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ataAnalysis-Viz\Data\00-SuperStore\"/>
    </mc:Choice>
  </mc:AlternateContent>
  <xr:revisionPtr revIDLastSave="0" documentId="13_ncr:1_{5B729566-BEC4-4BF7-BE9A-FA18B91340C4}" xr6:coauthVersionLast="47" xr6:coauthVersionMax="47" xr10:uidLastSave="{00000000-0000-0000-0000-000000000000}"/>
  <bookViews>
    <workbookView xWindow="-96" yWindow="-96" windowWidth="23232" windowHeight="13872" tabRatio="802" xr2:uid="{00000000-000D-0000-FFFF-FFFF00000000}"/>
  </bookViews>
  <sheets>
    <sheet name="Calculations" sheetId="5" r:id="rId1"/>
    <sheet name="Rank" sheetId="8" r:id="rId2"/>
    <sheet name="Order" sheetId="9" r:id="rId3"/>
    <sheet name="AOV" sheetId="10" r:id="rId4"/>
    <sheet name="Corr" sheetId="13" r:id="rId5"/>
    <sheet name="Profits" sheetId="65" r:id="rId6"/>
    <sheet name="ProfitsSalesRanks" sheetId="67" r:id="rId7"/>
    <sheet name="Customers" sheetId="68" r:id="rId8"/>
    <sheet name="LateShipment" sheetId="16" r:id="rId9"/>
    <sheet name="LateShipment_Products" sheetId="17" r:id="rId10"/>
    <sheet name="Months_Late" sheetId="19" r:id="rId11"/>
    <sheet name="LateShip_Region" sheetId="22" r:id="rId12"/>
    <sheet name="Orders_ShipMode" sheetId="24" r:id="rId13"/>
    <sheet name="Early&amp;LateShip_Year" sheetId="27" r:id="rId14"/>
    <sheet name="Products_Major_Calcs" sheetId="28" r:id="rId15"/>
    <sheet name="Products_Summary" sheetId="29" r:id="rId16"/>
    <sheet name="Products_New" sheetId="40" r:id="rId17"/>
    <sheet name="Products_PLC" sheetId="44" r:id="rId18"/>
    <sheet name="Products_Pareto" sheetId="41" r:id="rId19"/>
    <sheet name="Discount_Months" sheetId="49" r:id="rId20"/>
    <sheet name="Discount_Cats_Orders" sheetId="57" r:id="rId21"/>
    <sheet name="Discount_SubCats_Dup" sheetId="58" r:id="rId22"/>
    <sheet name="Discount_SubCats" sheetId="53" r:id="rId23"/>
    <sheet name="Cat_Home" sheetId="34" r:id="rId24"/>
    <sheet name="Cat_Electronics" sheetId="30" r:id="rId25"/>
    <sheet name="Cat_Stationery" sheetId="35" r:id="rId26"/>
    <sheet name="Products_Cost" sheetId="38" r:id="rId27"/>
    <sheet name="Products_Reporting" sheetId="59" r:id="rId28"/>
    <sheet name="Shipment_Graphs" sheetId="25" r:id="rId29"/>
    <sheet name="Orders_Graph" sheetId="26" r:id="rId30"/>
  </sheets>
  <definedNames>
    <definedName name="_xlnm._FilterDatabase" localSheetId="7" hidden="1">Customers!$B$10:$E$5019</definedName>
    <definedName name="_xlnm._FilterDatabase" localSheetId="14" hidden="1">Products_Major_Calcs!$A$1:$I$1851</definedName>
    <definedName name="_xlnm._FilterDatabase" localSheetId="17" hidden="1">Products_PLC!$A$1:$J$1850</definedName>
    <definedName name="_xlnm._FilterDatabase" localSheetId="1" hidden="1">Rank!$A$1:$H$18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7" l="1"/>
  <c r="E11" i="27"/>
  <c r="E7" i="27" l="1"/>
  <c r="E6" i="27"/>
  <c r="E5" i="27"/>
  <c r="E4" i="27"/>
  <c r="D7" i="27"/>
  <c r="D6" i="27"/>
  <c r="D5" i="27"/>
  <c r="D4" i="27"/>
  <c r="C20" i="29"/>
  <c r="C19" i="29"/>
  <c r="C18" i="29"/>
  <c r="C17" i="29"/>
  <c r="C16" i="29"/>
  <c r="C15" i="29"/>
  <c r="C14" i="29"/>
  <c r="D20" i="58"/>
  <c r="E23" i="58" s="1"/>
  <c r="E55" i="58"/>
  <c r="E54" i="58"/>
  <c r="E53" i="58"/>
  <c r="E52" i="58"/>
  <c r="E51" i="58"/>
  <c r="E50" i="58"/>
  <c r="E49" i="58"/>
  <c r="E48" i="58"/>
  <c r="E47" i="58"/>
  <c r="E46" i="58"/>
  <c r="E45" i="58"/>
  <c r="E44" i="58"/>
  <c r="E43" i="58"/>
  <c r="E42" i="58"/>
  <c r="E41" i="58"/>
  <c r="E40" i="58"/>
  <c r="E39" i="58"/>
  <c r="E38" i="58"/>
  <c r="E37" i="58"/>
  <c r="E36" i="58"/>
  <c r="E35" i="58"/>
  <c r="E34" i="58"/>
  <c r="E29" i="58"/>
  <c r="E27" i="58"/>
  <c r="E25" i="58"/>
  <c r="E24" i="58"/>
  <c r="E22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E3" i="58"/>
  <c r="E2" i="58"/>
  <c r="E26" i="58" l="1"/>
  <c r="E28" i="58"/>
  <c r="E30" i="58"/>
  <c r="E31" i="58"/>
  <c r="E32" i="58"/>
  <c r="E33" i="58"/>
  <c r="E19" i="58"/>
  <c r="E20" i="58"/>
  <c r="E21" i="58"/>
  <c r="D3" i="41" l="1"/>
  <c r="D4" i="41"/>
  <c r="D5" i="41"/>
  <c r="D6" i="41"/>
  <c r="D7" i="41"/>
  <c r="D8" i="41"/>
  <c r="D9" i="41"/>
  <c r="D10" i="41"/>
  <c r="D11" i="41"/>
  <c r="D12" i="41"/>
  <c r="D13" i="41"/>
  <c r="E431" i="41" s="1"/>
  <c r="D14" i="41"/>
  <c r="E549" i="41" s="1"/>
  <c r="D15" i="41"/>
  <c r="E377" i="41" s="1"/>
  <c r="D16" i="41"/>
  <c r="E473" i="41" s="1"/>
  <c r="D17" i="41"/>
  <c r="E303" i="41" s="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165" i="41"/>
  <c r="D166" i="41"/>
  <c r="D167" i="41"/>
  <c r="D168" i="41"/>
  <c r="D169" i="41"/>
  <c r="D170" i="41"/>
  <c r="D171" i="41"/>
  <c r="D172" i="41"/>
  <c r="D173" i="41"/>
  <c r="D174" i="41"/>
  <c r="D175" i="41"/>
  <c r="D176" i="4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D193" i="41"/>
  <c r="D194" i="41"/>
  <c r="D195" i="41"/>
  <c r="D196" i="41"/>
  <c r="D197" i="4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2" i="41"/>
  <c r="D223" i="41"/>
  <c r="D224" i="41"/>
  <c r="D225" i="41"/>
  <c r="D226" i="41"/>
  <c r="D227" i="41"/>
  <c r="D228" i="41"/>
  <c r="D229" i="41"/>
  <c r="D230" i="41"/>
  <c r="D231" i="41"/>
  <c r="D232" i="41"/>
  <c r="D233" i="41"/>
  <c r="D234" i="41"/>
  <c r="D235" i="41"/>
  <c r="D236" i="41"/>
  <c r="D237" i="41"/>
  <c r="D238" i="41"/>
  <c r="D239" i="41"/>
  <c r="D240" i="41"/>
  <c r="D241" i="41"/>
  <c r="D242" i="41"/>
  <c r="D243" i="41"/>
  <c r="D244" i="41"/>
  <c r="D245" i="41"/>
  <c r="D246" i="41"/>
  <c r="D247" i="41"/>
  <c r="D248" i="41"/>
  <c r="D249" i="41"/>
  <c r="D250" i="41"/>
  <c r="D251" i="41"/>
  <c r="D252" i="41"/>
  <c r="D253" i="41"/>
  <c r="D254" i="41"/>
  <c r="D255" i="41"/>
  <c r="D256" i="41"/>
  <c r="D257" i="41"/>
  <c r="D258" i="41"/>
  <c r="D259" i="41"/>
  <c r="D260" i="41"/>
  <c r="D261" i="41"/>
  <c r="D262" i="41"/>
  <c r="D263" i="41"/>
  <c r="D264" i="41"/>
  <c r="D265" i="41"/>
  <c r="D266" i="41"/>
  <c r="D267" i="41"/>
  <c r="D268" i="41"/>
  <c r="D269" i="41"/>
  <c r="D270" i="41"/>
  <c r="D271" i="41"/>
  <c r="D272" i="41"/>
  <c r="D273" i="41"/>
  <c r="D274" i="41"/>
  <c r="D275" i="41"/>
  <c r="D276" i="41"/>
  <c r="D277" i="41"/>
  <c r="D278" i="41"/>
  <c r="D279" i="41"/>
  <c r="D280" i="41"/>
  <c r="D281" i="41"/>
  <c r="D282" i="41"/>
  <c r="D283" i="41"/>
  <c r="D284" i="41"/>
  <c r="D285" i="41"/>
  <c r="D286" i="41"/>
  <c r="D287" i="41"/>
  <c r="D288" i="41"/>
  <c r="D289" i="41"/>
  <c r="D290" i="41"/>
  <c r="D291" i="41"/>
  <c r="D292" i="41"/>
  <c r="D293" i="41"/>
  <c r="D294" i="41"/>
  <c r="D295" i="41"/>
  <c r="D296" i="41"/>
  <c r="D297" i="41"/>
  <c r="D298" i="41"/>
  <c r="D299" i="41"/>
  <c r="D300" i="41"/>
  <c r="D301" i="41"/>
  <c r="D302" i="41"/>
  <c r="D303" i="41"/>
  <c r="D304" i="41"/>
  <c r="D305" i="41"/>
  <c r="D306" i="41"/>
  <c r="D307" i="41"/>
  <c r="D308" i="41"/>
  <c r="D309" i="41"/>
  <c r="D310" i="41"/>
  <c r="D311" i="41"/>
  <c r="D312" i="41"/>
  <c r="D313" i="41"/>
  <c r="D314" i="41"/>
  <c r="D315" i="41"/>
  <c r="D316" i="41"/>
  <c r="D317" i="41"/>
  <c r="D318" i="41"/>
  <c r="D319" i="41"/>
  <c r="D320" i="41"/>
  <c r="D321" i="41"/>
  <c r="D322" i="41"/>
  <c r="D323" i="41"/>
  <c r="D324" i="41"/>
  <c r="D325" i="41"/>
  <c r="D326" i="41"/>
  <c r="D327" i="41"/>
  <c r="D328" i="41"/>
  <c r="D329" i="41"/>
  <c r="D330" i="41"/>
  <c r="D331" i="41"/>
  <c r="D332" i="41"/>
  <c r="D333" i="41"/>
  <c r="D334" i="41"/>
  <c r="D335" i="41"/>
  <c r="D336" i="41"/>
  <c r="D337" i="41"/>
  <c r="D338" i="41"/>
  <c r="D339" i="41"/>
  <c r="D340" i="41"/>
  <c r="D341" i="41"/>
  <c r="D342" i="41"/>
  <c r="D343" i="41"/>
  <c r="D344" i="41"/>
  <c r="D345" i="41"/>
  <c r="D346" i="41"/>
  <c r="D347" i="41"/>
  <c r="D348" i="41"/>
  <c r="D349" i="41"/>
  <c r="D350" i="41"/>
  <c r="D351" i="41"/>
  <c r="D352" i="41"/>
  <c r="D353" i="41"/>
  <c r="D354" i="41"/>
  <c r="D355" i="41"/>
  <c r="D356" i="41"/>
  <c r="D357" i="41"/>
  <c r="D358" i="41"/>
  <c r="D359" i="41"/>
  <c r="D360" i="41"/>
  <c r="D361" i="41"/>
  <c r="D362" i="41"/>
  <c r="D363" i="41"/>
  <c r="D364" i="41"/>
  <c r="D365" i="41"/>
  <c r="D366" i="41"/>
  <c r="D367" i="41"/>
  <c r="D368" i="41"/>
  <c r="D369" i="41"/>
  <c r="D370" i="41"/>
  <c r="D371" i="41"/>
  <c r="D372" i="41"/>
  <c r="D373" i="41"/>
  <c r="D374" i="41"/>
  <c r="D375" i="41"/>
  <c r="D376" i="41"/>
  <c r="D377" i="41"/>
  <c r="D378" i="41"/>
  <c r="D379" i="41"/>
  <c r="D380" i="41"/>
  <c r="D381" i="41"/>
  <c r="D382" i="41"/>
  <c r="D383" i="41"/>
  <c r="D384" i="41"/>
  <c r="D385" i="41"/>
  <c r="D386" i="41"/>
  <c r="D387" i="41"/>
  <c r="D388" i="41"/>
  <c r="D389" i="41"/>
  <c r="D390" i="41"/>
  <c r="D391" i="41"/>
  <c r="D392" i="41"/>
  <c r="D393" i="41"/>
  <c r="D394" i="41"/>
  <c r="D395" i="41"/>
  <c r="D396" i="41"/>
  <c r="D397" i="41"/>
  <c r="D398" i="41"/>
  <c r="D399" i="41"/>
  <c r="D400" i="41"/>
  <c r="D401" i="41"/>
  <c r="D402" i="41"/>
  <c r="D403" i="41"/>
  <c r="D404" i="41"/>
  <c r="D405" i="41"/>
  <c r="D406" i="41"/>
  <c r="D407" i="41"/>
  <c r="D408" i="41"/>
  <c r="D409" i="41"/>
  <c r="D410" i="41"/>
  <c r="D411" i="41"/>
  <c r="D412" i="41"/>
  <c r="D413" i="41"/>
  <c r="D414" i="41"/>
  <c r="D415" i="41"/>
  <c r="D416" i="41"/>
  <c r="D417" i="41"/>
  <c r="D418" i="41"/>
  <c r="D419" i="41"/>
  <c r="D420" i="41"/>
  <c r="D421" i="41"/>
  <c r="D422" i="41"/>
  <c r="D423" i="41"/>
  <c r="D424" i="41"/>
  <c r="D425" i="41"/>
  <c r="D426" i="41"/>
  <c r="D427" i="41"/>
  <c r="D428" i="41"/>
  <c r="D429" i="41"/>
  <c r="D430" i="41"/>
  <c r="D431" i="41"/>
  <c r="D432" i="41"/>
  <c r="D433" i="41"/>
  <c r="D434" i="41"/>
  <c r="D435" i="41"/>
  <c r="D436" i="41"/>
  <c r="D437" i="41"/>
  <c r="D438" i="41"/>
  <c r="D439" i="41"/>
  <c r="D440" i="41"/>
  <c r="D441" i="41"/>
  <c r="D442" i="41"/>
  <c r="D443" i="41"/>
  <c r="D444" i="41"/>
  <c r="D445" i="41"/>
  <c r="D446" i="41"/>
  <c r="D447" i="41"/>
  <c r="D448" i="41"/>
  <c r="D449" i="41"/>
  <c r="D450" i="41"/>
  <c r="D451" i="41"/>
  <c r="D452" i="41"/>
  <c r="D453" i="41"/>
  <c r="D454" i="41"/>
  <c r="D455" i="41"/>
  <c r="D456" i="41"/>
  <c r="D457" i="41"/>
  <c r="D458" i="41"/>
  <c r="D459" i="41"/>
  <c r="D460" i="41"/>
  <c r="D461" i="41"/>
  <c r="D462" i="41"/>
  <c r="D463" i="41"/>
  <c r="D464" i="41"/>
  <c r="D465" i="41"/>
  <c r="D466" i="41"/>
  <c r="D467" i="41"/>
  <c r="D468" i="41"/>
  <c r="D469" i="41"/>
  <c r="D470" i="41"/>
  <c r="D471" i="41"/>
  <c r="D472" i="41"/>
  <c r="D473" i="41"/>
  <c r="D474" i="41"/>
  <c r="D475" i="41"/>
  <c r="D476" i="41"/>
  <c r="D477" i="41"/>
  <c r="D478" i="41"/>
  <c r="D479" i="41"/>
  <c r="D480" i="41"/>
  <c r="D481" i="41"/>
  <c r="D482" i="41"/>
  <c r="D483" i="41"/>
  <c r="D484" i="41"/>
  <c r="D485" i="41"/>
  <c r="D486" i="41"/>
  <c r="D487" i="41"/>
  <c r="D488" i="41"/>
  <c r="D489" i="41"/>
  <c r="D490" i="41"/>
  <c r="D491" i="41"/>
  <c r="D492" i="41"/>
  <c r="D493" i="41"/>
  <c r="D494" i="41"/>
  <c r="D495" i="41"/>
  <c r="D496" i="41"/>
  <c r="D497" i="41"/>
  <c r="D498" i="41"/>
  <c r="D499" i="41"/>
  <c r="D500" i="41"/>
  <c r="D501" i="41"/>
  <c r="D502" i="41"/>
  <c r="D503" i="41"/>
  <c r="D504" i="41"/>
  <c r="D505" i="41"/>
  <c r="D506" i="41"/>
  <c r="D507" i="41"/>
  <c r="D508" i="41"/>
  <c r="D509" i="41"/>
  <c r="D510" i="41"/>
  <c r="D511" i="41"/>
  <c r="D512" i="41"/>
  <c r="D513" i="41"/>
  <c r="D514" i="41"/>
  <c r="D515" i="41"/>
  <c r="D516" i="41"/>
  <c r="D517" i="41"/>
  <c r="D518" i="41"/>
  <c r="D519" i="41"/>
  <c r="D520" i="41"/>
  <c r="D521" i="41"/>
  <c r="D522" i="41"/>
  <c r="D523" i="41"/>
  <c r="D524" i="41"/>
  <c r="D525" i="41"/>
  <c r="D526" i="41"/>
  <c r="D527" i="41"/>
  <c r="D528" i="41"/>
  <c r="D529" i="41"/>
  <c r="D530" i="41"/>
  <c r="D531" i="41"/>
  <c r="D532" i="41"/>
  <c r="D533" i="41"/>
  <c r="D534" i="41"/>
  <c r="D535" i="41"/>
  <c r="D536" i="41"/>
  <c r="D537" i="41"/>
  <c r="D538" i="41"/>
  <c r="D539" i="41"/>
  <c r="D540" i="41"/>
  <c r="D541" i="41"/>
  <c r="D542" i="41"/>
  <c r="D543" i="41"/>
  <c r="D544" i="41"/>
  <c r="D545" i="41"/>
  <c r="D546" i="41"/>
  <c r="D547" i="41"/>
  <c r="D548" i="41"/>
  <c r="D549" i="41"/>
  <c r="D550" i="41"/>
  <c r="D551" i="41"/>
  <c r="D552" i="41"/>
  <c r="D553" i="41"/>
  <c r="D554" i="41"/>
  <c r="D555" i="41"/>
  <c r="D556" i="41"/>
  <c r="D557" i="41"/>
  <c r="D558" i="41"/>
  <c r="D559" i="41"/>
  <c r="D560" i="41"/>
  <c r="D561" i="41"/>
  <c r="D562" i="41"/>
  <c r="D563" i="41"/>
  <c r="D564" i="41"/>
  <c r="D565" i="41"/>
  <c r="D566" i="41"/>
  <c r="D567" i="41"/>
  <c r="D568" i="41"/>
  <c r="D569" i="41"/>
  <c r="D570" i="41"/>
  <c r="D571" i="41"/>
  <c r="D572" i="41"/>
  <c r="D573" i="41"/>
  <c r="D574" i="41"/>
  <c r="D575" i="41"/>
  <c r="D576" i="41"/>
  <c r="D577" i="41"/>
  <c r="D578" i="41"/>
  <c r="D579" i="41"/>
  <c r="D580" i="41"/>
  <c r="D581" i="41"/>
  <c r="D582" i="41"/>
  <c r="D583" i="41"/>
  <c r="D584" i="41"/>
  <c r="D585" i="41"/>
  <c r="D586" i="41"/>
  <c r="D587" i="41"/>
  <c r="D588" i="41"/>
  <c r="D589" i="41"/>
  <c r="D590" i="41"/>
  <c r="D591" i="41"/>
  <c r="D592" i="41"/>
  <c r="D593" i="41"/>
  <c r="D594" i="41"/>
  <c r="D595" i="41"/>
  <c r="D596" i="41"/>
  <c r="D597" i="41"/>
  <c r="D598" i="41"/>
  <c r="D599" i="41"/>
  <c r="D600" i="41"/>
  <c r="D601" i="41"/>
  <c r="D602" i="41"/>
  <c r="D603" i="41"/>
  <c r="D604" i="41"/>
  <c r="D605" i="41"/>
  <c r="D606" i="41"/>
  <c r="D607" i="41"/>
  <c r="D608" i="41"/>
  <c r="D609" i="41"/>
  <c r="D610" i="41"/>
  <c r="D611" i="41"/>
  <c r="D612" i="41"/>
  <c r="D613" i="41"/>
  <c r="D614" i="41"/>
  <c r="D615" i="41"/>
  <c r="D616" i="41"/>
  <c r="D617" i="41"/>
  <c r="D618" i="41"/>
  <c r="D619" i="41"/>
  <c r="D620" i="41"/>
  <c r="D621" i="41"/>
  <c r="D622" i="41"/>
  <c r="D623" i="41"/>
  <c r="D624" i="41"/>
  <c r="D625" i="41"/>
  <c r="D626" i="41"/>
  <c r="D627" i="41"/>
  <c r="D628" i="41"/>
  <c r="D629" i="41"/>
  <c r="D630" i="41"/>
  <c r="D631" i="41"/>
  <c r="D632" i="41"/>
  <c r="D633" i="41"/>
  <c r="D634" i="41"/>
  <c r="D635" i="41"/>
  <c r="D636" i="41"/>
  <c r="D637" i="41"/>
  <c r="D638" i="41"/>
  <c r="D639" i="41"/>
  <c r="D640" i="41"/>
  <c r="D641" i="41"/>
  <c r="D642" i="41"/>
  <c r="D643" i="41"/>
  <c r="D644" i="41"/>
  <c r="D645" i="41"/>
  <c r="D646" i="41"/>
  <c r="D647" i="41"/>
  <c r="D648" i="41"/>
  <c r="D649" i="41"/>
  <c r="D650" i="41"/>
  <c r="D651" i="41"/>
  <c r="D652" i="41"/>
  <c r="D653" i="41"/>
  <c r="D654" i="41"/>
  <c r="D655" i="41"/>
  <c r="D656" i="41"/>
  <c r="D657" i="41"/>
  <c r="D658" i="41"/>
  <c r="D659" i="41"/>
  <c r="D660" i="41"/>
  <c r="D661" i="41"/>
  <c r="D662" i="41"/>
  <c r="D663" i="41"/>
  <c r="D664" i="41"/>
  <c r="D665" i="41"/>
  <c r="D666" i="41"/>
  <c r="D667" i="41"/>
  <c r="D668" i="41"/>
  <c r="D669" i="41"/>
  <c r="D670" i="41"/>
  <c r="D671" i="41"/>
  <c r="D672" i="41"/>
  <c r="D673" i="41"/>
  <c r="D674" i="41"/>
  <c r="D675" i="41"/>
  <c r="D676" i="41"/>
  <c r="D677" i="41"/>
  <c r="D678" i="41"/>
  <c r="D679" i="41"/>
  <c r="D680" i="41"/>
  <c r="D681" i="41"/>
  <c r="D682" i="41"/>
  <c r="D683" i="41"/>
  <c r="D684" i="41"/>
  <c r="D685" i="41"/>
  <c r="D686" i="41"/>
  <c r="D687" i="41"/>
  <c r="D688" i="41"/>
  <c r="D689" i="41"/>
  <c r="D690" i="41"/>
  <c r="D691" i="41"/>
  <c r="D692" i="41"/>
  <c r="D693" i="41"/>
  <c r="D694" i="41"/>
  <c r="D695" i="41"/>
  <c r="D696" i="41"/>
  <c r="D697" i="41"/>
  <c r="D698" i="41"/>
  <c r="D699" i="41"/>
  <c r="D700" i="41"/>
  <c r="D701" i="41"/>
  <c r="D702" i="41"/>
  <c r="D703" i="41"/>
  <c r="D704" i="41"/>
  <c r="D705" i="41"/>
  <c r="D706" i="41"/>
  <c r="D707" i="41"/>
  <c r="D708" i="41"/>
  <c r="D709" i="41"/>
  <c r="D710" i="41"/>
  <c r="D711" i="41"/>
  <c r="D712" i="41"/>
  <c r="D713" i="41"/>
  <c r="D714" i="41"/>
  <c r="D715" i="41"/>
  <c r="D716" i="41"/>
  <c r="D717" i="41"/>
  <c r="D718" i="41"/>
  <c r="D719" i="41"/>
  <c r="D720" i="41"/>
  <c r="D721" i="41"/>
  <c r="D722" i="41"/>
  <c r="D723" i="41"/>
  <c r="D724" i="41"/>
  <c r="D725" i="41"/>
  <c r="D726" i="41"/>
  <c r="D727" i="41"/>
  <c r="D728" i="41"/>
  <c r="D729" i="41"/>
  <c r="D730" i="41"/>
  <c r="D731" i="41"/>
  <c r="D732" i="41"/>
  <c r="D733" i="41"/>
  <c r="D734" i="41"/>
  <c r="D735" i="41"/>
  <c r="D736" i="41"/>
  <c r="D737" i="41"/>
  <c r="D738" i="41"/>
  <c r="D739" i="41"/>
  <c r="D740" i="41"/>
  <c r="D741" i="41"/>
  <c r="D742" i="41"/>
  <c r="D743" i="41"/>
  <c r="D744" i="41"/>
  <c r="D745" i="41"/>
  <c r="D746" i="41"/>
  <c r="D747" i="41"/>
  <c r="D748" i="41"/>
  <c r="D749" i="41"/>
  <c r="D750" i="41"/>
  <c r="D751" i="41"/>
  <c r="D752" i="41"/>
  <c r="D753" i="41"/>
  <c r="D754" i="41"/>
  <c r="D755" i="41"/>
  <c r="D756" i="41"/>
  <c r="D757" i="41"/>
  <c r="D758" i="41"/>
  <c r="D759" i="41"/>
  <c r="D760" i="41"/>
  <c r="D761" i="41"/>
  <c r="D762" i="41"/>
  <c r="D763" i="41"/>
  <c r="D764" i="41"/>
  <c r="D765" i="41"/>
  <c r="D766" i="41"/>
  <c r="D767" i="41"/>
  <c r="D768" i="41"/>
  <c r="D769" i="41"/>
  <c r="D770" i="41"/>
  <c r="D771" i="41"/>
  <c r="D772" i="41"/>
  <c r="D773" i="41"/>
  <c r="D774" i="41"/>
  <c r="D775" i="41"/>
  <c r="D776" i="41"/>
  <c r="D777" i="41"/>
  <c r="D778" i="41"/>
  <c r="D779" i="41"/>
  <c r="D780" i="41"/>
  <c r="D781" i="41"/>
  <c r="D782" i="41"/>
  <c r="D783" i="41"/>
  <c r="D784" i="41"/>
  <c r="D785" i="41"/>
  <c r="D786" i="41"/>
  <c r="D787" i="41"/>
  <c r="D788" i="41"/>
  <c r="D789" i="41"/>
  <c r="D790" i="41"/>
  <c r="D791" i="41"/>
  <c r="D792" i="41"/>
  <c r="D793" i="41"/>
  <c r="D794" i="41"/>
  <c r="D795" i="41"/>
  <c r="D796" i="41"/>
  <c r="D797" i="41"/>
  <c r="D798" i="41"/>
  <c r="D799" i="41"/>
  <c r="D800" i="41"/>
  <c r="D801" i="41"/>
  <c r="D802" i="41"/>
  <c r="D803" i="41"/>
  <c r="D804" i="41"/>
  <c r="D805" i="41"/>
  <c r="D806" i="41"/>
  <c r="D807" i="41"/>
  <c r="D808" i="41"/>
  <c r="D809" i="41"/>
  <c r="D810" i="41"/>
  <c r="D811" i="41"/>
  <c r="D812" i="41"/>
  <c r="D813" i="41"/>
  <c r="D814" i="41"/>
  <c r="D815" i="41"/>
  <c r="D816" i="41"/>
  <c r="D817" i="41"/>
  <c r="D818" i="41"/>
  <c r="D819" i="41"/>
  <c r="D820" i="41"/>
  <c r="D821" i="41"/>
  <c r="D822" i="41"/>
  <c r="D823" i="41"/>
  <c r="D824" i="41"/>
  <c r="D825" i="41"/>
  <c r="D826" i="41"/>
  <c r="D827" i="41"/>
  <c r="D828" i="41"/>
  <c r="D829" i="41"/>
  <c r="D830" i="41"/>
  <c r="D831" i="41"/>
  <c r="D832" i="41"/>
  <c r="D833" i="41"/>
  <c r="D834" i="41"/>
  <c r="D835" i="41"/>
  <c r="D836" i="41"/>
  <c r="D837" i="41"/>
  <c r="D838" i="41"/>
  <c r="D839" i="41"/>
  <c r="D840" i="41"/>
  <c r="D841" i="41"/>
  <c r="D842" i="41"/>
  <c r="D843" i="41"/>
  <c r="D844" i="41"/>
  <c r="D845" i="41"/>
  <c r="D846" i="41"/>
  <c r="D847" i="41"/>
  <c r="D848" i="41"/>
  <c r="D849" i="41"/>
  <c r="D850" i="41"/>
  <c r="D851" i="41"/>
  <c r="D852" i="41"/>
  <c r="D853" i="41"/>
  <c r="D854" i="41"/>
  <c r="D855" i="41"/>
  <c r="D856" i="41"/>
  <c r="D857" i="41"/>
  <c r="D858" i="41"/>
  <c r="D859" i="41"/>
  <c r="D860" i="41"/>
  <c r="D861" i="41"/>
  <c r="D862" i="41"/>
  <c r="D863" i="41"/>
  <c r="D864" i="41"/>
  <c r="D865" i="41"/>
  <c r="D866" i="41"/>
  <c r="D867" i="41"/>
  <c r="D868" i="41"/>
  <c r="D869" i="41"/>
  <c r="D870" i="41"/>
  <c r="D871" i="41"/>
  <c r="D872" i="41"/>
  <c r="D873" i="41"/>
  <c r="D874" i="41"/>
  <c r="D875" i="41"/>
  <c r="D876" i="41"/>
  <c r="D877" i="41"/>
  <c r="D878" i="41"/>
  <c r="D879" i="41"/>
  <c r="D880" i="41"/>
  <c r="D881" i="41"/>
  <c r="D882" i="41"/>
  <c r="D883" i="41"/>
  <c r="D884" i="41"/>
  <c r="D885" i="41"/>
  <c r="D886" i="41"/>
  <c r="D887" i="41"/>
  <c r="D888" i="41"/>
  <c r="D889" i="41"/>
  <c r="D890" i="41"/>
  <c r="D891" i="41"/>
  <c r="D892" i="41"/>
  <c r="D893" i="41"/>
  <c r="D894" i="41"/>
  <c r="D895" i="41"/>
  <c r="D896" i="41"/>
  <c r="D897" i="41"/>
  <c r="D898" i="41"/>
  <c r="D899" i="41"/>
  <c r="D900" i="41"/>
  <c r="D901" i="41"/>
  <c r="D902" i="41"/>
  <c r="D903" i="41"/>
  <c r="D904" i="41"/>
  <c r="D905" i="41"/>
  <c r="D906" i="41"/>
  <c r="D907" i="41"/>
  <c r="D908" i="41"/>
  <c r="D909" i="41"/>
  <c r="D910" i="41"/>
  <c r="D911" i="41"/>
  <c r="D912" i="41"/>
  <c r="D913" i="41"/>
  <c r="D914" i="41"/>
  <c r="D915" i="41"/>
  <c r="D916" i="41"/>
  <c r="D917" i="41"/>
  <c r="D918" i="41"/>
  <c r="D919" i="41"/>
  <c r="D920" i="41"/>
  <c r="D921" i="41"/>
  <c r="D922" i="41"/>
  <c r="D923" i="41"/>
  <c r="D924" i="41"/>
  <c r="D925" i="41"/>
  <c r="D926" i="41"/>
  <c r="D927" i="41"/>
  <c r="D928" i="41"/>
  <c r="D929" i="41"/>
  <c r="D930" i="41"/>
  <c r="D931" i="41"/>
  <c r="D932" i="41"/>
  <c r="D933" i="41"/>
  <c r="D934" i="41"/>
  <c r="D935" i="41"/>
  <c r="D936" i="41"/>
  <c r="D937" i="41"/>
  <c r="D938" i="41"/>
  <c r="D939" i="41"/>
  <c r="D940" i="41"/>
  <c r="D941" i="41"/>
  <c r="D942" i="41"/>
  <c r="D943" i="41"/>
  <c r="D944" i="41"/>
  <c r="D945" i="41"/>
  <c r="D946" i="41"/>
  <c r="D947" i="41"/>
  <c r="D948" i="41"/>
  <c r="D949" i="41"/>
  <c r="D950" i="41"/>
  <c r="D951" i="41"/>
  <c r="D952" i="41"/>
  <c r="D953" i="41"/>
  <c r="D954" i="41"/>
  <c r="D955" i="41"/>
  <c r="D956" i="41"/>
  <c r="D957" i="41"/>
  <c r="D958" i="41"/>
  <c r="D959" i="41"/>
  <c r="D960" i="41"/>
  <c r="D961" i="41"/>
  <c r="D962" i="41"/>
  <c r="D963" i="41"/>
  <c r="D964" i="41"/>
  <c r="D965" i="41"/>
  <c r="D966" i="41"/>
  <c r="D967" i="41"/>
  <c r="D968" i="41"/>
  <c r="D969" i="41"/>
  <c r="D970" i="41"/>
  <c r="D971" i="41"/>
  <c r="D972" i="41"/>
  <c r="D973" i="41"/>
  <c r="D974" i="41"/>
  <c r="D975" i="41"/>
  <c r="D976" i="41"/>
  <c r="D977" i="41"/>
  <c r="D978" i="41"/>
  <c r="D979" i="41"/>
  <c r="D980" i="41"/>
  <c r="D981" i="41"/>
  <c r="D982" i="41"/>
  <c r="D983" i="41"/>
  <c r="D984" i="41"/>
  <c r="D985" i="41"/>
  <c r="D986" i="41"/>
  <c r="D987" i="41"/>
  <c r="D988" i="41"/>
  <c r="D989" i="41"/>
  <c r="D990" i="41"/>
  <c r="D991" i="41"/>
  <c r="D992" i="41"/>
  <c r="D993" i="41"/>
  <c r="D994" i="41"/>
  <c r="D995" i="41"/>
  <c r="D996" i="41"/>
  <c r="D997" i="41"/>
  <c r="D998" i="41"/>
  <c r="D999" i="41"/>
  <c r="D1000" i="41"/>
  <c r="D1001" i="41"/>
  <c r="D1002" i="41"/>
  <c r="D1003" i="41"/>
  <c r="D1004" i="41"/>
  <c r="D1005" i="41"/>
  <c r="D1006" i="41"/>
  <c r="D1007" i="41"/>
  <c r="D1008" i="41"/>
  <c r="D1009" i="41"/>
  <c r="D1010" i="41"/>
  <c r="D1011" i="41"/>
  <c r="D1012" i="41"/>
  <c r="D1013" i="41"/>
  <c r="D1014" i="41"/>
  <c r="D1015" i="41"/>
  <c r="D1016" i="41"/>
  <c r="D1017" i="41"/>
  <c r="D1018" i="41"/>
  <c r="D1019" i="41"/>
  <c r="D1020" i="41"/>
  <c r="D1021" i="41"/>
  <c r="D1022" i="41"/>
  <c r="D1023" i="41"/>
  <c r="D1024" i="41"/>
  <c r="D1025" i="41"/>
  <c r="D1026" i="41"/>
  <c r="D1027" i="41"/>
  <c r="D1028" i="41"/>
  <c r="D1029" i="41"/>
  <c r="D1030" i="41"/>
  <c r="D1031" i="41"/>
  <c r="D1032" i="41"/>
  <c r="D1033" i="41"/>
  <c r="D1034" i="41"/>
  <c r="D1035" i="41"/>
  <c r="D1036" i="41"/>
  <c r="D1037" i="41"/>
  <c r="D1038" i="41"/>
  <c r="D1039" i="41"/>
  <c r="D1040" i="41"/>
  <c r="D1041" i="41"/>
  <c r="D1042" i="41"/>
  <c r="D1043" i="41"/>
  <c r="D1044" i="41"/>
  <c r="D1045" i="41"/>
  <c r="D1046" i="41"/>
  <c r="D1047" i="41"/>
  <c r="D1048" i="41"/>
  <c r="D1049" i="41"/>
  <c r="D1050" i="41"/>
  <c r="D1051" i="41"/>
  <c r="D1052" i="41"/>
  <c r="D1053" i="41"/>
  <c r="D1054" i="41"/>
  <c r="D1055" i="41"/>
  <c r="D1056" i="41"/>
  <c r="D1057" i="41"/>
  <c r="D1058" i="41"/>
  <c r="D1059" i="41"/>
  <c r="D1060" i="41"/>
  <c r="D1061" i="41"/>
  <c r="D1062" i="41"/>
  <c r="D1063" i="41"/>
  <c r="D1064" i="41"/>
  <c r="D1065" i="41"/>
  <c r="D1066" i="41"/>
  <c r="D1067" i="41"/>
  <c r="D1068" i="41"/>
  <c r="D1069" i="41"/>
  <c r="D1070" i="41"/>
  <c r="D1071" i="41"/>
  <c r="D1072" i="41"/>
  <c r="D1073" i="41"/>
  <c r="D1074" i="41"/>
  <c r="D1075" i="41"/>
  <c r="D1076" i="41"/>
  <c r="D1077" i="41"/>
  <c r="D1078" i="41"/>
  <c r="D1079" i="41"/>
  <c r="D1080" i="41"/>
  <c r="D1081" i="41"/>
  <c r="D1082" i="41"/>
  <c r="D1083" i="41"/>
  <c r="D1084" i="41"/>
  <c r="D1085" i="41"/>
  <c r="D1086" i="41"/>
  <c r="D1087" i="41"/>
  <c r="D1088" i="41"/>
  <c r="D1089" i="41"/>
  <c r="D1090" i="41"/>
  <c r="D1091" i="41"/>
  <c r="D1092" i="41"/>
  <c r="D1093" i="41"/>
  <c r="D1094" i="41"/>
  <c r="D1095" i="41"/>
  <c r="D1096" i="41"/>
  <c r="D1097" i="41"/>
  <c r="D1098" i="41"/>
  <c r="D1099" i="41"/>
  <c r="D1100" i="41"/>
  <c r="D1101" i="41"/>
  <c r="D1102" i="41"/>
  <c r="D1103" i="41"/>
  <c r="D1104" i="41"/>
  <c r="D1105" i="41"/>
  <c r="D1106" i="41"/>
  <c r="D1107" i="41"/>
  <c r="D1108" i="41"/>
  <c r="D1109" i="41"/>
  <c r="D1110" i="41"/>
  <c r="D1111" i="41"/>
  <c r="D1112" i="41"/>
  <c r="D1113" i="41"/>
  <c r="D1114" i="41"/>
  <c r="D1115" i="41"/>
  <c r="D1116" i="41"/>
  <c r="D1117" i="41"/>
  <c r="D1118" i="41"/>
  <c r="D1119" i="41"/>
  <c r="D1120" i="41"/>
  <c r="D1121" i="41"/>
  <c r="D1122" i="41"/>
  <c r="D1123" i="41"/>
  <c r="D1124" i="41"/>
  <c r="D1125" i="41"/>
  <c r="D1126" i="41"/>
  <c r="D1127" i="41"/>
  <c r="D1128" i="41"/>
  <c r="D1129" i="41"/>
  <c r="D1130" i="41"/>
  <c r="D1131" i="41"/>
  <c r="D1132" i="41"/>
  <c r="D1133" i="41"/>
  <c r="D1134" i="41"/>
  <c r="D1135" i="41"/>
  <c r="D1136" i="41"/>
  <c r="D1137" i="41"/>
  <c r="D1138" i="41"/>
  <c r="D1139" i="41"/>
  <c r="D1140" i="41"/>
  <c r="D1141" i="41"/>
  <c r="D1142" i="41"/>
  <c r="D1143" i="41"/>
  <c r="D1144" i="41"/>
  <c r="D1145" i="41"/>
  <c r="D1146" i="41"/>
  <c r="D1147" i="41"/>
  <c r="D1148" i="41"/>
  <c r="D1149" i="41"/>
  <c r="D1150" i="41"/>
  <c r="D1151" i="41"/>
  <c r="D1152" i="41"/>
  <c r="D1153" i="41"/>
  <c r="D1154" i="41"/>
  <c r="D1155" i="41"/>
  <c r="D1156" i="41"/>
  <c r="D1157" i="41"/>
  <c r="D1158" i="41"/>
  <c r="D1159" i="41"/>
  <c r="D1160" i="41"/>
  <c r="D1161" i="41"/>
  <c r="D1162" i="41"/>
  <c r="D1163" i="41"/>
  <c r="D1164" i="41"/>
  <c r="D1165" i="41"/>
  <c r="D1166" i="41"/>
  <c r="D1167" i="41"/>
  <c r="D1168" i="41"/>
  <c r="D1169" i="41"/>
  <c r="D1170" i="41"/>
  <c r="D1171" i="41"/>
  <c r="D1172" i="41"/>
  <c r="D1173" i="41"/>
  <c r="D1174" i="41"/>
  <c r="D1175" i="41"/>
  <c r="D1176" i="41"/>
  <c r="D1177" i="41"/>
  <c r="D1178" i="41"/>
  <c r="D1179" i="41"/>
  <c r="D1180" i="41"/>
  <c r="D1181" i="41"/>
  <c r="D1182" i="41"/>
  <c r="D1183" i="41"/>
  <c r="D1184" i="41"/>
  <c r="D1185" i="41"/>
  <c r="D1186" i="41"/>
  <c r="D1187" i="41"/>
  <c r="D1188" i="41"/>
  <c r="D1189" i="41"/>
  <c r="D1190" i="41"/>
  <c r="D1191" i="41"/>
  <c r="D1192" i="41"/>
  <c r="D1193" i="41"/>
  <c r="D1194" i="41"/>
  <c r="D1195" i="41"/>
  <c r="D1196" i="41"/>
  <c r="D1197" i="41"/>
  <c r="D1198" i="41"/>
  <c r="D1199" i="41"/>
  <c r="D1200" i="41"/>
  <c r="D1201" i="41"/>
  <c r="D1202" i="41"/>
  <c r="D1203" i="41"/>
  <c r="D1204" i="41"/>
  <c r="D1205" i="41"/>
  <c r="D1206" i="41"/>
  <c r="D1207" i="41"/>
  <c r="D1208" i="41"/>
  <c r="D1209" i="41"/>
  <c r="D1210" i="41"/>
  <c r="D1211" i="41"/>
  <c r="D1212" i="41"/>
  <c r="D1213" i="41"/>
  <c r="D1214" i="41"/>
  <c r="D1215" i="41"/>
  <c r="D1216" i="41"/>
  <c r="D1217" i="41"/>
  <c r="D1218" i="41"/>
  <c r="D1219" i="41"/>
  <c r="D1220" i="41"/>
  <c r="D1221" i="41"/>
  <c r="D1222" i="41"/>
  <c r="D1223" i="41"/>
  <c r="D1224" i="41"/>
  <c r="D1225" i="41"/>
  <c r="D1226" i="41"/>
  <c r="D1227" i="41"/>
  <c r="D1228" i="41"/>
  <c r="D1229" i="41"/>
  <c r="D1230" i="41"/>
  <c r="D1231" i="41"/>
  <c r="D1232" i="41"/>
  <c r="D1233" i="41"/>
  <c r="D1234" i="41"/>
  <c r="D1235" i="41"/>
  <c r="D1236" i="41"/>
  <c r="D1237" i="41"/>
  <c r="D1238" i="41"/>
  <c r="D1239" i="41"/>
  <c r="D1240" i="41"/>
  <c r="D1241" i="41"/>
  <c r="D1242" i="41"/>
  <c r="D1243" i="41"/>
  <c r="D1244" i="41"/>
  <c r="D1245" i="41"/>
  <c r="D1246" i="41"/>
  <c r="D1247" i="41"/>
  <c r="D1248" i="41"/>
  <c r="D1249" i="41"/>
  <c r="D1250" i="41"/>
  <c r="D1251" i="41"/>
  <c r="D1252" i="41"/>
  <c r="D1253" i="41"/>
  <c r="D1254" i="41"/>
  <c r="D1255" i="41"/>
  <c r="D1256" i="41"/>
  <c r="D1257" i="41"/>
  <c r="D1258" i="41"/>
  <c r="D1259" i="41"/>
  <c r="D1260" i="41"/>
  <c r="D1261" i="41"/>
  <c r="D1262" i="41"/>
  <c r="D1263" i="41"/>
  <c r="D1264" i="41"/>
  <c r="D1265" i="41"/>
  <c r="D1266" i="41"/>
  <c r="D1267" i="41"/>
  <c r="D1268" i="41"/>
  <c r="D1269" i="41"/>
  <c r="D1270" i="41"/>
  <c r="D1271" i="41"/>
  <c r="D1272" i="41"/>
  <c r="D1273" i="41"/>
  <c r="D1274" i="41"/>
  <c r="D1275" i="41"/>
  <c r="D1276" i="41"/>
  <c r="D1277" i="41"/>
  <c r="D1278" i="41"/>
  <c r="D1279" i="41"/>
  <c r="D1280" i="41"/>
  <c r="D1281" i="41"/>
  <c r="D1282" i="41"/>
  <c r="D1283" i="41"/>
  <c r="D1284" i="41"/>
  <c r="D1285" i="41"/>
  <c r="D1286" i="41"/>
  <c r="D1287" i="41"/>
  <c r="D1288" i="41"/>
  <c r="D1289" i="41"/>
  <c r="D1290" i="41"/>
  <c r="D1291" i="41"/>
  <c r="D1292" i="41"/>
  <c r="D1293" i="41"/>
  <c r="D1294" i="41"/>
  <c r="D1295" i="41"/>
  <c r="D1296" i="41"/>
  <c r="D1297" i="41"/>
  <c r="D1298" i="41"/>
  <c r="D1299" i="41"/>
  <c r="D1300" i="41"/>
  <c r="D1301" i="41"/>
  <c r="D1302" i="41"/>
  <c r="D1303" i="41"/>
  <c r="D1304" i="41"/>
  <c r="D1305" i="41"/>
  <c r="D1306" i="41"/>
  <c r="D1307" i="41"/>
  <c r="D1308" i="41"/>
  <c r="D1309" i="41"/>
  <c r="D1310" i="41"/>
  <c r="D1311" i="41"/>
  <c r="D1312" i="41"/>
  <c r="D1313" i="41"/>
  <c r="D1314" i="41"/>
  <c r="D1315" i="41"/>
  <c r="D1316" i="41"/>
  <c r="D1317" i="41"/>
  <c r="D1318" i="41"/>
  <c r="D1319" i="41"/>
  <c r="D1320" i="41"/>
  <c r="D1321" i="41"/>
  <c r="D1322" i="41"/>
  <c r="D1323" i="41"/>
  <c r="D1324" i="41"/>
  <c r="D1325" i="41"/>
  <c r="D1326" i="41"/>
  <c r="D1327" i="41"/>
  <c r="D1328" i="41"/>
  <c r="D1329" i="41"/>
  <c r="D1330" i="41"/>
  <c r="D1331" i="41"/>
  <c r="D1332" i="41"/>
  <c r="D1333" i="41"/>
  <c r="D1334" i="41"/>
  <c r="D1335" i="41"/>
  <c r="D1336" i="41"/>
  <c r="D1337" i="41"/>
  <c r="D1338" i="41"/>
  <c r="D1339" i="41"/>
  <c r="D1340" i="41"/>
  <c r="D1341" i="41"/>
  <c r="D1342" i="41"/>
  <c r="D1343" i="41"/>
  <c r="D1344" i="41"/>
  <c r="D1345" i="41"/>
  <c r="D1346" i="41"/>
  <c r="D1347" i="41"/>
  <c r="D1348" i="41"/>
  <c r="D1349" i="41"/>
  <c r="D1350" i="41"/>
  <c r="D1351" i="41"/>
  <c r="D1352" i="41"/>
  <c r="D1353" i="41"/>
  <c r="D1354" i="41"/>
  <c r="D1355" i="41"/>
  <c r="D1356" i="41"/>
  <c r="D1357" i="41"/>
  <c r="D1358" i="41"/>
  <c r="D1359" i="41"/>
  <c r="D1360" i="41"/>
  <c r="D1361" i="41"/>
  <c r="D1362" i="41"/>
  <c r="D1363" i="41"/>
  <c r="D1364" i="41"/>
  <c r="D1365" i="41"/>
  <c r="D1366" i="41"/>
  <c r="D1367" i="41"/>
  <c r="D1368" i="41"/>
  <c r="D1369" i="41"/>
  <c r="D1370" i="41"/>
  <c r="D1371" i="41"/>
  <c r="D1372" i="41"/>
  <c r="D1373" i="41"/>
  <c r="D1374" i="41"/>
  <c r="D1375" i="41"/>
  <c r="D1376" i="41"/>
  <c r="D1377" i="41"/>
  <c r="D1378" i="41"/>
  <c r="D1379" i="41"/>
  <c r="D1380" i="41"/>
  <c r="D1381" i="41"/>
  <c r="D1382" i="41"/>
  <c r="D1383" i="41"/>
  <c r="D1384" i="41"/>
  <c r="D1385" i="41"/>
  <c r="D1386" i="41"/>
  <c r="D1387" i="41"/>
  <c r="D1388" i="41"/>
  <c r="D1389" i="41"/>
  <c r="D1390" i="41"/>
  <c r="D1391" i="41"/>
  <c r="D1392" i="41"/>
  <c r="D1393" i="41"/>
  <c r="D1394" i="41"/>
  <c r="D1395" i="41"/>
  <c r="D1396" i="41"/>
  <c r="D1397" i="41"/>
  <c r="D1398" i="41"/>
  <c r="D1399" i="41"/>
  <c r="D1400" i="41"/>
  <c r="D1401" i="41"/>
  <c r="D1402" i="41"/>
  <c r="D1403" i="41"/>
  <c r="D1404" i="41"/>
  <c r="D1405" i="41"/>
  <c r="D1406" i="41"/>
  <c r="D1407" i="41"/>
  <c r="D1408" i="41"/>
  <c r="D1409" i="41"/>
  <c r="D1410" i="41"/>
  <c r="D1411" i="41"/>
  <c r="D1412" i="41"/>
  <c r="D1413" i="41"/>
  <c r="D1414" i="41"/>
  <c r="D1415" i="41"/>
  <c r="D1416" i="41"/>
  <c r="D1417" i="41"/>
  <c r="D1418" i="41"/>
  <c r="D1419" i="41"/>
  <c r="D1420" i="41"/>
  <c r="D1421" i="41"/>
  <c r="D1422" i="41"/>
  <c r="D1423" i="41"/>
  <c r="D1424" i="41"/>
  <c r="D1425" i="41"/>
  <c r="D1426" i="41"/>
  <c r="D1427" i="41"/>
  <c r="D1428" i="41"/>
  <c r="D1429" i="41"/>
  <c r="D1430" i="41"/>
  <c r="D1431" i="41"/>
  <c r="D1432" i="41"/>
  <c r="D1433" i="41"/>
  <c r="D1434" i="41"/>
  <c r="D1435" i="41"/>
  <c r="D1436" i="41"/>
  <c r="D1437" i="41"/>
  <c r="D1438" i="41"/>
  <c r="D1439" i="41"/>
  <c r="D1440" i="41"/>
  <c r="D1441" i="41"/>
  <c r="D1442" i="41"/>
  <c r="D1443" i="41"/>
  <c r="D1444" i="41"/>
  <c r="D1445" i="41"/>
  <c r="D1446" i="41"/>
  <c r="D1447" i="41"/>
  <c r="D1448" i="41"/>
  <c r="D1449" i="41"/>
  <c r="D1450" i="41"/>
  <c r="D1451" i="41"/>
  <c r="D1452" i="41"/>
  <c r="D1453" i="41"/>
  <c r="D1454" i="41"/>
  <c r="D1455" i="41"/>
  <c r="D1456" i="41"/>
  <c r="D1457" i="41"/>
  <c r="D1458" i="41"/>
  <c r="D1459" i="41"/>
  <c r="D1460" i="41"/>
  <c r="D1461" i="41"/>
  <c r="D1462" i="41"/>
  <c r="D1463" i="41"/>
  <c r="D1464" i="41"/>
  <c r="D1465" i="41"/>
  <c r="D1466" i="41"/>
  <c r="D1467" i="41"/>
  <c r="D1468" i="41"/>
  <c r="D1469" i="41"/>
  <c r="D1470" i="41"/>
  <c r="D1471" i="41"/>
  <c r="D1472" i="41"/>
  <c r="D1473" i="41"/>
  <c r="D1474" i="41"/>
  <c r="D1475" i="41"/>
  <c r="D1476" i="41"/>
  <c r="D1477" i="41"/>
  <c r="D1478" i="41"/>
  <c r="D1479" i="41"/>
  <c r="D1480" i="41"/>
  <c r="D1481" i="41"/>
  <c r="D1482" i="41"/>
  <c r="D1483" i="41"/>
  <c r="D1484" i="41"/>
  <c r="D1485" i="41"/>
  <c r="D1486" i="41"/>
  <c r="D1487" i="41"/>
  <c r="D1488" i="41"/>
  <c r="D1489" i="41"/>
  <c r="D1490" i="41"/>
  <c r="D1491" i="41"/>
  <c r="D1492" i="41"/>
  <c r="D1493" i="41"/>
  <c r="D1494" i="41"/>
  <c r="D1495" i="41"/>
  <c r="D1496" i="41"/>
  <c r="D1497" i="41"/>
  <c r="D1498" i="41"/>
  <c r="D1499" i="41"/>
  <c r="D1500" i="41"/>
  <c r="D1501" i="41"/>
  <c r="D1502" i="41"/>
  <c r="D1503" i="41"/>
  <c r="D1504" i="41"/>
  <c r="D1505" i="41"/>
  <c r="D1506" i="41"/>
  <c r="D1507" i="41"/>
  <c r="D1508" i="41"/>
  <c r="D1509" i="41"/>
  <c r="D1510" i="41"/>
  <c r="D1511" i="41"/>
  <c r="D1512" i="41"/>
  <c r="D1513" i="41"/>
  <c r="D1514" i="41"/>
  <c r="D1515" i="41"/>
  <c r="D1516" i="41"/>
  <c r="D1517" i="41"/>
  <c r="D1518" i="41"/>
  <c r="D1519" i="41"/>
  <c r="D1520" i="41"/>
  <c r="D1521" i="41"/>
  <c r="D1522" i="41"/>
  <c r="D1523" i="41"/>
  <c r="D1524" i="41"/>
  <c r="D1525" i="41"/>
  <c r="D1526" i="41"/>
  <c r="D1527" i="41"/>
  <c r="D1528" i="41"/>
  <c r="D1529" i="41"/>
  <c r="D1530" i="41"/>
  <c r="D1531" i="41"/>
  <c r="D1532" i="41"/>
  <c r="D1533" i="41"/>
  <c r="D1534" i="41"/>
  <c r="D1535" i="41"/>
  <c r="D1536" i="41"/>
  <c r="D1537" i="41"/>
  <c r="D1538" i="41"/>
  <c r="D1539" i="41"/>
  <c r="D1540" i="41"/>
  <c r="D1541" i="41"/>
  <c r="D1542" i="41"/>
  <c r="D1543" i="41"/>
  <c r="D1544" i="41"/>
  <c r="D1545" i="41"/>
  <c r="D1546" i="41"/>
  <c r="D1547" i="41"/>
  <c r="D1548" i="41"/>
  <c r="D1549" i="41"/>
  <c r="D1550" i="41"/>
  <c r="D1551" i="41"/>
  <c r="D1552" i="41"/>
  <c r="D1553" i="41"/>
  <c r="D1554" i="41"/>
  <c r="D1555" i="41"/>
  <c r="D1556" i="41"/>
  <c r="D1557" i="41"/>
  <c r="D1558" i="41"/>
  <c r="D1559" i="41"/>
  <c r="D1560" i="41"/>
  <c r="D1561" i="41"/>
  <c r="D1562" i="41"/>
  <c r="D1563" i="41"/>
  <c r="D1564" i="41"/>
  <c r="D1565" i="41"/>
  <c r="D1566" i="41"/>
  <c r="D1567" i="41"/>
  <c r="D1568" i="41"/>
  <c r="D1569" i="41"/>
  <c r="D1570" i="41"/>
  <c r="D1571" i="41"/>
  <c r="D1572" i="41"/>
  <c r="D1573" i="41"/>
  <c r="D1574" i="41"/>
  <c r="D1575" i="41"/>
  <c r="D1576" i="41"/>
  <c r="D1577" i="41"/>
  <c r="D1578" i="41"/>
  <c r="D1579" i="41"/>
  <c r="D1580" i="41"/>
  <c r="D1581" i="41"/>
  <c r="D1582" i="41"/>
  <c r="D1583" i="41"/>
  <c r="D1584" i="41"/>
  <c r="D1585" i="41"/>
  <c r="D1586" i="41"/>
  <c r="D1587" i="41"/>
  <c r="D1588" i="41"/>
  <c r="D1589" i="41"/>
  <c r="D1590" i="41"/>
  <c r="D1591" i="41"/>
  <c r="D1592" i="41"/>
  <c r="D1593" i="41"/>
  <c r="D1594" i="41"/>
  <c r="D1595" i="41"/>
  <c r="D1596" i="41"/>
  <c r="D1597" i="41"/>
  <c r="D1598" i="41"/>
  <c r="D1599" i="41"/>
  <c r="D1600" i="41"/>
  <c r="D1601" i="41"/>
  <c r="D1602" i="41"/>
  <c r="D1603" i="41"/>
  <c r="D1604" i="41"/>
  <c r="D1605" i="41"/>
  <c r="D1606" i="41"/>
  <c r="D1607" i="41"/>
  <c r="D1608" i="41"/>
  <c r="D1609" i="41"/>
  <c r="D1610" i="41"/>
  <c r="D1611" i="41"/>
  <c r="D1612" i="41"/>
  <c r="D1613" i="41"/>
  <c r="D1614" i="41"/>
  <c r="D1615" i="41"/>
  <c r="D1616" i="41"/>
  <c r="D1617" i="41"/>
  <c r="D1618" i="41"/>
  <c r="D1619" i="41"/>
  <c r="D1620" i="41"/>
  <c r="D1621" i="41"/>
  <c r="D1622" i="41"/>
  <c r="D1623" i="41"/>
  <c r="D1624" i="41"/>
  <c r="D1625" i="41"/>
  <c r="D1626" i="41"/>
  <c r="D1627" i="41"/>
  <c r="D1628" i="41"/>
  <c r="D1629" i="41"/>
  <c r="D1630" i="41"/>
  <c r="D1631" i="41"/>
  <c r="D1632" i="41"/>
  <c r="D1633" i="41"/>
  <c r="D1634" i="41"/>
  <c r="D1635" i="41"/>
  <c r="D1636" i="41"/>
  <c r="D1637" i="41"/>
  <c r="D1638" i="41"/>
  <c r="D1639" i="41"/>
  <c r="D1640" i="41"/>
  <c r="D1641" i="41"/>
  <c r="D1642" i="41"/>
  <c r="D1643" i="41"/>
  <c r="D1644" i="41"/>
  <c r="D1645" i="41"/>
  <c r="D1646" i="41"/>
  <c r="D1647" i="41"/>
  <c r="D1648" i="41"/>
  <c r="D1649" i="41"/>
  <c r="D1650" i="41"/>
  <c r="D1651" i="41"/>
  <c r="D1652" i="41"/>
  <c r="D1653" i="41"/>
  <c r="D1654" i="41"/>
  <c r="D1655" i="41"/>
  <c r="D1656" i="41"/>
  <c r="D1657" i="41"/>
  <c r="D1658" i="41"/>
  <c r="D1659" i="41"/>
  <c r="D1660" i="41"/>
  <c r="D1661" i="41"/>
  <c r="D1662" i="41"/>
  <c r="D1663" i="41"/>
  <c r="D1664" i="41"/>
  <c r="D1665" i="41"/>
  <c r="D1666" i="41"/>
  <c r="D1667" i="41"/>
  <c r="D1668" i="41"/>
  <c r="D1669" i="41"/>
  <c r="D1670" i="41"/>
  <c r="D1671" i="41"/>
  <c r="D1672" i="41"/>
  <c r="D1673" i="41"/>
  <c r="D1674" i="41"/>
  <c r="D1675" i="41"/>
  <c r="D1676" i="41"/>
  <c r="D1677" i="41"/>
  <c r="D1678" i="41"/>
  <c r="D1679" i="41"/>
  <c r="D1680" i="41"/>
  <c r="D1681" i="41"/>
  <c r="D1682" i="41"/>
  <c r="D1683" i="41"/>
  <c r="D1684" i="41"/>
  <c r="D1685" i="41"/>
  <c r="D1686" i="41"/>
  <c r="D1687" i="41"/>
  <c r="D1688" i="41"/>
  <c r="D1689" i="41"/>
  <c r="D1690" i="41"/>
  <c r="D1691" i="41"/>
  <c r="D1692" i="41"/>
  <c r="D1693" i="41"/>
  <c r="D1694" i="41"/>
  <c r="D1695" i="41"/>
  <c r="D1696" i="41"/>
  <c r="D1697" i="41"/>
  <c r="D1698" i="41"/>
  <c r="D1699" i="41"/>
  <c r="D1700" i="41"/>
  <c r="D1701" i="41"/>
  <c r="D1702" i="41"/>
  <c r="D1703" i="41"/>
  <c r="D1704" i="41"/>
  <c r="D1705" i="41"/>
  <c r="D1706" i="41"/>
  <c r="D1707" i="41"/>
  <c r="D1708" i="41"/>
  <c r="D1709" i="41"/>
  <c r="D1710" i="41"/>
  <c r="D1711" i="41"/>
  <c r="D1712" i="41"/>
  <c r="D1713" i="41"/>
  <c r="D1714" i="41"/>
  <c r="D1715" i="41"/>
  <c r="D1716" i="41"/>
  <c r="D1717" i="41"/>
  <c r="D1718" i="41"/>
  <c r="D1719" i="41"/>
  <c r="D1720" i="41"/>
  <c r="D1721" i="41"/>
  <c r="D1722" i="41"/>
  <c r="D1723" i="41"/>
  <c r="D1724" i="41"/>
  <c r="D1725" i="41"/>
  <c r="D1726" i="41"/>
  <c r="D1727" i="41"/>
  <c r="D1728" i="41"/>
  <c r="D1729" i="41"/>
  <c r="D1730" i="41"/>
  <c r="D1731" i="41"/>
  <c r="D1732" i="41"/>
  <c r="D1733" i="41"/>
  <c r="D1734" i="41"/>
  <c r="D1735" i="41"/>
  <c r="D1736" i="41"/>
  <c r="D1737" i="41"/>
  <c r="D1738" i="41"/>
  <c r="D1739" i="41"/>
  <c r="D1740" i="41"/>
  <c r="D1741" i="41"/>
  <c r="D1742" i="41"/>
  <c r="D1743" i="41"/>
  <c r="D1744" i="41"/>
  <c r="D1745" i="41"/>
  <c r="D1746" i="41"/>
  <c r="D1747" i="41"/>
  <c r="D1748" i="41"/>
  <c r="D1749" i="41"/>
  <c r="D1750" i="41"/>
  <c r="D1751" i="41"/>
  <c r="D1752" i="41"/>
  <c r="D1753" i="41"/>
  <c r="D1754" i="41"/>
  <c r="D1755" i="41"/>
  <c r="D1756" i="41"/>
  <c r="D1757" i="41"/>
  <c r="D1758" i="41"/>
  <c r="D1759" i="41"/>
  <c r="D1760" i="41"/>
  <c r="D1761" i="41"/>
  <c r="D1762" i="41"/>
  <c r="D1763" i="41"/>
  <c r="D1764" i="41"/>
  <c r="D1765" i="41"/>
  <c r="D1766" i="41"/>
  <c r="D1767" i="41"/>
  <c r="D1768" i="41"/>
  <c r="D1769" i="41"/>
  <c r="D1770" i="41"/>
  <c r="D1771" i="41"/>
  <c r="D1772" i="41"/>
  <c r="D1773" i="41"/>
  <c r="D1774" i="41"/>
  <c r="D1775" i="41"/>
  <c r="D1776" i="41"/>
  <c r="D1777" i="41"/>
  <c r="D1778" i="41"/>
  <c r="D1779" i="41"/>
  <c r="D1780" i="41"/>
  <c r="D1781" i="41"/>
  <c r="D1782" i="41"/>
  <c r="D1783" i="41"/>
  <c r="D1784" i="41"/>
  <c r="D1785" i="41"/>
  <c r="D1786" i="41"/>
  <c r="D1787" i="41"/>
  <c r="D1788" i="41"/>
  <c r="D1789" i="41"/>
  <c r="D1790" i="41"/>
  <c r="D1791" i="41"/>
  <c r="D1792" i="41"/>
  <c r="D1793" i="41"/>
  <c r="D1794" i="41"/>
  <c r="D1795" i="41"/>
  <c r="D1796" i="41"/>
  <c r="D1797" i="41"/>
  <c r="D1798" i="41"/>
  <c r="D1799" i="41"/>
  <c r="D1800" i="41"/>
  <c r="D1801" i="41"/>
  <c r="D1802" i="41"/>
  <c r="D1803" i="41"/>
  <c r="D1804" i="41"/>
  <c r="D1805" i="41"/>
  <c r="D1806" i="41"/>
  <c r="D1807" i="41"/>
  <c r="D1808" i="41"/>
  <c r="D1809" i="41"/>
  <c r="D1810" i="41"/>
  <c r="D1811" i="41"/>
  <c r="D1812" i="41"/>
  <c r="D1813" i="41"/>
  <c r="D1814" i="41"/>
  <c r="D1815" i="41"/>
  <c r="D1816" i="41"/>
  <c r="D1817" i="41"/>
  <c r="D1818" i="41"/>
  <c r="D1819" i="41"/>
  <c r="D1820" i="41"/>
  <c r="D1821" i="41"/>
  <c r="D1822" i="41"/>
  <c r="D1823" i="41"/>
  <c r="D1824" i="41"/>
  <c r="D1825" i="41"/>
  <c r="D1826" i="41"/>
  <c r="D1827" i="41"/>
  <c r="D1828" i="41"/>
  <c r="D1829" i="41"/>
  <c r="D1830" i="41"/>
  <c r="D1831" i="41"/>
  <c r="D1832" i="41"/>
  <c r="D1833" i="41"/>
  <c r="D1834" i="41"/>
  <c r="D1835" i="41"/>
  <c r="D1836" i="41"/>
  <c r="D1837" i="41"/>
  <c r="D1838" i="41"/>
  <c r="D1839" i="41"/>
  <c r="D1840" i="41"/>
  <c r="D1841" i="41"/>
  <c r="D1842" i="41"/>
  <c r="D1843" i="41"/>
  <c r="D1844" i="41"/>
  <c r="D1845" i="41"/>
  <c r="D1846" i="41"/>
  <c r="D1847" i="41"/>
  <c r="D1848" i="41"/>
  <c r="D1849" i="41"/>
  <c r="D1850" i="41"/>
  <c r="D2" i="41"/>
  <c r="E4" i="41" s="1"/>
  <c r="E24" i="41"/>
  <c r="E30" i="41"/>
  <c r="E126" i="41"/>
  <c r="E133" i="41"/>
  <c r="E221" i="41"/>
  <c r="E222" i="41"/>
  <c r="E307" i="41"/>
  <c r="E310" i="41"/>
  <c r="E383" i="41"/>
  <c r="E406" i="41"/>
  <c r="E476" i="41"/>
  <c r="E477" i="41"/>
  <c r="E563" i="41"/>
  <c r="E568" i="41"/>
  <c r="E648" i="41"/>
  <c r="E654" i="41"/>
  <c r="E724" i="41"/>
  <c r="E726" i="41"/>
  <c r="E790" i="41"/>
  <c r="E794" i="41"/>
  <c r="E870" i="41"/>
  <c r="E873" i="41"/>
  <c r="E948" i="41"/>
  <c r="E953" i="41"/>
  <c r="E1022" i="41"/>
  <c r="E1030" i="41"/>
  <c r="E1082" i="41"/>
  <c r="E1100" i="41"/>
  <c r="E1162" i="41"/>
  <c r="E1164" i="41"/>
  <c r="E1242" i="41"/>
  <c r="E1244" i="41"/>
  <c r="E1316" i="41"/>
  <c r="E1317" i="41"/>
  <c r="E1391" i="41"/>
  <c r="E1394" i="41"/>
  <c r="E1448" i="41"/>
  <c r="E1449" i="41"/>
  <c r="E1514" i="41"/>
  <c r="E1515" i="41"/>
  <c r="E1582" i="41"/>
  <c r="E1583" i="41"/>
  <c r="E1650" i="41"/>
  <c r="E1653" i="41"/>
  <c r="E1705" i="41"/>
  <c r="E1714" i="41"/>
  <c r="E1763" i="41"/>
  <c r="E1764" i="41"/>
  <c r="E1819" i="41"/>
  <c r="E1821" i="41"/>
  <c r="E3" i="41"/>
  <c r="E2" i="41"/>
  <c r="E1513" i="41" l="1"/>
  <c r="E946" i="41"/>
  <c r="E220" i="41"/>
  <c r="E1816" i="41"/>
  <c r="E1443" i="41"/>
  <c r="E935" i="41"/>
  <c r="E378" i="41"/>
  <c r="E1577" i="41"/>
  <c r="E1077" i="41"/>
  <c r="E616" i="41"/>
  <c r="E1368" i="41"/>
  <c r="E782" i="41"/>
  <c r="E106" i="41"/>
  <c r="E1559" i="41"/>
  <c r="E995" i="41"/>
  <c r="E362" i="41"/>
  <c r="E1847" i="41"/>
  <c r="E1798" i="41"/>
  <c r="E1749" i="41"/>
  <c r="E1690" i="41"/>
  <c r="E1623" i="41"/>
  <c r="E1558" i="41"/>
  <c r="E1490" i="41"/>
  <c r="E1432" i="41"/>
  <c r="E1361" i="41"/>
  <c r="E1284" i="41"/>
  <c r="E1207" i="41"/>
  <c r="E1141" i="41"/>
  <c r="E1063" i="41"/>
  <c r="E990" i="41"/>
  <c r="E910" i="41"/>
  <c r="E833" i="41"/>
  <c r="E771" i="41"/>
  <c r="E698" i="41"/>
  <c r="E613" i="41"/>
  <c r="E528" i="41"/>
  <c r="E448" i="41"/>
  <c r="E361" i="41"/>
  <c r="E273" i="41"/>
  <c r="E178" i="41"/>
  <c r="E84" i="41"/>
  <c r="E1846" i="41"/>
  <c r="E1797" i="41"/>
  <c r="E1734" i="41"/>
  <c r="E1686" i="41"/>
  <c r="E1622" i="41"/>
  <c r="E1554" i="41"/>
  <c r="E1487" i="41"/>
  <c r="E1421" i="41"/>
  <c r="E1358" i="41"/>
  <c r="E1283" i="41"/>
  <c r="E1204" i="41"/>
  <c r="E1126" i="41"/>
  <c r="E1060" i="41"/>
  <c r="E985" i="41"/>
  <c r="E909" i="41"/>
  <c r="E832" i="41"/>
  <c r="E770" i="41"/>
  <c r="E697" i="41"/>
  <c r="E612" i="41"/>
  <c r="E527" i="41"/>
  <c r="E432" i="41"/>
  <c r="E358" i="41"/>
  <c r="E272" i="41"/>
  <c r="E172" i="41"/>
  <c r="E83" i="41"/>
  <c r="E1372" i="41"/>
  <c r="E562" i="41"/>
  <c r="E1310" i="41"/>
  <c r="E788" i="41"/>
  <c r="E115" i="41"/>
  <c r="E1511" i="41"/>
  <c r="E783" i="41"/>
  <c r="E21" i="41"/>
  <c r="E1754" i="41"/>
  <c r="E1150" i="41"/>
  <c r="E615" i="41"/>
  <c r="E20" i="41"/>
  <c r="E1799" i="41"/>
  <c r="E1142" i="41"/>
  <c r="E529" i="41"/>
  <c r="E611" i="41"/>
  <c r="E1644" i="41"/>
  <c r="E1081" i="41"/>
  <c r="E474" i="41"/>
  <c r="E1578" i="41"/>
  <c r="E1004" i="41"/>
  <c r="E207" i="41"/>
  <c r="E1442" i="41"/>
  <c r="E934" i="41"/>
  <c r="E276" i="41"/>
  <c r="E1692" i="41"/>
  <c r="E1289" i="41"/>
  <c r="E919" i="41"/>
  <c r="E364" i="41"/>
  <c r="E1503" i="41"/>
  <c r="E918" i="41"/>
  <c r="E274" i="41"/>
  <c r="E1796" i="41"/>
  <c r="E1415" i="41"/>
  <c r="E1202" i="41"/>
  <c r="E829" i="41"/>
  <c r="E357" i="41"/>
  <c r="E56" i="41"/>
  <c r="E1843" i="41"/>
  <c r="E1786" i="41"/>
  <c r="E1731" i="41"/>
  <c r="E1670" i="41"/>
  <c r="E1614" i="41"/>
  <c r="E1548" i="41"/>
  <c r="E1480" i="41"/>
  <c r="E1412" i="41"/>
  <c r="E1348" i="41"/>
  <c r="E1270" i="41"/>
  <c r="E1193" i="41"/>
  <c r="E1117" i="41"/>
  <c r="E1040" i="41"/>
  <c r="E978" i="41"/>
  <c r="E906" i="41"/>
  <c r="E826" i="41"/>
  <c r="E750" i="41"/>
  <c r="E684" i="41"/>
  <c r="E610" i="41"/>
  <c r="E525" i="41"/>
  <c r="E424" i="41"/>
  <c r="E332" i="41"/>
  <c r="E253" i="41"/>
  <c r="E166" i="41"/>
  <c r="E81" i="41"/>
  <c r="E1581" i="41"/>
  <c r="E1161" i="41"/>
  <c r="E712" i="41"/>
  <c r="E23" i="41"/>
  <c r="E1160" i="41"/>
  <c r="E707" i="41"/>
  <c r="E22" i="41"/>
  <c r="E1758" i="41"/>
  <c r="E1229" i="41"/>
  <c r="E468" i="41"/>
  <c r="E1625" i="41"/>
  <c r="E1076" i="41"/>
  <c r="E275" i="41"/>
  <c r="E1750" i="41"/>
  <c r="E1287" i="41"/>
  <c r="E781" i="41"/>
  <c r="E19" i="41"/>
  <c r="E1682" i="41"/>
  <c r="E1818" i="41"/>
  <c r="E1311" i="41"/>
  <c r="E638" i="41"/>
  <c r="E1759" i="41"/>
  <c r="E1370" i="41"/>
  <c r="E868" i="41"/>
  <c r="E277" i="41"/>
  <c r="E1626" i="41"/>
  <c r="E997" i="41"/>
  <c r="E702" i="41"/>
  <c r="E110" i="41"/>
  <c r="E1506" i="41"/>
  <c r="E853" i="41"/>
  <c r="E186" i="41"/>
  <c r="E57" i="41"/>
  <c r="E109" i="41"/>
  <c r="E160" i="41"/>
  <c r="E218" i="41"/>
  <c r="E263" i="41"/>
  <c r="E309" i="41"/>
  <c r="E360" i="41"/>
  <c r="E412" i="41"/>
  <c r="E461" i="41"/>
  <c r="E502" i="41"/>
  <c r="E560" i="41"/>
  <c r="E602" i="41"/>
  <c r="E644" i="41"/>
  <c r="E696" i="41"/>
  <c r="E738" i="41"/>
  <c r="E773" i="41"/>
  <c r="E817" i="41"/>
  <c r="E855" i="41"/>
  <c r="E901" i="41"/>
  <c r="E942" i="41"/>
  <c r="E980" i="41"/>
  <c r="E1024" i="41"/>
  <c r="E1062" i="41"/>
  <c r="E1108" i="41"/>
  <c r="E1149" i="41"/>
  <c r="E1190" i="41"/>
  <c r="E1231" i="41"/>
  <c r="E1269" i="41"/>
  <c r="E1315" i="41"/>
  <c r="E1356" i="41"/>
  <c r="E1396" i="41"/>
  <c r="E1434" i="41"/>
  <c r="E1470" i="41"/>
  <c r="E1510" i="41"/>
  <c r="E1546" i="41"/>
  <c r="E1580" i="41"/>
  <c r="E1618" i="41"/>
  <c r="E1652" i="41"/>
  <c r="E1689" i="41"/>
  <c r="E1717" i="41"/>
  <c r="E1752" i="41"/>
  <c r="E1624" i="41"/>
  <c r="E1075" i="41"/>
  <c r="E449" i="41"/>
  <c r="E1844" i="41"/>
  <c r="E1551" i="41"/>
  <c r="E1279" i="41"/>
  <c r="E982" i="41"/>
  <c r="E526" i="41"/>
  <c r="E170" i="41"/>
  <c r="E1785" i="41"/>
  <c r="E1606" i="41"/>
  <c r="E1547" i="41"/>
  <c r="E1333" i="41"/>
  <c r="E1267" i="41"/>
  <c r="E1116" i="41"/>
  <c r="E977" i="41"/>
  <c r="E905" i="41"/>
  <c r="E749" i="41"/>
  <c r="E665" i="41"/>
  <c r="E597" i="41"/>
  <c r="E517" i="41"/>
  <c r="E423" i="41"/>
  <c r="E330" i="41"/>
  <c r="E72" i="41"/>
  <c r="E1784" i="41"/>
  <c r="E1727" i="41"/>
  <c r="E1668" i="41"/>
  <c r="E1598" i="41"/>
  <c r="E1478" i="41"/>
  <c r="E1332" i="41"/>
  <c r="E1266" i="41"/>
  <c r="E1191" i="41"/>
  <c r="E1114" i="41"/>
  <c r="E1038" i="41"/>
  <c r="E958" i="41"/>
  <c r="E894" i="41"/>
  <c r="E824" i="41"/>
  <c r="E748" i="41"/>
  <c r="E664" i="41"/>
  <c r="E588" i="41"/>
  <c r="E516" i="41"/>
  <c r="E422" i="41"/>
  <c r="E239" i="41"/>
  <c r="E69" i="41"/>
  <c r="E1447" i="41"/>
  <c r="E869" i="41"/>
  <c r="E125" i="41"/>
  <c r="E1694" i="41"/>
  <c r="E1234" i="41"/>
  <c r="E561" i="41"/>
  <c r="E1807" i="41"/>
  <c r="E1293" i="41"/>
  <c r="E856" i="41"/>
  <c r="E200" i="41"/>
  <c r="E1439" i="41"/>
  <c r="E996" i="41"/>
  <c r="E467" i="41"/>
  <c r="E1850" i="41"/>
  <c r="E1437" i="41"/>
  <c r="E852" i="41"/>
  <c r="E183" i="41"/>
  <c r="E1733" i="41"/>
  <c r="E1349" i="41"/>
  <c r="E1059" i="41"/>
  <c r="E751" i="41"/>
  <c r="E269" i="41"/>
  <c r="E1730" i="41"/>
  <c r="E1479" i="41"/>
  <c r="E1192" i="41"/>
  <c r="E825" i="41"/>
  <c r="E161" i="41"/>
  <c r="E1827" i="41"/>
  <c r="E1410" i="41"/>
  <c r="E158" i="41"/>
  <c r="E1782" i="41"/>
  <c r="E1660" i="41"/>
  <c r="E1534" i="41"/>
  <c r="E1471" i="41"/>
  <c r="E1399" i="41"/>
  <c r="E1327" i="41"/>
  <c r="E1247" i="41"/>
  <c r="E1185" i="41"/>
  <c r="E1110" i="41"/>
  <c r="E1037" i="41"/>
  <c r="E957" i="41"/>
  <c r="E893" i="41"/>
  <c r="E823" i="41"/>
  <c r="E746" i="41"/>
  <c r="E663" i="41"/>
  <c r="E581" i="41"/>
  <c r="E500" i="41"/>
  <c r="E414" i="41"/>
  <c r="E328" i="41"/>
  <c r="E225" i="41"/>
  <c r="E154" i="41"/>
  <c r="E68" i="41"/>
  <c r="E1762" i="41"/>
  <c r="E1013" i="41"/>
  <c r="E382" i="41"/>
  <c r="E1512" i="41"/>
  <c r="E637" i="41"/>
  <c r="E1369" i="41"/>
  <c r="E550" i="41"/>
  <c r="E1560" i="41"/>
  <c r="E701" i="41"/>
  <c r="E1367" i="41"/>
  <c r="E614" i="41"/>
  <c r="E1486" i="41"/>
  <c r="E1125" i="41"/>
  <c r="E685" i="41"/>
  <c r="E82" i="41"/>
  <c r="E1828" i="41"/>
  <c r="E1669" i="41"/>
  <c r="E1411" i="41"/>
  <c r="E1039" i="41"/>
  <c r="E252" i="41"/>
  <c r="E1540" i="41"/>
  <c r="E329" i="41"/>
  <c r="E1826" i="41"/>
  <c r="E1726" i="41"/>
  <c r="E1595" i="41"/>
  <c r="E1823" i="41"/>
  <c r="E1781" i="41"/>
  <c r="E1718" i="41"/>
  <c r="E1659" i="41"/>
  <c r="E1594" i="41"/>
  <c r="E1526" i="41"/>
  <c r="E1468" i="41"/>
  <c r="E1398" i="41"/>
  <c r="E1319" i="41"/>
  <c r="E1246" i="41"/>
  <c r="E1184" i="41"/>
  <c r="E1109" i="41"/>
  <c r="E1033" i="41"/>
  <c r="E956" i="41"/>
  <c r="E876" i="41"/>
  <c r="E815" i="41"/>
  <c r="E740" i="41"/>
  <c r="E656" i="41"/>
  <c r="E570" i="41"/>
  <c r="E499" i="41"/>
  <c r="E413" i="41"/>
  <c r="E322" i="41"/>
  <c r="E224" i="41"/>
  <c r="E135" i="41"/>
  <c r="E55" i="41"/>
  <c r="E1695" i="41"/>
  <c r="E1235" i="41"/>
  <c r="E789" i="41"/>
  <c r="E1630" i="41"/>
  <c r="E1080" i="41"/>
  <c r="E1693" i="41"/>
  <c r="E1151" i="41"/>
  <c r="E1801" i="41"/>
  <c r="E1221" i="41"/>
  <c r="E1691" i="41"/>
  <c r="E1210" i="41"/>
  <c r="E700" i="41"/>
  <c r="E105" i="41"/>
  <c r="E1621" i="41"/>
  <c r="E908" i="41"/>
  <c r="E1822" i="41"/>
  <c r="E1765" i="41"/>
  <c r="E1715" i="41"/>
  <c r="E1658" i="41"/>
  <c r="E1590" i="41"/>
  <c r="E1525" i="41"/>
  <c r="E1467" i="41"/>
  <c r="E1397" i="41"/>
  <c r="E1318" i="41"/>
  <c r="E1245" i="41"/>
  <c r="E1165" i="41"/>
  <c r="E1102" i="41"/>
  <c r="E1031" i="41"/>
  <c r="E954" i="41"/>
  <c r="E874" i="41"/>
  <c r="E806" i="41"/>
  <c r="E739" i="41"/>
  <c r="E655" i="41"/>
  <c r="E569" i="41"/>
  <c r="E478" i="41"/>
  <c r="E407" i="41"/>
  <c r="E321" i="41"/>
  <c r="E223" i="41"/>
  <c r="E134" i="41"/>
  <c r="E51" i="41"/>
  <c r="E1845" i="41"/>
  <c r="E1817" i="41"/>
  <c r="E1783" i="41"/>
  <c r="E1751" i="41"/>
  <c r="E1716" i="41"/>
  <c r="E1687" i="41"/>
  <c r="E1651" i="41"/>
  <c r="E1615" i="41"/>
  <c r="E1579" i="41"/>
  <c r="E1541" i="41"/>
  <c r="E1509" i="41"/>
  <c r="E1469" i="41"/>
  <c r="E1433" i="41"/>
  <c r="E1395" i="41"/>
  <c r="E1350" i="41"/>
  <c r="E1314" i="41"/>
  <c r="E1268" i="41"/>
  <c r="E1230" i="41"/>
  <c r="E1187" i="41"/>
  <c r="E1143" i="41"/>
  <c r="E1107" i="41"/>
  <c r="E1061" i="41"/>
  <c r="E1023" i="41"/>
  <c r="E979" i="41"/>
  <c r="E936" i="41"/>
  <c r="E900" i="41"/>
  <c r="E854" i="41"/>
  <c r="E816" i="41"/>
  <c r="E772" i="41"/>
  <c r="E729" i="41"/>
  <c r="E695" i="41"/>
  <c r="E639" i="41"/>
  <c r="E601" i="41"/>
  <c r="E559" i="41"/>
  <c r="E501" i="41"/>
  <c r="E460" i="41"/>
  <c r="E410" i="41"/>
  <c r="E359" i="41"/>
  <c r="E308" i="41"/>
  <c r="E254" i="41"/>
  <c r="E208" i="41"/>
  <c r="E159" i="41"/>
  <c r="E108" i="41"/>
  <c r="E151" i="41"/>
  <c r="E1044" i="41"/>
  <c r="E1704" i="41"/>
  <c r="E177" i="41"/>
  <c r="E66" i="41"/>
  <c r="E119" i="41"/>
  <c r="E205" i="41"/>
  <c r="E261" i="41"/>
  <c r="E314" i="41"/>
  <c r="E375" i="41"/>
  <c r="E457" i="41"/>
  <c r="E514" i="41"/>
  <c r="E596" i="41"/>
  <c r="E681" i="41"/>
  <c r="E764" i="41"/>
  <c r="E837" i="41"/>
  <c r="E917" i="41"/>
  <c r="E994" i="41"/>
  <c r="E1097" i="41"/>
  <c r="E1174" i="41"/>
  <c r="E1228" i="41"/>
  <c r="E1304" i="41"/>
  <c r="E1381" i="41"/>
  <c r="E1453" i="41"/>
  <c r="E1524" i="41"/>
  <c r="E1589" i="41"/>
  <c r="E1678" i="41"/>
  <c r="E1769" i="41"/>
  <c r="E1835" i="41"/>
  <c r="E124" i="41"/>
  <c r="E234" i="41"/>
  <c r="E344" i="41"/>
  <c r="E458" i="41"/>
  <c r="E90" i="41"/>
  <c r="E176" i="41"/>
  <c r="E290" i="41"/>
  <c r="E400" i="41"/>
  <c r="E543" i="41"/>
  <c r="E653" i="41"/>
  <c r="E737" i="41"/>
  <c r="E812" i="41"/>
  <c r="E890" i="41"/>
  <c r="E970" i="41"/>
  <c r="E1074" i="41"/>
  <c r="E1148" i="41"/>
  <c r="E1251" i="41"/>
  <c r="E1354" i="41"/>
  <c r="E1431" i="41"/>
  <c r="E1498" i="41"/>
  <c r="E1566" i="41"/>
  <c r="E1636" i="41"/>
  <c r="E1725" i="41"/>
  <c r="E1790" i="41"/>
  <c r="E67" i="41"/>
  <c r="E206" i="41"/>
  <c r="E320" i="41"/>
  <c r="E430" i="41"/>
  <c r="E37" i="41"/>
  <c r="E229" i="41"/>
  <c r="E343" i="41"/>
  <c r="E429" i="41"/>
  <c r="E482" i="41"/>
  <c r="E567" i="41"/>
  <c r="E628" i="41"/>
  <c r="E706" i="41"/>
  <c r="E787" i="41"/>
  <c r="E867" i="41"/>
  <c r="E941" i="41"/>
  <c r="E1021" i="41"/>
  <c r="E1124" i="41"/>
  <c r="E1201" i="41"/>
  <c r="E1278" i="41"/>
  <c r="E1331" i="41"/>
  <c r="E1407" i="41"/>
  <c r="E1477" i="41"/>
  <c r="E1545" i="41"/>
  <c r="E1613" i="41"/>
  <c r="E1657" i="41"/>
  <c r="E1748" i="41"/>
  <c r="E1815" i="41"/>
  <c r="E38" i="41"/>
  <c r="E152" i="41"/>
  <c r="E262" i="41"/>
  <c r="E376" i="41"/>
  <c r="E490" i="41"/>
  <c r="E92" i="41"/>
  <c r="E291" i="41"/>
  <c r="E405" i="41"/>
  <c r="E515" i="41"/>
  <c r="E41" i="41"/>
  <c r="E70" i="41"/>
  <c r="E102" i="41"/>
  <c r="E127" i="41"/>
  <c r="E156" i="41"/>
  <c r="E184" i="41"/>
  <c r="E209" i="41"/>
  <c r="E241" i="41"/>
  <c r="E270" i="41"/>
  <c r="E294" i="41"/>
  <c r="E323" i="41"/>
  <c r="E355" i="41"/>
  <c r="E380" i="41"/>
  <c r="E408" i="41"/>
  <c r="E433" i="41"/>
  <c r="E465" i="41"/>
  <c r="E494" i="41"/>
  <c r="E518" i="41"/>
  <c r="E547" i="41"/>
  <c r="E576" i="41"/>
  <c r="E604" i="41"/>
  <c r="E632" i="41"/>
  <c r="E661" i="41"/>
  <c r="E686" i="41"/>
  <c r="E718" i="41"/>
  <c r="E741" i="41"/>
  <c r="E768" i="41"/>
  <c r="E791" i="41"/>
  <c r="E821" i="41"/>
  <c r="E846" i="41"/>
  <c r="E871" i="41"/>
  <c r="E895" i="41"/>
  <c r="E921" i="41"/>
  <c r="E951" i="41"/>
  <c r="E975" i="41"/>
  <c r="E999" i="41"/>
  <c r="E1025" i="41"/>
  <c r="E1055" i="41"/>
  <c r="E1078" i="41"/>
  <c r="E1105" i="41"/>
  <c r="E1128" i="41"/>
  <c r="E1158" i="41"/>
  <c r="E1182" i="41"/>
  <c r="E1208" i="41"/>
  <c r="E1232" i="41"/>
  <c r="E1258" i="41"/>
  <c r="E1285" i="41"/>
  <c r="E1312" i="41"/>
  <c r="E1335" i="41"/>
  <c r="E1362" i="41"/>
  <c r="E1388" i="41"/>
  <c r="E1413" i="41"/>
  <c r="E1435" i="41"/>
  <c r="E1460" i="41"/>
  <c r="E1484" i="41"/>
  <c r="E1507" i="41"/>
  <c r="E1528" i="41"/>
  <c r="E1549" i="41"/>
  <c r="E1572" i="41"/>
  <c r="E1596" i="41"/>
  <c r="E1619" i="41"/>
  <c r="E1640" i="41"/>
  <c r="E1661" i="41"/>
  <c r="E47" i="41"/>
  <c r="E71" i="41"/>
  <c r="E103" i="41"/>
  <c r="E132" i="41"/>
  <c r="E157" i="41"/>
  <c r="E185" i="41"/>
  <c r="E217" i="41"/>
  <c r="E242" i="41"/>
  <c r="E271" i="41"/>
  <c r="E295" i="41"/>
  <c r="E324" i="41"/>
  <c r="E356" i="41"/>
  <c r="E381" i="41"/>
  <c r="E409" i="41"/>
  <c r="E434" i="41"/>
  <c r="E466" i="41"/>
  <c r="E495" i="41"/>
  <c r="E519" i="41"/>
  <c r="E548" i="41"/>
  <c r="E580" i="41"/>
  <c r="E605" i="41"/>
  <c r="E633" i="41"/>
  <c r="E662" i="41"/>
  <c r="E687" i="41"/>
  <c r="E719" i="41"/>
  <c r="E743" i="41"/>
  <c r="E769" i="41"/>
  <c r="E792" i="41"/>
  <c r="E822" i="41"/>
  <c r="E849" i="41"/>
  <c r="E872" i="41"/>
  <c r="E897" i="41"/>
  <c r="E926" i="41"/>
  <c r="E952" i="41"/>
  <c r="E976" i="41"/>
  <c r="E1002" i="41"/>
  <c r="E1026" i="41"/>
  <c r="E1056" i="41"/>
  <c r="E1079" i="41"/>
  <c r="E1106" i="41"/>
  <c r="E1129" i="41"/>
  <c r="E1159" i="41"/>
  <c r="E1183" i="41"/>
  <c r="E1209" i="41"/>
  <c r="E1233" i="41"/>
  <c r="E1263" i="41"/>
  <c r="E1286" i="41"/>
  <c r="E1313" i="41"/>
  <c r="E1336" i="41"/>
  <c r="E1363" i="41"/>
  <c r="E1389" i="41"/>
  <c r="E1414" i="41"/>
  <c r="E1436" i="41"/>
  <c r="E1461" i="41"/>
  <c r="E1485" i="41"/>
  <c r="E1508" i="41"/>
  <c r="E1529" i="41"/>
  <c r="E1550" i="41"/>
  <c r="E1576" i="41"/>
  <c r="E1597" i="41"/>
  <c r="E1620" i="41"/>
  <c r="E1641" i="41"/>
  <c r="E1662" i="41"/>
  <c r="E1688" i="41"/>
  <c r="E1709" i="41"/>
  <c r="E1732" i="41"/>
  <c r="E1753" i="41"/>
  <c r="E1779" i="41"/>
  <c r="E1800" i="41"/>
  <c r="E1820" i="41"/>
  <c r="E1842" i="41"/>
  <c r="E1420" i="41"/>
  <c r="E974" i="41"/>
  <c r="E723" i="41"/>
  <c r="E546" i="41"/>
  <c r="E354" i="41"/>
  <c r="E297" i="41"/>
  <c r="E104" i="41"/>
  <c r="E50" i="41"/>
  <c r="E1806" i="41"/>
  <c r="E1711" i="41"/>
  <c r="E1605" i="41"/>
  <c r="E1502" i="41"/>
  <c r="E1265" i="41"/>
  <c r="E1058" i="41"/>
  <c r="E805" i="41"/>
  <c r="E195" i="41"/>
  <c r="E1838" i="41"/>
  <c r="E1741" i="41"/>
  <c r="E1642" i="41"/>
  <c r="E1532" i="41"/>
  <c r="E1462" i="41"/>
  <c r="E1341" i="41"/>
  <c r="E1297" i="41"/>
  <c r="E1215" i="41"/>
  <c r="E1180" i="41"/>
  <c r="E1139" i="41"/>
  <c r="E1090" i="41"/>
  <c r="E1057" i="41"/>
  <c r="E929" i="41"/>
  <c r="E886" i="41"/>
  <c r="E850" i="41"/>
  <c r="E804" i="41"/>
  <c r="E766" i="41"/>
  <c r="E722" i="41"/>
  <c r="E673" i="41"/>
  <c r="E634" i="41"/>
  <c r="E585" i="41"/>
  <c r="E545" i="41"/>
  <c r="E497" i="41"/>
  <c r="E446" i="41"/>
  <c r="E391" i="41"/>
  <c r="E345" i="41"/>
  <c r="E296" i="41"/>
  <c r="E245" i="41"/>
  <c r="E194" i="41"/>
  <c r="E140" i="41"/>
  <c r="E98" i="41"/>
  <c r="E49" i="41"/>
  <c r="E1643" i="41"/>
  <c r="E1347" i="41"/>
  <c r="E1181" i="41"/>
  <c r="E1012" i="41"/>
  <c r="E892" i="41"/>
  <c r="E767" i="41"/>
  <c r="E682" i="41"/>
  <c r="E586" i="41"/>
  <c r="E498" i="41"/>
  <c r="E447" i="41"/>
  <c r="E392" i="41"/>
  <c r="E246" i="41"/>
  <c r="E1805" i="41"/>
  <c r="E1710" i="41"/>
  <c r="E1604" i="41"/>
  <c r="E1494" i="41"/>
  <c r="E1383" i="41"/>
  <c r="E1264" i="41"/>
  <c r="E1011" i="41"/>
  <c r="E1804" i="41"/>
  <c r="E1708" i="41"/>
  <c r="E1603" i="41"/>
  <c r="E1531" i="41"/>
  <c r="E1493" i="41"/>
  <c r="E1459" i="41"/>
  <c r="E1418" i="41"/>
  <c r="E1382" i="41"/>
  <c r="E1338" i="41"/>
  <c r="E1296" i="41"/>
  <c r="E1255" i="41"/>
  <c r="E1214" i="41"/>
  <c r="E1178" i="41"/>
  <c r="E1136" i="41"/>
  <c r="E1089" i="41"/>
  <c r="E1054" i="41"/>
  <c r="E1010" i="41"/>
  <c r="E972" i="41"/>
  <c r="E928" i="41"/>
  <c r="E885" i="41"/>
  <c r="E844" i="41"/>
  <c r="E803" i="41"/>
  <c r="E765" i="41"/>
  <c r="E721" i="41"/>
  <c r="E672" i="41"/>
  <c r="E631" i="41"/>
  <c r="E584" i="41"/>
  <c r="E544" i="41"/>
  <c r="E496" i="41"/>
  <c r="E445" i="41"/>
  <c r="E390" i="41"/>
  <c r="E339" i="41"/>
  <c r="E293" i="41"/>
  <c r="E244" i="41"/>
  <c r="E193" i="41"/>
  <c r="E138" i="41"/>
  <c r="E93" i="41"/>
  <c r="E48" i="41"/>
  <c r="E1780" i="41"/>
  <c r="E1571" i="41"/>
  <c r="E1387" i="41"/>
  <c r="E1140" i="41"/>
  <c r="E851" i="41"/>
  <c r="E153" i="41"/>
  <c r="E1778" i="41"/>
  <c r="E1674" i="41"/>
  <c r="E1570" i="41"/>
  <c r="E1419" i="41"/>
  <c r="E973" i="41"/>
  <c r="E1837" i="41"/>
  <c r="E1772" i="41"/>
  <c r="E1740" i="41"/>
  <c r="E1673" i="41"/>
  <c r="E1639" i="41"/>
  <c r="E1567" i="41"/>
  <c r="E1836" i="41"/>
  <c r="E1803" i="41"/>
  <c r="E1771" i="41"/>
  <c r="E1736" i="41"/>
  <c r="E1707" i="41"/>
  <c r="E1672" i="41"/>
  <c r="E1638" i="41"/>
  <c r="E1602" i="41"/>
  <c r="E1562" i="41"/>
  <c r="E1530" i="41"/>
  <c r="E1492" i="41"/>
  <c r="E1458" i="41"/>
  <c r="E1417" i="41"/>
  <c r="E1375" i="41"/>
  <c r="E1337" i="41"/>
  <c r="E1295" i="41"/>
  <c r="E1253" i="41"/>
  <c r="E1213" i="41"/>
  <c r="E1167" i="41"/>
  <c r="E1130" i="41"/>
  <c r="E1088" i="41"/>
  <c r="E1046" i="41"/>
  <c r="E1006" i="41"/>
  <c r="E960" i="41"/>
  <c r="E927" i="41"/>
  <c r="E878" i="41"/>
  <c r="E842" i="41"/>
  <c r="E802" i="41"/>
  <c r="E753" i="41"/>
  <c r="E720" i="41"/>
  <c r="E671" i="41"/>
  <c r="E630" i="41"/>
  <c r="E583" i="41"/>
  <c r="E534" i="41"/>
  <c r="E493" i="41"/>
  <c r="E444" i="41"/>
  <c r="E389" i="41"/>
  <c r="E338" i="41"/>
  <c r="E292" i="41"/>
  <c r="E243" i="41"/>
  <c r="E192" i="41"/>
  <c r="E137" i="41"/>
  <c r="E86" i="41"/>
  <c r="E40" i="41"/>
  <c r="E1839" i="41"/>
  <c r="E1742" i="41"/>
  <c r="E1679" i="41"/>
  <c r="E1533" i="41"/>
  <c r="E1466" i="41"/>
  <c r="E1306" i="41"/>
  <c r="E1219" i="41"/>
  <c r="E1098" i="41"/>
  <c r="E931" i="41"/>
  <c r="E636" i="41"/>
  <c r="E1829" i="41"/>
  <c r="E1802" i="41"/>
  <c r="E1770" i="41"/>
  <c r="E1735" i="41"/>
  <c r="E1706" i="41"/>
  <c r="E1671" i="41"/>
  <c r="E1637" i="41"/>
  <c r="E1599" i="41"/>
  <c r="E1561" i="41"/>
  <c r="E1527" i="41"/>
  <c r="E1491" i="41"/>
  <c r="E1455" i="41"/>
  <c r="E1416" i="41"/>
  <c r="E1373" i="41"/>
  <c r="E1334" i="41"/>
  <c r="E1294" i="41"/>
  <c r="E1252" i="41"/>
  <c r="E1212" i="41"/>
  <c r="E1166" i="41"/>
  <c r="E1127" i="41"/>
  <c r="E1085" i="41"/>
  <c r="E1045" i="41"/>
  <c r="E1005" i="41"/>
  <c r="E959" i="41"/>
  <c r="E920" i="41"/>
  <c r="E877" i="41"/>
  <c r="E841" i="41"/>
  <c r="E801" i="41"/>
  <c r="E752" i="41"/>
  <c r="E717" i="41"/>
  <c r="E670" i="41"/>
  <c r="E629" i="41"/>
  <c r="E582" i="41"/>
  <c r="E533" i="41"/>
  <c r="E492" i="41"/>
  <c r="E439" i="41"/>
  <c r="E388" i="41"/>
  <c r="E337" i="41"/>
  <c r="E286" i="41"/>
  <c r="E240" i="41"/>
  <c r="E188" i="41"/>
  <c r="E136" i="41"/>
  <c r="E85" i="41"/>
  <c r="E39" i="41"/>
  <c r="E31" i="41"/>
  <c r="E52" i="41"/>
  <c r="E73" i="41"/>
  <c r="E99" i="41"/>
  <c r="E120" i="41"/>
  <c r="E142" i="41"/>
  <c r="E167" i="41"/>
  <c r="E189" i="41"/>
  <c r="E210" i="41"/>
  <c r="E236" i="41"/>
  <c r="E257" i="41"/>
  <c r="E278" i="41"/>
  <c r="E304" i="41"/>
  <c r="E325" i="41"/>
  <c r="E346" i="41"/>
  <c r="E372" i="41"/>
  <c r="E393" i="41"/>
  <c r="E415" i="41"/>
  <c r="E440" i="41"/>
  <c r="E462" i="41"/>
  <c r="E483" i="41"/>
  <c r="E509" i="41"/>
  <c r="E530" i="41"/>
  <c r="E551" i="41"/>
  <c r="E577" i="41"/>
  <c r="E598" i="41"/>
  <c r="E620" i="41"/>
  <c r="E645" i="41"/>
  <c r="E666" i="41"/>
  <c r="E688" i="41"/>
  <c r="E713" i="41"/>
  <c r="E734" i="41"/>
  <c r="E754" i="41"/>
  <c r="E774" i="41"/>
  <c r="E798" i="41"/>
  <c r="E818" i="41"/>
  <c r="E838" i="41"/>
  <c r="E858" i="41"/>
  <c r="E880" i="41"/>
  <c r="E902" i="41"/>
  <c r="E922" i="41"/>
  <c r="E943" i="41"/>
  <c r="E963" i="41"/>
  <c r="E986" i="41"/>
  <c r="E1007" i="41"/>
  <c r="E1027" i="41"/>
  <c r="E1047" i="41"/>
  <c r="E1071" i="41"/>
  <c r="E1091" i="41"/>
  <c r="E1111" i="41"/>
  <c r="E1132" i="41"/>
  <c r="E1153" i="41"/>
  <c r="E1175" i="41"/>
  <c r="E1196" i="41"/>
  <c r="E1216" i="41"/>
  <c r="E1236" i="41"/>
  <c r="E1260" i="41"/>
  <c r="E1280" i="41"/>
  <c r="E1300" i="41"/>
  <c r="E1320" i="41"/>
  <c r="E1344" i="41"/>
  <c r="E1364" i="41"/>
  <c r="E1384" i="41"/>
  <c r="E1403" i="41"/>
  <c r="E1423" i="41"/>
  <c r="E1444" i="41"/>
  <c r="E1463" i="41"/>
  <c r="E1481" i="41"/>
  <c r="E1499" i="41"/>
  <c r="E1517" i="41"/>
  <c r="E1535" i="41"/>
  <c r="E1555" i="41"/>
  <c r="E1573" i="41"/>
  <c r="E1591" i="41"/>
  <c r="E1609" i="41"/>
  <c r="E1627" i="41"/>
  <c r="E1645" i="41"/>
  <c r="E1663" i="41"/>
  <c r="E1683" i="41"/>
  <c r="E1701" i="41"/>
  <c r="E1719" i="41"/>
  <c r="E1737" i="41"/>
  <c r="E1755" i="41"/>
  <c r="E1773" i="41"/>
  <c r="E1791" i="41"/>
  <c r="E1757" i="41"/>
  <c r="E1831" i="41"/>
  <c r="E1813" i="41"/>
  <c r="E1849" i="41"/>
  <c r="E1814" i="41"/>
  <c r="E1747" i="41"/>
  <c r="E1677" i="41"/>
  <c r="E1612" i="41"/>
  <c r="E1523" i="41"/>
  <c r="E1497" i="41"/>
  <c r="E1476" i="41"/>
  <c r="E1452" i="41"/>
  <c r="E1430" i="41"/>
  <c r="E1402" i="41"/>
  <c r="E1380" i="41"/>
  <c r="E1353" i="41"/>
  <c r="E1330" i="41"/>
  <c r="E1303" i="41"/>
  <c r="E1277" i="41"/>
  <c r="E1250" i="41"/>
  <c r="E1226" i="41"/>
  <c r="E1200" i="41"/>
  <c r="E1173" i="41"/>
  <c r="E1146" i="41"/>
  <c r="E1123" i="41"/>
  <c r="E1096" i="41"/>
  <c r="E1068" i="41"/>
  <c r="E1043" i="41"/>
  <c r="E1020" i="41"/>
  <c r="E993" i="41"/>
  <c r="E969" i="41"/>
  <c r="E940" i="41"/>
  <c r="E914" i="41"/>
  <c r="E889" i="41"/>
  <c r="E866" i="41"/>
  <c r="E836" i="41"/>
  <c r="E809" i="41"/>
  <c r="E786" i="41"/>
  <c r="E760" i="41"/>
  <c r="E733" i="41"/>
  <c r="E705" i="41"/>
  <c r="E680" i="41"/>
  <c r="E652" i="41"/>
  <c r="E627" i="41"/>
  <c r="E595" i="41"/>
  <c r="E566" i="41"/>
  <c r="E542" i="41"/>
  <c r="E513" i="41"/>
  <c r="E481" i="41"/>
  <c r="E456" i="41"/>
  <c r="E428" i="41"/>
  <c r="E399" i="41"/>
  <c r="E371" i="41"/>
  <c r="E342" i="41"/>
  <c r="E313" i="41"/>
  <c r="E289" i="41"/>
  <c r="E260" i="41"/>
  <c r="E228" i="41"/>
  <c r="E204" i="41"/>
  <c r="E175" i="41"/>
  <c r="E150" i="41"/>
  <c r="E118" i="41"/>
  <c r="E89" i="41"/>
  <c r="E65" i="41"/>
  <c r="E36" i="41"/>
  <c r="E1834" i="41"/>
  <c r="E1789" i="41"/>
  <c r="E1768" i="41"/>
  <c r="E1724" i="41"/>
  <c r="E1700" i="41"/>
  <c r="E1656" i="41"/>
  <c r="E1635" i="41"/>
  <c r="E1588" i="41"/>
  <c r="E1565" i="41"/>
  <c r="E1544" i="41"/>
  <c r="E1833" i="41"/>
  <c r="E1811" i="41"/>
  <c r="E1788" i="41"/>
  <c r="E1767" i="41"/>
  <c r="E1746" i="41"/>
  <c r="E1723" i="41"/>
  <c r="E1699" i="41"/>
  <c r="E1676" i="41"/>
  <c r="E1655" i="41"/>
  <c r="E1634" i="41"/>
  <c r="E1608" i="41"/>
  <c r="E1587" i="41"/>
  <c r="E1564" i="41"/>
  <c r="E1543" i="41"/>
  <c r="E1522" i="41"/>
  <c r="E1496" i="41"/>
  <c r="E1475" i="41"/>
  <c r="E1451" i="41"/>
  <c r="E1429" i="41"/>
  <c r="E1401" i="41"/>
  <c r="E1379" i="41"/>
  <c r="E1352" i="41"/>
  <c r="E1329" i="41"/>
  <c r="E1299" i="41"/>
  <c r="E1276" i="41"/>
  <c r="E1249" i="41"/>
  <c r="E1225" i="41"/>
  <c r="E1199" i="41"/>
  <c r="E1170" i="41"/>
  <c r="E1145" i="41"/>
  <c r="E1122" i="41"/>
  <c r="E1095" i="41"/>
  <c r="E1065" i="41"/>
  <c r="E1042" i="41"/>
  <c r="E1016" i="41"/>
  <c r="E992" i="41"/>
  <c r="E962" i="41"/>
  <c r="E938" i="41"/>
  <c r="E912" i="41"/>
  <c r="E888" i="41"/>
  <c r="E863" i="41"/>
  <c r="E835" i="41"/>
  <c r="E808" i="41"/>
  <c r="E785" i="41"/>
  <c r="E758" i="41"/>
  <c r="E732" i="41"/>
  <c r="E704" i="41"/>
  <c r="E679" i="41"/>
  <c r="E650" i="41"/>
  <c r="E618" i="41"/>
  <c r="E594" i="41"/>
  <c r="E565" i="41"/>
  <c r="E536" i="41"/>
  <c r="E512" i="41"/>
  <c r="E480" i="41"/>
  <c r="E451" i="41"/>
  <c r="E426" i="41"/>
  <c r="E398" i="41"/>
  <c r="E366" i="41"/>
  <c r="E341" i="41"/>
  <c r="E312" i="41"/>
  <c r="E288" i="41"/>
  <c r="E256" i="41"/>
  <c r="E227" i="41"/>
  <c r="E202" i="41"/>
  <c r="E174" i="41"/>
  <c r="E149" i="41"/>
  <c r="E117" i="41"/>
  <c r="E88" i="41"/>
  <c r="E64" i="41"/>
  <c r="E35" i="41"/>
  <c r="E1832" i="41"/>
  <c r="E1810" i="41"/>
  <c r="E1787" i="41"/>
  <c r="E1766" i="41"/>
  <c r="E1743" i="41"/>
  <c r="E1722" i="41"/>
  <c r="E1698" i="41"/>
  <c r="E1675" i="41"/>
  <c r="E1654" i="41"/>
  <c r="E1631" i="41"/>
  <c r="E1607" i="41"/>
  <c r="E1586" i="41"/>
  <c r="E1563" i="41"/>
  <c r="E1542" i="41"/>
  <c r="E1516" i="41"/>
  <c r="E1495" i="41"/>
  <c r="E1474" i="41"/>
  <c r="E1450" i="41"/>
  <c r="E1428" i="41"/>
  <c r="E1400" i="41"/>
  <c r="E1378" i="41"/>
  <c r="E1351" i="41"/>
  <c r="E1328" i="41"/>
  <c r="E1298" i="41"/>
  <c r="E1272" i="41"/>
  <c r="E1248" i="41"/>
  <c r="E1224" i="41"/>
  <c r="E1194" i="41"/>
  <c r="E1168" i="41"/>
  <c r="E1144" i="41"/>
  <c r="E1119" i="41"/>
  <c r="E1094" i="41"/>
  <c r="E1064" i="41"/>
  <c r="E1041" i="41"/>
  <c r="E1014" i="41"/>
  <c r="E991" i="41"/>
  <c r="E961" i="41"/>
  <c r="E937" i="41"/>
  <c r="E911" i="41"/>
  <c r="E887" i="41"/>
  <c r="E857" i="41"/>
  <c r="E834" i="41"/>
  <c r="E807" i="41"/>
  <c r="E784" i="41"/>
  <c r="E757" i="41"/>
  <c r="E730" i="41"/>
  <c r="E703" i="41"/>
  <c r="E678" i="41"/>
  <c r="E649" i="41"/>
  <c r="E617" i="41"/>
  <c r="E593" i="41"/>
  <c r="E564" i="41"/>
  <c r="E535" i="41"/>
  <c r="E508" i="41"/>
  <c r="E479" i="41"/>
  <c r="E450" i="41"/>
  <c r="E425" i="41"/>
  <c r="E397" i="41"/>
  <c r="E365" i="41"/>
  <c r="E340" i="41"/>
  <c r="E311" i="41"/>
  <c r="E287" i="41"/>
  <c r="E255" i="41"/>
  <c r="E226" i="41"/>
  <c r="E201" i="41"/>
  <c r="E173" i="41"/>
  <c r="E141" i="41"/>
  <c r="E116" i="41"/>
  <c r="E87" i="41"/>
  <c r="E58" i="41"/>
  <c r="E34" i="41"/>
  <c r="E26" i="41"/>
  <c r="E44" i="41"/>
  <c r="E61" i="41"/>
  <c r="E78" i="41"/>
  <c r="E95" i="41"/>
  <c r="E112" i="41"/>
  <c r="E129" i="41"/>
  <c r="E146" i="41"/>
  <c r="E163" i="41"/>
  <c r="E180" i="41"/>
  <c r="E197" i="41"/>
  <c r="E214" i="41"/>
  <c r="E231" i="41"/>
  <c r="E248" i="41"/>
  <c r="E265" i="41"/>
  <c r="E282" i="41"/>
  <c r="E300" i="41"/>
  <c r="E317" i="41"/>
  <c r="E334" i="41"/>
  <c r="E351" i="41"/>
  <c r="E368" i="41"/>
  <c r="E385" i="41"/>
  <c r="E402" i="41"/>
  <c r="E419" i="41"/>
  <c r="E436" i="41"/>
  <c r="E453" i="41"/>
  <c r="E470" i="41"/>
  <c r="E487" i="41"/>
  <c r="E504" i="41"/>
  <c r="E521" i="41"/>
  <c r="E538" i="41"/>
  <c r="E556" i="41"/>
  <c r="E573" i="41"/>
  <c r="E590" i="41"/>
  <c r="E607" i="41"/>
  <c r="E624" i="41"/>
  <c r="E641" i="41"/>
  <c r="E658" i="41"/>
  <c r="E675" i="41"/>
  <c r="E692" i="41"/>
  <c r="E709" i="41"/>
  <c r="E898" i="41"/>
  <c r="E915" i="41"/>
  <c r="E932" i="41"/>
  <c r="E949" i="41"/>
  <c r="E966" i="41"/>
  <c r="E983" i="41"/>
  <c r="E1000" i="41"/>
  <c r="E1017" i="41"/>
  <c r="E1034" i="41"/>
  <c r="E1052" i="41"/>
  <c r="E1069" i="41"/>
  <c r="E1086" i="41"/>
  <c r="E1103" i="41"/>
  <c r="E1120" i="41"/>
  <c r="E1137" i="41"/>
  <c r="E1154" i="41"/>
  <c r="E1171" i="41"/>
  <c r="E1188" i="41"/>
  <c r="E1205" i="41"/>
  <c r="E1222" i="41"/>
  <c r="E1239" i="41"/>
  <c r="E1256" i="41"/>
  <c r="E1273" i="41"/>
  <c r="E1290" i="41"/>
  <c r="E1308" i="41"/>
  <c r="E1325" i="41"/>
  <c r="E1342" i="41"/>
  <c r="E1359" i="41"/>
  <c r="E1376" i="41"/>
  <c r="E1392" i="41"/>
  <c r="E1408" i="41"/>
  <c r="E1424" i="41"/>
  <c r="E1440" i="41"/>
  <c r="E1456" i="41"/>
  <c r="E1472" i="41"/>
  <c r="E1488" i="41"/>
  <c r="E1504" i="41"/>
  <c r="E1520" i="41"/>
  <c r="E1536" i="41"/>
  <c r="E1552" i="41"/>
  <c r="E1568" i="41"/>
  <c r="E1584" i="41"/>
  <c r="E1600" i="41"/>
  <c r="E1616" i="41"/>
  <c r="E1632" i="41"/>
  <c r="E1648" i="41"/>
  <c r="E1664" i="41"/>
  <c r="E1680" i="41"/>
  <c r="E1696" i="41"/>
  <c r="E1712" i="41"/>
  <c r="E1728" i="41"/>
  <c r="E1744" i="41"/>
  <c r="E1760" i="41"/>
  <c r="E1776" i="41"/>
  <c r="E1792" i="41"/>
  <c r="E1808" i="41"/>
  <c r="E1824" i="41"/>
  <c r="E1840" i="41"/>
  <c r="E46" i="41"/>
  <c r="E63" i="41"/>
  <c r="E80" i="41"/>
  <c r="E97" i="41"/>
  <c r="E131" i="41"/>
  <c r="E148" i="41"/>
  <c r="E182" i="41"/>
  <c r="E233" i="41"/>
  <c r="E268" i="41"/>
  <c r="E319" i="41"/>
  <c r="E370" i="41"/>
  <c r="E421" i="41"/>
  <c r="E455" i="41"/>
  <c r="E489" i="41"/>
  <c r="E541" i="41"/>
  <c r="E575" i="41"/>
  <c r="E609" i="41"/>
  <c r="E643" i="41"/>
  <c r="E694" i="41"/>
  <c r="E745" i="41"/>
  <c r="E797" i="41"/>
  <c r="E831" i="41"/>
  <c r="E882" i="41"/>
  <c r="E933" i="41"/>
  <c r="E967" i="41"/>
  <c r="E1001" i="41"/>
  <c r="E1053" i="41"/>
  <c r="E1087" i="41"/>
  <c r="E1121" i="41"/>
  <c r="E1155" i="41"/>
  <c r="E1206" i="41"/>
  <c r="E1257" i="41"/>
  <c r="E1309" i="41"/>
  <c r="E1343" i="41"/>
  <c r="E1377" i="41"/>
  <c r="E1425" i="41"/>
  <c r="E1457" i="41"/>
  <c r="E1473" i="41"/>
  <c r="E1505" i="41"/>
  <c r="E1553" i="41"/>
  <c r="E1585" i="41"/>
  <c r="E1617" i="41"/>
  <c r="E1649" i="41"/>
  <c r="E1681" i="41"/>
  <c r="E1713" i="41"/>
  <c r="E1745" i="41"/>
  <c r="E1777" i="41"/>
  <c r="E1825" i="41"/>
  <c r="E1841" i="41"/>
  <c r="E29" i="41"/>
  <c r="E114" i="41"/>
  <c r="E165" i="41"/>
  <c r="E199" i="41"/>
  <c r="E216" i="41"/>
  <c r="E250" i="41"/>
  <c r="E285" i="41"/>
  <c r="E302" i="41"/>
  <c r="E336" i="41"/>
  <c r="E353" i="41"/>
  <c r="E387" i="41"/>
  <c r="E404" i="41"/>
  <c r="E438" i="41"/>
  <c r="E472" i="41"/>
  <c r="E506" i="41"/>
  <c r="E524" i="41"/>
  <c r="E558" i="41"/>
  <c r="E592" i="41"/>
  <c r="E626" i="41"/>
  <c r="E660" i="41"/>
  <c r="E677" i="41"/>
  <c r="E711" i="41"/>
  <c r="E728" i="41"/>
  <c r="E762" i="41"/>
  <c r="E780" i="41"/>
  <c r="E814" i="41"/>
  <c r="E848" i="41"/>
  <c r="E865" i="41"/>
  <c r="E899" i="41"/>
  <c r="E916" i="41"/>
  <c r="E950" i="41"/>
  <c r="E984" i="41"/>
  <c r="E1018" i="41"/>
  <c r="E1036" i="41"/>
  <c r="E1070" i="41"/>
  <c r="E1104" i="41"/>
  <c r="E1138" i="41"/>
  <c r="E1172" i="41"/>
  <c r="E1189" i="41"/>
  <c r="E1223" i="41"/>
  <c r="E1240" i="41"/>
  <c r="E1274" i="41"/>
  <c r="E1292" i="41"/>
  <c r="E1326" i="41"/>
  <c r="E1360" i="41"/>
  <c r="E1393" i="41"/>
  <c r="E1409" i="41"/>
  <c r="E1441" i="41"/>
  <c r="E1489" i="41"/>
  <c r="E1521" i="41"/>
  <c r="E1537" i="41"/>
  <c r="E1569" i="41"/>
  <c r="E1601" i="41"/>
  <c r="E1633" i="41"/>
  <c r="E1665" i="41"/>
  <c r="E1697" i="41"/>
  <c r="E1729" i="41"/>
  <c r="E1761" i="41"/>
  <c r="E1793" i="41"/>
  <c r="E1809" i="41"/>
  <c r="E25" i="41"/>
  <c r="E42" i="41"/>
  <c r="E60" i="41"/>
  <c r="E77" i="41"/>
  <c r="E94" i="41"/>
  <c r="E111" i="41"/>
  <c r="E128" i="41"/>
  <c r="E145" i="41"/>
  <c r="E162" i="41"/>
  <c r="E179" i="41"/>
  <c r="E196" i="41"/>
  <c r="E213" i="41"/>
  <c r="E230" i="41"/>
  <c r="E247" i="41"/>
  <c r="E264" i="41"/>
  <c r="E281" i="41"/>
  <c r="E298" i="41"/>
  <c r="E316" i="41"/>
  <c r="E333" i="41"/>
  <c r="E350" i="41"/>
  <c r="E367" i="41"/>
  <c r="E384" i="41"/>
  <c r="E401" i="41"/>
  <c r="E418" i="41"/>
  <c r="E435" i="41"/>
  <c r="E452" i="41"/>
  <c r="E469" i="41"/>
  <c r="E486" i="41"/>
  <c r="E503" i="41"/>
  <c r="E520" i="41"/>
  <c r="E537" i="41"/>
  <c r="E554" i="41"/>
  <c r="E572" i="41"/>
  <c r="E589" i="41"/>
  <c r="E606" i="41"/>
  <c r="E623" i="41"/>
  <c r="E640" i="41"/>
  <c r="E657" i="41"/>
  <c r="E674" i="41"/>
  <c r="E691" i="41"/>
  <c r="E708" i="41"/>
  <c r="E725" i="41"/>
  <c r="E742" i="41"/>
  <c r="E759" i="41"/>
  <c r="E776" i="41"/>
  <c r="E793" i="41"/>
  <c r="E810" i="41"/>
  <c r="E828" i="41"/>
  <c r="E845" i="41"/>
  <c r="E862" i="41"/>
  <c r="E879" i="41"/>
  <c r="E896" i="41"/>
  <c r="E913" i="41"/>
  <c r="E930" i="41"/>
  <c r="E947" i="41"/>
  <c r="E964" i="41"/>
  <c r="E981" i="41"/>
  <c r="E998" i="41"/>
  <c r="E1015" i="41"/>
  <c r="E1032" i="41"/>
  <c r="E1049" i="41"/>
  <c r="E1066" i="41"/>
  <c r="E1084" i="41"/>
  <c r="E1101" i="41"/>
  <c r="E1118" i="41"/>
  <c r="E1135" i="41"/>
  <c r="E1152" i="41"/>
  <c r="E1169" i="41"/>
  <c r="E1186" i="41"/>
  <c r="E1203" i="41"/>
  <c r="E1220" i="41"/>
  <c r="E1237" i="41"/>
  <c r="E1254" i="41"/>
  <c r="E1271" i="41"/>
  <c r="E1288" i="41"/>
  <c r="E1305" i="41"/>
  <c r="E1322" i="41"/>
  <c r="E1340" i="41"/>
  <c r="E1357" i="41"/>
  <c r="E1374" i="41"/>
  <c r="E1390" i="41"/>
  <c r="E1406" i="41"/>
  <c r="E1422" i="41"/>
  <c r="E1438" i="41"/>
  <c r="E1454" i="41"/>
  <c r="E1795" i="41"/>
  <c r="E1775" i="41"/>
  <c r="E1721" i="41"/>
  <c r="E1647" i="41"/>
  <c r="E1593" i="41"/>
  <c r="E1557" i="41"/>
  <c r="E1519" i="41"/>
  <c r="E1501" i="41"/>
  <c r="E1483" i="41"/>
  <c r="E1446" i="41"/>
  <c r="E1427" i="41"/>
  <c r="E1405" i="41"/>
  <c r="E1386" i="41"/>
  <c r="E1366" i="41"/>
  <c r="E1346" i="41"/>
  <c r="E1324" i="41"/>
  <c r="E1302" i="41"/>
  <c r="E1282" i="41"/>
  <c r="E1262" i="41"/>
  <c r="E1241" i="41"/>
  <c r="E1218" i="41"/>
  <c r="E1198" i="41"/>
  <c r="E1177" i="41"/>
  <c r="E1157" i="41"/>
  <c r="E1134" i="41"/>
  <c r="E1113" i="41"/>
  <c r="E1093" i="41"/>
  <c r="E1073" i="41"/>
  <c r="E1050" i="41"/>
  <c r="E1029" i="41"/>
  <c r="E1009" i="41"/>
  <c r="E989" i="41"/>
  <c r="E968" i="41"/>
  <c r="E945" i="41"/>
  <c r="E925" i="41"/>
  <c r="E904" i="41"/>
  <c r="E884" i="41"/>
  <c r="E861" i="41"/>
  <c r="E840" i="41"/>
  <c r="E820" i="41"/>
  <c r="E800" i="41"/>
  <c r="E777" i="41"/>
  <c r="E756" i="41"/>
  <c r="E736" i="41"/>
  <c r="E716" i="41"/>
  <c r="E690" i="41"/>
  <c r="E669" i="41"/>
  <c r="E647" i="41"/>
  <c r="E622" i="41"/>
  <c r="E600" i="41"/>
  <c r="E579" i="41"/>
  <c r="E553" i="41"/>
  <c r="E532" i="41"/>
  <c r="E511" i="41"/>
  <c r="E485" i="41"/>
  <c r="E464" i="41"/>
  <c r="E442" i="41"/>
  <c r="E417" i="41"/>
  <c r="E396" i="41"/>
  <c r="E374" i="41"/>
  <c r="E349" i="41"/>
  <c r="E327" i="41"/>
  <c r="E306" i="41"/>
  <c r="E280" i="41"/>
  <c r="E259" i="41"/>
  <c r="E238" i="41"/>
  <c r="E212" i="41"/>
  <c r="E191" i="41"/>
  <c r="E169" i="41"/>
  <c r="E144" i="41"/>
  <c r="E122" i="41"/>
  <c r="E101" i="41"/>
  <c r="E76" i="41"/>
  <c r="E54" i="41"/>
  <c r="E33" i="41"/>
  <c r="E1739" i="41"/>
  <c r="E1703" i="41"/>
  <c r="E1685" i="41"/>
  <c r="E1667" i="41"/>
  <c r="E1629" i="41"/>
  <c r="E1611" i="41"/>
  <c r="E1575" i="41"/>
  <c r="E1539" i="41"/>
  <c r="E1465" i="41"/>
  <c r="E1848" i="41"/>
  <c r="E1830" i="41"/>
  <c r="E1812" i="41"/>
  <c r="E1794" i="41"/>
  <c r="E1774" i="41"/>
  <c r="E1756" i="41"/>
  <c r="E1738" i="41"/>
  <c r="E1720" i="41"/>
  <c r="E1702" i="41"/>
  <c r="E1684" i="41"/>
  <c r="E1666" i="41"/>
  <c r="E1646" i="41"/>
  <c r="E1628" i="41"/>
  <c r="E1610" i="41"/>
  <c r="E1592" i="41"/>
  <c r="E1574" i="41"/>
  <c r="E1556" i="41"/>
  <c r="E1538" i="41"/>
  <c r="E1518" i="41"/>
  <c r="E1500" i="41"/>
  <c r="E1482" i="41"/>
  <c r="E1464" i="41"/>
  <c r="E1445" i="41"/>
  <c r="E1426" i="41"/>
  <c r="E1404" i="41"/>
  <c r="E1385" i="41"/>
  <c r="E1365" i="41"/>
  <c r="E1345" i="41"/>
  <c r="E1321" i="41"/>
  <c r="E1301" i="41"/>
  <c r="E1281" i="41"/>
  <c r="E1261" i="41"/>
  <c r="E1238" i="41"/>
  <c r="E1217" i="41"/>
  <c r="E1197" i="41"/>
  <c r="E1176" i="41"/>
  <c r="E1156" i="41"/>
  <c r="E1133" i="41"/>
  <c r="E1112" i="41"/>
  <c r="E1092" i="41"/>
  <c r="E1072" i="41"/>
  <c r="E1048" i="41"/>
  <c r="E1028" i="41"/>
  <c r="E1008" i="41"/>
  <c r="E988" i="41"/>
  <c r="E965" i="41"/>
  <c r="E944" i="41"/>
  <c r="E924" i="41"/>
  <c r="E903" i="41"/>
  <c r="E883" i="41"/>
  <c r="E860" i="41"/>
  <c r="E839" i="41"/>
  <c r="E819" i="41"/>
  <c r="E799" i="41"/>
  <c r="E775" i="41"/>
  <c r="E755" i="41"/>
  <c r="E735" i="41"/>
  <c r="E714" i="41"/>
  <c r="E689" i="41"/>
  <c r="E668" i="41"/>
  <c r="E646" i="41"/>
  <c r="E621" i="41"/>
  <c r="E599" i="41"/>
  <c r="E578" i="41"/>
  <c r="E552" i="41"/>
  <c r="E531" i="41"/>
  <c r="E510" i="41"/>
  <c r="E484" i="41"/>
  <c r="E463" i="41"/>
  <c r="E441" i="41"/>
  <c r="E416" i="41"/>
  <c r="E394" i="41"/>
  <c r="E373" i="41"/>
  <c r="E348" i="41"/>
  <c r="E326" i="41"/>
  <c r="E305" i="41"/>
  <c r="E279" i="41"/>
  <c r="E258" i="41"/>
  <c r="E237" i="41"/>
  <c r="E211" i="41"/>
  <c r="E190" i="41"/>
  <c r="E168" i="41"/>
  <c r="E143" i="41"/>
  <c r="E121" i="41"/>
  <c r="E100" i="41"/>
  <c r="E74" i="41"/>
  <c r="E53" i="41"/>
  <c r="E32" i="41"/>
  <c r="E27" i="41"/>
  <c r="E43" i="41"/>
  <c r="E59" i="41"/>
  <c r="E75" i="41"/>
  <c r="E91" i="41"/>
  <c r="E107" i="41"/>
  <c r="E123" i="41"/>
  <c r="E139" i="41"/>
  <c r="E155" i="41"/>
  <c r="E171" i="41"/>
  <c r="E187" i="41"/>
  <c r="E203" i="41"/>
  <c r="E219" i="41"/>
  <c r="E235" i="41"/>
  <c r="E251" i="41"/>
  <c r="E267" i="41"/>
  <c r="E283" i="41"/>
  <c r="E299" i="41"/>
  <c r="E315" i="41"/>
  <c r="E331" i="41"/>
  <c r="E347" i="41"/>
  <c r="E363" i="41"/>
  <c r="E379" i="41"/>
  <c r="E395" i="41"/>
  <c r="E411" i="41"/>
  <c r="E427" i="41"/>
  <c r="E443" i="41"/>
  <c r="E459" i="41"/>
  <c r="E475" i="41"/>
  <c r="E491" i="41"/>
  <c r="E507" i="41"/>
  <c r="E523" i="41"/>
  <c r="E539" i="41"/>
  <c r="E555" i="41"/>
  <c r="E571" i="41"/>
  <c r="E587" i="41"/>
  <c r="E603" i="41"/>
  <c r="E619" i="41"/>
  <c r="E635" i="41"/>
  <c r="E651" i="41"/>
  <c r="E667" i="41"/>
  <c r="E683" i="41"/>
  <c r="E699" i="41"/>
  <c r="E715" i="41"/>
  <c r="E731" i="41"/>
  <c r="E747" i="41"/>
  <c r="E763" i="41"/>
  <c r="E779" i="41"/>
  <c r="E795" i="41"/>
  <c r="E811" i="41"/>
  <c r="E827" i="41"/>
  <c r="E843" i="41"/>
  <c r="E859" i="41"/>
  <c r="E875" i="41"/>
  <c r="E891" i="41"/>
  <c r="E907" i="41"/>
  <c r="E923" i="41"/>
  <c r="E939" i="41"/>
  <c r="E955" i="41"/>
  <c r="E971" i="41"/>
  <c r="E987" i="41"/>
  <c r="E1003" i="41"/>
  <c r="E1019" i="41"/>
  <c r="E1035" i="41"/>
  <c r="E1051" i="41"/>
  <c r="E1067" i="41"/>
  <c r="E1083" i="41"/>
  <c r="E1099" i="41"/>
  <c r="E1115" i="41"/>
  <c r="E1131" i="41"/>
  <c r="E1147" i="41"/>
  <c r="E1163" i="41"/>
  <c r="E1179" i="41"/>
  <c r="E1195" i="41"/>
  <c r="E1211" i="41"/>
  <c r="E1227" i="41"/>
  <c r="E1243" i="41"/>
  <c r="E1259" i="41"/>
  <c r="E1275" i="41"/>
  <c r="E1291" i="41"/>
  <c r="E1307" i="41"/>
  <c r="E1323" i="41"/>
  <c r="E1339" i="41"/>
  <c r="E1355" i="41"/>
  <c r="E1371" i="41"/>
  <c r="E881" i="41"/>
  <c r="E864" i="41"/>
  <c r="E847" i="41"/>
  <c r="E830" i="41"/>
  <c r="E813" i="41"/>
  <c r="E796" i="41"/>
  <c r="E778" i="41"/>
  <c r="E761" i="41"/>
  <c r="E744" i="41"/>
  <c r="E727" i="41"/>
  <c r="E710" i="41"/>
  <c r="E693" i="41"/>
  <c r="E676" i="41"/>
  <c r="E659" i="41"/>
  <c r="E642" i="41"/>
  <c r="E625" i="41"/>
  <c r="E608" i="41"/>
  <c r="E591" i="41"/>
  <c r="E574" i="41"/>
  <c r="E557" i="41"/>
  <c r="E540" i="41"/>
  <c r="E522" i="41"/>
  <c r="E505" i="41"/>
  <c r="E488" i="41"/>
  <c r="E471" i="41"/>
  <c r="E454" i="41"/>
  <c r="E437" i="41"/>
  <c r="E420" i="41"/>
  <c r="E403" i="41"/>
  <c r="E386" i="41"/>
  <c r="E369" i="41"/>
  <c r="E352" i="41"/>
  <c r="E335" i="41"/>
  <c r="E318" i="41"/>
  <c r="E301" i="41"/>
  <c r="E284" i="41"/>
  <c r="E266" i="41"/>
  <c r="E249" i="41"/>
  <c r="E232" i="41"/>
  <c r="E215" i="41"/>
  <c r="E198" i="41"/>
  <c r="E181" i="41"/>
  <c r="E164" i="41"/>
  <c r="E147" i="41"/>
  <c r="E130" i="41"/>
  <c r="E113" i="41"/>
  <c r="E96" i="41"/>
  <c r="E79" i="41"/>
  <c r="E62" i="41"/>
  <c r="E45" i="41"/>
  <c r="E28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H6" i="29" l="1"/>
  <c r="I6" i="29"/>
  <c r="J6" i="29"/>
  <c r="K6" i="29"/>
  <c r="L6" i="29"/>
  <c r="M6" i="29"/>
  <c r="H7" i="29"/>
  <c r="I7" i="29"/>
  <c r="J7" i="29"/>
  <c r="K7" i="29"/>
  <c r="L7" i="29"/>
  <c r="M7" i="29"/>
  <c r="D5" i="29"/>
  <c r="D4" i="29"/>
  <c r="D3" i="29"/>
  <c r="M8" i="29"/>
  <c r="L8" i="29"/>
  <c r="K8" i="29"/>
  <c r="J8" i="29"/>
  <c r="I8" i="29"/>
  <c r="H8" i="29"/>
  <c r="G1059" i="35"/>
  <c r="G1058" i="35"/>
  <c r="G1057" i="35"/>
  <c r="G1056" i="35"/>
  <c r="G1055" i="35"/>
  <c r="G1054" i="35"/>
  <c r="G1053" i="35"/>
  <c r="G1052" i="35"/>
  <c r="G1051" i="35"/>
  <c r="G1050" i="35"/>
  <c r="G1049" i="35"/>
  <c r="G1048" i="35"/>
  <c r="G1047" i="35"/>
  <c r="G1046" i="35"/>
  <c r="G1045" i="35"/>
  <c r="G1044" i="35"/>
  <c r="G1043" i="35"/>
  <c r="G1042" i="35"/>
  <c r="G1041" i="35"/>
  <c r="G1040" i="35"/>
  <c r="G1039" i="35"/>
  <c r="G1038" i="35"/>
  <c r="G1037" i="35"/>
  <c r="G1036" i="35"/>
  <c r="G1035" i="35"/>
  <c r="G1034" i="35"/>
  <c r="G1033" i="35"/>
  <c r="G1032" i="35"/>
  <c r="G1031" i="35"/>
  <c r="G1030" i="35"/>
  <c r="G1029" i="35"/>
  <c r="G1028" i="35"/>
  <c r="G1027" i="35"/>
  <c r="G1026" i="35"/>
  <c r="G1025" i="35"/>
  <c r="G1024" i="35"/>
  <c r="G1023" i="35"/>
  <c r="G1022" i="35"/>
  <c r="G1021" i="35"/>
  <c r="G1020" i="35"/>
  <c r="G1019" i="35"/>
  <c r="G1018" i="35"/>
  <c r="G1017" i="35"/>
  <c r="G1016" i="35"/>
  <c r="G1015" i="35"/>
  <c r="G1014" i="35"/>
  <c r="G1013" i="35"/>
  <c r="G1012" i="35"/>
  <c r="G1011" i="35"/>
  <c r="G1010" i="35"/>
  <c r="G1009" i="35"/>
  <c r="G1008" i="35"/>
  <c r="G1007" i="35"/>
  <c r="G1006" i="35"/>
  <c r="G1005" i="35"/>
  <c r="G1004" i="35"/>
  <c r="G1003" i="35"/>
  <c r="G1002" i="35"/>
  <c r="G1001" i="35"/>
  <c r="G1000" i="35"/>
  <c r="G999" i="35"/>
  <c r="G998" i="35"/>
  <c r="G997" i="35"/>
  <c r="G996" i="35"/>
  <c r="G995" i="35"/>
  <c r="G994" i="35"/>
  <c r="G993" i="35"/>
  <c r="G992" i="35"/>
  <c r="G991" i="35"/>
  <c r="G990" i="35"/>
  <c r="G989" i="35"/>
  <c r="G988" i="35"/>
  <c r="G987" i="35"/>
  <c r="G986" i="35"/>
  <c r="G985" i="35"/>
  <c r="G984" i="35"/>
  <c r="G983" i="35"/>
  <c r="G982" i="35"/>
  <c r="G981" i="35"/>
  <c r="G980" i="35"/>
  <c r="G979" i="35"/>
  <c r="G978" i="35"/>
  <c r="G977" i="35"/>
  <c r="G976" i="35"/>
  <c r="G975" i="35"/>
  <c r="G974" i="35"/>
  <c r="G973" i="35"/>
  <c r="G972" i="35"/>
  <c r="G971" i="35"/>
  <c r="G970" i="35"/>
  <c r="G969" i="35"/>
  <c r="G968" i="35"/>
  <c r="G967" i="35"/>
  <c r="G966" i="35"/>
  <c r="G965" i="35"/>
  <c r="G964" i="35"/>
  <c r="G963" i="35"/>
  <c r="G962" i="35"/>
  <c r="G961" i="35"/>
  <c r="G960" i="35"/>
  <c r="G959" i="35"/>
  <c r="G958" i="35"/>
  <c r="G957" i="35"/>
  <c r="G956" i="35"/>
  <c r="G955" i="35"/>
  <c r="G954" i="35"/>
  <c r="G953" i="35"/>
  <c r="G952" i="35"/>
  <c r="G951" i="35"/>
  <c r="G950" i="35"/>
  <c r="G949" i="35"/>
  <c r="G948" i="35"/>
  <c r="G947" i="35"/>
  <c r="G946" i="35"/>
  <c r="G945" i="35"/>
  <c r="G944" i="35"/>
  <c r="G943" i="35"/>
  <c r="G942" i="35"/>
  <c r="G941" i="35"/>
  <c r="G940" i="35"/>
  <c r="G939" i="35"/>
  <c r="G938" i="35"/>
  <c r="G937" i="35"/>
  <c r="G936" i="35"/>
  <c r="G935" i="35"/>
  <c r="G934" i="35"/>
  <c r="G933" i="35"/>
  <c r="G932" i="35"/>
  <c r="G931" i="35"/>
  <c r="G930" i="35"/>
  <c r="G929" i="35"/>
  <c r="G928" i="35"/>
  <c r="G927" i="35"/>
  <c r="G926" i="35"/>
  <c r="G925" i="35"/>
  <c r="G924" i="35"/>
  <c r="G923" i="35"/>
  <c r="G922" i="35"/>
  <c r="G921" i="35"/>
  <c r="G920" i="35"/>
  <c r="G919" i="35"/>
  <c r="G918" i="35"/>
  <c r="G917" i="35"/>
  <c r="G916" i="35"/>
  <c r="G915" i="35"/>
  <c r="G914" i="35"/>
  <c r="G913" i="35"/>
  <c r="G912" i="35"/>
  <c r="G911" i="35"/>
  <c r="G910" i="35"/>
  <c r="G909" i="35"/>
  <c r="G908" i="35"/>
  <c r="G907" i="35"/>
  <c r="G906" i="35"/>
  <c r="G905" i="35"/>
  <c r="G904" i="35"/>
  <c r="G903" i="35"/>
  <c r="G902" i="35"/>
  <c r="G901" i="35"/>
  <c r="G900" i="35"/>
  <c r="G899" i="35"/>
  <c r="G898" i="35"/>
  <c r="G897" i="35"/>
  <c r="G896" i="35"/>
  <c r="G895" i="35"/>
  <c r="G894" i="35"/>
  <c r="G893" i="35"/>
  <c r="G892" i="35"/>
  <c r="G891" i="35"/>
  <c r="G890" i="35"/>
  <c r="G889" i="35"/>
  <c r="G888" i="35"/>
  <c r="G887" i="35"/>
  <c r="G886" i="35"/>
  <c r="G885" i="35"/>
  <c r="G884" i="35"/>
  <c r="G883" i="35"/>
  <c r="G882" i="35"/>
  <c r="G881" i="35"/>
  <c r="G880" i="35"/>
  <c r="G879" i="35"/>
  <c r="G878" i="35"/>
  <c r="G877" i="35"/>
  <c r="G876" i="35"/>
  <c r="G875" i="35"/>
  <c r="G874" i="35"/>
  <c r="G873" i="35"/>
  <c r="G872" i="35"/>
  <c r="G871" i="35"/>
  <c r="G870" i="35"/>
  <c r="G869" i="35"/>
  <c r="G868" i="35"/>
  <c r="G867" i="35"/>
  <c r="G866" i="35"/>
  <c r="G865" i="35"/>
  <c r="G864" i="35"/>
  <c r="G863" i="35"/>
  <c r="G862" i="35"/>
  <c r="G861" i="35"/>
  <c r="G860" i="35"/>
  <c r="G859" i="35"/>
  <c r="G858" i="35"/>
  <c r="G857" i="35"/>
  <c r="G856" i="35"/>
  <c r="G855" i="35"/>
  <c r="G854" i="35"/>
  <c r="G853" i="35"/>
  <c r="G852" i="35"/>
  <c r="G851" i="35"/>
  <c r="G850" i="35"/>
  <c r="G849" i="35"/>
  <c r="G848" i="35"/>
  <c r="G847" i="35"/>
  <c r="G846" i="35"/>
  <c r="G845" i="35"/>
  <c r="G844" i="35"/>
  <c r="G843" i="35"/>
  <c r="G842" i="35"/>
  <c r="G841" i="35"/>
  <c r="G840" i="35"/>
  <c r="G839" i="35"/>
  <c r="G838" i="35"/>
  <c r="G837" i="35"/>
  <c r="G836" i="35"/>
  <c r="G835" i="35"/>
  <c r="G834" i="35"/>
  <c r="G833" i="35"/>
  <c r="G832" i="35"/>
  <c r="G831" i="35"/>
  <c r="G830" i="35"/>
  <c r="G829" i="35"/>
  <c r="G828" i="35"/>
  <c r="G827" i="35"/>
  <c r="G826" i="35"/>
  <c r="G825" i="35"/>
  <c r="G824" i="35"/>
  <c r="G823" i="35"/>
  <c r="G822" i="35"/>
  <c r="G821" i="35"/>
  <c r="G820" i="35"/>
  <c r="G819" i="35"/>
  <c r="G818" i="35"/>
  <c r="G817" i="35"/>
  <c r="G816" i="35"/>
  <c r="G815" i="35"/>
  <c r="G814" i="35"/>
  <c r="G813" i="35"/>
  <c r="G812" i="35"/>
  <c r="G811" i="35"/>
  <c r="G810" i="35"/>
  <c r="G809" i="35"/>
  <c r="G808" i="35"/>
  <c r="G807" i="35"/>
  <c r="G806" i="35"/>
  <c r="G805" i="35"/>
  <c r="G804" i="35"/>
  <c r="G803" i="35"/>
  <c r="G802" i="35"/>
  <c r="G801" i="35"/>
  <c r="G800" i="35"/>
  <c r="G799" i="35"/>
  <c r="G798" i="35"/>
  <c r="G797" i="35"/>
  <c r="G796" i="35"/>
  <c r="G795" i="35"/>
  <c r="G794" i="35"/>
  <c r="G793" i="35"/>
  <c r="G792" i="35"/>
  <c r="G791" i="35"/>
  <c r="G790" i="35"/>
  <c r="G789" i="35"/>
  <c r="G788" i="35"/>
  <c r="G787" i="35"/>
  <c r="G786" i="35"/>
  <c r="G785" i="35"/>
  <c r="G784" i="35"/>
  <c r="G783" i="35"/>
  <c r="G782" i="35"/>
  <c r="G781" i="35"/>
  <c r="G780" i="35"/>
  <c r="G779" i="35"/>
  <c r="G778" i="35"/>
  <c r="G777" i="35"/>
  <c r="G776" i="35"/>
  <c r="G775" i="35"/>
  <c r="G774" i="35"/>
  <c r="G773" i="35"/>
  <c r="G772" i="35"/>
  <c r="G771" i="35"/>
  <c r="G770" i="35"/>
  <c r="G769" i="35"/>
  <c r="G768" i="35"/>
  <c r="G767" i="35"/>
  <c r="G766" i="35"/>
  <c r="G765" i="35"/>
  <c r="G764" i="35"/>
  <c r="G763" i="35"/>
  <c r="G762" i="35"/>
  <c r="G761" i="35"/>
  <c r="G760" i="35"/>
  <c r="G759" i="35"/>
  <c r="G758" i="35"/>
  <c r="G757" i="35"/>
  <c r="G756" i="35"/>
  <c r="G755" i="35"/>
  <c r="G754" i="35"/>
  <c r="G753" i="35"/>
  <c r="G752" i="35"/>
  <c r="G751" i="35"/>
  <c r="G750" i="35"/>
  <c r="G749" i="35"/>
  <c r="G748" i="35"/>
  <c r="G747" i="35"/>
  <c r="G746" i="35"/>
  <c r="G745" i="35"/>
  <c r="G744" i="35"/>
  <c r="G743" i="35"/>
  <c r="G742" i="35"/>
  <c r="G741" i="35"/>
  <c r="G740" i="35"/>
  <c r="G739" i="35"/>
  <c r="G738" i="35"/>
  <c r="G737" i="35"/>
  <c r="G736" i="35"/>
  <c r="G735" i="35"/>
  <c r="G734" i="35"/>
  <c r="G733" i="35"/>
  <c r="G732" i="35"/>
  <c r="G731" i="35"/>
  <c r="G730" i="35"/>
  <c r="G729" i="35"/>
  <c r="G728" i="35"/>
  <c r="G727" i="35"/>
  <c r="G726" i="35"/>
  <c r="G725" i="35"/>
  <c r="G724" i="35"/>
  <c r="G723" i="35"/>
  <c r="G722" i="35"/>
  <c r="G721" i="35"/>
  <c r="G720" i="35"/>
  <c r="G719" i="35"/>
  <c r="G718" i="35"/>
  <c r="G717" i="35"/>
  <c r="G716" i="35"/>
  <c r="G715" i="35"/>
  <c r="G714" i="35"/>
  <c r="G713" i="35"/>
  <c r="G712" i="35"/>
  <c r="G711" i="35"/>
  <c r="G710" i="35"/>
  <c r="G709" i="35"/>
  <c r="G708" i="35"/>
  <c r="G707" i="35"/>
  <c r="G706" i="35"/>
  <c r="G705" i="35"/>
  <c r="G704" i="35"/>
  <c r="G703" i="35"/>
  <c r="G702" i="35"/>
  <c r="G701" i="35"/>
  <c r="G700" i="35"/>
  <c r="G699" i="35"/>
  <c r="G698" i="35"/>
  <c r="G697" i="35"/>
  <c r="G696" i="35"/>
  <c r="G695" i="35"/>
  <c r="G694" i="35"/>
  <c r="G693" i="35"/>
  <c r="G692" i="35"/>
  <c r="G691" i="35"/>
  <c r="G690" i="35"/>
  <c r="G689" i="35"/>
  <c r="G688" i="35"/>
  <c r="G687" i="35"/>
  <c r="G686" i="35"/>
  <c r="G685" i="35"/>
  <c r="G684" i="35"/>
  <c r="G683" i="35"/>
  <c r="G682" i="35"/>
  <c r="G681" i="35"/>
  <c r="G680" i="35"/>
  <c r="G679" i="35"/>
  <c r="G678" i="35"/>
  <c r="G677" i="35"/>
  <c r="G676" i="35"/>
  <c r="G675" i="35"/>
  <c r="G674" i="35"/>
  <c r="G673" i="35"/>
  <c r="G672" i="35"/>
  <c r="G671" i="35"/>
  <c r="G670" i="35"/>
  <c r="G669" i="35"/>
  <c r="G668" i="35"/>
  <c r="G667" i="35"/>
  <c r="G666" i="35"/>
  <c r="G665" i="35"/>
  <c r="G664" i="35"/>
  <c r="G663" i="35"/>
  <c r="G662" i="35"/>
  <c r="G661" i="35"/>
  <c r="G660" i="35"/>
  <c r="G659" i="35"/>
  <c r="G658" i="35"/>
  <c r="G657" i="35"/>
  <c r="G656" i="35"/>
  <c r="G655" i="35"/>
  <c r="G654" i="35"/>
  <c r="G653" i="35"/>
  <c r="G652" i="35"/>
  <c r="G651" i="35"/>
  <c r="G650" i="35"/>
  <c r="G649" i="35"/>
  <c r="G648" i="35"/>
  <c r="G647" i="35"/>
  <c r="G646" i="35"/>
  <c r="G645" i="35"/>
  <c r="G644" i="35"/>
  <c r="G643" i="35"/>
  <c r="G642" i="35"/>
  <c r="G641" i="35"/>
  <c r="G640" i="35"/>
  <c r="G639" i="35"/>
  <c r="G638" i="35"/>
  <c r="G637" i="35"/>
  <c r="G636" i="35"/>
  <c r="G635" i="35"/>
  <c r="G634" i="35"/>
  <c r="G633" i="35"/>
  <c r="G632" i="35"/>
  <c r="G631" i="35"/>
  <c r="G630" i="35"/>
  <c r="G629" i="35"/>
  <c r="G628" i="35"/>
  <c r="G627" i="35"/>
  <c r="G626" i="35"/>
  <c r="G625" i="35"/>
  <c r="G624" i="35"/>
  <c r="G623" i="35"/>
  <c r="G622" i="35"/>
  <c r="G621" i="35"/>
  <c r="G620" i="35"/>
  <c r="G619" i="35"/>
  <c r="G618" i="35"/>
  <c r="G617" i="35"/>
  <c r="G616" i="35"/>
  <c r="G615" i="35"/>
  <c r="G614" i="35"/>
  <c r="G613" i="35"/>
  <c r="G612" i="35"/>
  <c r="G611" i="35"/>
  <c r="G610" i="35"/>
  <c r="G609" i="35"/>
  <c r="G608" i="35"/>
  <c r="G607" i="35"/>
  <c r="G606" i="35"/>
  <c r="G605" i="35"/>
  <c r="G604" i="35"/>
  <c r="G603" i="35"/>
  <c r="G602" i="35"/>
  <c r="G601" i="35"/>
  <c r="G600" i="35"/>
  <c r="G599" i="35"/>
  <c r="G598" i="35"/>
  <c r="G597" i="35"/>
  <c r="G596" i="35"/>
  <c r="G595" i="35"/>
  <c r="G594" i="35"/>
  <c r="G593" i="35"/>
  <c r="G592" i="35"/>
  <c r="G591" i="35"/>
  <c r="G590" i="35"/>
  <c r="G589" i="35"/>
  <c r="G588" i="35"/>
  <c r="G587" i="35"/>
  <c r="G586" i="35"/>
  <c r="G585" i="35"/>
  <c r="G584" i="35"/>
  <c r="G583" i="35"/>
  <c r="G582" i="35"/>
  <c r="G581" i="35"/>
  <c r="G580" i="35"/>
  <c r="G579" i="35"/>
  <c r="G578" i="35"/>
  <c r="G577" i="35"/>
  <c r="G576" i="35"/>
  <c r="G575" i="35"/>
  <c r="G574" i="35"/>
  <c r="G573" i="35"/>
  <c r="G572" i="35"/>
  <c r="G571" i="35"/>
  <c r="G570" i="35"/>
  <c r="G569" i="35"/>
  <c r="G568" i="35"/>
  <c r="G567" i="35"/>
  <c r="G566" i="35"/>
  <c r="G565" i="35"/>
  <c r="G564" i="35"/>
  <c r="G563" i="35"/>
  <c r="G562" i="35"/>
  <c r="G561" i="35"/>
  <c r="G560" i="35"/>
  <c r="G559" i="35"/>
  <c r="G558" i="35"/>
  <c r="G557" i="35"/>
  <c r="G556" i="35"/>
  <c r="G555" i="35"/>
  <c r="G554" i="35"/>
  <c r="G553" i="35"/>
  <c r="G552" i="35"/>
  <c r="G551" i="35"/>
  <c r="G550" i="35"/>
  <c r="G549" i="35"/>
  <c r="G548" i="35"/>
  <c r="G547" i="35"/>
  <c r="G546" i="35"/>
  <c r="G545" i="35"/>
  <c r="G544" i="35"/>
  <c r="G543" i="35"/>
  <c r="G542" i="35"/>
  <c r="G541" i="35"/>
  <c r="G540" i="35"/>
  <c r="G539" i="35"/>
  <c r="G538" i="35"/>
  <c r="G537" i="35"/>
  <c r="G536" i="35"/>
  <c r="G535" i="35"/>
  <c r="G534" i="35"/>
  <c r="G533" i="35"/>
  <c r="G532" i="35"/>
  <c r="G531" i="35"/>
  <c r="G530" i="35"/>
  <c r="G529" i="35"/>
  <c r="G528" i="35"/>
  <c r="G527" i="35"/>
  <c r="G526" i="35"/>
  <c r="G525" i="35"/>
  <c r="G524" i="35"/>
  <c r="G523" i="35"/>
  <c r="G522" i="35"/>
  <c r="G521" i="35"/>
  <c r="G520" i="35"/>
  <c r="G519" i="35"/>
  <c r="G518" i="35"/>
  <c r="G517" i="35"/>
  <c r="G516" i="35"/>
  <c r="G515" i="35"/>
  <c r="G514" i="35"/>
  <c r="G513" i="35"/>
  <c r="G512" i="35"/>
  <c r="G511" i="35"/>
  <c r="G510" i="35"/>
  <c r="G509" i="35"/>
  <c r="G508" i="35"/>
  <c r="G507" i="35"/>
  <c r="G506" i="35"/>
  <c r="G505" i="35"/>
  <c r="G504" i="35"/>
  <c r="G503" i="35"/>
  <c r="G502" i="35"/>
  <c r="G501" i="35"/>
  <c r="G500" i="35"/>
  <c r="G499" i="35"/>
  <c r="G498" i="35"/>
  <c r="G497" i="35"/>
  <c r="G496" i="35"/>
  <c r="G495" i="35"/>
  <c r="G494" i="35"/>
  <c r="G493" i="35"/>
  <c r="G492" i="35"/>
  <c r="G491" i="35"/>
  <c r="G490" i="35"/>
  <c r="G489" i="35"/>
  <c r="G488" i="35"/>
  <c r="G487" i="35"/>
  <c r="G486" i="35"/>
  <c r="G485" i="35"/>
  <c r="G484" i="35"/>
  <c r="G483" i="35"/>
  <c r="G482" i="35"/>
  <c r="G481" i="35"/>
  <c r="G480" i="35"/>
  <c r="G479" i="35"/>
  <c r="G478" i="35"/>
  <c r="G477" i="35"/>
  <c r="G476" i="35"/>
  <c r="G475" i="35"/>
  <c r="G474" i="35"/>
  <c r="G473" i="35"/>
  <c r="G472" i="35"/>
  <c r="G471" i="35"/>
  <c r="G470" i="35"/>
  <c r="G469" i="35"/>
  <c r="G468" i="35"/>
  <c r="G467" i="35"/>
  <c r="G466" i="35"/>
  <c r="G465" i="35"/>
  <c r="G464" i="35"/>
  <c r="G463" i="35"/>
  <c r="G462" i="35"/>
  <c r="G461" i="35"/>
  <c r="G460" i="35"/>
  <c r="G459" i="35"/>
  <c r="G458" i="35"/>
  <c r="G457" i="35"/>
  <c r="G456" i="35"/>
  <c r="G455" i="35"/>
  <c r="G454" i="35"/>
  <c r="G453" i="35"/>
  <c r="G452" i="35"/>
  <c r="G451" i="35"/>
  <c r="G450" i="35"/>
  <c r="G449" i="35"/>
  <c r="G448" i="35"/>
  <c r="G447" i="35"/>
  <c r="G446" i="35"/>
  <c r="G445" i="35"/>
  <c r="G444" i="35"/>
  <c r="G443" i="35"/>
  <c r="G442" i="35"/>
  <c r="G441" i="35"/>
  <c r="G440" i="35"/>
  <c r="G439" i="35"/>
  <c r="G438" i="35"/>
  <c r="G437" i="35"/>
  <c r="G436" i="35"/>
  <c r="G435" i="35"/>
  <c r="G434" i="35"/>
  <c r="G433" i="35"/>
  <c r="G432" i="35"/>
  <c r="G431" i="35"/>
  <c r="G430" i="35"/>
  <c r="G429" i="35"/>
  <c r="G428" i="35"/>
  <c r="G427" i="35"/>
  <c r="G426" i="35"/>
  <c r="G425" i="35"/>
  <c r="G424" i="35"/>
  <c r="G423" i="35"/>
  <c r="G422" i="35"/>
  <c r="G421" i="35"/>
  <c r="G420" i="35"/>
  <c r="G419" i="35"/>
  <c r="G418" i="35"/>
  <c r="G417" i="35"/>
  <c r="G416" i="35"/>
  <c r="G415" i="35"/>
  <c r="G414" i="35"/>
  <c r="G413" i="35"/>
  <c r="G412" i="35"/>
  <c r="G411" i="35"/>
  <c r="G410" i="35"/>
  <c r="G409" i="35"/>
  <c r="G408" i="35"/>
  <c r="G407" i="35"/>
  <c r="G406" i="35"/>
  <c r="G405" i="35"/>
  <c r="G404" i="35"/>
  <c r="G403" i="35"/>
  <c r="G402" i="35"/>
  <c r="G401" i="35"/>
  <c r="G400" i="35"/>
  <c r="G399" i="35"/>
  <c r="G398" i="35"/>
  <c r="G397" i="35"/>
  <c r="G396" i="35"/>
  <c r="G395" i="35"/>
  <c r="G394" i="35"/>
  <c r="G393" i="35"/>
  <c r="G392" i="35"/>
  <c r="G391" i="35"/>
  <c r="G390" i="35"/>
  <c r="G389" i="35"/>
  <c r="G388" i="35"/>
  <c r="G387" i="35"/>
  <c r="G386" i="35"/>
  <c r="G385" i="35"/>
  <c r="G384" i="35"/>
  <c r="G383" i="35"/>
  <c r="G382" i="35"/>
  <c r="G381" i="35"/>
  <c r="G380" i="35"/>
  <c r="G379" i="35"/>
  <c r="G378" i="35"/>
  <c r="G377" i="35"/>
  <c r="G376" i="35"/>
  <c r="G375" i="35"/>
  <c r="G374" i="35"/>
  <c r="G373" i="35"/>
  <c r="G372" i="35"/>
  <c r="G371" i="35"/>
  <c r="G370" i="35"/>
  <c r="G369" i="35"/>
  <c r="G368" i="35"/>
  <c r="G367" i="35"/>
  <c r="G366" i="35"/>
  <c r="G365" i="35"/>
  <c r="G364" i="35"/>
  <c r="G363" i="35"/>
  <c r="G362" i="35"/>
  <c r="G361" i="35"/>
  <c r="G360" i="35"/>
  <c r="G359" i="35"/>
  <c r="G358" i="35"/>
  <c r="G357" i="35"/>
  <c r="G356" i="35"/>
  <c r="G355" i="35"/>
  <c r="G354" i="35"/>
  <c r="G353" i="35"/>
  <c r="G352" i="35"/>
  <c r="G351" i="35"/>
  <c r="G350" i="35"/>
  <c r="G349" i="35"/>
  <c r="G348" i="35"/>
  <c r="G347" i="35"/>
  <c r="G346" i="35"/>
  <c r="G345" i="35"/>
  <c r="G344" i="35"/>
  <c r="G343" i="35"/>
  <c r="G342" i="35"/>
  <c r="G341" i="35"/>
  <c r="G340" i="35"/>
  <c r="G339" i="35"/>
  <c r="G338" i="35"/>
  <c r="G337" i="35"/>
  <c r="G336" i="35"/>
  <c r="G335" i="35"/>
  <c r="G334" i="35"/>
  <c r="G333" i="35"/>
  <c r="G332" i="35"/>
  <c r="G331" i="35"/>
  <c r="G330" i="35"/>
  <c r="G329" i="35"/>
  <c r="G328" i="35"/>
  <c r="G327" i="35"/>
  <c r="G326" i="35"/>
  <c r="G325" i="35"/>
  <c r="G324" i="35"/>
  <c r="G323" i="35"/>
  <c r="G322" i="35"/>
  <c r="G321" i="35"/>
  <c r="G320" i="35"/>
  <c r="G319" i="35"/>
  <c r="G318" i="35"/>
  <c r="G317" i="35"/>
  <c r="G316" i="35"/>
  <c r="G315" i="35"/>
  <c r="G314" i="35"/>
  <c r="G313" i="35"/>
  <c r="G312" i="35"/>
  <c r="G311" i="35"/>
  <c r="G310" i="35"/>
  <c r="G309" i="35"/>
  <c r="G308" i="35"/>
  <c r="G307" i="35"/>
  <c r="G306" i="35"/>
  <c r="G305" i="35"/>
  <c r="G304" i="35"/>
  <c r="G303" i="35"/>
  <c r="G302" i="35"/>
  <c r="G301" i="35"/>
  <c r="G300" i="35"/>
  <c r="G299" i="35"/>
  <c r="G298" i="35"/>
  <c r="G297" i="35"/>
  <c r="G296" i="35"/>
  <c r="G295" i="35"/>
  <c r="G294" i="35"/>
  <c r="G293" i="35"/>
  <c r="G292" i="35"/>
  <c r="G291" i="35"/>
  <c r="G290" i="35"/>
  <c r="G289" i="35"/>
  <c r="G288" i="35"/>
  <c r="G287" i="35"/>
  <c r="G286" i="35"/>
  <c r="G285" i="35"/>
  <c r="G284" i="35"/>
  <c r="G283" i="35"/>
  <c r="G282" i="35"/>
  <c r="G281" i="35"/>
  <c r="G280" i="35"/>
  <c r="G279" i="35"/>
  <c r="G278" i="35"/>
  <c r="G277" i="35"/>
  <c r="G276" i="35"/>
  <c r="G275" i="35"/>
  <c r="G274" i="35"/>
  <c r="G273" i="35"/>
  <c r="G272" i="35"/>
  <c r="G271" i="35"/>
  <c r="G270" i="35"/>
  <c r="G269" i="35"/>
  <c r="G268" i="35"/>
  <c r="G267" i="35"/>
  <c r="G266" i="35"/>
  <c r="G265" i="35"/>
  <c r="G264" i="35"/>
  <c r="G263" i="35"/>
  <c r="G262" i="35"/>
  <c r="G261" i="35"/>
  <c r="G260" i="35"/>
  <c r="G259" i="35"/>
  <c r="G258" i="35"/>
  <c r="G257" i="35"/>
  <c r="G256" i="35"/>
  <c r="G255" i="35"/>
  <c r="G254" i="35"/>
  <c r="G253" i="35"/>
  <c r="G252" i="35"/>
  <c r="G251" i="35"/>
  <c r="G250" i="35"/>
  <c r="G249" i="35"/>
  <c r="G248" i="35"/>
  <c r="G247" i="35"/>
  <c r="G246" i="35"/>
  <c r="G245" i="35"/>
  <c r="G244" i="35"/>
  <c r="G243" i="35"/>
  <c r="G242" i="35"/>
  <c r="G241" i="35"/>
  <c r="G240" i="35"/>
  <c r="G239" i="35"/>
  <c r="G238" i="35"/>
  <c r="G237" i="35"/>
  <c r="G236" i="35"/>
  <c r="G235" i="35"/>
  <c r="G234" i="35"/>
  <c r="G233" i="35"/>
  <c r="G232" i="35"/>
  <c r="G231" i="35"/>
  <c r="G230" i="35"/>
  <c r="G229" i="35"/>
  <c r="G228" i="35"/>
  <c r="G227" i="35"/>
  <c r="G226" i="35"/>
  <c r="G225" i="35"/>
  <c r="G224" i="35"/>
  <c r="G223" i="35"/>
  <c r="G222" i="35"/>
  <c r="G221" i="35"/>
  <c r="G220" i="35"/>
  <c r="G219" i="35"/>
  <c r="G218" i="35"/>
  <c r="G217" i="35"/>
  <c r="G216" i="35"/>
  <c r="G215" i="35"/>
  <c r="G214" i="35"/>
  <c r="G213" i="35"/>
  <c r="G212" i="35"/>
  <c r="G211" i="35"/>
  <c r="G210" i="35"/>
  <c r="G209" i="35"/>
  <c r="G208" i="35"/>
  <c r="G207" i="35"/>
  <c r="G206" i="35"/>
  <c r="G205" i="35"/>
  <c r="G204" i="35"/>
  <c r="G203" i="35"/>
  <c r="G202" i="35"/>
  <c r="G201" i="35"/>
  <c r="G200" i="35"/>
  <c r="G199" i="35"/>
  <c r="G198" i="35"/>
  <c r="G197" i="35"/>
  <c r="G196" i="35"/>
  <c r="G195" i="35"/>
  <c r="G194" i="35"/>
  <c r="G193" i="35"/>
  <c r="G192" i="35"/>
  <c r="G191" i="35"/>
  <c r="G190" i="35"/>
  <c r="G189" i="35"/>
  <c r="G188" i="35"/>
  <c r="G187" i="35"/>
  <c r="G186" i="35"/>
  <c r="G185" i="35"/>
  <c r="G184" i="35"/>
  <c r="G183" i="35"/>
  <c r="G182" i="35"/>
  <c r="G181" i="35"/>
  <c r="G180" i="35"/>
  <c r="G179" i="35"/>
  <c r="G178" i="35"/>
  <c r="G177" i="35"/>
  <c r="G176" i="35"/>
  <c r="G175" i="35"/>
  <c r="G174" i="35"/>
  <c r="G173" i="35"/>
  <c r="G172" i="35"/>
  <c r="G171" i="35"/>
  <c r="G170" i="35"/>
  <c r="G169" i="35"/>
  <c r="G168" i="35"/>
  <c r="G167" i="35"/>
  <c r="G166" i="35"/>
  <c r="G165" i="35"/>
  <c r="G164" i="35"/>
  <c r="G163" i="35"/>
  <c r="G162" i="35"/>
  <c r="G161" i="35"/>
  <c r="G160" i="35"/>
  <c r="G159" i="35"/>
  <c r="G158" i="35"/>
  <c r="G157" i="35"/>
  <c r="G156" i="35"/>
  <c r="G155" i="35"/>
  <c r="G154" i="35"/>
  <c r="G153" i="35"/>
  <c r="G152" i="35"/>
  <c r="G151" i="35"/>
  <c r="G150" i="35"/>
  <c r="G149" i="35"/>
  <c r="G148" i="35"/>
  <c r="G147" i="35"/>
  <c r="G146" i="35"/>
  <c r="G145" i="35"/>
  <c r="G144" i="35"/>
  <c r="G143" i="35"/>
  <c r="G142" i="35"/>
  <c r="G141" i="35"/>
  <c r="G140" i="35"/>
  <c r="G139" i="35"/>
  <c r="G138" i="35"/>
  <c r="G137" i="35"/>
  <c r="G136" i="35"/>
  <c r="G135" i="35"/>
  <c r="G134" i="35"/>
  <c r="G133" i="35"/>
  <c r="G132" i="35"/>
  <c r="G131" i="35"/>
  <c r="G130" i="35"/>
  <c r="G129" i="35"/>
  <c r="G128" i="35"/>
  <c r="G127" i="35"/>
  <c r="G126" i="35"/>
  <c r="G125" i="35"/>
  <c r="G124" i="35"/>
  <c r="G123" i="35"/>
  <c r="G122" i="35"/>
  <c r="G121" i="35"/>
  <c r="G120" i="35"/>
  <c r="G119" i="35"/>
  <c r="G118" i="35"/>
  <c r="G117" i="35"/>
  <c r="G116" i="35"/>
  <c r="G115" i="35"/>
  <c r="G114" i="35"/>
  <c r="G113" i="35"/>
  <c r="G112" i="35"/>
  <c r="G111" i="35"/>
  <c r="G110" i="35"/>
  <c r="G109" i="35"/>
  <c r="G108" i="35"/>
  <c r="G107" i="35"/>
  <c r="G106" i="35"/>
  <c r="G105" i="35"/>
  <c r="G104" i="35"/>
  <c r="G103" i="35"/>
  <c r="G102" i="35"/>
  <c r="G101" i="35"/>
  <c r="G100" i="35"/>
  <c r="G99" i="35"/>
  <c r="G98" i="35"/>
  <c r="G97" i="35"/>
  <c r="G96" i="35"/>
  <c r="G95" i="35"/>
  <c r="G94" i="35"/>
  <c r="G93" i="35"/>
  <c r="G92" i="35"/>
  <c r="G91" i="35"/>
  <c r="G90" i="35"/>
  <c r="G89" i="35"/>
  <c r="G88" i="35"/>
  <c r="G87" i="35"/>
  <c r="G86" i="35"/>
  <c r="G85" i="35"/>
  <c r="G84" i="35"/>
  <c r="G83" i="35"/>
  <c r="G82" i="35"/>
  <c r="G81" i="35"/>
  <c r="G80" i="35"/>
  <c r="G79" i="35"/>
  <c r="G78" i="35"/>
  <c r="G77" i="35"/>
  <c r="G76" i="35"/>
  <c r="G75" i="35"/>
  <c r="G74" i="35"/>
  <c r="G73" i="35"/>
  <c r="G72" i="35"/>
  <c r="G71" i="35"/>
  <c r="G70" i="35"/>
  <c r="G69" i="35"/>
  <c r="G68" i="35"/>
  <c r="G67" i="35"/>
  <c r="G66" i="35"/>
  <c r="G65" i="35"/>
  <c r="G64" i="35"/>
  <c r="G63" i="35"/>
  <c r="G62" i="35"/>
  <c r="G61" i="35"/>
  <c r="G60" i="35"/>
  <c r="G59" i="35"/>
  <c r="G58" i="35"/>
  <c r="G57" i="35"/>
  <c r="G56" i="35"/>
  <c r="G55" i="35"/>
  <c r="G54" i="35"/>
  <c r="G53" i="35"/>
  <c r="G52" i="35"/>
  <c r="G51" i="35"/>
  <c r="G50" i="35"/>
  <c r="G49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G380" i="34"/>
  <c r="G379" i="34"/>
  <c r="G378" i="34"/>
  <c r="G377" i="34"/>
  <c r="G376" i="34"/>
  <c r="G375" i="34"/>
  <c r="G374" i="34"/>
  <c r="G373" i="34"/>
  <c r="G372" i="34"/>
  <c r="G371" i="34"/>
  <c r="G370" i="34"/>
  <c r="G369" i="34"/>
  <c r="G368" i="34"/>
  <c r="G367" i="34"/>
  <c r="G366" i="34"/>
  <c r="G365" i="34"/>
  <c r="G364" i="34"/>
  <c r="G363" i="34"/>
  <c r="G362" i="34"/>
  <c r="G361" i="34"/>
  <c r="G360" i="34"/>
  <c r="G359" i="34"/>
  <c r="G358" i="34"/>
  <c r="G357" i="34"/>
  <c r="G356" i="34"/>
  <c r="G355" i="34"/>
  <c r="G354" i="34"/>
  <c r="G353" i="34"/>
  <c r="G352" i="34"/>
  <c r="G351" i="34"/>
  <c r="G350" i="34"/>
  <c r="G349" i="34"/>
  <c r="G348" i="34"/>
  <c r="G347" i="34"/>
  <c r="G346" i="34"/>
  <c r="G345" i="34"/>
  <c r="G344" i="34"/>
  <c r="G343" i="34"/>
  <c r="G342" i="34"/>
  <c r="G341" i="34"/>
  <c r="G340" i="34"/>
  <c r="G339" i="34"/>
  <c r="G338" i="34"/>
  <c r="G337" i="34"/>
  <c r="G336" i="34"/>
  <c r="G335" i="34"/>
  <c r="G334" i="34"/>
  <c r="G333" i="34"/>
  <c r="G332" i="34"/>
  <c r="G331" i="34"/>
  <c r="G330" i="34"/>
  <c r="G329" i="34"/>
  <c r="G328" i="34"/>
  <c r="G327" i="34"/>
  <c r="G326" i="34"/>
  <c r="G325" i="34"/>
  <c r="G324" i="34"/>
  <c r="G323" i="34"/>
  <c r="G322" i="34"/>
  <c r="G321" i="34"/>
  <c r="G320" i="34"/>
  <c r="G319" i="34"/>
  <c r="G318" i="34"/>
  <c r="G317" i="34"/>
  <c r="G316" i="34"/>
  <c r="G315" i="34"/>
  <c r="G314" i="34"/>
  <c r="G313" i="34"/>
  <c r="G312" i="34"/>
  <c r="G311" i="34"/>
  <c r="G310" i="34"/>
  <c r="G309" i="34"/>
  <c r="G308" i="34"/>
  <c r="G307" i="34"/>
  <c r="G306" i="34"/>
  <c r="G305" i="34"/>
  <c r="G304" i="34"/>
  <c r="G303" i="34"/>
  <c r="G302" i="34"/>
  <c r="G301" i="34"/>
  <c r="G300" i="34"/>
  <c r="G299" i="34"/>
  <c r="G298" i="34"/>
  <c r="G297" i="34"/>
  <c r="G296" i="34"/>
  <c r="G295" i="34"/>
  <c r="G294" i="34"/>
  <c r="G293" i="34"/>
  <c r="G292" i="34"/>
  <c r="G291" i="34"/>
  <c r="G290" i="34"/>
  <c r="G289" i="34"/>
  <c r="G288" i="34"/>
  <c r="G287" i="34"/>
  <c r="G286" i="34"/>
  <c r="G285" i="34"/>
  <c r="G284" i="34"/>
  <c r="G283" i="34"/>
  <c r="G282" i="34"/>
  <c r="G281" i="34"/>
  <c r="G280" i="34"/>
  <c r="G279" i="34"/>
  <c r="G278" i="34"/>
  <c r="G277" i="34"/>
  <c r="G276" i="34"/>
  <c r="G275" i="34"/>
  <c r="G274" i="34"/>
  <c r="G273" i="34"/>
  <c r="G272" i="34"/>
  <c r="G271" i="34"/>
  <c r="G270" i="34"/>
  <c r="G269" i="34"/>
  <c r="G268" i="34"/>
  <c r="G267" i="34"/>
  <c r="G266" i="34"/>
  <c r="G265" i="34"/>
  <c r="G264" i="34"/>
  <c r="G263" i="34"/>
  <c r="G262" i="34"/>
  <c r="G261" i="34"/>
  <c r="G260" i="34"/>
  <c r="G259" i="34"/>
  <c r="G258" i="34"/>
  <c r="G257" i="34"/>
  <c r="G256" i="34"/>
  <c r="G255" i="34"/>
  <c r="G254" i="34"/>
  <c r="G253" i="34"/>
  <c r="G252" i="34"/>
  <c r="G251" i="34"/>
  <c r="G250" i="34"/>
  <c r="G249" i="34"/>
  <c r="G248" i="34"/>
  <c r="G247" i="34"/>
  <c r="G246" i="34"/>
  <c r="G245" i="34"/>
  <c r="G244" i="34"/>
  <c r="G243" i="34"/>
  <c r="G242" i="34"/>
  <c r="G241" i="34"/>
  <c r="G240" i="34"/>
  <c r="G239" i="34"/>
  <c r="G238" i="34"/>
  <c r="G237" i="34"/>
  <c r="G236" i="34"/>
  <c r="G235" i="34"/>
  <c r="G234" i="34"/>
  <c r="G233" i="34"/>
  <c r="G232" i="34"/>
  <c r="G231" i="34"/>
  <c r="G230" i="34"/>
  <c r="G229" i="34"/>
  <c r="G228" i="34"/>
  <c r="G227" i="34"/>
  <c r="G226" i="34"/>
  <c r="G225" i="34"/>
  <c r="G224" i="34"/>
  <c r="G223" i="34"/>
  <c r="G222" i="34"/>
  <c r="G221" i="34"/>
  <c r="G220" i="34"/>
  <c r="G219" i="34"/>
  <c r="G218" i="34"/>
  <c r="G217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81" i="34"/>
  <c r="G180" i="34"/>
  <c r="G179" i="34"/>
  <c r="G178" i="34"/>
  <c r="G177" i="34"/>
  <c r="G176" i="34"/>
  <c r="G175" i="34"/>
  <c r="G174" i="34"/>
  <c r="G173" i="34"/>
  <c r="G172" i="34"/>
  <c r="G171" i="34"/>
  <c r="G170" i="34"/>
  <c r="G169" i="34"/>
  <c r="G168" i="34"/>
  <c r="G167" i="34"/>
  <c r="G166" i="34"/>
  <c r="G165" i="34"/>
  <c r="G164" i="34"/>
  <c r="G163" i="34"/>
  <c r="G162" i="34"/>
  <c r="G161" i="34"/>
  <c r="G160" i="34"/>
  <c r="G159" i="34"/>
  <c r="G158" i="34"/>
  <c r="G157" i="34"/>
  <c r="G156" i="34"/>
  <c r="G155" i="34"/>
  <c r="G154" i="34"/>
  <c r="G153" i="34"/>
  <c r="G152" i="34"/>
  <c r="G151" i="34"/>
  <c r="G150" i="34"/>
  <c r="G149" i="34"/>
  <c r="G148" i="34"/>
  <c r="G147" i="34"/>
  <c r="G146" i="34"/>
  <c r="G145" i="34"/>
  <c r="G144" i="34"/>
  <c r="G143" i="34"/>
  <c r="G142" i="34"/>
  <c r="G141" i="34"/>
  <c r="G140" i="34"/>
  <c r="G139" i="34"/>
  <c r="G138" i="34"/>
  <c r="G137" i="34"/>
  <c r="G136" i="34"/>
  <c r="G135" i="34"/>
  <c r="G134" i="34"/>
  <c r="G133" i="34"/>
  <c r="G132" i="34"/>
  <c r="G131" i="34"/>
  <c r="G130" i="34"/>
  <c r="G129" i="34"/>
  <c r="G128" i="34"/>
  <c r="G127" i="34"/>
  <c r="G126" i="34"/>
  <c r="G125" i="34"/>
  <c r="G124" i="34"/>
  <c r="G123" i="34"/>
  <c r="G122" i="34"/>
  <c r="G121" i="34"/>
  <c r="G120" i="34"/>
  <c r="G119" i="34"/>
  <c r="G118" i="34"/>
  <c r="G117" i="34"/>
  <c r="G116" i="34"/>
  <c r="G115" i="34"/>
  <c r="G114" i="34"/>
  <c r="G113" i="34"/>
  <c r="G112" i="34"/>
  <c r="G111" i="34"/>
  <c r="G110" i="34"/>
  <c r="G109" i="34"/>
  <c r="G108" i="34"/>
  <c r="G107" i="34"/>
  <c r="G106" i="34"/>
  <c r="G105" i="34"/>
  <c r="G104" i="34"/>
  <c r="G103" i="34"/>
  <c r="G102" i="34"/>
  <c r="G101" i="34"/>
  <c r="G100" i="34"/>
  <c r="G99" i="34"/>
  <c r="G98" i="34"/>
  <c r="G97" i="34"/>
  <c r="G96" i="34"/>
  <c r="G95" i="34"/>
  <c r="G94" i="34"/>
  <c r="G93" i="34"/>
  <c r="G92" i="34"/>
  <c r="G91" i="34"/>
  <c r="G90" i="34"/>
  <c r="G89" i="34"/>
  <c r="G88" i="34"/>
  <c r="G87" i="34"/>
  <c r="G86" i="34"/>
  <c r="G85" i="34"/>
  <c r="G84" i="34"/>
  <c r="G83" i="34"/>
  <c r="G82" i="34"/>
  <c r="G81" i="34"/>
  <c r="G80" i="34"/>
  <c r="G79" i="34"/>
  <c r="G78" i="34"/>
  <c r="G77" i="34"/>
  <c r="G76" i="34"/>
  <c r="G75" i="34"/>
  <c r="G74" i="34"/>
  <c r="G73" i="34"/>
  <c r="G72" i="34"/>
  <c r="G71" i="34"/>
  <c r="G70" i="34"/>
  <c r="G69" i="34"/>
  <c r="G68" i="34"/>
  <c r="G67" i="34"/>
  <c r="G66" i="34"/>
  <c r="G65" i="34"/>
  <c r="G64" i="34"/>
  <c r="G63" i="34"/>
  <c r="G62" i="34"/>
  <c r="G61" i="34"/>
  <c r="G60" i="34"/>
  <c r="G59" i="34"/>
  <c r="G58" i="34"/>
  <c r="G57" i="34"/>
  <c r="G56" i="34"/>
  <c r="G55" i="34"/>
  <c r="G54" i="34"/>
  <c r="G53" i="34"/>
  <c r="G52" i="34"/>
  <c r="G51" i="34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G3" i="34"/>
  <c r="G2" i="34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G194" i="30"/>
  <c r="G195" i="30"/>
  <c r="G196" i="30"/>
  <c r="G197" i="30"/>
  <c r="G198" i="30"/>
  <c r="G199" i="30"/>
  <c r="G200" i="30"/>
  <c r="G201" i="30"/>
  <c r="G202" i="30"/>
  <c r="G203" i="30"/>
  <c r="G204" i="30"/>
  <c r="G205" i="30"/>
  <c r="G206" i="30"/>
  <c r="G207" i="30"/>
  <c r="G208" i="30"/>
  <c r="G209" i="30"/>
  <c r="G210" i="30"/>
  <c r="G211" i="30"/>
  <c r="G212" i="30"/>
  <c r="G213" i="30"/>
  <c r="G214" i="30"/>
  <c r="G215" i="30"/>
  <c r="G216" i="30"/>
  <c r="G217" i="30"/>
  <c r="G218" i="30"/>
  <c r="G219" i="30"/>
  <c r="G220" i="30"/>
  <c r="G221" i="30"/>
  <c r="G222" i="30"/>
  <c r="G223" i="30"/>
  <c r="G224" i="30"/>
  <c r="G225" i="30"/>
  <c r="G226" i="30"/>
  <c r="G227" i="30"/>
  <c r="G228" i="30"/>
  <c r="G229" i="30"/>
  <c r="G230" i="30"/>
  <c r="G231" i="30"/>
  <c r="G232" i="30"/>
  <c r="G233" i="30"/>
  <c r="G234" i="30"/>
  <c r="G235" i="30"/>
  <c r="G236" i="30"/>
  <c r="G237" i="30"/>
  <c r="G238" i="30"/>
  <c r="G239" i="30"/>
  <c r="G240" i="30"/>
  <c r="G241" i="30"/>
  <c r="G242" i="30"/>
  <c r="G243" i="30"/>
  <c r="G244" i="30"/>
  <c r="G245" i="30"/>
  <c r="G246" i="30"/>
  <c r="G247" i="30"/>
  <c r="G248" i="30"/>
  <c r="G249" i="30"/>
  <c r="G250" i="30"/>
  <c r="G251" i="30"/>
  <c r="G252" i="30"/>
  <c r="G253" i="30"/>
  <c r="G254" i="30"/>
  <c r="G255" i="30"/>
  <c r="G256" i="30"/>
  <c r="G257" i="30"/>
  <c r="G258" i="30"/>
  <c r="G259" i="30"/>
  <c r="G260" i="30"/>
  <c r="G261" i="30"/>
  <c r="G262" i="30"/>
  <c r="G263" i="30"/>
  <c r="G264" i="30"/>
  <c r="G265" i="30"/>
  <c r="G266" i="30"/>
  <c r="G267" i="30"/>
  <c r="G268" i="30"/>
  <c r="G269" i="30"/>
  <c r="G270" i="30"/>
  <c r="G271" i="30"/>
  <c r="G272" i="30"/>
  <c r="G273" i="30"/>
  <c r="G274" i="30"/>
  <c r="G275" i="30"/>
  <c r="G276" i="30"/>
  <c r="G277" i="30"/>
  <c r="G278" i="30"/>
  <c r="G279" i="30"/>
  <c r="G280" i="30"/>
  <c r="G281" i="30"/>
  <c r="G282" i="30"/>
  <c r="G283" i="30"/>
  <c r="G284" i="30"/>
  <c r="G285" i="30"/>
  <c r="G286" i="30"/>
  <c r="G287" i="30"/>
  <c r="G288" i="30"/>
  <c r="G289" i="30"/>
  <c r="G290" i="30"/>
  <c r="G291" i="30"/>
  <c r="G292" i="30"/>
  <c r="G293" i="30"/>
  <c r="G294" i="30"/>
  <c r="G295" i="30"/>
  <c r="G296" i="30"/>
  <c r="G297" i="30"/>
  <c r="G298" i="30"/>
  <c r="G299" i="30"/>
  <c r="G300" i="30"/>
  <c r="G301" i="30"/>
  <c r="G302" i="30"/>
  <c r="G303" i="30"/>
  <c r="G304" i="30"/>
  <c r="G305" i="30"/>
  <c r="G306" i="30"/>
  <c r="G307" i="30"/>
  <c r="G308" i="30"/>
  <c r="G309" i="30"/>
  <c r="G310" i="30"/>
  <c r="G311" i="30"/>
  <c r="G312" i="30"/>
  <c r="G313" i="30"/>
  <c r="G314" i="30"/>
  <c r="G315" i="30"/>
  <c r="G316" i="30"/>
  <c r="G317" i="30"/>
  <c r="G318" i="30"/>
  <c r="G319" i="30"/>
  <c r="G320" i="30"/>
  <c r="G321" i="30"/>
  <c r="G322" i="30"/>
  <c r="G323" i="30"/>
  <c r="G324" i="30"/>
  <c r="G325" i="30"/>
  <c r="G326" i="30"/>
  <c r="G327" i="30"/>
  <c r="G328" i="30"/>
  <c r="G329" i="30"/>
  <c r="G330" i="30"/>
  <c r="G331" i="30"/>
  <c r="G332" i="30"/>
  <c r="G333" i="30"/>
  <c r="G334" i="30"/>
  <c r="G335" i="30"/>
  <c r="G336" i="30"/>
  <c r="G337" i="30"/>
  <c r="G338" i="30"/>
  <c r="G339" i="30"/>
  <c r="G340" i="30"/>
  <c r="G341" i="30"/>
  <c r="G342" i="30"/>
  <c r="G343" i="30"/>
  <c r="G344" i="30"/>
  <c r="G345" i="30"/>
  <c r="G346" i="30"/>
  <c r="G347" i="30"/>
  <c r="G348" i="30"/>
  <c r="G349" i="30"/>
  <c r="G350" i="30"/>
  <c r="G351" i="30"/>
  <c r="G352" i="30"/>
  <c r="G353" i="30"/>
  <c r="G354" i="30"/>
  <c r="G355" i="30"/>
  <c r="G356" i="30"/>
  <c r="G357" i="30"/>
  <c r="G358" i="30"/>
  <c r="G359" i="30"/>
  <c r="G360" i="30"/>
  <c r="G361" i="30"/>
  <c r="G362" i="30"/>
  <c r="G363" i="30"/>
  <c r="G364" i="30"/>
  <c r="G365" i="30"/>
  <c r="G366" i="30"/>
  <c r="G367" i="30"/>
  <c r="G368" i="30"/>
  <c r="G369" i="30"/>
  <c r="G370" i="30"/>
  <c r="G371" i="30"/>
  <c r="G372" i="30"/>
  <c r="G373" i="30"/>
  <c r="G374" i="30"/>
  <c r="G375" i="30"/>
  <c r="G376" i="30"/>
  <c r="G377" i="30"/>
  <c r="G378" i="30"/>
  <c r="G379" i="30"/>
  <c r="G380" i="30"/>
  <c r="G381" i="30"/>
  <c r="G382" i="30"/>
  <c r="G383" i="30"/>
  <c r="G384" i="30"/>
  <c r="G385" i="30"/>
  <c r="G386" i="30"/>
  <c r="G387" i="30"/>
  <c r="G388" i="30"/>
  <c r="G389" i="30"/>
  <c r="G390" i="30"/>
  <c r="G391" i="30"/>
  <c r="G392" i="30"/>
  <c r="G393" i="30"/>
  <c r="G394" i="30"/>
  <c r="G395" i="30"/>
  <c r="G396" i="30"/>
  <c r="G397" i="30"/>
  <c r="G398" i="30"/>
  <c r="G399" i="30"/>
  <c r="G400" i="30"/>
  <c r="G401" i="30"/>
  <c r="G402" i="30"/>
  <c r="G403" i="30"/>
  <c r="G404" i="30"/>
  <c r="G405" i="30"/>
  <c r="G406" i="30"/>
  <c r="G407" i="30"/>
  <c r="G408" i="30"/>
  <c r="G409" i="30"/>
  <c r="G410" i="30"/>
  <c r="G411" i="30"/>
  <c r="G412" i="30"/>
  <c r="G413" i="30"/>
  <c r="G3" i="30"/>
  <c r="G2" i="30"/>
  <c r="I3" i="28" l="1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50" i="28"/>
  <c r="I251" i="28"/>
  <c r="I252" i="28"/>
  <c r="I253" i="28"/>
  <c r="I254" i="28"/>
  <c r="I255" i="28"/>
  <c r="I256" i="28"/>
  <c r="I257" i="28"/>
  <c r="I258" i="28"/>
  <c r="I259" i="28"/>
  <c r="I260" i="28"/>
  <c r="I261" i="28"/>
  <c r="I262" i="28"/>
  <c r="I263" i="28"/>
  <c r="I264" i="28"/>
  <c r="I265" i="28"/>
  <c r="I266" i="28"/>
  <c r="I267" i="28"/>
  <c r="I268" i="28"/>
  <c r="I269" i="28"/>
  <c r="I270" i="28"/>
  <c r="I271" i="28"/>
  <c r="I272" i="28"/>
  <c r="I273" i="28"/>
  <c r="I274" i="28"/>
  <c r="I275" i="28"/>
  <c r="I276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92" i="28"/>
  <c r="I293" i="28"/>
  <c r="I294" i="28"/>
  <c r="I295" i="28"/>
  <c r="I296" i="28"/>
  <c r="I297" i="28"/>
  <c r="I298" i="28"/>
  <c r="I299" i="28"/>
  <c r="I300" i="28"/>
  <c r="I301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I315" i="28"/>
  <c r="I316" i="28"/>
  <c r="I317" i="28"/>
  <c r="I318" i="28"/>
  <c r="I319" i="28"/>
  <c r="I320" i="28"/>
  <c r="I321" i="28"/>
  <c r="I322" i="28"/>
  <c r="I323" i="28"/>
  <c r="I324" i="28"/>
  <c r="I325" i="28"/>
  <c r="I326" i="28"/>
  <c r="I327" i="28"/>
  <c r="I328" i="28"/>
  <c r="I329" i="28"/>
  <c r="I330" i="28"/>
  <c r="I331" i="28"/>
  <c r="I332" i="28"/>
  <c r="I333" i="28"/>
  <c r="I334" i="28"/>
  <c r="I335" i="28"/>
  <c r="I336" i="28"/>
  <c r="I337" i="28"/>
  <c r="I338" i="28"/>
  <c r="I339" i="28"/>
  <c r="I340" i="28"/>
  <c r="I341" i="28"/>
  <c r="I342" i="28"/>
  <c r="I343" i="28"/>
  <c r="I344" i="28"/>
  <c r="I345" i="28"/>
  <c r="I346" i="28"/>
  <c r="I347" i="28"/>
  <c r="I348" i="28"/>
  <c r="I349" i="28"/>
  <c r="I350" i="28"/>
  <c r="I351" i="28"/>
  <c r="I352" i="28"/>
  <c r="I353" i="28"/>
  <c r="I354" i="28"/>
  <c r="I355" i="28"/>
  <c r="I356" i="28"/>
  <c r="I357" i="28"/>
  <c r="I358" i="28"/>
  <c r="I359" i="28"/>
  <c r="I360" i="28"/>
  <c r="I361" i="28"/>
  <c r="I362" i="28"/>
  <c r="I363" i="28"/>
  <c r="I364" i="28"/>
  <c r="I365" i="28"/>
  <c r="I366" i="28"/>
  <c r="I367" i="28"/>
  <c r="I368" i="28"/>
  <c r="I369" i="28"/>
  <c r="I370" i="28"/>
  <c r="I371" i="28"/>
  <c r="I372" i="28"/>
  <c r="I373" i="28"/>
  <c r="I374" i="28"/>
  <c r="I375" i="28"/>
  <c r="I376" i="28"/>
  <c r="I377" i="28"/>
  <c r="I378" i="28"/>
  <c r="I379" i="28"/>
  <c r="I380" i="28"/>
  <c r="I381" i="28"/>
  <c r="I382" i="28"/>
  <c r="I383" i="28"/>
  <c r="I384" i="28"/>
  <c r="I385" i="28"/>
  <c r="I386" i="28"/>
  <c r="I387" i="28"/>
  <c r="I388" i="28"/>
  <c r="I389" i="28"/>
  <c r="I390" i="28"/>
  <c r="I391" i="28"/>
  <c r="I392" i="28"/>
  <c r="I393" i="28"/>
  <c r="I394" i="28"/>
  <c r="I395" i="28"/>
  <c r="I396" i="28"/>
  <c r="I397" i="28"/>
  <c r="I398" i="28"/>
  <c r="I399" i="28"/>
  <c r="I400" i="28"/>
  <c r="I401" i="28"/>
  <c r="I402" i="28"/>
  <c r="I403" i="28"/>
  <c r="I404" i="28"/>
  <c r="I405" i="28"/>
  <c r="I406" i="28"/>
  <c r="I407" i="28"/>
  <c r="I408" i="28"/>
  <c r="I409" i="28"/>
  <c r="I410" i="28"/>
  <c r="I411" i="28"/>
  <c r="I412" i="28"/>
  <c r="I413" i="28"/>
  <c r="I414" i="28"/>
  <c r="I415" i="28"/>
  <c r="I416" i="28"/>
  <c r="I417" i="28"/>
  <c r="I418" i="28"/>
  <c r="I419" i="28"/>
  <c r="I420" i="28"/>
  <c r="I421" i="28"/>
  <c r="I422" i="28"/>
  <c r="I423" i="28"/>
  <c r="I424" i="28"/>
  <c r="I425" i="28"/>
  <c r="I426" i="28"/>
  <c r="I427" i="28"/>
  <c r="I428" i="28"/>
  <c r="I429" i="28"/>
  <c r="I430" i="28"/>
  <c r="I431" i="28"/>
  <c r="I432" i="28"/>
  <c r="I433" i="28"/>
  <c r="I434" i="28"/>
  <c r="I435" i="28"/>
  <c r="I436" i="28"/>
  <c r="I437" i="28"/>
  <c r="I438" i="28"/>
  <c r="I439" i="28"/>
  <c r="I440" i="28"/>
  <c r="I441" i="28"/>
  <c r="I442" i="28"/>
  <c r="I443" i="28"/>
  <c r="I444" i="28"/>
  <c r="I445" i="28"/>
  <c r="I446" i="28"/>
  <c r="I447" i="28"/>
  <c r="I448" i="28"/>
  <c r="I449" i="28"/>
  <c r="I450" i="28"/>
  <c r="I451" i="28"/>
  <c r="I452" i="28"/>
  <c r="I453" i="28"/>
  <c r="I454" i="28"/>
  <c r="I455" i="28"/>
  <c r="I456" i="28"/>
  <c r="I457" i="28"/>
  <c r="I458" i="28"/>
  <c r="I459" i="28"/>
  <c r="I460" i="28"/>
  <c r="I461" i="28"/>
  <c r="I462" i="28"/>
  <c r="I463" i="28"/>
  <c r="I464" i="28"/>
  <c r="I465" i="28"/>
  <c r="I466" i="28"/>
  <c r="I467" i="28"/>
  <c r="I468" i="28"/>
  <c r="I469" i="28"/>
  <c r="I470" i="28"/>
  <c r="I471" i="28"/>
  <c r="I472" i="28"/>
  <c r="I473" i="28"/>
  <c r="I474" i="28"/>
  <c r="I475" i="28"/>
  <c r="I476" i="28"/>
  <c r="I477" i="28"/>
  <c r="I478" i="28"/>
  <c r="I479" i="28"/>
  <c r="I480" i="28"/>
  <c r="I481" i="28"/>
  <c r="I482" i="28"/>
  <c r="I483" i="28"/>
  <c r="I484" i="28"/>
  <c r="I485" i="28"/>
  <c r="I486" i="28"/>
  <c r="I487" i="28"/>
  <c r="I488" i="28"/>
  <c r="I489" i="28"/>
  <c r="I490" i="28"/>
  <c r="I491" i="28"/>
  <c r="I492" i="28"/>
  <c r="I493" i="28"/>
  <c r="I494" i="28"/>
  <c r="I495" i="28"/>
  <c r="I496" i="28"/>
  <c r="I497" i="28"/>
  <c r="I498" i="28"/>
  <c r="I499" i="28"/>
  <c r="I500" i="28"/>
  <c r="I501" i="28"/>
  <c r="I502" i="28"/>
  <c r="I503" i="28"/>
  <c r="I504" i="28"/>
  <c r="I505" i="28"/>
  <c r="I506" i="28"/>
  <c r="I507" i="28"/>
  <c r="I508" i="28"/>
  <c r="I509" i="28"/>
  <c r="I510" i="28"/>
  <c r="I511" i="28"/>
  <c r="I512" i="28"/>
  <c r="I513" i="28"/>
  <c r="I514" i="28"/>
  <c r="I515" i="28"/>
  <c r="I516" i="28"/>
  <c r="I517" i="28"/>
  <c r="I518" i="28"/>
  <c r="I519" i="28"/>
  <c r="I520" i="28"/>
  <c r="I521" i="28"/>
  <c r="I522" i="28"/>
  <c r="I523" i="28"/>
  <c r="I524" i="28"/>
  <c r="I525" i="28"/>
  <c r="I526" i="28"/>
  <c r="I527" i="28"/>
  <c r="I528" i="28"/>
  <c r="I529" i="28"/>
  <c r="I530" i="28"/>
  <c r="I531" i="28"/>
  <c r="I532" i="28"/>
  <c r="I533" i="28"/>
  <c r="I534" i="28"/>
  <c r="I535" i="28"/>
  <c r="I536" i="28"/>
  <c r="I537" i="28"/>
  <c r="I538" i="28"/>
  <c r="I539" i="28"/>
  <c r="I540" i="28"/>
  <c r="I541" i="28"/>
  <c r="I542" i="28"/>
  <c r="I543" i="28"/>
  <c r="I544" i="28"/>
  <c r="I545" i="28"/>
  <c r="I546" i="28"/>
  <c r="I547" i="28"/>
  <c r="I548" i="28"/>
  <c r="I549" i="28"/>
  <c r="I550" i="28"/>
  <c r="I551" i="28"/>
  <c r="I552" i="28"/>
  <c r="I553" i="28"/>
  <c r="I554" i="28"/>
  <c r="I555" i="28"/>
  <c r="I556" i="28"/>
  <c r="I557" i="28"/>
  <c r="I558" i="28"/>
  <c r="I559" i="28"/>
  <c r="I560" i="28"/>
  <c r="I561" i="28"/>
  <c r="I562" i="28"/>
  <c r="I563" i="28"/>
  <c r="I564" i="28"/>
  <c r="I565" i="28"/>
  <c r="I566" i="28"/>
  <c r="I567" i="28"/>
  <c r="I568" i="28"/>
  <c r="I569" i="28"/>
  <c r="I570" i="28"/>
  <c r="I571" i="28"/>
  <c r="I572" i="28"/>
  <c r="I573" i="28"/>
  <c r="I574" i="28"/>
  <c r="I575" i="28"/>
  <c r="I576" i="28"/>
  <c r="I577" i="28"/>
  <c r="I578" i="28"/>
  <c r="I579" i="28"/>
  <c r="I580" i="28"/>
  <c r="I581" i="28"/>
  <c r="I582" i="28"/>
  <c r="I583" i="28"/>
  <c r="I584" i="28"/>
  <c r="I585" i="28"/>
  <c r="I586" i="28"/>
  <c r="I587" i="28"/>
  <c r="I588" i="28"/>
  <c r="I589" i="28"/>
  <c r="I590" i="28"/>
  <c r="I591" i="28"/>
  <c r="I592" i="28"/>
  <c r="I593" i="28"/>
  <c r="I594" i="28"/>
  <c r="I595" i="28"/>
  <c r="I596" i="28"/>
  <c r="I597" i="28"/>
  <c r="I598" i="28"/>
  <c r="I599" i="28"/>
  <c r="I600" i="28"/>
  <c r="I601" i="28"/>
  <c r="I602" i="28"/>
  <c r="I603" i="28"/>
  <c r="I604" i="28"/>
  <c r="I605" i="28"/>
  <c r="I606" i="28"/>
  <c r="I607" i="28"/>
  <c r="I608" i="28"/>
  <c r="I609" i="28"/>
  <c r="I610" i="28"/>
  <c r="I611" i="28"/>
  <c r="I612" i="28"/>
  <c r="I613" i="28"/>
  <c r="I614" i="28"/>
  <c r="I615" i="28"/>
  <c r="I616" i="28"/>
  <c r="I617" i="28"/>
  <c r="I618" i="28"/>
  <c r="I619" i="28"/>
  <c r="I620" i="28"/>
  <c r="I621" i="28"/>
  <c r="I622" i="28"/>
  <c r="I623" i="28"/>
  <c r="I624" i="28"/>
  <c r="I625" i="28"/>
  <c r="I626" i="28"/>
  <c r="I627" i="28"/>
  <c r="I628" i="28"/>
  <c r="I629" i="28"/>
  <c r="I630" i="28"/>
  <c r="I631" i="28"/>
  <c r="I632" i="28"/>
  <c r="I633" i="28"/>
  <c r="I634" i="28"/>
  <c r="I635" i="28"/>
  <c r="I636" i="28"/>
  <c r="I637" i="28"/>
  <c r="I638" i="28"/>
  <c r="I639" i="28"/>
  <c r="I640" i="28"/>
  <c r="I641" i="28"/>
  <c r="I642" i="28"/>
  <c r="I643" i="28"/>
  <c r="I644" i="28"/>
  <c r="I645" i="28"/>
  <c r="I646" i="28"/>
  <c r="I647" i="28"/>
  <c r="I648" i="28"/>
  <c r="I649" i="28"/>
  <c r="I650" i="28"/>
  <c r="I651" i="28"/>
  <c r="I652" i="28"/>
  <c r="I653" i="28"/>
  <c r="I654" i="28"/>
  <c r="I655" i="28"/>
  <c r="I656" i="28"/>
  <c r="I657" i="28"/>
  <c r="I658" i="28"/>
  <c r="I659" i="28"/>
  <c r="I660" i="28"/>
  <c r="I661" i="28"/>
  <c r="I662" i="28"/>
  <c r="I663" i="28"/>
  <c r="I664" i="28"/>
  <c r="I665" i="28"/>
  <c r="I666" i="28"/>
  <c r="I667" i="28"/>
  <c r="I668" i="28"/>
  <c r="I669" i="28"/>
  <c r="I670" i="28"/>
  <c r="I671" i="28"/>
  <c r="I672" i="28"/>
  <c r="I673" i="28"/>
  <c r="I674" i="28"/>
  <c r="I675" i="28"/>
  <c r="I676" i="28"/>
  <c r="I677" i="28"/>
  <c r="I678" i="28"/>
  <c r="I679" i="28"/>
  <c r="I680" i="28"/>
  <c r="I681" i="28"/>
  <c r="I682" i="28"/>
  <c r="I683" i="28"/>
  <c r="I684" i="28"/>
  <c r="I685" i="28"/>
  <c r="I686" i="28"/>
  <c r="I687" i="28"/>
  <c r="I688" i="28"/>
  <c r="I689" i="28"/>
  <c r="I690" i="28"/>
  <c r="I691" i="28"/>
  <c r="I692" i="28"/>
  <c r="I693" i="28"/>
  <c r="I694" i="28"/>
  <c r="I695" i="28"/>
  <c r="I696" i="28"/>
  <c r="I697" i="28"/>
  <c r="I698" i="28"/>
  <c r="I699" i="28"/>
  <c r="I700" i="28"/>
  <c r="I701" i="28"/>
  <c r="I702" i="28"/>
  <c r="I703" i="28"/>
  <c r="I704" i="28"/>
  <c r="I705" i="28"/>
  <c r="I706" i="28"/>
  <c r="I707" i="28"/>
  <c r="I708" i="28"/>
  <c r="I709" i="28"/>
  <c r="I710" i="28"/>
  <c r="I711" i="28"/>
  <c r="I712" i="28"/>
  <c r="I713" i="28"/>
  <c r="I714" i="28"/>
  <c r="I715" i="28"/>
  <c r="I716" i="28"/>
  <c r="I717" i="28"/>
  <c r="I718" i="28"/>
  <c r="I719" i="28"/>
  <c r="I720" i="28"/>
  <c r="I721" i="28"/>
  <c r="I722" i="28"/>
  <c r="I723" i="28"/>
  <c r="I724" i="28"/>
  <c r="I725" i="28"/>
  <c r="I726" i="28"/>
  <c r="I727" i="28"/>
  <c r="I728" i="28"/>
  <c r="I729" i="28"/>
  <c r="I730" i="28"/>
  <c r="I731" i="28"/>
  <c r="I732" i="28"/>
  <c r="I733" i="28"/>
  <c r="I734" i="28"/>
  <c r="I735" i="28"/>
  <c r="I736" i="28"/>
  <c r="I737" i="28"/>
  <c r="I738" i="28"/>
  <c r="I739" i="28"/>
  <c r="I740" i="28"/>
  <c r="I741" i="28"/>
  <c r="I742" i="28"/>
  <c r="I743" i="28"/>
  <c r="I744" i="28"/>
  <c r="I745" i="28"/>
  <c r="I746" i="28"/>
  <c r="I747" i="28"/>
  <c r="I748" i="28"/>
  <c r="I749" i="28"/>
  <c r="I750" i="28"/>
  <c r="I751" i="28"/>
  <c r="I752" i="28"/>
  <c r="I753" i="28"/>
  <c r="I754" i="28"/>
  <c r="I755" i="28"/>
  <c r="I756" i="28"/>
  <c r="I757" i="28"/>
  <c r="I758" i="28"/>
  <c r="I759" i="28"/>
  <c r="I760" i="28"/>
  <c r="I761" i="28"/>
  <c r="I762" i="28"/>
  <c r="I763" i="28"/>
  <c r="I764" i="28"/>
  <c r="I765" i="28"/>
  <c r="I766" i="28"/>
  <c r="I767" i="28"/>
  <c r="I768" i="28"/>
  <c r="I769" i="28"/>
  <c r="I770" i="28"/>
  <c r="I771" i="28"/>
  <c r="I772" i="28"/>
  <c r="I773" i="28"/>
  <c r="I774" i="28"/>
  <c r="I775" i="28"/>
  <c r="I776" i="28"/>
  <c r="I777" i="28"/>
  <c r="I778" i="28"/>
  <c r="I779" i="28"/>
  <c r="I780" i="28"/>
  <c r="I781" i="28"/>
  <c r="I782" i="28"/>
  <c r="I783" i="28"/>
  <c r="I784" i="28"/>
  <c r="I785" i="28"/>
  <c r="I786" i="28"/>
  <c r="I787" i="28"/>
  <c r="I788" i="28"/>
  <c r="I789" i="28"/>
  <c r="I790" i="28"/>
  <c r="I791" i="28"/>
  <c r="I792" i="28"/>
  <c r="I793" i="28"/>
  <c r="I794" i="28"/>
  <c r="I795" i="28"/>
  <c r="I796" i="28"/>
  <c r="I797" i="28"/>
  <c r="I798" i="28"/>
  <c r="I799" i="28"/>
  <c r="I800" i="28"/>
  <c r="I801" i="28"/>
  <c r="I802" i="28"/>
  <c r="I803" i="28"/>
  <c r="I804" i="28"/>
  <c r="I805" i="28"/>
  <c r="I806" i="28"/>
  <c r="I807" i="28"/>
  <c r="I808" i="28"/>
  <c r="I809" i="28"/>
  <c r="I810" i="28"/>
  <c r="I811" i="28"/>
  <c r="I812" i="28"/>
  <c r="I813" i="28"/>
  <c r="I814" i="28"/>
  <c r="I815" i="28"/>
  <c r="I816" i="28"/>
  <c r="I817" i="28"/>
  <c r="I818" i="28"/>
  <c r="I819" i="28"/>
  <c r="I820" i="28"/>
  <c r="I821" i="28"/>
  <c r="I822" i="28"/>
  <c r="I823" i="28"/>
  <c r="I824" i="28"/>
  <c r="I825" i="28"/>
  <c r="I826" i="28"/>
  <c r="I827" i="28"/>
  <c r="I828" i="28"/>
  <c r="I829" i="28"/>
  <c r="I830" i="28"/>
  <c r="I831" i="28"/>
  <c r="I832" i="28"/>
  <c r="I833" i="28"/>
  <c r="I834" i="28"/>
  <c r="I835" i="28"/>
  <c r="I836" i="28"/>
  <c r="I837" i="28"/>
  <c r="I838" i="28"/>
  <c r="I839" i="28"/>
  <c r="I840" i="28"/>
  <c r="I841" i="28"/>
  <c r="I842" i="28"/>
  <c r="I843" i="28"/>
  <c r="I844" i="28"/>
  <c r="I845" i="28"/>
  <c r="I846" i="28"/>
  <c r="I847" i="28"/>
  <c r="I848" i="28"/>
  <c r="I849" i="28"/>
  <c r="I850" i="28"/>
  <c r="I851" i="28"/>
  <c r="I852" i="28"/>
  <c r="I853" i="28"/>
  <c r="I854" i="28"/>
  <c r="I855" i="28"/>
  <c r="I856" i="28"/>
  <c r="I857" i="28"/>
  <c r="I858" i="28"/>
  <c r="I859" i="28"/>
  <c r="I860" i="28"/>
  <c r="I861" i="28"/>
  <c r="I862" i="28"/>
  <c r="I863" i="28"/>
  <c r="I864" i="28"/>
  <c r="I865" i="28"/>
  <c r="I866" i="28"/>
  <c r="I867" i="28"/>
  <c r="I868" i="28"/>
  <c r="I869" i="28"/>
  <c r="I870" i="28"/>
  <c r="I871" i="28"/>
  <c r="I872" i="28"/>
  <c r="I873" i="28"/>
  <c r="I874" i="28"/>
  <c r="I875" i="28"/>
  <c r="I876" i="28"/>
  <c r="I877" i="28"/>
  <c r="I878" i="28"/>
  <c r="I879" i="28"/>
  <c r="I880" i="28"/>
  <c r="I881" i="28"/>
  <c r="I882" i="28"/>
  <c r="I883" i="28"/>
  <c r="I884" i="28"/>
  <c r="I885" i="28"/>
  <c r="I886" i="28"/>
  <c r="I887" i="28"/>
  <c r="I888" i="28"/>
  <c r="I889" i="28"/>
  <c r="I890" i="28"/>
  <c r="I891" i="28"/>
  <c r="I892" i="28"/>
  <c r="I893" i="28"/>
  <c r="I894" i="28"/>
  <c r="I895" i="28"/>
  <c r="I896" i="28"/>
  <c r="I897" i="28"/>
  <c r="I898" i="28"/>
  <c r="I899" i="28"/>
  <c r="I900" i="28"/>
  <c r="I901" i="28"/>
  <c r="I902" i="28"/>
  <c r="I903" i="28"/>
  <c r="I904" i="28"/>
  <c r="I905" i="28"/>
  <c r="I906" i="28"/>
  <c r="I907" i="28"/>
  <c r="I908" i="28"/>
  <c r="I909" i="28"/>
  <c r="I910" i="28"/>
  <c r="I911" i="28"/>
  <c r="I912" i="28"/>
  <c r="I913" i="28"/>
  <c r="I914" i="28"/>
  <c r="I915" i="28"/>
  <c r="I916" i="28"/>
  <c r="I917" i="28"/>
  <c r="I918" i="28"/>
  <c r="I919" i="28"/>
  <c r="I920" i="28"/>
  <c r="I921" i="28"/>
  <c r="I922" i="28"/>
  <c r="I923" i="28"/>
  <c r="I924" i="28"/>
  <c r="I925" i="28"/>
  <c r="I926" i="28"/>
  <c r="I927" i="28"/>
  <c r="I928" i="28"/>
  <c r="I929" i="28"/>
  <c r="I930" i="28"/>
  <c r="I931" i="28"/>
  <c r="I932" i="28"/>
  <c r="I933" i="28"/>
  <c r="I934" i="28"/>
  <c r="I935" i="28"/>
  <c r="I936" i="28"/>
  <c r="I937" i="28"/>
  <c r="I938" i="28"/>
  <c r="I939" i="28"/>
  <c r="I940" i="28"/>
  <c r="I941" i="28"/>
  <c r="I942" i="28"/>
  <c r="I943" i="28"/>
  <c r="I944" i="28"/>
  <c r="I945" i="28"/>
  <c r="I946" i="28"/>
  <c r="I947" i="28"/>
  <c r="I948" i="28"/>
  <c r="I949" i="28"/>
  <c r="I950" i="28"/>
  <c r="I951" i="28"/>
  <c r="I952" i="28"/>
  <c r="I953" i="28"/>
  <c r="I954" i="28"/>
  <c r="I955" i="28"/>
  <c r="I956" i="28"/>
  <c r="I957" i="28"/>
  <c r="I958" i="28"/>
  <c r="I959" i="28"/>
  <c r="I960" i="28"/>
  <c r="I961" i="28"/>
  <c r="I962" i="28"/>
  <c r="I963" i="28"/>
  <c r="I964" i="28"/>
  <c r="I965" i="28"/>
  <c r="I966" i="28"/>
  <c r="I967" i="28"/>
  <c r="I968" i="28"/>
  <c r="I969" i="28"/>
  <c r="I970" i="28"/>
  <c r="I971" i="28"/>
  <c r="I972" i="28"/>
  <c r="I973" i="28"/>
  <c r="I974" i="28"/>
  <c r="I975" i="28"/>
  <c r="I976" i="28"/>
  <c r="I977" i="28"/>
  <c r="I978" i="28"/>
  <c r="I979" i="28"/>
  <c r="I980" i="28"/>
  <c r="I981" i="28"/>
  <c r="I982" i="28"/>
  <c r="I983" i="28"/>
  <c r="I984" i="28"/>
  <c r="I985" i="28"/>
  <c r="I986" i="28"/>
  <c r="I987" i="28"/>
  <c r="I988" i="28"/>
  <c r="I989" i="28"/>
  <c r="I990" i="28"/>
  <c r="I991" i="28"/>
  <c r="I992" i="28"/>
  <c r="I993" i="28"/>
  <c r="I994" i="28"/>
  <c r="I995" i="28"/>
  <c r="I996" i="28"/>
  <c r="I997" i="28"/>
  <c r="I998" i="28"/>
  <c r="I999" i="28"/>
  <c r="I1000" i="28"/>
  <c r="I1001" i="28"/>
  <c r="I1002" i="28"/>
  <c r="I1003" i="28"/>
  <c r="I1004" i="28"/>
  <c r="I1005" i="28"/>
  <c r="I1006" i="28"/>
  <c r="I1007" i="28"/>
  <c r="I1008" i="28"/>
  <c r="I1009" i="28"/>
  <c r="I1010" i="28"/>
  <c r="I1011" i="28"/>
  <c r="I1012" i="28"/>
  <c r="I1013" i="28"/>
  <c r="I1014" i="28"/>
  <c r="I1015" i="28"/>
  <c r="I1016" i="28"/>
  <c r="I1017" i="28"/>
  <c r="I1018" i="28"/>
  <c r="I1019" i="28"/>
  <c r="I1020" i="28"/>
  <c r="I1021" i="28"/>
  <c r="I1022" i="28"/>
  <c r="I1023" i="28"/>
  <c r="I1024" i="28"/>
  <c r="I1025" i="28"/>
  <c r="I1026" i="28"/>
  <c r="I1027" i="28"/>
  <c r="I1028" i="28"/>
  <c r="I1029" i="28"/>
  <c r="I1030" i="28"/>
  <c r="I1031" i="28"/>
  <c r="I1032" i="28"/>
  <c r="I1033" i="28"/>
  <c r="I1034" i="28"/>
  <c r="I1035" i="28"/>
  <c r="I1036" i="28"/>
  <c r="I1037" i="28"/>
  <c r="I1038" i="28"/>
  <c r="I1039" i="28"/>
  <c r="I1040" i="28"/>
  <c r="I1041" i="28"/>
  <c r="I1042" i="28"/>
  <c r="I1043" i="28"/>
  <c r="I1044" i="28"/>
  <c r="I1045" i="28"/>
  <c r="I1046" i="28"/>
  <c r="I1047" i="28"/>
  <c r="I1048" i="28"/>
  <c r="I1049" i="28"/>
  <c r="I1050" i="28"/>
  <c r="I1051" i="28"/>
  <c r="I1052" i="28"/>
  <c r="I1053" i="28"/>
  <c r="I1054" i="28"/>
  <c r="I1055" i="28"/>
  <c r="I1056" i="28"/>
  <c r="I1057" i="28"/>
  <c r="I1058" i="28"/>
  <c r="I1059" i="28"/>
  <c r="I1060" i="28"/>
  <c r="I1061" i="28"/>
  <c r="I1062" i="28"/>
  <c r="I1063" i="28"/>
  <c r="I1064" i="28"/>
  <c r="I1065" i="28"/>
  <c r="I1066" i="28"/>
  <c r="I1067" i="28"/>
  <c r="I1068" i="28"/>
  <c r="I1069" i="28"/>
  <c r="I1070" i="28"/>
  <c r="I1071" i="28"/>
  <c r="I1072" i="28"/>
  <c r="I1073" i="28"/>
  <c r="I1074" i="28"/>
  <c r="I1075" i="28"/>
  <c r="I1076" i="28"/>
  <c r="I1077" i="28"/>
  <c r="I1078" i="28"/>
  <c r="I1079" i="28"/>
  <c r="I1080" i="28"/>
  <c r="I1081" i="28"/>
  <c r="I1082" i="28"/>
  <c r="I1083" i="28"/>
  <c r="I1084" i="28"/>
  <c r="I1085" i="28"/>
  <c r="I1086" i="28"/>
  <c r="I1087" i="28"/>
  <c r="I1088" i="28"/>
  <c r="I1089" i="28"/>
  <c r="I1090" i="28"/>
  <c r="I1091" i="28"/>
  <c r="I1092" i="28"/>
  <c r="I1093" i="28"/>
  <c r="I1094" i="28"/>
  <c r="I1095" i="28"/>
  <c r="I1096" i="28"/>
  <c r="I1097" i="28"/>
  <c r="I1098" i="28"/>
  <c r="I1099" i="28"/>
  <c r="I1100" i="28"/>
  <c r="I1101" i="28"/>
  <c r="I1102" i="28"/>
  <c r="I1103" i="28"/>
  <c r="I1104" i="28"/>
  <c r="I1105" i="28"/>
  <c r="I1106" i="28"/>
  <c r="I1107" i="28"/>
  <c r="I1108" i="28"/>
  <c r="I1109" i="28"/>
  <c r="I1110" i="28"/>
  <c r="I1111" i="28"/>
  <c r="I1112" i="28"/>
  <c r="I1113" i="28"/>
  <c r="I1114" i="28"/>
  <c r="I1115" i="28"/>
  <c r="I1116" i="28"/>
  <c r="I1117" i="28"/>
  <c r="I1118" i="28"/>
  <c r="I1119" i="28"/>
  <c r="I1120" i="28"/>
  <c r="I1121" i="28"/>
  <c r="I1122" i="28"/>
  <c r="I1123" i="28"/>
  <c r="I1124" i="28"/>
  <c r="I1125" i="28"/>
  <c r="I1126" i="28"/>
  <c r="I1127" i="28"/>
  <c r="I1128" i="28"/>
  <c r="I1129" i="28"/>
  <c r="I1130" i="28"/>
  <c r="I1131" i="28"/>
  <c r="I1132" i="28"/>
  <c r="I1133" i="28"/>
  <c r="I1134" i="28"/>
  <c r="I1135" i="28"/>
  <c r="I1136" i="28"/>
  <c r="I1137" i="28"/>
  <c r="I1138" i="28"/>
  <c r="I1139" i="28"/>
  <c r="I1140" i="28"/>
  <c r="I1141" i="28"/>
  <c r="I1142" i="28"/>
  <c r="I1143" i="28"/>
  <c r="I1144" i="28"/>
  <c r="I1145" i="28"/>
  <c r="I1146" i="28"/>
  <c r="I1147" i="28"/>
  <c r="I1148" i="28"/>
  <c r="I1149" i="28"/>
  <c r="I1150" i="28"/>
  <c r="I1151" i="28"/>
  <c r="I1152" i="28"/>
  <c r="I1153" i="28"/>
  <c r="I1154" i="28"/>
  <c r="I1155" i="28"/>
  <c r="I1156" i="28"/>
  <c r="I1157" i="28"/>
  <c r="I1158" i="28"/>
  <c r="I1159" i="28"/>
  <c r="I1160" i="28"/>
  <c r="I1161" i="28"/>
  <c r="I1162" i="28"/>
  <c r="I1163" i="28"/>
  <c r="I1164" i="28"/>
  <c r="I1165" i="28"/>
  <c r="I1166" i="28"/>
  <c r="I1167" i="28"/>
  <c r="I1168" i="28"/>
  <c r="I1169" i="28"/>
  <c r="I1170" i="28"/>
  <c r="I1171" i="28"/>
  <c r="I1172" i="28"/>
  <c r="I1173" i="28"/>
  <c r="I1174" i="28"/>
  <c r="I1175" i="28"/>
  <c r="I1176" i="28"/>
  <c r="I1177" i="28"/>
  <c r="I1178" i="28"/>
  <c r="I1179" i="28"/>
  <c r="I1180" i="28"/>
  <c r="I1181" i="28"/>
  <c r="I1182" i="28"/>
  <c r="I1183" i="28"/>
  <c r="I1184" i="28"/>
  <c r="I1185" i="28"/>
  <c r="I1186" i="28"/>
  <c r="I1187" i="28"/>
  <c r="I1188" i="28"/>
  <c r="I1189" i="28"/>
  <c r="I1190" i="28"/>
  <c r="I1191" i="28"/>
  <c r="I1192" i="28"/>
  <c r="I1193" i="28"/>
  <c r="I1194" i="28"/>
  <c r="I1195" i="28"/>
  <c r="I1196" i="28"/>
  <c r="I1197" i="28"/>
  <c r="I1198" i="28"/>
  <c r="I1199" i="28"/>
  <c r="I1200" i="28"/>
  <c r="I1201" i="28"/>
  <c r="I1202" i="28"/>
  <c r="I1203" i="28"/>
  <c r="I1204" i="28"/>
  <c r="I1205" i="28"/>
  <c r="I1206" i="28"/>
  <c r="I1207" i="28"/>
  <c r="I1208" i="28"/>
  <c r="I1209" i="28"/>
  <c r="I1210" i="28"/>
  <c r="I1211" i="28"/>
  <c r="I1212" i="28"/>
  <c r="I1213" i="28"/>
  <c r="I1214" i="28"/>
  <c r="I1215" i="28"/>
  <c r="I1216" i="28"/>
  <c r="I1217" i="28"/>
  <c r="I1218" i="28"/>
  <c r="I1219" i="28"/>
  <c r="I1220" i="28"/>
  <c r="I1221" i="28"/>
  <c r="I1222" i="28"/>
  <c r="I1223" i="28"/>
  <c r="I1224" i="28"/>
  <c r="I1225" i="28"/>
  <c r="I1226" i="28"/>
  <c r="I1227" i="28"/>
  <c r="I1228" i="28"/>
  <c r="I1229" i="28"/>
  <c r="I1230" i="28"/>
  <c r="I1231" i="28"/>
  <c r="I1232" i="28"/>
  <c r="I1233" i="28"/>
  <c r="I1234" i="28"/>
  <c r="I1235" i="28"/>
  <c r="I1236" i="28"/>
  <c r="I1237" i="28"/>
  <c r="I1238" i="28"/>
  <c r="I1239" i="28"/>
  <c r="I1240" i="28"/>
  <c r="I1241" i="28"/>
  <c r="I1242" i="28"/>
  <c r="I1243" i="28"/>
  <c r="I1244" i="28"/>
  <c r="I1245" i="28"/>
  <c r="I1246" i="28"/>
  <c r="I1247" i="28"/>
  <c r="I1248" i="28"/>
  <c r="I1249" i="28"/>
  <c r="I1250" i="28"/>
  <c r="I1251" i="28"/>
  <c r="I1252" i="28"/>
  <c r="I1253" i="28"/>
  <c r="I1254" i="28"/>
  <c r="I1255" i="28"/>
  <c r="I1256" i="28"/>
  <c r="I1257" i="28"/>
  <c r="I1258" i="28"/>
  <c r="I1259" i="28"/>
  <c r="I1260" i="28"/>
  <c r="I1261" i="28"/>
  <c r="I1262" i="28"/>
  <c r="I1263" i="28"/>
  <c r="I1264" i="28"/>
  <c r="I1265" i="28"/>
  <c r="I1266" i="28"/>
  <c r="I1267" i="28"/>
  <c r="I1268" i="28"/>
  <c r="I1269" i="28"/>
  <c r="I1270" i="28"/>
  <c r="I1271" i="28"/>
  <c r="I1272" i="28"/>
  <c r="I1273" i="28"/>
  <c r="I1274" i="28"/>
  <c r="I1275" i="28"/>
  <c r="I1276" i="28"/>
  <c r="I1277" i="28"/>
  <c r="I1278" i="28"/>
  <c r="I1279" i="28"/>
  <c r="I1280" i="28"/>
  <c r="I1281" i="28"/>
  <c r="I1282" i="28"/>
  <c r="I1283" i="28"/>
  <c r="I1284" i="28"/>
  <c r="I1285" i="28"/>
  <c r="I1286" i="28"/>
  <c r="I1287" i="28"/>
  <c r="I1288" i="28"/>
  <c r="I1289" i="28"/>
  <c r="I1290" i="28"/>
  <c r="I1291" i="28"/>
  <c r="I1292" i="28"/>
  <c r="I1293" i="28"/>
  <c r="I1294" i="28"/>
  <c r="I1295" i="28"/>
  <c r="I1296" i="28"/>
  <c r="I1297" i="28"/>
  <c r="I1298" i="28"/>
  <c r="I1299" i="28"/>
  <c r="I1300" i="28"/>
  <c r="I1301" i="28"/>
  <c r="I1302" i="28"/>
  <c r="I1303" i="28"/>
  <c r="I1304" i="28"/>
  <c r="I1305" i="28"/>
  <c r="I1306" i="28"/>
  <c r="I1307" i="28"/>
  <c r="I1308" i="28"/>
  <c r="I1309" i="28"/>
  <c r="I1310" i="28"/>
  <c r="I1311" i="28"/>
  <c r="I1312" i="28"/>
  <c r="I1313" i="28"/>
  <c r="I1314" i="28"/>
  <c r="I1315" i="28"/>
  <c r="I1316" i="28"/>
  <c r="I1317" i="28"/>
  <c r="I1318" i="28"/>
  <c r="I1319" i="28"/>
  <c r="I1320" i="28"/>
  <c r="I1321" i="28"/>
  <c r="I1322" i="28"/>
  <c r="I1323" i="28"/>
  <c r="I1324" i="28"/>
  <c r="I1325" i="28"/>
  <c r="I1326" i="28"/>
  <c r="I1327" i="28"/>
  <c r="I1328" i="28"/>
  <c r="I1329" i="28"/>
  <c r="I1330" i="28"/>
  <c r="I1331" i="28"/>
  <c r="I1332" i="28"/>
  <c r="I1333" i="28"/>
  <c r="I1334" i="28"/>
  <c r="I1335" i="28"/>
  <c r="I1336" i="28"/>
  <c r="I1337" i="28"/>
  <c r="I1338" i="28"/>
  <c r="I1339" i="28"/>
  <c r="I1340" i="28"/>
  <c r="I1341" i="28"/>
  <c r="I1342" i="28"/>
  <c r="I1343" i="28"/>
  <c r="I1344" i="28"/>
  <c r="I1345" i="28"/>
  <c r="I1346" i="28"/>
  <c r="I1347" i="28"/>
  <c r="I1348" i="28"/>
  <c r="I1349" i="28"/>
  <c r="I1350" i="28"/>
  <c r="I1351" i="28"/>
  <c r="I1352" i="28"/>
  <c r="I1353" i="28"/>
  <c r="I1354" i="28"/>
  <c r="I1355" i="28"/>
  <c r="I1356" i="28"/>
  <c r="I1357" i="28"/>
  <c r="I1358" i="28"/>
  <c r="I1359" i="28"/>
  <c r="I1360" i="28"/>
  <c r="I1361" i="28"/>
  <c r="I1362" i="28"/>
  <c r="I1363" i="28"/>
  <c r="I1364" i="28"/>
  <c r="I1365" i="28"/>
  <c r="I1366" i="28"/>
  <c r="I1367" i="28"/>
  <c r="I1368" i="28"/>
  <c r="I1369" i="28"/>
  <c r="I1370" i="28"/>
  <c r="I1371" i="28"/>
  <c r="I1372" i="28"/>
  <c r="I1373" i="28"/>
  <c r="I1374" i="28"/>
  <c r="I1375" i="28"/>
  <c r="I1376" i="28"/>
  <c r="I1377" i="28"/>
  <c r="I1378" i="28"/>
  <c r="I1379" i="28"/>
  <c r="I1380" i="28"/>
  <c r="I1381" i="28"/>
  <c r="I1382" i="28"/>
  <c r="I1383" i="28"/>
  <c r="I1384" i="28"/>
  <c r="I1385" i="28"/>
  <c r="I1386" i="28"/>
  <c r="I1387" i="28"/>
  <c r="I1388" i="28"/>
  <c r="I1389" i="28"/>
  <c r="I1390" i="28"/>
  <c r="I1391" i="28"/>
  <c r="I1392" i="28"/>
  <c r="I1393" i="28"/>
  <c r="I1394" i="28"/>
  <c r="I1395" i="28"/>
  <c r="I1396" i="28"/>
  <c r="I1397" i="28"/>
  <c r="I1398" i="28"/>
  <c r="I1399" i="28"/>
  <c r="I1400" i="28"/>
  <c r="I1401" i="28"/>
  <c r="I1402" i="28"/>
  <c r="I1403" i="28"/>
  <c r="I1404" i="28"/>
  <c r="I1405" i="28"/>
  <c r="I1406" i="28"/>
  <c r="I1407" i="28"/>
  <c r="I1408" i="28"/>
  <c r="I1409" i="28"/>
  <c r="I1410" i="28"/>
  <c r="I1411" i="28"/>
  <c r="I1412" i="28"/>
  <c r="I1413" i="28"/>
  <c r="I1414" i="28"/>
  <c r="I1415" i="28"/>
  <c r="I1416" i="28"/>
  <c r="I1417" i="28"/>
  <c r="I1418" i="28"/>
  <c r="I1419" i="28"/>
  <c r="I1420" i="28"/>
  <c r="I1421" i="28"/>
  <c r="I1422" i="28"/>
  <c r="I1423" i="28"/>
  <c r="I1424" i="28"/>
  <c r="I1425" i="28"/>
  <c r="I1426" i="28"/>
  <c r="I1427" i="28"/>
  <c r="I1428" i="28"/>
  <c r="I1429" i="28"/>
  <c r="I1430" i="28"/>
  <c r="I1431" i="28"/>
  <c r="I1432" i="28"/>
  <c r="I1433" i="28"/>
  <c r="I1434" i="28"/>
  <c r="I1435" i="28"/>
  <c r="I1436" i="28"/>
  <c r="I1437" i="28"/>
  <c r="I1438" i="28"/>
  <c r="I1439" i="28"/>
  <c r="I1440" i="28"/>
  <c r="I1441" i="28"/>
  <c r="I1442" i="28"/>
  <c r="I1443" i="28"/>
  <c r="I1444" i="28"/>
  <c r="I1445" i="28"/>
  <c r="I1446" i="28"/>
  <c r="I1447" i="28"/>
  <c r="I1448" i="28"/>
  <c r="I1449" i="28"/>
  <c r="I1450" i="28"/>
  <c r="I1451" i="28"/>
  <c r="I1452" i="28"/>
  <c r="I1453" i="28"/>
  <c r="I1454" i="28"/>
  <c r="I1455" i="28"/>
  <c r="I1456" i="28"/>
  <c r="I1457" i="28"/>
  <c r="I1458" i="28"/>
  <c r="I1459" i="28"/>
  <c r="I1460" i="28"/>
  <c r="I1461" i="28"/>
  <c r="I1462" i="28"/>
  <c r="I1463" i="28"/>
  <c r="I1464" i="28"/>
  <c r="I1465" i="28"/>
  <c r="I1466" i="28"/>
  <c r="I1467" i="28"/>
  <c r="I1468" i="28"/>
  <c r="I1469" i="28"/>
  <c r="I1470" i="28"/>
  <c r="I1471" i="28"/>
  <c r="I1472" i="28"/>
  <c r="I1473" i="28"/>
  <c r="I1474" i="28"/>
  <c r="I1475" i="28"/>
  <c r="I1476" i="28"/>
  <c r="I1477" i="28"/>
  <c r="I1478" i="28"/>
  <c r="I1479" i="28"/>
  <c r="I1480" i="28"/>
  <c r="I1481" i="28"/>
  <c r="I1482" i="28"/>
  <c r="I1483" i="28"/>
  <c r="I1484" i="28"/>
  <c r="I1485" i="28"/>
  <c r="I1486" i="28"/>
  <c r="I1487" i="28"/>
  <c r="I1488" i="28"/>
  <c r="I1489" i="28"/>
  <c r="I1490" i="28"/>
  <c r="I1491" i="28"/>
  <c r="I1492" i="28"/>
  <c r="I1493" i="28"/>
  <c r="I1494" i="28"/>
  <c r="I1495" i="28"/>
  <c r="I1496" i="28"/>
  <c r="I1497" i="28"/>
  <c r="I1498" i="28"/>
  <c r="I1499" i="28"/>
  <c r="I1500" i="28"/>
  <c r="I1501" i="28"/>
  <c r="I1502" i="28"/>
  <c r="I1503" i="28"/>
  <c r="I1504" i="28"/>
  <c r="I1505" i="28"/>
  <c r="I1506" i="28"/>
  <c r="I1507" i="28"/>
  <c r="I1508" i="28"/>
  <c r="I1509" i="28"/>
  <c r="I1510" i="28"/>
  <c r="I1511" i="28"/>
  <c r="I1512" i="28"/>
  <c r="I1513" i="28"/>
  <c r="I1514" i="28"/>
  <c r="I1515" i="28"/>
  <c r="I1516" i="28"/>
  <c r="I1517" i="28"/>
  <c r="I1518" i="28"/>
  <c r="I1519" i="28"/>
  <c r="I1520" i="28"/>
  <c r="I1521" i="28"/>
  <c r="I1522" i="28"/>
  <c r="I1523" i="28"/>
  <c r="I1524" i="28"/>
  <c r="I1525" i="28"/>
  <c r="I1526" i="28"/>
  <c r="I1527" i="28"/>
  <c r="I1528" i="28"/>
  <c r="I1529" i="28"/>
  <c r="I1530" i="28"/>
  <c r="I1531" i="28"/>
  <c r="I1532" i="28"/>
  <c r="I1533" i="28"/>
  <c r="I1534" i="28"/>
  <c r="I1535" i="28"/>
  <c r="I1536" i="28"/>
  <c r="I1537" i="28"/>
  <c r="I1538" i="28"/>
  <c r="I1539" i="28"/>
  <c r="I1540" i="28"/>
  <c r="I1541" i="28"/>
  <c r="I1542" i="28"/>
  <c r="I1543" i="28"/>
  <c r="I1544" i="28"/>
  <c r="I1545" i="28"/>
  <c r="I1546" i="28"/>
  <c r="I1547" i="28"/>
  <c r="I1548" i="28"/>
  <c r="I1549" i="28"/>
  <c r="I1550" i="28"/>
  <c r="I1551" i="28"/>
  <c r="I1552" i="28"/>
  <c r="I1553" i="28"/>
  <c r="I1554" i="28"/>
  <c r="I1555" i="28"/>
  <c r="I1556" i="28"/>
  <c r="I1557" i="28"/>
  <c r="I1558" i="28"/>
  <c r="I1559" i="28"/>
  <c r="I1560" i="28"/>
  <c r="I1561" i="28"/>
  <c r="I1562" i="28"/>
  <c r="I1563" i="28"/>
  <c r="I1564" i="28"/>
  <c r="I1565" i="28"/>
  <c r="I1566" i="28"/>
  <c r="I1567" i="28"/>
  <c r="I1568" i="28"/>
  <c r="I1569" i="28"/>
  <c r="I1570" i="28"/>
  <c r="I1571" i="28"/>
  <c r="I1572" i="28"/>
  <c r="I1573" i="28"/>
  <c r="I1574" i="28"/>
  <c r="I1575" i="28"/>
  <c r="I1576" i="28"/>
  <c r="I1577" i="28"/>
  <c r="I1578" i="28"/>
  <c r="I1579" i="28"/>
  <c r="I1580" i="28"/>
  <c r="I1581" i="28"/>
  <c r="I1582" i="28"/>
  <c r="I1583" i="28"/>
  <c r="I1584" i="28"/>
  <c r="I1585" i="28"/>
  <c r="I1586" i="28"/>
  <c r="I1587" i="28"/>
  <c r="I1588" i="28"/>
  <c r="I1589" i="28"/>
  <c r="I1590" i="28"/>
  <c r="I1591" i="28"/>
  <c r="I1592" i="28"/>
  <c r="I1593" i="28"/>
  <c r="I1594" i="28"/>
  <c r="I1595" i="28"/>
  <c r="I1596" i="28"/>
  <c r="I1597" i="28"/>
  <c r="I1598" i="28"/>
  <c r="I1599" i="28"/>
  <c r="I1600" i="28"/>
  <c r="I1601" i="28"/>
  <c r="I1602" i="28"/>
  <c r="I1603" i="28"/>
  <c r="I1604" i="28"/>
  <c r="I1605" i="28"/>
  <c r="I1606" i="28"/>
  <c r="I1607" i="28"/>
  <c r="I1608" i="28"/>
  <c r="I1609" i="28"/>
  <c r="I1610" i="28"/>
  <c r="I1611" i="28"/>
  <c r="I1612" i="28"/>
  <c r="I1613" i="28"/>
  <c r="I1614" i="28"/>
  <c r="I1615" i="28"/>
  <c r="I1616" i="28"/>
  <c r="I1617" i="28"/>
  <c r="I1618" i="28"/>
  <c r="I1619" i="28"/>
  <c r="I1620" i="28"/>
  <c r="I1621" i="28"/>
  <c r="I1622" i="28"/>
  <c r="I1623" i="28"/>
  <c r="I1624" i="28"/>
  <c r="I1625" i="28"/>
  <c r="I1626" i="28"/>
  <c r="I1627" i="28"/>
  <c r="I1628" i="28"/>
  <c r="I1629" i="28"/>
  <c r="I1630" i="28"/>
  <c r="I1631" i="28"/>
  <c r="I1632" i="28"/>
  <c r="I1633" i="28"/>
  <c r="I1634" i="28"/>
  <c r="I1635" i="28"/>
  <c r="I1636" i="28"/>
  <c r="I1637" i="28"/>
  <c r="I1638" i="28"/>
  <c r="I1639" i="28"/>
  <c r="I1640" i="28"/>
  <c r="I1641" i="28"/>
  <c r="I1642" i="28"/>
  <c r="I1643" i="28"/>
  <c r="I1644" i="28"/>
  <c r="I1645" i="28"/>
  <c r="I1646" i="28"/>
  <c r="I1647" i="28"/>
  <c r="I1648" i="28"/>
  <c r="I1649" i="28"/>
  <c r="I1650" i="28"/>
  <c r="I1651" i="28"/>
  <c r="I1652" i="28"/>
  <c r="I1653" i="28"/>
  <c r="I1654" i="28"/>
  <c r="I1655" i="28"/>
  <c r="I1656" i="28"/>
  <c r="I1657" i="28"/>
  <c r="I1658" i="28"/>
  <c r="I1659" i="28"/>
  <c r="I1660" i="28"/>
  <c r="I1661" i="28"/>
  <c r="I1662" i="28"/>
  <c r="I1663" i="28"/>
  <c r="I1664" i="28"/>
  <c r="I1665" i="28"/>
  <c r="I1666" i="28"/>
  <c r="I1667" i="28"/>
  <c r="I1668" i="28"/>
  <c r="I1669" i="28"/>
  <c r="I1670" i="28"/>
  <c r="I1671" i="28"/>
  <c r="I1672" i="28"/>
  <c r="I1673" i="28"/>
  <c r="I1674" i="28"/>
  <c r="I1675" i="28"/>
  <c r="I1676" i="28"/>
  <c r="I1677" i="28"/>
  <c r="I1678" i="28"/>
  <c r="I1679" i="28"/>
  <c r="I1680" i="28"/>
  <c r="I1681" i="28"/>
  <c r="I1682" i="28"/>
  <c r="I1683" i="28"/>
  <c r="I1684" i="28"/>
  <c r="I1685" i="28"/>
  <c r="I1686" i="28"/>
  <c r="I1687" i="28"/>
  <c r="I1688" i="28"/>
  <c r="I1689" i="28"/>
  <c r="I1690" i="28"/>
  <c r="I1691" i="28"/>
  <c r="I1692" i="28"/>
  <c r="I1693" i="28"/>
  <c r="I1694" i="28"/>
  <c r="I1695" i="28"/>
  <c r="I1696" i="28"/>
  <c r="I1697" i="28"/>
  <c r="I1698" i="28"/>
  <c r="I1699" i="28"/>
  <c r="I1700" i="28"/>
  <c r="I1701" i="28"/>
  <c r="I1702" i="28"/>
  <c r="I1703" i="28"/>
  <c r="I1704" i="28"/>
  <c r="I1705" i="28"/>
  <c r="I1706" i="28"/>
  <c r="I1707" i="28"/>
  <c r="I1708" i="28"/>
  <c r="I1709" i="28"/>
  <c r="I1710" i="28"/>
  <c r="I1711" i="28"/>
  <c r="I1712" i="28"/>
  <c r="I1713" i="28"/>
  <c r="I1714" i="28"/>
  <c r="I1715" i="28"/>
  <c r="I1716" i="28"/>
  <c r="I1717" i="28"/>
  <c r="I1718" i="28"/>
  <c r="I1719" i="28"/>
  <c r="I1720" i="28"/>
  <c r="I1721" i="28"/>
  <c r="I1722" i="28"/>
  <c r="I1723" i="28"/>
  <c r="I1724" i="28"/>
  <c r="I1725" i="28"/>
  <c r="I1726" i="28"/>
  <c r="I1727" i="28"/>
  <c r="I1728" i="28"/>
  <c r="I1729" i="28"/>
  <c r="I1730" i="28"/>
  <c r="I1731" i="28"/>
  <c r="I1732" i="28"/>
  <c r="I1733" i="28"/>
  <c r="I1734" i="28"/>
  <c r="I1735" i="28"/>
  <c r="I1736" i="28"/>
  <c r="I1737" i="28"/>
  <c r="I1738" i="28"/>
  <c r="I1739" i="28"/>
  <c r="I1740" i="28"/>
  <c r="I1741" i="28"/>
  <c r="I1742" i="28"/>
  <c r="I1743" i="28"/>
  <c r="I1744" i="28"/>
  <c r="I1745" i="28"/>
  <c r="I1746" i="28"/>
  <c r="I1747" i="28"/>
  <c r="I1748" i="28"/>
  <c r="I1749" i="28"/>
  <c r="I1750" i="28"/>
  <c r="I1751" i="28"/>
  <c r="I1752" i="28"/>
  <c r="I1753" i="28"/>
  <c r="I1754" i="28"/>
  <c r="I1755" i="28"/>
  <c r="I1756" i="28"/>
  <c r="I1757" i="28"/>
  <c r="I1758" i="28"/>
  <c r="I1759" i="28"/>
  <c r="I1760" i="28"/>
  <c r="I1761" i="28"/>
  <c r="I1762" i="28"/>
  <c r="I1763" i="28"/>
  <c r="I1764" i="28"/>
  <c r="I1765" i="28"/>
  <c r="I1766" i="28"/>
  <c r="I1767" i="28"/>
  <c r="I1768" i="28"/>
  <c r="I1769" i="28"/>
  <c r="I1770" i="28"/>
  <c r="I1771" i="28"/>
  <c r="I1772" i="28"/>
  <c r="I1773" i="28"/>
  <c r="I1774" i="28"/>
  <c r="I1775" i="28"/>
  <c r="I1776" i="28"/>
  <c r="I1777" i="28"/>
  <c r="I1778" i="28"/>
  <c r="I1779" i="28"/>
  <c r="I1780" i="28"/>
  <c r="I1781" i="28"/>
  <c r="I1782" i="28"/>
  <c r="I1783" i="28"/>
  <c r="I1784" i="28"/>
  <c r="I1785" i="28"/>
  <c r="I1786" i="28"/>
  <c r="I1787" i="28"/>
  <c r="I1788" i="28"/>
  <c r="I1789" i="28"/>
  <c r="I1790" i="28"/>
  <c r="I1791" i="28"/>
  <c r="I1792" i="28"/>
  <c r="I1793" i="28"/>
  <c r="I1794" i="28"/>
  <c r="I1795" i="28"/>
  <c r="I1796" i="28"/>
  <c r="I1797" i="28"/>
  <c r="I1798" i="28"/>
  <c r="I1799" i="28"/>
  <c r="I1800" i="28"/>
  <c r="I1801" i="28"/>
  <c r="I1802" i="28"/>
  <c r="I1803" i="28"/>
  <c r="I1804" i="28"/>
  <c r="I1805" i="28"/>
  <c r="I1806" i="28"/>
  <c r="I1807" i="28"/>
  <c r="I1808" i="28"/>
  <c r="I1809" i="28"/>
  <c r="I1810" i="28"/>
  <c r="I1811" i="28"/>
  <c r="I1812" i="28"/>
  <c r="I1813" i="28"/>
  <c r="I1814" i="28"/>
  <c r="I1815" i="28"/>
  <c r="I1816" i="28"/>
  <c r="I1817" i="28"/>
  <c r="I1818" i="28"/>
  <c r="I1819" i="28"/>
  <c r="I1820" i="28"/>
  <c r="I1821" i="28"/>
  <c r="I1822" i="28"/>
  <c r="I1823" i="28"/>
  <c r="I1824" i="28"/>
  <c r="I1825" i="28"/>
  <c r="I1826" i="28"/>
  <c r="I1827" i="28"/>
  <c r="I1828" i="28"/>
  <c r="I1829" i="28"/>
  <c r="I1830" i="28"/>
  <c r="I1831" i="28"/>
  <c r="I1832" i="28"/>
  <c r="I1833" i="28"/>
  <c r="I1834" i="28"/>
  <c r="I1835" i="28"/>
  <c r="I1836" i="28"/>
  <c r="I1837" i="28"/>
  <c r="I1838" i="28"/>
  <c r="I1839" i="28"/>
  <c r="I1840" i="28"/>
  <c r="I1841" i="28"/>
  <c r="I1842" i="28"/>
  <c r="I1843" i="28"/>
  <c r="I1844" i="28"/>
  <c r="I1845" i="28"/>
  <c r="I1846" i="28"/>
  <c r="I1847" i="28"/>
  <c r="I1848" i="28"/>
  <c r="I1849" i="28"/>
  <c r="I1850" i="28"/>
  <c r="I2" i="28"/>
  <c r="B1851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H165" i="28"/>
  <c r="H166" i="28"/>
  <c r="H167" i="28"/>
  <c r="H168" i="28"/>
  <c r="H169" i="28"/>
  <c r="H170" i="28"/>
  <c r="H171" i="28"/>
  <c r="H172" i="28"/>
  <c r="H173" i="28"/>
  <c r="H174" i="28"/>
  <c r="H175" i="28"/>
  <c r="H176" i="28"/>
  <c r="H177" i="28"/>
  <c r="H178" i="28"/>
  <c r="H179" i="28"/>
  <c r="H180" i="28"/>
  <c r="H181" i="28"/>
  <c r="H182" i="28"/>
  <c r="H183" i="28"/>
  <c r="H184" i="28"/>
  <c r="H185" i="28"/>
  <c r="H186" i="28"/>
  <c r="H187" i="28"/>
  <c r="H188" i="28"/>
  <c r="H189" i="28"/>
  <c r="H190" i="28"/>
  <c r="H191" i="28"/>
  <c r="H192" i="28"/>
  <c r="H193" i="28"/>
  <c r="H194" i="28"/>
  <c r="H195" i="28"/>
  <c r="H196" i="28"/>
  <c r="H197" i="28"/>
  <c r="H198" i="28"/>
  <c r="H199" i="28"/>
  <c r="H200" i="28"/>
  <c r="H201" i="28"/>
  <c r="H202" i="28"/>
  <c r="H203" i="28"/>
  <c r="H204" i="28"/>
  <c r="H205" i="28"/>
  <c r="H206" i="28"/>
  <c r="H207" i="28"/>
  <c r="H208" i="28"/>
  <c r="H209" i="28"/>
  <c r="H210" i="28"/>
  <c r="H211" i="28"/>
  <c r="H212" i="28"/>
  <c r="H213" i="28"/>
  <c r="H214" i="28"/>
  <c r="H215" i="28"/>
  <c r="H216" i="28"/>
  <c r="H217" i="28"/>
  <c r="H218" i="28"/>
  <c r="H219" i="28"/>
  <c r="H220" i="28"/>
  <c r="H221" i="28"/>
  <c r="H222" i="28"/>
  <c r="H223" i="28"/>
  <c r="H224" i="28"/>
  <c r="H225" i="28"/>
  <c r="H226" i="28"/>
  <c r="H227" i="28"/>
  <c r="H228" i="28"/>
  <c r="H229" i="28"/>
  <c r="H230" i="28"/>
  <c r="H231" i="28"/>
  <c r="H232" i="28"/>
  <c r="H233" i="28"/>
  <c r="H234" i="28"/>
  <c r="H235" i="28"/>
  <c r="H236" i="28"/>
  <c r="H237" i="28"/>
  <c r="H238" i="28"/>
  <c r="H239" i="28"/>
  <c r="H240" i="28"/>
  <c r="H241" i="28"/>
  <c r="H242" i="28"/>
  <c r="H243" i="28"/>
  <c r="H244" i="28"/>
  <c r="H245" i="28"/>
  <c r="H246" i="28"/>
  <c r="H247" i="28"/>
  <c r="H248" i="28"/>
  <c r="H249" i="28"/>
  <c r="H250" i="28"/>
  <c r="H251" i="28"/>
  <c r="H252" i="28"/>
  <c r="H253" i="28"/>
  <c r="H254" i="28"/>
  <c r="H255" i="28"/>
  <c r="H256" i="28"/>
  <c r="H257" i="28"/>
  <c r="H258" i="28"/>
  <c r="H259" i="28"/>
  <c r="H260" i="28"/>
  <c r="H261" i="28"/>
  <c r="H262" i="28"/>
  <c r="H263" i="28"/>
  <c r="H264" i="28"/>
  <c r="H265" i="28"/>
  <c r="H266" i="28"/>
  <c r="H267" i="28"/>
  <c r="H268" i="28"/>
  <c r="H269" i="28"/>
  <c r="H270" i="28"/>
  <c r="H271" i="28"/>
  <c r="H272" i="28"/>
  <c r="H273" i="28"/>
  <c r="H274" i="28"/>
  <c r="H275" i="28"/>
  <c r="H276" i="28"/>
  <c r="H277" i="28"/>
  <c r="H278" i="28"/>
  <c r="H279" i="28"/>
  <c r="H280" i="28"/>
  <c r="H281" i="28"/>
  <c r="H282" i="28"/>
  <c r="H283" i="28"/>
  <c r="H284" i="28"/>
  <c r="H285" i="28"/>
  <c r="H286" i="28"/>
  <c r="H287" i="28"/>
  <c r="H288" i="28"/>
  <c r="H289" i="28"/>
  <c r="H290" i="28"/>
  <c r="H291" i="28"/>
  <c r="H292" i="28"/>
  <c r="H293" i="28"/>
  <c r="H294" i="28"/>
  <c r="H295" i="28"/>
  <c r="H296" i="28"/>
  <c r="H297" i="28"/>
  <c r="H298" i="28"/>
  <c r="H299" i="28"/>
  <c r="H300" i="28"/>
  <c r="H301" i="28"/>
  <c r="H302" i="28"/>
  <c r="H303" i="28"/>
  <c r="H304" i="28"/>
  <c r="H305" i="28"/>
  <c r="H306" i="28"/>
  <c r="H307" i="28"/>
  <c r="H308" i="28"/>
  <c r="H309" i="28"/>
  <c r="H310" i="28"/>
  <c r="H311" i="28"/>
  <c r="H312" i="28"/>
  <c r="H313" i="28"/>
  <c r="H314" i="28"/>
  <c r="H315" i="28"/>
  <c r="H316" i="28"/>
  <c r="H317" i="28"/>
  <c r="H318" i="28"/>
  <c r="H319" i="28"/>
  <c r="H320" i="28"/>
  <c r="H321" i="28"/>
  <c r="H322" i="28"/>
  <c r="H323" i="28"/>
  <c r="H324" i="28"/>
  <c r="H325" i="28"/>
  <c r="H326" i="28"/>
  <c r="H327" i="28"/>
  <c r="H328" i="28"/>
  <c r="H329" i="28"/>
  <c r="H330" i="28"/>
  <c r="H331" i="28"/>
  <c r="H332" i="28"/>
  <c r="H333" i="28"/>
  <c r="H334" i="28"/>
  <c r="H335" i="28"/>
  <c r="H336" i="28"/>
  <c r="H337" i="28"/>
  <c r="H338" i="28"/>
  <c r="H339" i="28"/>
  <c r="H340" i="28"/>
  <c r="H341" i="28"/>
  <c r="H342" i="28"/>
  <c r="H343" i="28"/>
  <c r="H344" i="28"/>
  <c r="H345" i="28"/>
  <c r="H346" i="28"/>
  <c r="H347" i="28"/>
  <c r="H348" i="28"/>
  <c r="H349" i="28"/>
  <c r="H350" i="28"/>
  <c r="H351" i="28"/>
  <c r="H352" i="28"/>
  <c r="H353" i="28"/>
  <c r="H354" i="28"/>
  <c r="H355" i="28"/>
  <c r="H356" i="28"/>
  <c r="H357" i="28"/>
  <c r="H358" i="28"/>
  <c r="H359" i="28"/>
  <c r="H360" i="28"/>
  <c r="H361" i="28"/>
  <c r="H362" i="28"/>
  <c r="H363" i="28"/>
  <c r="H364" i="28"/>
  <c r="H365" i="28"/>
  <c r="H366" i="28"/>
  <c r="H367" i="28"/>
  <c r="H368" i="28"/>
  <c r="H369" i="28"/>
  <c r="H370" i="28"/>
  <c r="H371" i="28"/>
  <c r="H372" i="28"/>
  <c r="H373" i="28"/>
  <c r="H374" i="28"/>
  <c r="H375" i="28"/>
  <c r="H376" i="28"/>
  <c r="H377" i="28"/>
  <c r="H378" i="28"/>
  <c r="H379" i="28"/>
  <c r="H380" i="28"/>
  <c r="H381" i="28"/>
  <c r="H382" i="28"/>
  <c r="H383" i="28"/>
  <c r="H384" i="28"/>
  <c r="H385" i="28"/>
  <c r="H386" i="28"/>
  <c r="H387" i="28"/>
  <c r="H388" i="28"/>
  <c r="H389" i="28"/>
  <c r="H390" i="28"/>
  <c r="H391" i="28"/>
  <c r="H392" i="28"/>
  <c r="H393" i="28"/>
  <c r="H394" i="28"/>
  <c r="H395" i="28"/>
  <c r="H396" i="28"/>
  <c r="H397" i="28"/>
  <c r="H398" i="28"/>
  <c r="H399" i="28"/>
  <c r="H400" i="28"/>
  <c r="H401" i="28"/>
  <c r="H402" i="28"/>
  <c r="H403" i="28"/>
  <c r="H404" i="28"/>
  <c r="H405" i="28"/>
  <c r="H406" i="28"/>
  <c r="H407" i="28"/>
  <c r="H408" i="28"/>
  <c r="H409" i="28"/>
  <c r="H410" i="28"/>
  <c r="H411" i="28"/>
  <c r="H412" i="28"/>
  <c r="H413" i="28"/>
  <c r="H414" i="28"/>
  <c r="H415" i="28"/>
  <c r="H416" i="28"/>
  <c r="H417" i="28"/>
  <c r="H418" i="28"/>
  <c r="H419" i="28"/>
  <c r="H420" i="28"/>
  <c r="H421" i="28"/>
  <c r="H422" i="28"/>
  <c r="H423" i="28"/>
  <c r="H424" i="28"/>
  <c r="H425" i="28"/>
  <c r="H426" i="28"/>
  <c r="H427" i="28"/>
  <c r="H428" i="28"/>
  <c r="H429" i="28"/>
  <c r="H430" i="28"/>
  <c r="H431" i="28"/>
  <c r="H432" i="28"/>
  <c r="H433" i="28"/>
  <c r="H434" i="28"/>
  <c r="H435" i="28"/>
  <c r="H436" i="28"/>
  <c r="H437" i="28"/>
  <c r="H438" i="28"/>
  <c r="H439" i="28"/>
  <c r="H440" i="28"/>
  <c r="H441" i="28"/>
  <c r="H442" i="28"/>
  <c r="H443" i="28"/>
  <c r="H444" i="28"/>
  <c r="H445" i="28"/>
  <c r="H446" i="28"/>
  <c r="H447" i="28"/>
  <c r="H448" i="28"/>
  <c r="H449" i="28"/>
  <c r="H450" i="28"/>
  <c r="H451" i="28"/>
  <c r="H452" i="28"/>
  <c r="H453" i="28"/>
  <c r="H454" i="28"/>
  <c r="H455" i="28"/>
  <c r="H456" i="28"/>
  <c r="H457" i="28"/>
  <c r="H458" i="28"/>
  <c r="H459" i="28"/>
  <c r="H460" i="28"/>
  <c r="H461" i="28"/>
  <c r="H462" i="28"/>
  <c r="H463" i="28"/>
  <c r="H464" i="28"/>
  <c r="H465" i="28"/>
  <c r="H466" i="28"/>
  <c r="H467" i="28"/>
  <c r="H468" i="28"/>
  <c r="H469" i="28"/>
  <c r="H470" i="28"/>
  <c r="H471" i="28"/>
  <c r="H472" i="28"/>
  <c r="H473" i="28"/>
  <c r="H474" i="28"/>
  <c r="H475" i="28"/>
  <c r="H476" i="28"/>
  <c r="H477" i="28"/>
  <c r="H478" i="28"/>
  <c r="H479" i="28"/>
  <c r="H480" i="28"/>
  <c r="H481" i="28"/>
  <c r="H482" i="28"/>
  <c r="H483" i="28"/>
  <c r="H484" i="28"/>
  <c r="H485" i="28"/>
  <c r="H486" i="28"/>
  <c r="H487" i="28"/>
  <c r="H488" i="28"/>
  <c r="H489" i="28"/>
  <c r="H490" i="28"/>
  <c r="H491" i="28"/>
  <c r="H492" i="28"/>
  <c r="H493" i="28"/>
  <c r="H494" i="28"/>
  <c r="H495" i="28"/>
  <c r="H496" i="28"/>
  <c r="H497" i="28"/>
  <c r="H498" i="28"/>
  <c r="H499" i="28"/>
  <c r="H500" i="28"/>
  <c r="H501" i="28"/>
  <c r="H502" i="28"/>
  <c r="H503" i="28"/>
  <c r="H504" i="28"/>
  <c r="H505" i="28"/>
  <c r="H506" i="28"/>
  <c r="H507" i="28"/>
  <c r="H508" i="28"/>
  <c r="H509" i="28"/>
  <c r="H510" i="28"/>
  <c r="H511" i="28"/>
  <c r="H512" i="28"/>
  <c r="H513" i="28"/>
  <c r="H514" i="28"/>
  <c r="H515" i="28"/>
  <c r="H516" i="28"/>
  <c r="H517" i="28"/>
  <c r="H518" i="28"/>
  <c r="H519" i="28"/>
  <c r="H520" i="28"/>
  <c r="H521" i="28"/>
  <c r="H522" i="28"/>
  <c r="H523" i="28"/>
  <c r="H524" i="28"/>
  <c r="H525" i="28"/>
  <c r="H526" i="28"/>
  <c r="H527" i="28"/>
  <c r="H528" i="28"/>
  <c r="H529" i="28"/>
  <c r="H530" i="28"/>
  <c r="H531" i="28"/>
  <c r="H532" i="28"/>
  <c r="H533" i="28"/>
  <c r="H534" i="28"/>
  <c r="H535" i="28"/>
  <c r="H536" i="28"/>
  <c r="H537" i="28"/>
  <c r="H538" i="28"/>
  <c r="H539" i="28"/>
  <c r="H540" i="28"/>
  <c r="H541" i="28"/>
  <c r="H542" i="28"/>
  <c r="H543" i="28"/>
  <c r="H544" i="28"/>
  <c r="H545" i="28"/>
  <c r="H546" i="28"/>
  <c r="H547" i="28"/>
  <c r="H548" i="28"/>
  <c r="H549" i="28"/>
  <c r="H550" i="28"/>
  <c r="H551" i="28"/>
  <c r="H552" i="28"/>
  <c r="H553" i="28"/>
  <c r="H554" i="28"/>
  <c r="H555" i="28"/>
  <c r="H556" i="28"/>
  <c r="H557" i="28"/>
  <c r="H558" i="28"/>
  <c r="H559" i="28"/>
  <c r="H560" i="28"/>
  <c r="H561" i="28"/>
  <c r="H562" i="28"/>
  <c r="H563" i="28"/>
  <c r="H564" i="28"/>
  <c r="H565" i="28"/>
  <c r="H566" i="28"/>
  <c r="H567" i="28"/>
  <c r="H568" i="28"/>
  <c r="H569" i="28"/>
  <c r="H570" i="28"/>
  <c r="H571" i="28"/>
  <c r="H572" i="28"/>
  <c r="H573" i="28"/>
  <c r="H574" i="28"/>
  <c r="H575" i="28"/>
  <c r="H576" i="28"/>
  <c r="H577" i="28"/>
  <c r="H578" i="28"/>
  <c r="H579" i="28"/>
  <c r="H580" i="28"/>
  <c r="H581" i="28"/>
  <c r="H582" i="28"/>
  <c r="H583" i="28"/>
  <c r="H584" i="28"/>
  <c r="H585" i="28"/>
  <c r="H586" i="28"/>
  <c r="H587" i="28"/>
  <c r="H588" i="28"/>
  <c r="H589" i="28"/>
  <c r="H590" i="28"/>
  <c r="H591" i="28"/>
  <c r="H592" i="28"/>
  <c r="H593" i="28"/>
  <c r="H594" i="28"/>
  <c r="H595" i="28"/>
  <c r="H596" i="28"/>
  <c r="H597" i="28"/>
  <c r="H598" i="28"/>
  <c r="H599" i="28"/>
  <c r="H600" i="28"/>
  <c r="H601" i="28"/>
  <c r="H602" i="28"/>
  <c r="H603" i="28"/>
  <c r="H604" i="28"/>
  <c r="H605" i="28"/>
  <c r="H606" i="28"/>
  <c r="H607" i="28"/>
  <c r="H608" i="28"/>
  <c r="H609" i="28"/>
  <c r="H610" i="28"/>
  <c r="H611" i="28"/>
  <c r="H612" i="28"/>
  <c r="H613" i="28"/>
  <c r="H614" i="28"/>
  <c r="H615" i="28"/>
  <c r="H616" i="28"/>
  <c r="H617" i="28"/>
  <c r="H618" i="28"/>
  <c r="H619" i="28"/>
  <c r="H620" i="28"/>
  <c r="H621" i="28"/>
  <c r="H622" i="28"/>
  <c r="H623" i="28"/>
  <c r="H624" i="28"/>
  <c r="H625" i="28"/>
  <c r="H626" i="28"/>
  <c r="H627" i="28"/>
  <c r="H628" i="28"/>
  <c r="H629" i="28"/>
  <c r="H630" i="28"/>
  <c r="H631" i="28"/>
  <c r="H632" i="28"/>
  <c r="H633" i="28"/>
  <c r="H634" i="28"/>
  <c r="H635" i="28"/>
  <c r="H636" i="28"/>
  <c r="H637" i="28"/>
  <c r="H638" i="28"/>
  <c r="H639" i="28"/>
  <c r="H640" i="28"/>
  <c r="H641" i="28"/>
  <c r="H642" i="28"/>
  <c r="H643" i="28"/>
  <c r="H644" i="28"/>
  <c r="H645" i="28"/>
  <c r="H646" i="28"/>
  <c r="H647" i="28"/>
  <c r="H648" i="28"/>
  <c r="H649" i="28"/>
  <c r="H650" i="28"/>
  <c r="H651" i="28"/>
  <c r="H652" i="28"/>
  <c r="H653" i="28"/>
  <c r="H654" i="28"/>
  <c r="H655" i="28"/>
  <c r="H656" i="28"/>
  <c r="H657" i="28"/>
  <c r="H658" i="28"/>
  <c r="H659" i="28"/>
  <c r="H660" i="28"/>
  <c r="H661" i="28"/>
  <c r="H662" i="28"/>
  <c r="H663" i="28"/>
  <c r="H664" i="28"/>
  <c r="H665" i="28"/>
  <c r="H666" i="28"/>
  <c r="H667" i="28"/>
  <c r="H668" i="28"/>
  <c r="H669" i="28"/>
  <c r="H670" i="28"/>
  <c r="H671" i="28"/>
  <c r="H672" i="28"/>
  <c r="H673" i="28"/>
  <c r="H674" i="28"/>
  <c r="H675" i="28"/>
  <c r="H676" i="28"/>
  <c r="H677" i="28"/>
  <c r="H678" i="28"/>
  <c r="H679" i="28"/>
  <c r="H680" i="28"/>
  <c r="H681" i="28"/>
  <c r="H682" i="28"/>
  <c r="H683" i="28"/>
  <c r="H684" i="28"/>
  <c r="H685" i="28"/>
  <c r="H686" i="28"/>
  <c r="H687" i="28"/>
  <c r="H688" i="28"/>
  <c r="H689" i="28"/>
  <c r="H690" i="28"/>
  <c r="H691" i="28"/>
  <c r="H692" i="28"/>
  <c r="H693" i="28"/>
  <c r="H694" i="28"/>
  <c r="H695" i="28"/>
  <c r="H696" i="28"/>
  <c r="H697" i="28"/>
  <c r="H698" i="28"/>
  <c r="H699" i="28"/>
  <c r="H700" i="28"/>
  <c r="H701" i="28"/>
  <c r="H702" i="28"/>
  <c r="H703" i="28"/>
  <c r="H704" i="28"/>
  <c r="H705" i="28"/>
  <c r="H706" i="28"/>
  <c r="H707" i="28"/>
  <c r="H708" i="28"/>
  <c r="H709" i="28"/>
  <c r="H710" i="28"/>
  <c r="H711" i="28"/>
  <c r="H712" i="28"/>
  <c r="H713" i="28"/>
  <c r="H714" i="28"/>
  <c r="H715" i="28"/>
  <c r="H716" i="28"/>
  <c r="H717" i="28"/>
  <c r="H718" i="28"/>
  <c r="H719" i="28"/>
  <c r="H720" i="28"/>
  <c r="H721" i="28"/>
  <c r="H722" i="28"/>
  <c r="H723" i="28"/>
  <c r="H724" i="28"/>
  <c r="H725" i="28"/>
  <c r="H726" i="28"/>
  <c r="H727" i="28"/>
  <c r="H728" i="28"/>
  <c r="H729" i="28"/>
  <c r="H730" i="28"/>
  <c r="H731" i="28"/>
  <c r="H732" i="28"/>
  <c r="H733" i="28"/>
  <c r="H734" i="28"/>
  <c r="H735" i="28"/>
  <c r="H736" i="28"/>
  <c r="H737" i="28"/>
  <c r="H738" i="28"/>
  <c r="H739" i="28"/>
  <c r="H740" i="28"/>
  <c r="H741" i="28"/>
  <c r="H742" i="28"/>
  <c r="H743" i="28"/>
  <c r="H744" i="28"/>
  <c r="H745" i="28"/>
  <c r="H746" i="28"/>
  <c r="H747" i="28"/>
  <c r="H748" i="28"/>
  <c r="H749" i="28"/>
  <c r="H750" i="28"/>
  <c r="H751" i="28"/>
  <c r="H752" i="28"/>
  <c r="H753" i="28"/>
  <c r="H754" i="28"/>
  <c r="H755" i="28"/>
  <c r="H756" i="28"/>
  <c r="H757" i="28"/>
  <c r="H758" i="28"/>
  <c r="H759" i="28"/>
  <c r="H760" i="28"/>
  <c r="H761" i="28"/>
  <c r="H762" i="28"/>
  <c r="H763" i="28"/>
  <c r="H764" i="28"/>
  <c r="H765" i="28"/>
  <c r="H766" i="28"/>
  <c r="H767" i="28"/>
  <c r="H768" i="28"/>
  <c r="H769" i="28"/>
  <c r="H770" i="28"/>
  <c r="H771" i="28"/>
  <c r="H772" i="28"/>
  <c r="H773" i="28"/>
  <c r="H774" i="28"/>
  <c r="H775" i="28"/>
  <c r="H776" i="28"/>
  <c r="H777" i="28"/>
  <c r="H778" i="28"/>
  <c r="H779" i="28"/>
  <c r="H780" i="28"/>
  <c r="H781" i="28"/>
  <c r="H782" i="28"/>
  <c r="H783" i="28"/>
  <c r="H784" i="28"/>
  <c r="H785" i="28"/>
  <c r="H786" i="28"/>
  <c r="H787" i="28"/>
  <c r="H788" i="28"/>
  <c r="H789" i="28"/>
  <c r="H790" i="28"/>
  <c r="H791" i="28"/>
  <c r="H792" i="28"/>
  <c r="H793" i="28"/>
  <c r="H794" i="28"/>
  <c r="H795" i="28"/>
  <c r="H796" i="28"/>
  <c r="H797" i="28"/>
  <c r="H798" i="28"/>
  <c r="H799" i="28"/>
  <c r="H800" i="28"/>
  <c r="H801" i="28"/>
  <c r="H802" i="28"/>
  <c r="H803" i="28"/>
  <c r="H804" i="28"/>
  <c r="H805" i="28"/>
  <c r="H806" i="28"/>
  <c r="H807" i="28"/>
  <c r="H808" i="28"/>
  <c r="H809" i="28"/>
  <c r="H810" i="28"/>
  <c r="H811" i="28"/>
  <c r="H812" i="28"/>
  <c r="H813" i="28"/>
  <c r="H814" i="28"/>
  <c r="H815" i="28"/>
  <c r="H816" i="28"/>
  <c r="H817" i="28"/>
  <c r="H818" i="28"/>
  <c r="H819" i="28"/>
  <c r="H820" i="28"/>
  <c r="H821" i="28"/>
  <c r="H822" i="28"/>
  <c r="H823" i="28"/>
  <c r="H824" i="28"/>
  <c r="H825" i="28"/>
  <c r="H826" i="28"/>
  <c r="H827" i="28"/>
  <c r="H828" i="28"/>
  <c r="H829" i="28"/>
  <c r="H830" i="28"/>
  <c r="H831" i="28"/>
  <c r="H832" i="28"/>
  <c r="H833" i="28"/>
  <c r="H834" i="28"/>
  <c r="H835" i="28"/>
  <c r="H836" i="28"/>
  <c r="H837" i="28"/>
  <c r="H838" i="28"/>
  <c r="H839" i="28"/>
  <c r="H840" i="28"/>
  <c r="H841" i="28"/>
  <c r="H842" i="28"/>
  <c r="H843" i="28"/>
  <c r="H844" i="28"/>
  <c r="H845" i="28"/>
  <c r="H846" i="28"/>
  <c r="H847" i="28"/>
  <c r="H848" i="28"/>
  <c r="H849" i="28"/>
  <c r="H850" i="28"/>
  <c r="H851" i="28"/>
  <c r="H852" i="28"/>
  <c r="H853" i="28"/>
  <c r="H854" i="28"/>
  <c r="H855" i="28"/>
  <c r="H856" i="28"/>
  <c r="H857" i="28"/>
  <c r="H858" i="28"/>
  <c r="H859" i="28"/>
  <c r="H860" i="28"/>
  <c r="H861" i="28"/>
  <c r="H862" i="28"/>
  <c r="H863" i="28"/>
  <c r="H864" i="28"/>
  <c r="H865" i="28"/>
  <c r="H866" i="28"/>
  <c r="H867" i="28"/>
  <c r="H868" i="28"/>
  <c r="H869" i="28"/>
  <c r="H870" i="28"/>
  <c r="H871" i="28"/>
  <c r="H872" i="28"/>
  <c r="H873" i="28"/>
  <c r="H874" i="28"/>
  <c r="H875" i="28"/>
  <c r="H876" i="28"/>
  <c r="H877" i="28"/>
  <c r="H878" i="28"/>
  <c r="H879" i="28"/>
  <c r="H880" i="28"/>
  <c r="H881" i="28"/>
  <c r="H882" i="28"/>
  <c r="H883" i="28"/>
  <c r="H884" i="28"/>
  <c r="H885" i="28"/>
  <c r="H886" i="28"/>
  <c r="H887" i="28"/>
  <c r="H888" i="28"/>
  <c r="H889" i="28"/>
  <c r="H890" i="28"/>
  <c r="H891" i="28"/>
  <c r="H892" i="28"/>
  <c r="H893" i="28"/>
  <c r="H894" i="28"/>
  <c r="H895" i="28"/>
  <c r="H896" i="28"/>
  <c r="H897" i="28"/>
  <c r="H898" i="28"/>
  <c r="H899" i="28"/>
  <c r="H900" i="28"/>
  <c r="H901" i="28"/>
  <c r="H902" i="28"/>
  <c r="H903" i="28"/>
  <c r="H904" i="28"/>
  <c r="H905" i="28"/>
  <c r="H906" i="28"/>
  <c r="H907" i="28"/>
  <c r="H908" i="28"/>
  <c r="H909" i="28"/>
  <c r="H910" i="28"/>
  <c r="H911" i="28"/>
  <c r="H912" i="28"/>
  <c r="H913" i="28"/>
  <c r="H914" i="28"/>
  <c r="H915" i="28"/>
  <c r="H916" i="28"/>
  <c r="H917" i="28"/>
  <c r="H918" i="28"/>
  <c r="H919" i="28"/>
  <c r="H920" i="28"/>
  <c r="H921" i="28"/>
  <c r="H922" i="28"/>
  <c r="H923" i="28"/>
  <c r="H924" i="28"/>
  <c r="H925" i="28"/>
  <c r="H926" i="28"/>
  <c r="H927" i="28"/>
  <c r="H928" i="28"/>
  <c r="H929" i="28"/>
  <c r="H930" i="28"/>
  <c r="H931" i="28"/>
  <c r="H932" i="28"/>
  <c r="H933" i="28"/>
  <c r="H934" i="28"/>
  <c r="H935" i="28"/>
  <c r="H936" i="28"/>
  <c r="H937" i="28"/>
  <c r="H938" i="28"/>
  <c r="H939" i="28"/>
  <c r="H940" i="28"/>
  <c r="H941" i="28"/>
  <c r="H942" i="28"/>
  <c r="H943" i="28"/>
  <c r="H944" i="28"/>
  <c r="H945" i="28"/>
  <c r="H946" i="28"/>
  <c r="H947" i="28"/>
  <c r="H948" i="28"/>
  <c r="H949" i="28"/>
  <c r="H950" i="28"/>
  <c r="H951" i="28"/>
  <c r="H952" i="28"/>
  <c r="H953" i="28"/>
  <c r="H954" i="28"/>
  <c r="H955" i="28"/>
  <c r="H956" i="28"/>
  <c r="H957" i="28"/>
  <c r="H958" i="28"/>
  <c r="H959" i="28"/>
  <c r="H960" i="28"/>
  <c r="H961" i="28"/>
  <c r="H962" i="28"/>
  <c r="H963" i="28"/>
  <c r="H964" i="28"/>
  <c r="H965" i="28"/>
  <c r="H966" i="28"/>
  <c r="H967" i="28"/>
  <c r="H968" i="28"/>
  <c r="H969" i="28"/>
  <c r="H970" i="28"/>
  <c r="H971" i="28"/>
  <c r="H972" i="28"/>
  <c r="H973" i="28"/>
  <c r="H974" i="28"/>
  <c r="H975" i="28"/>
  <c r="H976" i="28"/>
  <c r="H977" i="28"/>
  <c r="H978" i="28"/>
  <c r="H979" i="28"/>
  <c r="H980" i="28"/>
  <c r="H981" i="28"/>
  <c r="H982" i="28"/>
  <c r="H983" i="28"/>
  <c r="H984" i="28"/>
  <c r="H985" i="28"/>
  <c r="H986" i="28"/>
  <c r="H987" i="28"/>
  <c r="H988" i="28"/>
  <c r="H989" i="28"/>
  <c r="H990" i="28"/>
  <c r="H991" i="28"/>
  <c r="H992" i="28"/>
  <c r="H993" i="28"/>
  <c r="H994" i="28"/>
  <c r="H995" i="28"/>
  <c r="H996" i="28"/>
  <c r="H997" i="28"/>
  <c r="H998" i="28"/>
  <c r="H999" i="28"/>
  <c r="H1000" i="28"/>
  <c r="H1001" i="28"/>
  <c r="H1002" i="28"/>
  <c r="H1003" i="28"/>
  <c r="H1004" i="28"/>
  <c r="H1005" i="28"/>
  <c r="H1006" i="28"/>
  <c r="H1007" i="28"/>
  <c r="H1008" i="28"/>
  <c r="H1009" i="28"/>
  <c r="H1010" i="28"/>
  <c r="H1011" i="28"/>
  <c r="H1012" i="28"/>
  <c r="H1013" i="28"/>
  <c r="H1014" i="28"/>
  <c r="H1015" i="28"/>
  <c r="H1016" i="28"/>
  <c r="H1017" i="28"/>
  <c r="H1018" i="28"/>
  <c r="H1019" i="28"/>
  <c r="H1020" i="28"/>
  <c r="H1021" i="28"/>
  <c r="H1022" i="28"/>
  <c r="H1023" i="28"/>
  <c r="H1024" i="28"/>
  <c r="H1025" i="28"/>
  <c r="H1026" i="28"/>
  <c r="H1027" i="28"/>
  <c r="H1028" i="28"/>
  <c r="H1029" i="28"/>
  <c r="H1030" i="28"/>
  <c r="H1031" i="28"/>
  <c r="H1032" i="28"/>
  <c r="H1033" i="28"/>
  <c r="H1034" i="28"/>
  <c r="H1035" i="28"/>
  <c r="H1036" i="28"/>
  <c r="H1037" i="28"/>
  <c r="H1038" i="28"/>
  <c r="H1039" i="28"/>
  <c r="H1040" i="28"/>
  <c r="H1041" i="28"/>
  <c r="H1042" i="28"/>
  <c r="H1043" i="28"/>
  <c r="H1044" i="28"/>
  <c r="H1045" i="28"/>
  <c r="H1046" i="28"/>
  <c r="H1047" i="28"/>
  <c r="H1048" i="28"/>
  <c r="H1049" i="28"/>
  <c r="H1050" i="28"/>
  <c r="H1051" i="28"/>
  <c r="H1052" i="28"/>
  <c r="H1053" i="28"/>
  <c r="H1054" i="28"/>
  <c r="H1055" i="28"/>
  <c r="H1056" i="28"/>
  <c r="H1057" i="28"/>
  <c r="H1058" i="28"/>
  <c r="H1059" i="28"/>
  <c r="H1060" i="28"/>
  <c r="H1061" i="28"/>
  <c r="H1062" i="28"/>
  <c r="H1063" i="28"/>
  <c r="H1064" i="28"/>
  <c r="H1065" i="28"/>
  <c r="H1066" i="28"/>
  <c r="H1067" i="28"/>
  <c r="H1068" i="28"/>
  <c r="H1069" i="28"/>
  <c r="H1070" i="28"/>
  <c r="H1071" i="28"/>
  <c r="H1072" i="28"/>
  <c r="H1073" i="28"/>
  <c r="H1074" i="28"/>
  <c r="H1075" i="28"/>
  <c r="H1076" i="28"/>
  <c r="H1077" i="28"/>
  <c r="H1078" i="28"/>
  <c r="H1079" i="28"/>
  <c r="H1080" i="28"/>
  <c r="H1081" i="28"/>
  <c r="H1082" i="28"/>
  <c r="H1083" i="28"/>
  <c r="H1084" i="28"/>
  <c r="H1085" i="28"/>
  <c r="H1086" i="28"/>
  <c r="H1087" i="28"/>
  <c r="H1088" i="28"/>
  <c r="H1089" i="28"/>
  <c r="H1090" i="28"/>
  <c r="H1091" i="28"/>
  <c r="H1092" i="28"/>
  <c r="H1093" i="28"/>
  <c r="H1094" i="28"/>
  <c r="H1095" i="28"/>
  <c r="H1096" i="28"/>
  <c r="H1097" i="28"/>
  <c r="H1098" i="28"/>
  <c r="H1099" i="28"/>
  <c r="H1100" i="28"/>
  <c r="H1101" i="28"/>
  <c r="H1102" i="28"/>
  <c r="H1103" i="28"/>
  <c r="H1104" i="28"/>
  <c r="H1105" i="28"/>
  <c r="H1106" i="28"/>
  <c r="H1107" i="28"/>
  <c r="H1108" i="28"/>
  <c r="H1109" i="28"/>
  <c r="H1110" i="28"/>
  <c r="H1111" i="28"/>
  <c r="H1112" i="28"/>
  <c r="H1113" i="28"/>
  <c r="H1114" i="28"/>
  <c r="H1115" i="28"/>
  <c r="H1116" i="28"/>
  <c r="H1117" i="28"/>
  <c r="H1118" i="28"/>
  <c r="H1119" i="28"/>
  <c r="H1120" i="28"/>
  <c r="H1121" i="28"/>
  <c r="H1122" i="28"/>
  <c r="H1123" i="28"/>
  <c r="H1124" i="28"/>
  <c r="H1125" i="28"/>
  <c r="H1126" i="28"/>
  <c r="H1127" i="28"/>
  <c r="H1128" i="28"/>
  <c r="H1129" i="28"/>
  <c r="H1130" i="28"/>
  <c r="H1131" i="28"/>
  <c r="H1132" i="28"/>
  <c r="H1133" i="28"/>
  <c r="H1134" i="28"/>
  <c r="H1135" i="28"/>
  <c r="H1136" i="28"/>
  <c r="H1137" i="28"/>
  <c r="H1138" i="28"/>
  <c r="H1139" i="28"/>
  <c r="H1140" i="28"/>
  <c r="H1141" i="28"/>
  <c r="H1142" i="28"/>
  <c r="H1143" i="28"/>
  <c r="H1144" i="28"/>
  <c r="H1145" i="28"/>
  <c r="H1146" i="28"/>
  <c r="H1147" i="28"/>
  <c r="H1148" i="28"/>
  <c r="H1149" i="28"/>
  <c r="H1150" i="28"/>
  <c r="H1151" i="28"/>
  <c r="H1152" i="28"/>
  <c r="H1153" i="28"/>
  <c r="H1154" i="28"/>
  <c r="H1155" i="28"/>
  <c r="H1156" i="28"/>
  <c r="H1157" i="28"/>
  <c r="H1158" i="28"/>
  <c r="H1159" i="28"/>
  <c r="H1160" i="28"/>
  <c r="H1161" i="28"/>
  <c r="H1162" i="28"/>
  <c r="H1163" i="28"/>
  <c r="H1164" i="28"/>
  <c r="H1165" i="28"/>
  <c r="H1166" i="28"/>
  <c r="H1167" i="28"/>
  <c r="H1168" i="28"/>
  <c r="H1169" i="28"/>
  <c r="H1170" i="28"/>
  <c r="H1171" i="28"/>
  <c r="H1172" i="28"/>
  <c r="H1173" i="28"/>
  <c r="H1174" i="28"/>
  <c r="H1175" i="28"/>
  <c r="H1176" i="28"/>
  <c r="H1177" i="28"/>
  <c r="H1178" i="28"/>
  <c r="H1179" i="28"/>
  <c r="H1180" i="28"/>
  <c r="H1181" i="28"/>
  <c r="H1182" i="28"/>
  <c r="H1183" i="28"/>
  <c r="H1184" i="28"/>
  <c r="H1185" i="28"/>
  <c r="H1186" i="28"/>
  <c r="H1187" i="28"/>
  <c r="H1188" i="28"/>
  <c r="H1189" i="28"/>
  <c r="H1190" i="28"/>
  <c r="H1191" i="28"/>
  <c r="H1192" i="28"/>
  <c r="H1193" i="28"/>
  <c r="H1194" i="28"/>
  <c r="H1195" i="28"/>
  <c r="H1196" i="28"/>
  <c r="H1197" i="28"/>
  <c r="H1198" i="28"/>
  <c r="H1199" i="28"/>
  <c r="H1200" i="28"/>
  <c r="H1201" i="28"/>
  <c r="H1202" i="28"/>
  <c r="H1203" i="28"/>
  <c r="H1204" i="28"/>
  <c r="H1205" i="28"/>
  <c r="H1206" i="28"/>
  <c r="H1207" i="28"/>
  <c r="H1208" i="28"/>
  <c r="H1209" i="28"/>
  <c r="H1210" i="28"/>
  <c r="H1211" i="28"/>
  <c r="H1212" i="28"/>
  <c r="H1213" i="28"/>
  <c r="H1214" i="28"/>
  <c r="H1215" i="28"/>
  <c r="H1216" i="28"/>
  <c r="H1217" i="28"/>
  <c r="H1218" i="28"/>
  <c r="H1219" i="28"/>
  <c r="H1220" i="28"/>
  <c r="H1221" i="28"/>
  <c r="H1222" i="28"/>
  <c r="H1223" i="28"/>
  <c r="H1224" i="28"/>
  <c r="H1225" i="28"/>
  <c r="H1226" i="28"/>
  <c r="H1227" i="28"/>
  <c r="H1228" i="28"/>
  <c r="H1229" i="28"/>
  <c r="H1230" i="28"/>
  <c r="H1231" i="28"/>
  <c r="H1232" i="28"/>
  <c r="H1233" i="28"/>
  <c r="H1234" i="28"/>
  <c r="H1235" i="28"/>
  <c r="H1236" i="28"/>
  <c r="H1237" i="28"/>
  <c r="H1238" i="28"/>
  <c r="H1239" i="28"/>
  <c r="H1240" i="28"/>
  <c r="H1241" i="28"/>
  <c r="H1242" i="28"/>
  <c r="H1243" i="28"/>
  <c r="H1244" i="28"/>
  <c r="H1245" i="28"/>
  <c r="H1246" i="28"/>
  <c r="H1247" i="28"/>
  <c r="H1248" i="28"/>
  <c r="H1249" i="28"/>
  <c r="H1250" i="28"/>
  <c r="H1251" i="28"/>
  <c r="H1252" i="28"/>
  <c r="H1253" i="28"/>
  <c r="H1254" i="28"/>
  <c r="H1255" i="28"/>
  <c r="H1256" i="28"/>
  <c r="H1257" i="28"/>
  <c r="H1258" i="28"/>
  <c r="H1259" i="28"/>
  <c r="H1260" i="28"/>
  <c r="H1261" i="28"/>
  <c r="H1262" i="28"/>
  <c r="H1263" i="28"/>
  <c r="H1264" i="28"/>
  <c r="H1265" i="28"/>
  <c r="H1266" i="28"/>
  <c r="H1267" i="28"/>
  <c r="H1268" i="28"/>
  <c r="H1269" i="28"/>
  <c r="H1270" i="28"/>
  <c r="H1271" i="28"/>
  <c r="H1272" i="28"/>
  <c r="H1273" i="28"/>
  <c r="H1274" i="28"/>
  <c r="H1275" i="28"/>
  <c r="H1276" i="28"/>
  <c r="H1277" i="28"/>
  <c r="H1278" i="28"/>
  <c r="H1279" i="28"/>
  <c r="H1280" i="28"/>
  <c r="H1281" i="28"/>
  <c r="H1282" i="28"/>
  <c r="H1283" i="28"/>
  <c r="H1284" i="28"/>
  <c r="H1285" i="28"/>
  <c r="H1286" i="28"/>
  <c r="H1287" i="28"/>
  <c r="H1288" i="28"/>
  <c r="H1289" i="28"/>
  <c r="H1290" i="28"/>
  <c r="H1291" i="28"/>
  <c r="H1292" i="28"/>
  <c r="H1293" i="28"/>
  <c r="H1294" i="28"/>
  <c r="H1295" i="28"/>
  <c r="H1296" i="28"/>
  <c r="H1297" i="28"/>
  <c r="H1298" i="28"/>
  <c r="H1299" i="28"/>
  <c r="H1300" i="28"/>
  <c r="H1301" i="28"/>
  <c r="H1302" i="28"/>
  <c r="H1303" i="28"/>
  <c r="H1304" i="28"/>
  <c r="H1305" i="28"/>
  <c r="H1306" i="28"/>
  <c r="H1307" i="28"/>
  <c r="H1308" i="28"/>
  <c r="H1309" i="28"/>
  <c r="H1310" i="28"/>
  <c r="H1311" i="28"/>
  <c r="H1312" i="28"/>
  <c r="H1313" i="28"/>
  <c r="H1314" i="28"/>
  <c r="H1315" i="28"/>
  <c r="H1316" i="28"/>
  <c r="H1317" i="28"/>
  <c r="H1318" i="28"/>
  <c r="H1319" i="28"/>
  <c r="H1320" i="28"/>
  <c r="H1321" i="28"/>
  <c r="H1322" i="28"/>
  <c r="H1323" i="28"/>
  <c r="H1324" i="28"/>
  <c r="H1325" i="28"/>
  <c r="H1326" i="28"/>
  <c r="H1327" i="28"/>
  <c r="H1328" i="28"/>
  <c r="H1329" i="28"/>
  <c r="H1330" i="28"/>
  <c r="H1331" i="28"/>
  <c r="H1332" i="28"/>
  <c r="H1333" i="28"/>
  <c r="H1334" i="28"/>
  <c r="H1335" i="28"/>
  <c r="H1336" i="28"/>
  <c r="H1337" i="28"/>
  <c r="H1338" i="28"/>
  <c r="H1339" i="28"/>
  <c r="H1340" i="28"/>
  <c r="H1341" i="28"/>
  <c r="H1342" i="28"/>
  <c r="H1343" i="28"/>
  <c r="H1344" i="28"/>
  <c r="H1345" i="28"/>
  <c r="H1346" i="28"/>
  <c r="H1347" i="28"/>
  <c r="H1348" i="28"/>
  <c r="H1349" i="28"/>
  <c r="H1350" i="28"/>
  <c r="H1351" i="28"/>
  <c r="H1352" i="28"/>
  <c r="H1353" i="28"/>
  <c r="H1354" i="28"/>
  <c r="H1355" i="28"/>
  <c r="H1356" i="28"/>
  <c r="H1357" i="28"/>
  <c r="H1358" i="28"/>
  <c r="H1359" i="28"/>
  <c r="H1360" i="28"/>
  <c r="H1361" i="28"/>
  <c r="H1362" i="28"/>
  <c r="H1363" i="28"/>
  <c r="H1364" i="28"/>
  <c r="H1365" i="28"/>
  <c r="H1366" i="28"/>
  <c r="H1367" i="28"/>
  <c r="H1368" i="28"/>
  <c r="H1369" i="28"/>
  <c r="H1370" i="28"/>
  <c r="H1371" i="28"/>
  <c r="H1372" i="28"/>
  <c r="H1373" i="28"/>
  <c r="H1374" i="28"/>
  <c r="H1375" i="28"/>
  <c r="H1376" i="28"/>
  <c r="H1377" i="28"/>
  <c r="H1378" i="28"/>
  <c r="H1379" i="28"/>
  <c r="H1380" i="28"/>
  <c r="H1381" i="28"/>
  <c r="H1382" i="28"/>
  <c r="H1383" i="28"/>
  <c r="H1384" i="28"/>
  <c r="H1385" i="28"/>
  <c r="H1386" i="28"/>
  <c r="H1387" i="28"/>
  <c r="H1388" i="28"/>
  <c r="H1389" i="28"/>
  <c r="H1390" i="28"/>
  <c r="H1391" i="28"/>
  <c r="H1392" i="28"/>
  <c r="H1393" i="28"/>
  <c r="H1394" i="28"/>
  <c r="H1395" i="28"/>
  <c r="H1396" i="28"/>
  <c r="H1397" i="28"/>
  <c r="H1398" i="28"/>
  <c r="H1399" i="28"/>
  <c r="H1400" i="28"/>
  <c r="H1401" i="28"/>
  <c r="H1402" i="28"/>
  <c r="H1403" i="28"/>
  <c r="H1404" i="28"/>
  <c r="H1405" i="28"/>
  <c r="H1406" i="28"/>
  <c r="H1407" i="28"/>
  <c r="H1408" i="28"/>
  <c r="H1409" i="28"/>
  <c r="H1410" i="28"/>
  <c r="H1411" i="28"/>
  <c r="H1412" i="28"/>
  <c r="H1413" i="28"/>
  <c r="H1414" i="28"/>
  <c r="H1415" i="28"/>
  <c r="H1416" i="28"/>
  <c r="H1417" i="28"/>
  <c r="H1418" i="28"/>
  <c r="H1419" i="28"/>
  <c r="H1420" i="28"/>
  <c r="H1421" i="28"/>
  <c r="H1422" i="28"/>
  <c r="H1423" i="28"/>
  <c r="H1424" i="28"/>
  <c r="H1425" i="28"/>
  <c r="H1426" i="28"/>
  <c r="H1427" i="28"/>
  <c r="H1428" i="28"/>
  <c r="H1429" i="28"/>
  <c r="H1430" i="28"/>
  <c r="H1431" i="28"/>
  <c r="H1432" i="28"/>
  <c r="H1433" i="28"/>
  <c r="H1434" i="28"/>
  <c r="H1435" i="28"/>
  <c r="H1436" i="28"/>
  <c r="H1437" i="28"/>
  <c r="H1438" i="28"/>
  <c r="H1439" i="28"/>
  <c r="H1440" i="28"/>
  <c r="H1441" i="28"/>
  <c r="H1442" i="28"/>
  <c r="H1443" i="28"/>
  <c r="H1444" i="28"/>
  <c r="H1445" i="28"/>
  <c r="H1446" i="28"/>
  <c r="H1447" i="28"/>
  <c r="H1448" i="28"/>
  <c r="H1449" i="28"/>
  <c r="H1450" i="28"/>
  <c r="H1451" i="28"/>
  <c r="H1452" i="28"/>
  <c r="H1453" i="28"/>
  <c r="H1454" i="28"/>
  <c r="H1455" i="28"/>
  <c r="H1456" i="28"/>
  <c r="H1457" i="28"/>
  <c r="H1458" i="28"/>
  <c r="H1459" i="28"/>
  <c r="H1460" i="28"/>
  <c r="H1461" i="28"/>
  <c r="H1462" i="28"/>
  <c r="H1463" i="28"/>
  <c r="H1464" i="28"/>
  <c r="H1465" i="28"/>
  <c r="H1466" i="28"/>
  <c r="H1467" i="28"/>
  <c r="H1468" i="28"/>
  <c r="H1469" i="28"/>
  <c r="H1470" i="28"/>
  <c r="H1471" i="28"/>
  <c r="H1472" i="28"/>
  <c r="H1473" i="28"/>
  <c r="H1474" i="28"/>
  <c r="H1475" i="28"/>
  <c r="H1476" i="28"/>
  <c r="H1477" i="28"/>
  <c r="H1478" i="28"/>
  <c r="H1479" i="28"/>
  <c r="H1480" i="28"/>
  <c r="H1481" i="28"/>
  <c r="H1482" i="28"/>
  <c r="H1483" i="28"/>
  <c r="H1484" i="28"/>
  <c r="H1485" i="28"/>
  <c r="H1486" i="28"/>
  <c r="H1487" i="28"/>
  <c r="H1488" i="28"/>
  <c r="H1489" i="28"/>
  <c r="H1490" i="28"/>
  <c r="H1491" i="28"/>
  <c r="H1492" i="28"/>
  <c r="H1493" i="28"/>
  <c r="H1494" i="28"/>
  <c r="H1495" i="28"/>
  <c r="H1496" i="28"/>
  <c r="H1497" i="28"/>
  <c r="H1498" i="28"/>
  <c r="H1499" i="28"/>
  <c r="H1500" i="28"/>
  <c r="H1501" i="28"/>
  <c r="H1502" i="28"/>
  <c r="H1503" i="28"/>
  <c r="H1504" i="28"/>
  <c r="H1505" i="28"/>
  <c r="H1506" i="28"/>
  <c r="H1507" i="28"/>
  <c r="H1508" i="28"/>
  <c r="H1509" i="28"/>
  <c r="H1510" i="28"/>
  <c r="H1511" i="28"/>
  <c r="H1512" i="28"/>
  <c r="H1513" i="28"/>
  <c r="H1514" i="28"/>
  <c r="H1515" i="28"/>
  <c r="H1516" i="28"/>
  <c r="H1517" i="28"/>
  <c r="H1518" i="28"/>
  <c r="H1519" i="28"/>
  <c r="H1520" i="28"/>
  <c r="H1521" i="28"/>
  <c r="H1522" i="28"/>
  <c r="H1523" i="28"/>
  <c r="H1524" i="28"/>
  <c r="H1525" i="28"/>
  <c r="H1526" i="28"/>
  <c r="H1527" i="28"/>
  <c r="H1528" i="28"/>
  <c r="H1529" i="28"/>
  <c r="H1530" i="28"/>
  <c r="H1531" i="28"/>
  <c r="H1532" i="28"/>
  <c r="H1533" i="28"/>
  <c r="H1534" i="28"/>
  <c r="H1535" i="28"/>
  <c r="H1536" i="28"/>
  <c r="H1537" i="28"/>
  <c r="H1538" i="28"/>
  <c r="H1539" i="28"/>
  <c r="H1540" i="28"/>
  <c r="H1541" i="28"/>
  <c r="H1542" i="28"/>
  <c r="H1543" i="28"/>
  <c r="H1544" i="28"/>
  <c r="H1545" i="28"/>
  <c r="H1546" i="28"/>
  <c r="H1547" i="28"/>
  <c r="H1548" i="28"/>
  <c r="H1549" i="28"/>
  <c r="H1550" i="28"/>
  <c r="H1551" i="28"/>
  <c r="H1552" i="28"/>
  <c r="H1553" i="28"/>
  <c r="H1554" i="28"/>
  <c r="H1555" i="28"/>
  <c r="H1556" i="28"/>
  <c r="H1557" i="28"/>
  <c r="H1558" i="28"/>
  <c r="H1559" i="28"/>
  <c r="H1560" i="28"/>
  <c r="H1561" i="28"/>
  <c r="H1562" i="28"/>
  <c r="H1563" i="28"/>
  <c r="H1564" i="28"/>
  <c r="H1565" i="28"/>
  <c r="H1566" i="28"/>
  <c r="H1567" i="28"/>
  <c r="H1568" i="28"/>
  <c r="H1569" i="28"/>
  <c r="H1570" i="28"/>
  <c r="H1571" i="28"/>
  <c r="H1572" i="28"/>
  <c r="H1573" i="28"/>
  <c r="H1574" i="28"/>
  <c r="H1575" i="28"/>
  <c r="H1576" i="28"/>
  <c r="H1577" i="28"/>
  <c r="H1578" i="28"/>
  <c r="H1579" i="28"/>
  <c r="H1580" i="28"/>
  <c r="H1581" i="28"/>
  <c r="H1582" i="28"/>
  <c r="H1583" i="28"/>
  <c r="H1584" i="28"/>
  <c r="H1585" i="28"/>
  <c r="H1586" i="28"/>
  <c r="H1587" i="28"/>
  <c r="H1588" i="28"/>
  <c r="H1589" i="28"/>
  <c r="H1590" i="28"/>
  <c r="H1591" i="28"/>
  <c r="H1592" i="28"/>
  <c r="H1593" i="28"/>
  <c r="H1594" i="28"/>
  <c r="H1595" i="28"/>
  <c r="H1596" i="28"/>
  <c r="H1597" i="28"/>
  <c r="H1598" i="28"/>
  <c r="H1599" i="28"/>
  <c r="H1600" i="28"/>
  <c r="H1601" i="28"/>
  <c r="H1602" i="28"/>
  <c r="H1603" i="28"/>
  <c r="H1604" i="28"/>
  <c r="H1605" i="28"/>
  <c r="H1606" i="28"/>
  <c r="H1607" i="28"/>
  <c r="H1608" i="28"/>
  <c r="H1609" i="28"/>
  <c r="H1610" i="28"/>
  <c r="H1611" i="28"/>
  <c r="H1612" i="28"/>
  <c r="H1613" i="28"/>
  <c r="H1614" i="28"/>
  <c r="H1615" i="28"/>
  <c r="H1616" i="28"/>
  <c r="H1617" i="28"/>
  <c r="H1618" i="28"/>
  <c r="H1619" i="28"/>
  <c r="H1620" i="28"/>
  <c r="H1621" i="28"/>
  <c r="H1622" i="28"/>
  <c r="H1623" i="28"/>
  <c r="H1624" i="28"/>
  <c r="H1625" i="28"/>
  <c r="H1626" i="28"/>
  <c r="H1627" i="28"/>
  <c r="H1628" i="28"/>
  <c r="H1629" i="28"/>
  <c r="H1630" i="28"/>
  <c r="H1631" i="28"/>
  <c r="H1632" i="28"/>
  <c r="H1633" i="28"/>
  <c r="H1634" i="28"/>
  <c r="H1635" i="28"/>
  <c r="H1636" i="28"/>
  <c r="H1637" i="28"/>
  <c r="H1638" i="28"/>
  <c r="H1639" i="28"/>
  <c r="H1640" i="28"/>
  <c r="H1641" i="28"/>
  <c r="H1642" i="28"/>
  <c r="H1643" i="28"/>
  <c r="H1644" i="28"/>
  <c r="H1645" i="28"/>
  <c r="H1646" i="28"/>
  <c r="H1647" i="28"/>
  <c r="H1648" i="28"/>
  <c r="H1649" i="28"/>
  <c r="H1650" i="28"/>
  <c r="H1651" i="28"/>
  <c r="H1652" i="28"/>
  <c r="H1653" i="28"/>
  <c r="H1654" i="28"/>
  <c r="H1655" i="28"/>
  <c r="H1656" i="28"/>
  <c r="H1657" i="28"/>
  <c r="H1658" i="28"/>
  <c r="H1659" i="28"/>
  <c r="H1660" i="28"/>
  <c r="H1661" i="28"/>
  <c r="H1662" i="28"/>
  <c r="H1663" i="28"/>
  <c r="H1664" i="28"/>
  <c r="H1665" i="28"/>
  <c r="H1666" i="28"/>
  <c r="H1667" i="28"/>
  <c r="H1668" i="28"/>
  <c r="H1669" i="28"/>
  <c r="H1670" i="28"/>
  <c r="H1671" i="28"/>
  <c r="H1672" i="28"/>
  <c r="H1673" i="28"/>
  <c r="H1674" i="28"/>
  <c r="H1675" i="28"/>
  <c r="H1676" i="28"/>
  <c r="H1677" i="28"/>
  <c r="H1678" i="28"/>
  <c r="H1679" i="28"/>
  <c r="H1680" i="28"/>
  <c r="H1681" i="28"/>
  <c r="H1682" i="28"/>
  <c r="H1683" i="28"/>
  <c r="H1684" i="28"/>
  <c r="H1685" i="28"/>
  <c r="H1686" i="28"/>
  <c r="H1687" i="28"/>
  <c r="H1688" i="28"/>
  <c r="H1689" i="28"/>
  <c r="H1690" i="28"/>
  <c r="H1691" i="28"/>
  <c r="H1692" i="28"/>
  <c r="H1693" i="28"/>
  <c r="H1694" i="28"/>
  <c r="H1695" i="28"/>
  <c r="H1696" i="28"/>
  <c r="H1697" i="28"/>
  <c r="H1698" i="28"/>
  <c r="H1699" i="28"/>
  <c r="H1700" i="28"/>
  <c r="H1701" i="28"/>
  <c r="H1702" i="28"/>
  <c r="H1703" i="28"/>
  <c r="H1704" i="28"/>
  <c r="H1705" i="28"/>
  <c r="H1706" i="28"/>
  <c r="H1707" i="28"/>
  <c r="H1708" i="28"/>
  <c r="H1709" i="28"/>
  <c r="H1710" i="28"/>
  <c r="H1711" i="28"/>
  <c r="H1712" i="28"/>
  <c r="H1713" i="28"/>
  <c r="H1714" i="28"/>
  <c r="H1715" i="28"/>
  <c r="H1716" i="28"/>
  <c r="H1717" i="28"/>
  <c r="H1718" i="28"/>
  <c r="H1719" i="28"/>
  <c r="H1720" i="28"/>
  <c r="H1721" i="28"/>
  <c r="H1722" i="28"/>
  <c r="H1723" i="28"/>
  <c r="H1724" i="28"/>
  <c r="H1725" i="28"/>
  <c r="H1726" i="28"/>
  <c r="H1727" i="28"/>
  <c r="H1728" i="28"/>
  <c r="H1729" i="28"/>
  <c r="H1730" i="28"/>
  <c r="H1731" i="28"/>
  <c r="H1732" i="28"/>
  <c r="H1733" i="28"/>
  <c r="H1734" i="28"/>
  <c r="H1735" i="28"/>
  <c r="H1736" i="28"/>
  <c r="H1737" i="28"/>
  <c r="H1738" i="28"/>
  <c r="H1739" i="28"/>
  <c r="H1740" i="28"/>
  <c r="H1741" i="28"/>
  <c r="H1742" i="28"/>
  <c r="H1743" i="28"/>
  <c r="H1744" i="28"/>
  <c r="H1745" i="28"/>
  <c r="H1746" i="28"/>
  <c r="H1747" i="28"/>
  <c r="H1748" i="28"/>
  <c r="H1749" i="28"/>
  <c r="H1750" i="28"/>
  <c r="H1751" i="28"/>
  <c r="H1752" i="28"/>
  <c r="H1753" i="28"/>
  <c r="H1754" i="28"/>
  <c r="H1755" i="28"/>
  <c r="H1756" i="28"/>
  <c r="H1757" i="28"/>
  <c r="H1758" i="28"/>
  <c r="H1759" i="28"/>
  <c r="H1760" i="28"/>
  <c r="H1761" i="28"/>
  <c r="H1762" i="28"/>
  <c r="H1763" i="28"/>
  <c r="H1764" i="28"/>
  <c r="H1765" i="28"/>
  <c r="H1766" i="28"/>
  <c r="H1767" i="28"/>
  <c r="H1768" i="28"/>
  <c r="H1769" i="28"/>
  <c r="H1770" i="28"/>
  <c r="H1771" i="28"/>
  <c r="H1772" i="28"/>
  <c r="H1773" i="28"/>
  <c r="H1774" i="28"/>
  <c r="H1775" i="28"/>
  <c r="H1776" i="28"/>
  <c r="H1777" i="28"/>
  <c r="H1778" i="28"/>
  <c r="H1779" i="28"/>
  <c r="H1780" i="28"/>
  <c r="H1781" i="28"/>
  <c r="H1782" i="28"/>
  <c r="H1783" i="28"/>
  <c r="H1784" i="28"/>
  <c r="H1785" i="28"/>
  <c r="H1786" i="28"/>
  <c r="H1787" i="28"/>
  <c r="H1788" i="28"/>
  <c r="H1789" i="28"/>
  <c r="H1790" i="28"/>
  <c r="H1791" i="28"/>
  <c r="H1792" i="28"/>
  <c r="H1793" i="28"/>
  <c r="H1794" i="28"/>
  <c r="H1795" i="28"/>
  <c r="H1796" i="28"/>
  <c r="H1797" i="28"/>
  <c r="H1798" i="28"/>
  <c r="H1799" i="28"/>
  <c r="H1800" i="28"/>
  <c r="H1801" i="28"/>
  <c r="H1802" i="28"/>
  <c r="H1803" i="28"/>
  <c r="H1804" i="28"/>
  <c r="H1805" i="28"/>
  <c r="H1806" i="28"/>
  <c r="H1807" i="28"/>
  <c r="H1808" i="28"/>
  <c r="H1809" i="28"/>
  <c r="H1810" i="28"/>
  <c r="H1811" i="28"/>
  <c r="H1812" i="28"/>
  <c r="H1813" i="28"/>
  <c r="H1814" i="28"/>
  <c r="H1815" i="28"/>
  <c r="H1816" i="28"/>
  <c r="H1817" i="28"/>
  <c r="H1818" i="28"/>
  <c r="H1819" i="28"/>
  <c r="H1820" i="28"/>
  <c r="H1821" i="28"/>
  <c r="H1822" i="28"/>
  <c r="H1823" i="28"/>
  <c r="H1824" i="28"/>
  <c r="H1825" i="28"/>
  <c r="H1826" i="28"/>
  <c r="H1827" i="28"/>
  <c r="H1828" i="28"/>
  <c r="H1829" i="28"/>
  <c r="H1830" i="28"/>
  <c r="H1831" i="28"/>
  <c r="H1832" i="28"/>
  <c r="H1833" i="28"/>
  <c r="H1834" i="28"/>
  <c r="H1835" i="28"/>
  <c r="H1836" i="28"/>
  <c r="H1837" i="28"/>
  <c r="H1838" i="28"/>
  <c r="H1839" i="28"/>
  <c r="H1840" i="28"/>
  <c r="H1841" i="28"/>
  <c r="H1842" i="28"/>
  <c r="H1843" i="28"/>
  <c r="H1844" i="28"/>
  <c r="H1845" i="28"/>
  <c r="H1846" i="28"/>
  <c r="H1847" i="28"/>
  <c r="H1848" i="28"/>
  <c r="H1849" i="28"/>
  <c r="H1850" i="28"/>
  <c r="H3" i="28"/>
  <c r="H4" i="28"/>
  <c r="H2" i="28"/>
  <c r="C1851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295" i="28"/>
  <c r="G296" i="28"/>
  <c r="G297" i="28"/>
  <c r="G298" i="28"/>
  <c r="G299" i="28"/>
  <c r="G300" i="28"/>
  <c r="G301" i="28"/>
  <c r="G302" i="28"/>
  <c r="G303" i="28"/>
  <c r="G304" i="28"/>
  <c r="G305" i="28"/>
  <c r="G306" i="28"/>
  <c r="G307" i="28"/>
  <c r="G308" i="28"/>
  <c r="G309" i="28"/>
  <c r="G310" i="28"/>
  <c r="G311" i="28"/>
  <c r="G312" i="28"/>
  <c r="G313" i="28"/>
  <c r="G314" i="28"/>
  <c r="G315" i="28"/>
  <c r="G316" i="28"/>
  <c r="G317" i="28"/>
  <c r="G318" i="28"/>
  <c r="G319" i="28"/>
  <c r="G320" i="28"/>
  <c r="G321" i="28"/>
  <c r="G322" i="28"/>
  <c r="G323" i="28"/>
  <c r="G324" i="28"/>
  <c r="G325" i="28"/>
  <c r="G326" i="28"/>
  <c r="G327" i="28"/>
  <c r="G328" i="28"/>
  <c r="G329" i="28"/>
  <c r="G330" i="28"/>
  <c r="G331" i="28"/>
  <c r="G332" i="28"/>
  <c r="G333" i="28"/>
  <c r="G334" i="28"/>
  <c r="G335" i="28"/>
  <c r="G336" i="28"/>
  <c r="G337" i="28"/>
  <c r="G338" i="28"/>
  <c r="G339" i="28"/>
  <c r="G340" i="28"/>
  <c r="G341" i="28"/>
  <c r="G342" i="28"/>
  <c r="G343" i="28"/>
  <c r="G344" i="28"/>
  <c r="G345" i="28"/>
  <c r="G346" i="28"/>
  <c r="G347" i="28"/>
  <c r="G348" i="28"/>
  <c r="G349" i="28"/>
  <c r="G350" i="28"/>
  <c r="G351" i="28"/>
  <c r="G352" i="28"/>
  <c r="G353" i="28"/>
  <c r="G354" i="28"/>
  <c r="G355" i="28"/>
  <c r="G356" i="28"/>
  <c r="G357" i="28"/>
  <c r="G358" i="28"/>
  <c r="G359" i="28"/>
  <c r="G360" i="28"/>
  <c r="G361" i="28"/>
  <c r="G362" i="28"/>
  <c r="G363" i="28"/>
  <c r="G364" i="28"/>
  <c r="G365" i="28"/>
  <c r="G366" i="28"/>
  <c r="G367" i="28"/>
  <c r="G368" i="28"/>
  <c r="G369" i="28"/>
  <c r="G370" i="28"/>
  <c r="G371" i="28"/>
  <c r="G372" i="28"/>
  <c r="G373" i="28"/>
  <c r="G374" i="28"/>
  <c r="G375" i="28"/>
  <c r="G376" i="28"/>
  <c r="G377" i="28"/>
  <c r="G378" i="28"/>
  <c r="G379" i="28"/>
  <c r="G380" i="28"/>
  <c r="G381" i="28"/>
  <c r="G382" i="28"/>
  <c r="G383" i="28"/>
  <c r="G384" i="28"/>
  <c r="G385" i="28"/>
  <c r="G386" i="28"/>
  <c r="G387" i="28"/>
  <c r="G388" i="28"/>
  <c r="G389" i="28"/>
  <c r="G390" i="28"/>
  <c r="G391" i="28"/>
  <c r="G392" i="28"/>
  <c r="G393" i="28"/>
  <c r="G394" i="28"/>
  <c r="G395" i="28"/>
  <c r="G396" i="28"/>
  <c r="G397" i="28"/>
  <c r="G398" i="28"/>
  <c r="G399" i="28"/>
  <c r="G400" i="28"/>
  <c r="G401" i="28"/>
  <c r="G402" i="28"/>
  <c r="G403" i="28"/>
  <c r="G404" i="28"/>
  <c r="G405" i="28"/>
  <c r="G406" i="28"/>
  <c r="G407" i="28"/>
  <c r="G408" i="28"/>
  <c r="G409" i="28"/>
  <c r="G410" i="28"/>
  <c r="G411" i="28"/>
  <c r="G412" i="28"/>
  <c r="G413" i="28"/>
  <c r="G414" i="28"/>
  <c r="G415" i="28"/>
  <c r="G416" i="28"/>
  <c r="G417" i="28"/>
  <c r="G418" i="28"/>
  <c r="G419" i="28"/>
  <c r="G420" i="28"/>
  <c r="G421" i="28"/>
  <c r="G422" i="28"/>
  <c r="G423" i="28"/>
  <c r="G424" i="28"/>
  <c r="G425" i="28"/>
  <c r="G426" i="28"/>
  <c r="G427" i="28"/>
  <c r="G428" i="28"/>
  <c r="G429" i="28"/>
  <c r="G430" i="28"/>
  <c r="G431" i="28"/>
  <c r="G432" i="28"/>
  <c r="G433" i="28"/>
  <c r="G434" i="28"/>
  <c r="G435" i="28"/>
  <c r="G436" i="28"/>
  <c r="G437" i="28"/>
  <c r="G438" i="28"/>
  <c r="G439" i="28"/>
  <c r="G440" i="28"/>
  <c r="G441" i="28"/>
  <c r="G442" i="28"/>
  <c r="G443" i="28"/>
  <c r="G444" i="28"/>
  <c r="G445" i="28"/>
  <c r="G446" i="28"/>
  <c r="G447" i="28"/>
  <c r="G448" i="28"/>
  <c r="G449" i="28"/>
  <c r="G450" i="28"/>
  <c r="G451" i="28"/>
  <c r="G452" i="28"/>
  <c r="G453" i="28"/>
  <c r="G454" i="28"/>
  <c r="G455" i="28"/>
  <c r="G456" i="28"/>
  <c r="G457" i="28"/>
  <c r="G458" i="28"/>
  <c r="G459" i="28"/>
  <c r="G460" i="28"/>
  <c r="G461" i="28"/>
  <c r="G462" i="28"/>
  <c r="G463" i="28"/>
  <c r="G464" i="28"/>
  <c r="G465" i="28"/>
  <c r="G466" i="28"/>
  <c r="G467" i="28"/>
  <c r="G468" i="28"/>
  <c r="G469" i="28"/>
  <c r="G470" i="28"/>
  <c r="G471" i="28"/>
  <c r="G472" i="28"/>
  <c r="G473" i="28"/>
  <c r="G474" i="28"/>
  <c r="G475" i="28"/>
  <c r="G476" i="28"/>
  <c r="G477" i="28"/>
  <c r="G478" i="28"/>
  <c r="G479" i="28"/>
  <c r="G480" i="28"/>
  <c r="G481" i="28"/>
  <c r="G482" i="28"/>
  <c r="G483" i="28"/>
  <c r="G484" i="28"/>
  <c r="G485" i="28"/>
  <c r="G486" i="28"/>
  <c r="G487" i="28"/>
  <c r="G488" i="28"/>
  <c r="G489" i="28"/>
  <c r="G490" i="28"/>
  <c r="G491" i="28"/>
  <c r="G492" i="28"/>
  <c r="G493" i="28"/>
  <c r="G494" i="28"/>
  <c r="G495" i="28"/>
  <c r="G496" i="28"/>
  <c r="G497" i="28"/>
  <c r="G498" i="28"/>
  <c r="G499" i="28"/>
  <c r="G500" i="28"/>
  <c r="G501" i="28"/>
  <c r="G502" i="28"/>
  <c r="G503" i="28"/>
  <c r="G504" i="28"/>
  <c r="G505" i="28"/>
  <c r="G506" i="28"/>
  <c r="G507" i="28"/>
  <c r="G508" i="28"/>
  <c r="G509" i="28"/>
  <c r="G510" i="28"/>
  <c r="G511" i="28"/>
  <c r="G512" i="28"/>
  <c r="G513" i="28"/>
  <c r="G514" i="28"/>
  <c r="G515" i="28"/>
  <c r="G516" i="28"/>
  <c r="G517" i="28"/>
  <c r="G518" i="28"/>
  <c r="G519" i="28"/>
  <c r="G520" i="28"/>
  <c r="G521" i="28"/>
  <c r="G522" i="28"/>
  <c r="G523" i="28"/>
  <c r="G524" i="28"/>
  <c r="G525" i="28"/>
  <c r="G526" i="28"/>
  <c r="G527" i="28"/>
  <c r="G528" i="28"/>
  <c r="G529" i="28"/>
  <c r="G530" i="28"/>
  <c r="G531" i="28"/>
  <c r="G532" i="28"/>
  <c r="G533" i="28"/>
  <c r="G534" i="28"/>
  <c r="G535" i="28"/>
  <c r="G536" i="28"/>
  <c r="G537" i="28"/>
  <c r="G538" i="28"/>
  <c r="G539" i="28"/>
  <c r="G540" i="28"/>
  <c r="G541" i="28"/>
  <c r="G542" i="28"/>
  <c r="G543" i="28"/>
  <c r="G544" i="28"/>
  <c r="G545" i="28"/>
  <c r="G546" i="28"/>
  <c r="G547" i="28"/>
  <c r="G548" i="28"/>
  <c r="G549" i="28"/>
  <c r="G550" i="28"/>
  <c r="G551" i="28"/>
  <c r="G552" i="28"/>
  <c r="G553" i="28"/>
  <c r="G554" i="28"/>
  <c r="G555" i="28"/>
  <c r="G556" i="28"/>
  <c r="G557" i="28"/>
  <c r="G558" i="28"/>
  <c r="G559" i="28"/>
  <c r="G560" i="28"/>
  <c r="G561" i="28"/>
  <c r="G562" i="28"/>
  <c r="G563" i="28"/>
  <c r="G564" i="28"/>
  <c r="G565" i="28"/>
  <c r="G566" i="28"/>
  <c r="G567" i="28"/>
  <c r="G568" i="28"/>
  <c r="G569" i="28"/>
  <c r="G570" i="28"/>
  <c r="G571" i="28"/>
  <c r="G572" i="28"/>
  <c r="G573" i="28"/>
  <c r="G574" i="28"/>
  <c r="G575" i="28"/>
  <c r="G576" i="28"/>
  <c r="G577" i="28"/>
  <c r="G578" i="28"/>
  <c r="G579" i="28"/>
  <c r="G580" i="28"/>
  <c r="G581" i="28"/>
  <c r="G582" i="28"/>
  <c r="G583" i="28"/>
  <c r="G584" i="28"/>
  <c r="G585" i="28"/>
  <c r="G586" i="28"/>
  <c r="G587" i="28"/>
  <c r="G588" i="28"/>
  <c r="G589" i="28"/>
  <c r="G590" i="28"/>
  <c r="G591" i="28"/>
  <c r="G592" i="28"/>
  <c r="G593" i="28"/>
  <c r="G594" i="28"/>
  <c r="G595" i="28"/>
  <c r="G596" i="28"/>
  <c r="G597" i="28"/>
  <c r="G598" i="28"/>
  <c r="G599" i="28"/>
  <c r="G600" i="28"/>
  <c r="G601" i="28"/>
  <c r="G602" i="28"/>
  <c r="G603" i="28"/>
  <c r="G604" i="28"/>
  <c r="G605" i="28"/>
  <c r="G606" i="28"/>
  <c r="G607" i="28"/>
  <c r="G608" i="28"/>
  <c r="G609" i="28"/>
  <c r="G610" i="28"/>
  <c r="G611" i="28"/>
  <c r="G612" i="28"/>
  <c r="G613" i="28"/>
  <c r="G614" i="28"/>
  <c r="G615" i="28"/>
  <c r="G616" i="28"/>
  <c r="G617" i="28"/>
  <c r="G618" i="28"/>
  <c r="G619" i="28"/>
  <c r="G620" i="28"/>
  <c r="G621" i="28"/>
  <c r="G622" i="28"/>
  <c r="G623" i="28"/>
  <c r="G624" i="28"/>
  <c r="G625" i="28"/>
  <c r="G626" i="28"/>
  <c r="G627" i="28"/>
  <c r="G628" i="28"/>
  <c r="G629" i="28"/>
  <c r="G630" i="28"/>
  <c r="G631" i="28"/>
  <c r="G632" i="28"/>
  <c r="G633" i="28"/>
  <c r="G634" i="28"/>
  <c r="G635" i="28"/>
  <c r="G636" i="28"/>
  <c r="G637" i="28"/>
  <c r="G638" i="28"/>
  <c r="G639" i="28"/>
  <c r="G640" i="28"/>
  <c r="G641" i="28"/>
  <c r="G642" i="28"/>
  <c r="G643" i="28"/>
  <c r="G644" i="28"/>
  <c r="G645" i="28"/>
  <c r="G646" i="28"/>
  <c r="G647" i="28"/>
  <c r="G648" i="28"/>
  <c r="G649" i="28"/>
  <c r="G650" i="28"/>
  <c r="G651" i="28"/>
  <c r="G652" i="28"/>
  <c r="G653" i="28"/>
  <c r="G654" i="28"/>
  <c r="G655" i="28"/>
  <c r="G656" i="28"/>
  <c r="G657" i="28"/>
  <c r="G658" i="28"/>
  <c r="G659" i="28"/>
  <c r="G660" i="28"/>
  <c r="G661" i="28"/>
  <c r="G662" i="28"/>
  <c r="G663" i="28"/>
  <c r="G664" i="28"/>
  <c r="G665" i="28"/>
  <c r="G666" i="28"/>
  <c r="G667" i="28"/>
  <c r="G668" i="28"/>
  <c r="G669" i="28"/>
  <c r="G670" i="28"/>
  <c r="G671" i="28"/>
  <c r="G672" i="28"/>
  <c r="G673" i="28"/>
  <c r="G674" i="28"/>
  <c r="G675" i="28"/>
  <c r="G676" i="28"/>
  <c r="G677" i="28"/>
  <c r="G678" i="28"/>
  <c r="G679" i="28"/>
  <c r="G680" i="28"/>
  <c r="G681" i="28"/>
  <c r="G682" i="28"/>
  <c r="G683" i="28"/>
  <c r="G684" i="28"/>
  <c r="G685" i="28"/>
  <c r="G686" i="28"/>
  <c r="G687" i="28"/>
  <c r="G688" i="28"/>
  <c r="G689" i="28"/>
  <c r="G690" i="28"/>
  <c r="G691" i="28"/>
  <c r="G692" i="28"/>
  <c r="G693" i="28"/>
  <c r="G694" i="28"/>
  <c r="G695" i="28"/>
  <c r="G696" i="28"/>
  <c r="G697" i="28"/>
  <c r="G698" i="28"/>
  <c r="G699" i="28"/>
  <c r="G700" i="28"/>
  <c r="G701" i="28"/>
  <c r="G702" i="28"/>
  <c r="G703" i="28"/>
  <c r="G704" i="28"/>
  <c r="G705" i="28"/>
  <c r="G706" i="28"/>
  <c r="G707" i="28"/>
  <c r="G708" i="28"/>
  <c r="G709" i="28"/>
  <c r="G710" i="28"/>
  <c r="G711" i="28"/>
  <c r="G712" i="28"/>
  <c r="G713" i="28"/>
  <c r="G714" i="28"/>
  <c r="G715" i="28"/>
  <c r="G716" i="28"/>
  <c r="G717" i="28"/>
  <c r="G718" i="28"/>
  <c r="G719" i="28"/>
  <c r="G720" i="28"/>
  <c r="G721" i="28"/>
  <c r="G722" i="28"/>
  <c r="G723" i="28"/>
  <c r="G724" i="28"/>
  <c r="G725" i="28"/>
  <c r="G726" i="28"/>
  <c r="G727" i="28"/>
  <c r="G728" i="28"/>
  <c r="G729" i="28"/>
  <c r="G730" i="28"/>
  <c r="G731" i="28"/>
  <c r="G732" i="28"/>
  <c r="G733" i="28"/>
  <c r="G734" i="28"/>
  <c r="G735" i="28"/>
  <c r="G736" i="28"/>
  <c r="G737" i="28"/>
  <c r="G738" i="28"/>
  <c r="G739" i="28"/>
  <c r="G740" i="28"/>
  <c r="G741" i="28"/>
  <c r="G742" i="28"/>
  <c r="G743" i="28"/>
  <c r="G744" i="28"/>
  <c r="G745" i="28"/>
  <c r="G746" i="28"/>
  <c r="G747" i="28"/>
  <c r="G748" i="28"/>
  <c r="G749" i="28"/>
  <c r="G750" i="28"/>
  <c r="G751" i="28"/>
  <c r="G752" i="28"/>
  <c r="G753" i="28"/>
  <c r="G754" i="28"/>
  <c r="G755" i="28"/>
  <c r="G756" i="28"/>
  <c r="G757" i="28"/>
  <c r="G758" i="28"/>
  <c r="G759" i="28"/>
  <c r="G760" i="28"/>
  <c r="G761" i="28"/>
  <c r="G762" i="28"/>
  <c r="G763" i="28"/>
  <c r="G764" i="28"/>
  <c r="G765" i="28"/>
  <c r="G766" i="28"/>
  <c r="G767" i="28"/>
  <c r="G768" i="28"/>
  <c r="G769" i="28"/>
  <c r="G770" i="28"/>
  <c r="G771" i="28"/>
  <c r="G772" i="28"/>
  <c r="G773" i="28"/>
  <c r="G774" i="28"/>
  <c r="G775" i="28"/>
  <c r="G776" i="28"/>
  <c r="G777" i="28"/>
  <c r="G778" i="28"/>
  <c r="G779" i="28"/>
  <c r="G780" i="28"/>
  <c r="G781" i="28"/>
  <c r="G782" i="28"/>
  <c r="G783" i="28"/>
  <c r="G784" i="28"/>
  <c r="G785" i="28"/>
  <c r="G786" i="28"/>
  <c r="G787" i="28"/>
  <c r="G788" i="28"/>
  <c r="G789" i="28"/>
  <c r="G790" i="28"/>
  <c r="G791" i="28"/>
  <c r="G792" i="28"/>
  <c r="G793" i="28"/>
  <c r="G794" i="28"/>
  <c r="G795" i="28"/>
  <c r="G796" i="28"/>
  <c r="G797" i="28"/>
  <c r="G798" i="28"/>
  <c r="G799" i="28"/>
  <c r="G800" i="28"/>
  <c r="G801" i="28"/>
  <c r="G802" i="28"/>
  <c r="G803" i="28"/>
  <c r="G804" i="28"/>
  <c r="G805" i="28"/>
  <c r="G806" i="28"/>
  <c r="G807" i="28"/>
  <c r="G808" i="28"/>
  <c r="G809" i="28"/>
  <c r="G810" i="28"/>
  <c r="G811" i="28"/>
  <c r="G812" i="28"/>
  <c r="G813" i="28"/>
  <c r="G814" i="28"/>
  <c r="G815" i="28"/>
  <c r="G816" i="28"/>
  <c r="G817" i="28"/>
  <c r="G818" i="28"/>
  <c r="G819" i="28"/>
  <c r="G820" i="28"/>
  <c r="G821" i="28"/>
  <c r="G822" i="28"/>
  <c r="G823" i="28"/>
  <c r="G824" i="28"/>
  <c r="G825" i="28"/>
  <c r="G826" i="28"/>
  <c r="G827" i="28"/>
  <c r="G828" i="28"/>
  <c r="G829" i="28"/>
  <c r="G830" i="28"/>
  <c r="G831" i="28"/>
  <c r="G832" i="28"/>
  <c r="G833" i="28"/>
  <c r="G834" i="28"/>
  <c r="G835" i="28"/>
  <c r="G836" i="28"/>
  <c r="G837" i="28"/>
  <c r="G838" i="28"/>
  <c r="G839" i="28"/>
  <c r="G840" i="28"/>
  <c r="G841" i="28"/>
  <c r="G842" i="28"/>
  <c r="G843" i="28"/>
  <c r="G844" i="28"/>
  <c r="G845" i="28"/>
  <c r="G846" i="28"/>
  <c r="G847" i="28"/>
  <c r="G848" i="28"/>
  <c r="G849" i="28"/>
  <c r="G850" i="28"/>
  <c r="G851" i="28"/>
  <c r="G852" i="28"/>
  <c r="G853" i="28"/>
  <c r="G854" i="28"/>
  <c r="G855" i="28"/>
  <c r="G856" i="28"/>
  <c r="G857" i="28"/>
  <c r="G858" i="28"/>
  <c r="G859" i="28"/>
  <c r="G860" i="28"/>
  <c r="G861" i="28"/>
  <c r="G862" i="28"/>
  <c r="G863" i="28"/>
  <c r="G864" i="28"/>
  <c r="G865" i="28"/>
  <c r="G866" i="28"/>
  <c r="G867" i="28"/>
  <c r="G868" i="28"/>
  <c r="G869" i="28"/>
  <c r="G870" i="28"/>
  <c r="G871" i="28"/>
  <c r="G872" i="28"/>
  <c r="G873" i="28"/>
  <c r="G874" i="28"/>
  <c r="G875" i="28"/>
  <c r="G876" i="28"/>
  <c r="G877" i="28"/>
  <c r="G878" i="28"/>
  <c r="G879" i="28"/>
  <c r="G880" i="28"/>
  <c r="G881" i="28"/>
  <c r="G882" i="28"/>
  <c r="G883" i="28"/>
  <c r="G884" i="28"/>
  <c r="G885" i="28"/>
  <c r="G886" i="28"/>
  <c r="G887" i="28"/>
  <c r="G888" i="28"/>
  <c r="G889" i="28"/>
  <c r="G890" i="28"/>
  <c r="G891" i="28"/>
  <c r="G892" i="28"/>
  <c r="G893" i="28"/>
  <c r="G894" i="28"/>
  <c r="G895" i="28"/>
  <c r="G896" i="28"/>
  <c r="G897" i="28"/>
  <c r="G898" i="28"/>
  <c r="G899" i="28"/>
  <c r="G900" i="28"/>
  <c r="G901" i="28"/>
  <c r="G902" i="28"/>
  <c r="G903" i="28"/>
  <c r="G904" i="28"/>
  <c r="G905" i="28"/>
  <c r="G906" i="28"/>
  <c r="G907" i="28"/>
  <c r="G908" i="28"/>
  <c r="G909" i="28"/>
  <c r="G910" i="28"/>
  <c r="G911" i="28"/>
  <c r="G912" i="28"/>
  <c r="G913" i="28"/>
  <c r="G914" i="28"/>
  <c r="G915" i="28"/>
  <c r="G916" i="28"/>
  <c r="G917" i="28"/>
  <c r="G918" i="28"/>
  <c r="G919" i="28"/>
  <c r="G920" i="28"/>
  <c r="G921" i="28"/>
  <c r="G922" i="28"/>
  <c r="G923" i="28"/>
  <c r="G924" i="28"/>
  <c r="G925" i="28"/>
  <c r="G926" i="28"/>
  <c r="G927" i="28"/>
  <c r="G928" i="28"/>
  <c r="G929" i="28"/>
  <c r="G930" i="28"/>
  <c r="G931" i="28"/>
  <c r="G932" i="28"/>
  <c r="G933" i="28"/>
  <c r="G934" i="28"/>
  <c r="G935" i="28"/>
  <c r="G936" i="28"/>
  <c r="G937" i="28"/>
  <c r="G938" i="28"/>
  <c r="G939" i="28"/>
  <c r="G940" i="28"/>
  <c r="G941" i="28"/>
  <c r="G942" i="28"/>
  <c r="G943" i="28"/>
  <c r="G944" i="28"/>
  <c r="G945" i="28"/>
  <c r="G946" i="28"/>
  <c r="G947" i="28"/>
  <c r="G948" i="28"/>
  <c r="G949" i="28"/>
  <c r="G950" i="28"/>
  <c r="G951" i="28"/>
  <c r="G952" i="28"/>
  <c r="G953" i="28"/>
  <c r="G954" i="28"/>
  <c r="G955" i="28"/>
  <c r="G956" i="28"/>
  <c r="G957" i="28"/>
  <c r="G958" i="28"/>
  <c r="G959" i="28"/>
  <c r="G960" i="28"/>
  <c r="G961" i="28"/>
  <c r="G962" i="28"/>
  <c r="G963" i="28"/>
  <c r="G964" i="28"/>
  <c r="G965" i="28"/>
  <c r="G966" i="28"/>
  <c r="G967" i="28"/>
  <c r="G968" i="28"/>
  <c r="G969" i="28"/>
  <c r="G970" i="28"/>
  <c r="G971" i="28"/>
  <c r="G972" i="28"/>
  <c r="G973" i="28"/>
  <c r="G974" i="28"/>
  <c r="G975" i="28"/>
  <c r="G976" i="28"/>
  <c r="G977" i="28"/>
  <c r="G978" i="28"/>
  <c r="G979" i="28"/>
  <c r="G980" i="28"/>
  <c r="G981" i="28"/>
  <c r="G982" i="28"/>
  <c r="G983" i="28"/>
  <c r="G984" i="28"/>
  <c r="G985" i="28"/>
  <c r="G986" i="28"/>
  <c r="G987" i="28"/>
  <c r="G988" i="28"/>
  <c r="G989" i="28"/>
  <c r="G990" i="28"/>
  <c r="G991" i="28"/>
  <c r="G992" i="28"/>
  <c r="G993" i="28"/>
  <c r="G994" i="28"/>
  <c r="G995" i="28"/>
  <c r="G996" i="28"/>
  <c r="G997" i="28"/>
  <c r="G998" i="28"/>
  <c r="G999" i="28"/>
  <c r="G1000" i="28"/>
  <c r="G1001" i="28"/>
  <c r="G1002" i="28"/>
  <c r="G1003" i="28"/>
  <c r="G1004" i="28"/>
  <c r="G1005" i="28"/>
  <c r="G1006" i="28"/>
  <c r="G1007" i="28"/>
  <c r="G1008" i="28"/>
  <c r="G1009" i="28"/>
  <c r="G1010" i="28"/>
  <c r="G1011" i="28"/>
  <c r="G1012" i="28"/>
  <c r="G1013" i="28"/>
  <c r="G1014" i="28"/>
  <c r="G1015" i="28"/>
  <c r="G1016" i="28"/>
  <c r="G1017" i="28"/>
  <c r="G1018" i="28"/>
  <c r="G1019" i="28"/>
  <c r="G1020" i="28"/>
  <c r="G1021" i="28"/>
  <c r="G1022" i="28"/>
  <c r="G1023" i="28"/>
  <c r="G1024" i="28"/>
  <c r="G1025" i="28"/>
  <c r="G1026" i="28"/>
  <c r="G1027" i="28"/>
  <c r="G1028" i="28"/>
  <c r="G1029" i="28"/>
  <c r="G1030" i="28"/>
  <c r="G1031" i="28"/>
  <c r="G1032" i="28"/>
  <c r="G1033" i="28"/>
  <c r="G1034" i="28"/>
  <c r="G1035" i="28"/>
  <c r="G1036" i="28"/>
  <c r="G1037" i="28"/>
  <c r="G1038" i="28"/>
  <c r="G1039" i="28"/>
  <c r="G1040" i="28"/>
  <c r="G1041" i="28"/>
  <c r="G1042" i="28"/>
  <c r="G1043" i="28"/>
  <c r="G1044" i="28"/>
  <c r="G1045" i="28"/>
  <c r="G1046" i="28"/>
  <c r="G1047" i="28"/>
  <c r="G1048" i="28"/>
  <c r="G1049" i="28"/>
  <c r="G1050" i="28"/>
  <c r="G1051" i="28"/>
  <c r="G1052" i="28"/>
  <c r="G1053" i="28"/>
  <c r="G1054" i="28"/>
  <c r="G1055" i="28"/>
  <c r="G1056" i="28"/>
  <c r="G1057" i="28"/>
  <c r="G1058" i="28"/>
  <c r="G1059" i="28"/>
  <c r="G1060" i="28"/>
  <c r="G1061" i="28"/>
  <c r="G1062" i="28"/>
  <c r="G1063" i="28"/>
  <c r="G1064" i="28"/>
  <c r="G1065" i="28"/>
  <c r="G1066" i="28"/>
  <c r="G1067" i="28"/>
  <c r="G1068" i="28"/>
  <c r="G1069" i="28"/>
  <c r="G1070" i="28"/>
  <c r="G1071" i="28"/>
  <c r="G1072" i="28"/>
  <c r="G1073" i="28"/>
  <c r="G1074" i="28"/>
  <c r="G1075" i="28"/>
  <c r="G1076" i="28"/>
  <c r="G1077" i="28"/>
  <c r="G1078" i="28"/>
  <c r="G1079" i="28"/>
  <c r="G1080" i="28"/>
  <c r="G1081" i="28"/>
  <c r="G1082" i="28"/>
  <c r="G1083" i="28"/>
  <c r="G1084" i="28"/>
  <c r="G1085" i="28"/>
  <c r="G1086" i="28"/>
  <c r="G1087" i="28"/>
  <c r="G1088" i="28"/>
  <c r="G1089" i="28"/>
  <c r="G1090" i="28"/>
  <c r="G1091" i="28"/>
  <c r="G1092" i="28"/>
  <c r="G1093" i="28"/>
  <c r="G1094" i="28"/>
  <c r="G1095" i="28"/>
  <c r="G1096" i="28"/>
  <c r="G1097" i="28"/>
  <c r="G1098" i="28"/>
  <c r="G1099" i="28"/>
  <c r="G1100" i="28"/>
  <c r="G1101" i="28"/>
  <c r="G1102" i="28"/>
  <c r="G1103" i="28"/>
  <c r="G1104" i="28"/>
  <c r="G1105" i="28"/>
  <c r="G1106" i="28"/>
  <c r="G1107" i="28"/>
  <c r="G1108" i="28"/>
  <c r="G1109" i="28"/>
  <c r="G1110" i="28"/>
  <c r="G1111" i="28"/>
  <c r="G1112" i="28"/>
  <c r="G1113" i="28"/>
  <c r="G1114" i="28"/>
  <c r="G1115" i="28"/>
  <c r="G1116" i="28"/>
  <c r="G1117" i="28"/>
  <c r="G1118" i="28"/>
  <c r="G1119" i="28"/>
  <c r="G1120" i="28"/>
  <c r="G1121" i="28"/>
  <c r="G1122" i="28"/>
  <c r="G1123" i="28"/>
  <c r="G1124" i="28"/>
  <c r="G1125" i="28"/>
  <c r="G1126" i="28"/>
  <c r="G1127" i="28"/>
  <c r="G1128" i="28"/>
  <c r="G1129" i="28"/>
  <c r="G1130" i="28"/>
  <c r="G1131" i="28"/>
  <c r="G1132" i="28"/>
  <c r="G1133" i="28"/>
  <c r="G1134" i="28"/>
  <c r="G1135" i="28"/>
  <c r="G1136" i="28"/>
  <c r="G1137" i="28"/>
  <c r="G1138" i="28"/>
  <c r="G1139" i="28"/>
  <c r="G1140" i="28"/>
  <c r="G1141" i="28"/>
  <c r="G1142" i="28"/>
  <c r="G1143" i="28"/>
  <c r="G1144" i="28"/>
  <c r="G1145" i="28"/>
  <c r="G1146" i="28"/>
  <c r="G1147" i="28"/>
  <c r="G1148" i="28"/>
  <c r="G1149" i="28"/>
  <c r="G1150" i="28"/>
  <c r="G1151" i="28"/>
  <c r="G1152" i="28"/>
  <c r="G1153" i="28"/>
  <c r="G1154" i="28"/>
  <c r="G1155" i="28"/>
  <c r="G1156" i="28"/>
  <c r="G1157" i="28"/>
  <c r="G1158" i="28"/>
  <c r="G1159" i="28"/>
  <c r="G1160" i="28"/>
  <c r="G1161" i="28"/>
  <c r="G1162" i="28"/>
  <c r="G1163" i="28"/>
  <c r="G1164" i="28"/>
  <c r="G1165" i="28"/>
  <c r="G1166" i="28"/>
  <c r="G1167" i="28"/>
  <c r="G1168" i="28"/>
  <c r="G1169" i="28"/>
  <c r="G1170" i="28"/>
  <c r="G1171" i="28"/>
  <c r="G1172" i="28"/>
  <c r="G1173" i="28"/>
  <c r="G1174" i="28"/>
  <c r="G1175" i="28"/>
  <c r="G1176" i="28"/>
  <c r="G1177" i="28"/>
  <c r="G1178" i="28"/>
  <c r="G1179" i="28"/>
  <c r="G1180" i="28"/>
  <c r="G1181" i="28"/>
  <c r="G1182" i="28"/>
  <c r="G1183" i="28"/>
  <c r="G1184" i="28"/>
  <c r="G1185" i="28"/>
  <c r="G1186" i="28"/>
  <c r="G1187" i="28"/>
  <c r="G1188" i="28"/>
  <c r="G1189" i="28"/>
  <c r="G1190" i="28"/>
  <c r="G1191" i="28"/>
  <c r="G1192" i="28"/>
  <c r="G1193" i="28"/>
  <c r="G1194" i="28"/>
  <c r="G1195" i="28"/>
  <c r="G1196" i="28"/>
  <c r="G1197" i="28"/>
  <c r="G1198" i="28"/>
  <c r="G1199" i="28"/>
  <c r="G1200" i="28"/>
  <c r="G1201" i="28"/>
  <c r="G1202" i="28"/>
  <c r="G1203" i="28"/>
  <c r="G1204" i="28"/>
  <c r="G1205" i="28"/>
  <c r="G1206" i="28"/>
  <c r="G1207" i="28"/>
  <c r="G1208" i="28"/>
  <c r="G1209" i="28"/>
  <c r="G1210" i="28"/>
  <c r="G1211" i="28"/>
  <c r="G1212" i="28"/>
  <c r="G1213" i="28"/>
  <c r="G1214" i="28"/>
  <c r="G1215" i="28"/>
  <c r="G1216" i="28"/>
  <c r="G1217" i="28"/>
  <c r="G1218" i="28"/>
  <c r="G1219" i="28"/>
  <c r="G1220" i="28"/>
  <c r="G1221" i="28"/>
  <c r="G1222" i="28"/>
  <c r="G1223" i="28"/>
  <c r="G1224" i="28"/>
  <c r="G1225" i="28"/>
  <c r="G1226" i="28"/>
  <c r="G1227" i="28"/>
  <c r="G1228" i="28"/>
  <c r="G1229" i="28"/>
  <c r="G1230" i="28"/>
  <c r="G1231" i="28"/>
  <c r="G1232" i="28"/>
  <c r="G1233" i="28"/>
  <c r="G1234" i="28"/>
  <c r="G1235" i="28"/>
  <c r="G1236" i="28"/>
  <c r="G1237" i="28"/>
  <c r="G1238" i="28"/>
  <c r="G1239" i="28"/>
  <c r="G1240" i="28"/>
  <c r="G1241" i="28"/>
  <c r="G1242" i="28"/>
  <c r="G1243" i="28"/>
  <c r="G1244" i="28"/>
  <c r="G1245" i="28"/>
  <c r="G1246" i="28"/>
  <c r="G1247" i="28"/>
  <c r="G1248" i="28"/>
  <c r="G1249" i="28"/>
  <c r="G1250" i="28"/>
  <c r="G1251" i="28"/>
  <c r="G1252" i="28"/>
  <c r="G1253" i="28"/>
  <c r="G1254" i="28"/>
  <c r="G1255" i="28"/>
  <c r="G1256" i="28"/>
  <c r="G1257" i="28"/>
  <c r="G1258" i="28"/>
  <c r="G1259" i="28"/>
  <c r="G1260" i="28"/>
  <c r="G1261" i="28"/>
  <c r="G1262" i="28"/>
  <c r="G1263" i="28"/>
  <c r="G1264" i="28"/>
  <c r="G1265" i="28"/>
  <c r="G1266" i="28"/>
  <c r="G1267" i="28"/>
  <c r="G1268" i="28"/>
  <c r="G1269" i="28"/>
  <c r="G1270" i="28"/>
  <c r="G1271" i="28"/>
  <c r="G1272" i="28"/>
  <c r="G1273" i="28"/>
  <c r="G1274" i="28"/>
  <c r="G1275" i="28"/>
  <c r="G1276" i="28"/>
  <c r="G1277" i="28"/>
  <c r="G1278" i="28"/>
  <c r="G1279" i="28"/>
  <c r="G1280" i="28"/>
  <c r="G1281" i="28"/>
  <c r="G1282" i="28"/>
  <c r="G1283" i="28"/>
  <c r="G1284" i="28"/>
  <c r="G1285" i="28"/>
  <c r="G1286" i="28"/>
  <c r="G1287" i="28"/>
  <c r="G1288" i="28"/>
  <c r="G1289" i="28"/>
  <c r="G1290" i="28"/>
  <c r="G1291" i="28"/>
  <c r="G1292" i="28"/>
  <c r="G1293" i="28"/>
  <c r="G1294" i="28"/>
  <c r="G1295" i="28"/>
  <c r="G1296" i="28"/>
  <c r="G1297" i="28"/>
  <c r="G1298" i="28"/>
  <c r="G1299" i="28"/>
  <c r="G1300" i="28"/>
  <c r="G1301" i="28"/>
  <c r="G1302" i="28"/>
  <c r="G1303" i="28"/>
  <c r="G1304" i="28"/>
  <c r="G1305" i="28"/>
  <c r="G1306" i="28"/>
  <c r="G1307" i="28"/>
  <c r="G1308" i="28"/>
  <c r="G1309" i="28"/>
  <c r="G1310" i="28"/>
  <c r="G1311" i="28"/>
  <c r="G1312" i="28"/>
  <c r="G1313" i="28"/>
  <c r="G1314" i="28"/>
  <c r="G1315" i="28"/>
  <c r="G1316" i="28"/>
  <c r="G1317" i="28"/>
  <c r="G1318" i="28"/>
  <c r="G1319" i="28"/>
  <c r="G1320" i="28"/>
  <c r="G1321" i="28"/>
  <c r="G1322" i="28"/>
  <c r="G1323" i="28"/>
  <c r="G1324" i="28"/>
  <c r="G1325" i="28"/>
  <c r="G1326" i="28"/>
  <c r="G1327" i="28"/>
  <c r="G1328" i="28"/>
  <c r="G1329" i="28"/>
  <c r="G1330" i="28"/>
  <c r="G1331" i="28"/>
  <c r="G1332" i="28"/>
  <c r="G1333" i="28"/>
  <c r="G1334" i="28"/>
  <c r="G1335" i="28"/>
  <c r="G1336" i="28"/>
  <c r="G1337" i="28"/>
  <c r="G1338" i="28"/>
  <c r="G1339" i="28"/>
  <c r="G1340" i="28"/>
  <c r="G1341" i="28"/>
  <c r="G1342" i="28"/>
  <c r="G1343" i="28"/>
  <c r="G1344" i="28"/>
  <c r="G1345" i="28"/>
  <c r="G1346" i="28"/>
  <c r="G1347" i="28"/>
  <c r="G1348" i="28"/>
  <c r="G1349" i="28"/>
  <c r="G1350" i="28"/>
  <c r="G1351" i="28"/>
  <c r="G1352" i="28"/>
  <c r="G1353" i="28"/>
  <c r="G1354" i="28"/>
  <c r="G1355" i="28"/>
  <c r="G1356" i="28"/>
  <c r="G1357" i="28"/>
  <c r="G1358" i="28"/>
  <c r="G1359" i="28"/>
  <c r="G1360" i="28"/>
  <c r="G1361" i="28"/>
  <c r="G1362" i="28"/>
  <c r="G1363" i="28"/>
  <c r="G1364" i="28"/>
  <c r="G1365" i="28"/>
  <c r="G1366" i="28"/>
  <c r="G1367" i="28"/>
  <c r="G1368" i="28"/>
  <c r="G1369" i="28"/>
  <c r="G1370" i="28"/>
  <c r="G1371" i="28"/>
  <c r="G1372" i="28"/>
  <c r="G1373" i="28"/>
  <c r="G1374" i="28"/>
  <c r="G1375" i="28"/>
  <c r="G1376" i="28"/>
  <c r="G1377" i="28"/>
  <c r="G1378" i="28"/>
  <c r="G1379" i="28"/>
  <c r="G1380" i="28"/>
  <c r="G1381" i="28"/>
  <c r="G1382" i="28"/>
  <c r="G1383" i="28"/>
  <c r="G1384" i="28"/>
  <c r="G1385" i="28"/>
  <c r="G1386" i="28"/>
  <c r="G1387" i="28"/>
  <c r="G1388" i="28"/>
  <c r="G1389" i="28"/>
  <c r="G1390" i="28"/>
  <c r="G1391" i="28"/>
  <c r="G1392" i="28"/>
  <c r="G1393" i="28"/>
  <c r="G1394" i="28"/>
  <c r="G1395" i="28"/>
  <c r="G1396" i="28"/>
  <c r="G1397" i="28"/>
  <c r="G1398" i="28"/>
  <c r="G1399" i="28"/>
  <c r="G1400" i="28"/>
  <c r="G1401" i="28"/>
  <c r="G1402" i="28"/>
  <c r="G1403" i="28"/>
  <c r="G1404" i="28"/>
  <c r="G1405" i="28"/>
  <c r="G1406" i="28"/>
  <c r="G1407" i="28"/>
  <c r="G1408" i="28"/>
  <c r="G1409" i="28"/>
  <c r="G1410" i="28"/>
  <c r="G1411" i="28"/>
  <c r="G1412" i="28"/>
  <c r="G1413" i="28"/>
  <c r="G1414" i="28"/>
  <c r="G1415" i="28"/>
  <c r="G1416" i="28"/>
  <c r="G1417" i="28"/>
  <c r="G1418" i="28"/>
  <c r="G1419" i="28"/>
  <c r="G1420" i="28"/>
  <c r="G1421" i="28"/>
  <c r="G1422" i="28"/>
  <c r="G1423" i="28"/>
  <c r="G1424" i="28"/>
  <c r="G1425" i="28"/>
  <c r="G1426" i="28"/>
  <c r="G1427" i="28"/>
  <c r="G1428" i="28"/>
  <c r="G1429" i="28"/>
  <c r="G1430" i="28"/>
  <c r="G1431" i="28"/>
  <c r="G1432" i="28"/>
  <c r="G1433" i="28"/>
  <c r="G1434" i="28"/>
  <c r="G1435" i="28"/>
  <c r="G1436" i="28"/>
  <c r="G1437" i="28"/>
  <c r="G1438" i="28"/>
  <c r="G1439" i="28"/>
  <c r="G1440" i="28"/>
  <c r="G1441" i="28"/>
  <c r="G1442" i="28"/>
  <c r="G1443" i="28"/>
  <c r="G1444" i="28"/>
  <c r="G1445" i="28"/>
  <c r="G1446" i="28"/>
  <c r="G1447" i="28"/>
  <c r="G1448" i="28"/>
  <c r="G1449" i="28"/>
  <c r="G1450" i="28"/>
  <c r="G1451" i="28"/>
  <c r="G1452" i="28"/>
  <c r="G1453" i="28"/>
  <c r="G1454" i="28"/>
  <c r="G1455" i="28"/>
  <c r="G1456" i="28"/>
  <c r="G1457" i="28"/>
  <c r="G1458" i="28"/>
  <c r="G1459" i="28"/>
  <c r="G1460" i="28"/>
  <c r="G1461" i="28"/>
  <c r="G1462" i="28"/>
  <c r="G1463" i="28"/>
  <c r="G1464" i="28"/>
  <c r="G1465" i="28"/>
  <c r="G1466" i="28"/>
  <c r="G1467" i="28"/>
  <c r="G1468" i="28"/>
  <c r="G1469" i="28"/>
  <c r="G1470" i="28"/>
  <c r="G1471" i="28"/>
  <c r="G1472" i="28"/>
  <c r="G1473" i="28"/>
  <c r="G1474" i="28"/>
  <c r="G1475" i="28"/>
  <c r="G1476" i="28"/>
  <c r="G1477" i="28"/>
  <c r="G1478" i="28"/>
  <c r="G1479" i="28"/>
  <c r="G1480" i="28"/>
  <c r="G1481" i="28"/>
  <c r="G1482" i="28"/>
  <c r="G1483" i="28"/>
  <c r="G1484" i="28"/>
  <c r="G1485" i="28"/>
  <c r="G1486" i="28"/>
  <c r="G1487" i="28"/>
  <c r="G1488" i="28"/>
  <c r="G1489" i="28"/>
  <c r="G1490" i="28"/>
  <c r="G1491" i="28"/>
  <c r="G1492" i="28"/>
  <c r="G1493" i="28"/>
  <c r="G1494" i="28"/>
  <c r="G1495" i="28"/>
  <c r="G1496" i="28"/>
  <c r="G1497" i="28"/>
  <c r="G1498" i="28"/>
  <c r="G1499" i="28"/>
  <c r="G1500" i="28"/>
  <c r="G1501" i="28"/>
  <c r="G1502" i="28"/>
  <c r="G1503" i="28"/>
  <c r="G1504" i="28"/>
  <c r="G1505" i="28"/>
  <c r="G1506" i="28"/>
  <c r="G1507" i="28"/>
  <c r="G1508" i="28"/>
  <c r="G1509" i="28"/>
  <c r="G1510" i="28"/>
  <c r="G1511" i="28"/>
  <c r="G1512" i="28"/>
  <c r="G1513" i="28"/>
  <c r="G1514" i="28"/>
  <c r="G1515" i="28"/>
  <c r="G1516" i="28"/>
  <c r="G1517" i="28"/>
  <c r="G1518" i="28"/>
  <c r="G1519" i="28"/>
  <c r="G1520" i="28"/>
  <c r="G1521" i="28"/>
  <c r="G1522" i="28"/>
  <c r="G1523" i="28"/>
  <c r="G1524" i="28"/>
  <c r="G1525" i="28"/>
  <c r="G1526" i="28"/>
  <c r="G1527" i="28"/>
  <c r="G1528" i="28"/>
  <c r="G1529" i="28"/>
  <c r="G1530" i="28"/>
  <c r="G1531" i="28"/>
  <c r="G1532" i="28"/>
  <c r="G1533" i="28"/>
  <c r="G1534" i="28"/>
  <c r="G1535" i="28"/>
  <c r="G1536" i="28"/>
  <c r="G1537" i="28"/>
  <c r="G1538" i="28"/>
  <c r="G1539" i="28"/>
  <c r="G1540" i="28"/>
  <c r="G1541" i="28"/>
  <c r="G1542" i="28"/>
  <c r="G1543" i="28"/>
  <c r="G1544" i="28"/>
  <c r="G1545" i="28"/>
  <c r="G1546" i="28"/>
  <c r="G1547" i="28"/>
  <c r="G1548" i="28"/>
  <c r="G1549" i="28"/>
  <c r="G1550" i="28"/>
  <c r="G1551" i="28"/>
  <c r="G1552" i="28"/>
  <c r="G1553" i="28"/>
  <c r="G1554" i="28"/>
  <c r="G1555" i="28"/>
  <c r="G1556" i="28"/>
  <c r="G1557" i="28"/>
  <c r="G1558" i="28"/>
  <c r="G1559" i="28"/>
  <c r="G1560" i="28"/>
  <c r="G1561" i="28"/>
  <c r="G1562" i="28"/>
  <c r="G1563" i="28"/>
  <c r="G1564" i="28"/>
  <c r="G1565" i="28"/>
  <c r="G1566" i="28"/>
  <c r="G1567" i="28"/>
  <c r="G1568" i="28"/>
  <c r="G1569" i="28"/>
  <c r="G1570" i="28"/>
  <c r="G1571" i="28"/>
  <c r="G1572" i="28"/>
  <c r="G1573" i="28"/>
  <c r="G1574" i="28"/>
  <c r="G1575" i="28"/>
  <c r="G1576" i="28"/>
  <c r="G1577" i="28"/>
  <c r="G1578" i="28"/>
  <c r="G1579" i="28"/>
  <c r="G1580" i="28"/>
  <c r="G1581" i="28"/>
  <c r="G1582" i="28"/>
  <c r="G1583" i="28"/>
  <c r="G1584" i="28"/>
  <c r="G1585" i="28"/>
  <c r="G1586" i="28"/>
  <c r="G1587" i="28"/>
  <c r="G1588" i="28"/>
  <c r="G1589" i="28"/>
  <c r="G1590" i="28"/>
  <c r="G1591" i="28"/>
  <c r="G1592" i="28"/>
  <c r="G1593" i="28"/>
  <c r="G1594" i="28"/>
  <c r="G1595" i="28"/>
  <c r="G1596" i="28"/>
  <c r="G1597" i="28"/>
  <c r="G1598" i="28"/>
  <c r="G1599" i="28"/>
  <c r="G1600" i="28"/>
  <c r="G1601" i="28"/>
  <c r="G1602" i="28"/>
  <c r="G1603" i="28"/>
  <c r="G1604" i="28"/>
  <c r="G1605" i="28"/>
  <c r="G1606" i="28"/>
  <c r="G1607" i="28"/>
  <c r="G1608" i="28"/>
  <c r="G1609" i="28"/>
  <c r="G1610" i="28"/>
  <c r="G1611" i="28"/>
  <c r="G1612" i="28"/>
  <c r="G1613" i="28"/>
  <c r="G1614" i="28"/>
  <c r="G1615" i="28"/>
  <c r="G1616" i="28"/>
  <c r="G1617" i="28"/>
  <c r="G1618" i="28"/>
  <c r="G1619" i="28"/>
  <c r="G1620" i="28"/>
  <c r="G1621" i="28"/>
  <c r="G1622" i="28"/>
  <c r="G1623" i="28"/>
  <c r="G1624" i="28"/>
  <c r="G1625" i="28"/>
  <c r="G1626" i="28"/>
  <c r="G1627" i="28"/>
  <c r="G1628" i="28"/>
  <c r="G1629" i="28"/>
  <c r="G1630" i="28"/>
  <c r="G1631" i="28"/>
  <c r="G1632" i="28"/>
  <c r="G1633" i="28"/>
  <c r="G1634" i="28"/>
  <c r="G1635" i="28"/>
  <c r="G1636" i="28"/>
  <c r="G1637" i="28"/>
  <c r="G1638" i="28"/>
  <c r="G1639" i="28"/>
  <c r="G1640" i="28"/>
  <c r="G1641" i="28"/>
  <c r="G1642" i="28"/>
  <c r="G1643" i="28"/>
  <c r="G1644" i="28"/>
  <c r="G1645" i="28"/>
  <c r="G1646" i="28"/>
  <c r="G1647" i="28"/>
  <c r="G1648" i="28"/>
  <c r="G1649" i="28"/>
  <c r="G1650" i="28"/>
  <c r="G1651" i="28"/>
  <c r="G1652" i="28"/>
  <c r="G1653" i="28"/>
  <c r="G1654" i="28"/>
  <c r="G1655" i="28"/>
  <c r="G1656" i="28"/>
  <c r="G1657" i="28"/>
  <c r="G1658" i="28"/>
  <c r="G1659" i="28"/>
  <c r="G1660" i="28"/>
  <c r="G1661" i="28"/>
  <c r="G1662" i="28"/>
  <c r="G1663" i="28"/>
  <c r="G1664" i="28"/>
  <c r="G1665" i="28"/>
  <c r="G1666" i="28"/>
  <c r="G1667" i="28"/>
  <c r="G1668" i="28"/>
  <c r="G1669" i="28"/>
  <c r="G1670" i="28"/>
  <c r="G1671" i="28"/>
  <c r="G1672" i="28"/>
  <c r="G1673" i="28"/>
  <c r="G1674" i="28"/>
  <c r="G1675" i="28"/>
  <c r="G1676" i="28"/>
  <c r="G1677" i="28"/>
  <c r="G1678" i="28"/>
  <c r="G1679" i="28"/>
  <c r="G1680" i="28"/>
  <c r="G1681" i="28"/>
  <c r="G1682" i="28"/>
  <c r="G1683" i="28"/>
  <c r="G1684" i="28"/>
  <c r="G1685" i="28"/>
  <c r="G1686" i="28"/>
  <c r="G1687" i="28"/>
  <c r="G1688" i="28"/>
  <c r="G1689" i="28"/>
  <c r="G1690" i="28"/>
  <c r="G1691" i="28"/>
  <c r="G1692" i="28"/>
  <c r="G1693" i="28"/>
  <c r="G1694" i="28"/>
  <c r="G1695" i="28"/>
  <c r="G1696" i="28"/>
  <c r="G1697" i="28"/>
  <c r="G1698" i="28"/>
  <c r="G1699" i="28"/>
  <c r="G1700" i="28"/>
  <c r="G1701" i="28"/>
  <c r="G1702" i="28"/>
  <c r="G1703" i="28"/>
  <c r="G1704" i="28"/>
  <c r="G1705" i="28"/>
  <c r="G1706" i="28"/>
  <c r="G1707" i="28"/>
  <c r="G1708" i="28"/>
  <c r="G1709" i="28"/>
  <c r="G1710" i="28"/>
  <c r="G1711" i="28"/>
  <c r="G1712" i="28"/>
  <c r="G1713" i="28"/>
  <c r="G1714" i="28"/>
  <c r="G1715" i="28"/>
  <c r="G1716" i="28"/>
  <c r="G1717" i="28"/>
  <c r="G1718" i="28"/>
  <c r="G1719" i="28"/>
  <c r="G1720" i="28"/>
  <c r="G1721" i="28"/>
  <c r="G1722" i="28"/>
  <c r="G1723" i="28"/>
  <c r="G1724" i="28"/>
  <c r="G1725" i="28"/>
  <c r="G1726" i="28"/>
  <c r="G1727" i="28"/>
  <c r="G1728" i="28"/>
  <c r="G1729" i="28"/>
  <c r="G1730" i="28"/>
  <c r="G1731" i="28"/>
  <c r="G1732" i="28"/>
  <c r="G1733" i="28"/>
  <c r="G1734" i="28"/>
  <c r="G1735" i="28"/>
  <c r="G1736" i="28"/>
  <c r="G1737" i="28"/>
  <c r="G1738" i="28"/>
  <c r="G1739" i="28"/>
  <c r="G1740" i="28"/>
  <c r="G1741" i="28"/>
  <c r="G1742" i="28"/>
  <c r="G1743" i="28"/>
  <c r="G1744" i="28"/>
  <c r="G1745" i="28"/>
  <c r="G1746" i="28"/>
  <c r="G1747" i="28"/>
  <c r="G1748" i="28"/>
  <c r="G1749" i="28"/>
  <c r="G1750" i="28"/>
  <c r="G1751" i="28"/>
  <c r="G1752" i="28"/>
  <c r="G1753" i="28"/>
  <c r="G1754" i="28"/>
  <c r="G1755" i="28"/>
  <c r="G1756" i="28"/>
  <c r="G1757" i="28"/>
  <c r="G1758" i="28"/>
  <c r="G1759" i="28"/>
  <c r="G1760" i="28"/>
  <c r="G1761" i="28"/>
  <c r="G1762" i="28"/>
  <c r="G1763" i="28"/>
  <c r="G1764" i="28"/>
  <c r="G1765" i="28"/>
  <c r="G1766" i="28"/>
  <c r="G1767" i="28"/>
  <c r="G1768" i="28"/>
  <c r="G1769" i="28"/>
  <c r="G1770" i="28"/>
  <c r="G1771" i="28"/>
  <c r="G1772" i="28"/>
  <c r="G1773" i="28"/>
  <c r="G1774" i="28"/>
  <c r="G1775" i="28"/>
  <c r="G1776" i="28"/>
  <c r="G1777" i="28"/>
  <c r="G1778" i="28"/>
  <c r="G1779" i="28"/>
  <c r="G1780" i="28"/>
  <c r="G1781" i="28"/>
  <c r="G1782" i="28"/>
  <c r="G1783" i="28"/>
  <c r="G1784" i="28"/>
  <c r="G1785" i="28"/>
  <c r="G1786" i="28"/>
  <c r="G1787" i="28"/>
  <c r="G1788" i="28"/>
  <c r="G1789" i="28"/>
  <c r="G1790" i="28"/>
  <c r="G1791" i="28"/>
  <c r="G1792" i="28"/>
  <c r="G1793" i="28"/>
  <c r="G1794" i="28"/>
  <c r="G1795" i="28"/>
  <c r="G1796" i="28"/>
  <c r="G1797" i="28"/>
  <c r="G1798" i="28"/>
  <c r="G1799" i="28"/>
  <c r="G1800" i="28"/>
  <c r="G1801" i="28"/>
  <c r="G1802" i="28"/>
  <c r="G1803" i="28"/>
  <c r="G1804" i="28"/>
  <c r="G1805" i="28"/>
  <c r="G1806" i="28"/>
  <c r="G1807" i="28"/>
  <c r="G1808" i="28"/>
  <c r="G1809" i="28"/>
  <c r="G1810" i="28"/>
  <c r="G1811" i="28"/>
  <c r="G1812" i="28"/>
  <c r="G1813" i="28"/>
  <c r="G1814" i="28"/>
  <c r="G1815" i="28"/>
  <c r="G1816" i="28"/>
  <c r="G1817" i="28"/>
  <c r="G1818" i="28"/>
  <c r="G1819" i="28"/>
  <c r="G1820" i="28"/>
  <c r="G1821" i="28"/>
  <c r="G1822" i="28"/>
  <c r="G1823" i="28"/>
  <c r="G1824" i="28"/>
  <c r="G1825" i="28"/>
  <c r="G1826" i="28"/>
  <c r="G1827" i="28"/>
  <c r="G1828" i="28"/>
  <c r="G1829" i="28"/>
  <c r="G1830" i="28"/>
  <c r="G1831" i="28"/>
  <c r="G1832" i="28"/>
  <c r="G1833" i="28"/>
  <c r="G1834" i="28"/>
  <c r="G1835" i="28"/>
  <c r="G1836" i="28"/>
  <c r="G1837" i="28"/>
  <c r="G1838" i="28"/>
  <c r="G1839" i="28"/>
  <c r="G1840" i="28"/>
  <c r="G1841" i="28"/>
  <c r="G1842" i="28"/>
  <c r="G1843" i="28"/>
  <c r="G1844" i="28"/>
  <c r="G1845" i="28"/>
  <c r="G1846" i="28"/>
  <c r="G1847" i="28"/>
  <c r="G1848" i="28"/>
  <c r="G1849" i="28"/>
  <c r="G1850" i="28"/>
  <c r="G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F724" i="28"/>
  <c r="F725" i="28"/>
  <c r="F726" i="28"/>
  <c r="F727" i="28"/>
  <c r="F728" i="28"/>
  <c r="F729" i="28"/>
  <c r="F730" i="28"/>
  <c r="F731" i="28"/>
  <c r="F732" i="28"/>
  <c r="F733" i="28"/>
  <c r="F734" i="28"/>
  <c r="F735" i="28"/>
  <c r="F736" i="28"/>
  <c r="F737" i="28"/>
  <c r="F738" i="28"/>
  <c r="F739" i="28"/>
  <c r="F740" i="28"/>
  <c r="F741" i="28"/>
  <c r="F742" i="28"/>
  <c r="F743" i="28"/>
  <c r="F744" i="28"/>
  <c r="F745" i="28"/>
  <c r="F746" i="28"/>
  <c r="F747" i="28"/>
  <c r="F748" i="28"/>
  <c r="F749" i="28"/>
  <c r="F750" i="28"/>
  <c r="F751" i="28"/>
  <c r="F752" i="28"/>
  <c r="F753" i="28"/>
  <c r="F754" i="28"/>
  <c r="F755" i="28"/>
  <c r="F756" i="28"/>
  <c r="F757" i="28"/>
  <c r="F758" i="28"/>
  <c r="F759" i="28"/>
  <c r="F760" i="28"/>
  <c r="F761" i="28"/>
  <c r="F762" i="28"/>
  <c r="F763" i="28"/>
  <c r="F764" i="28"/>
  <c r="F765" i="28"/>
  <c r="F766" i="28"/>
  <c r="F767" i="28"/>
  <c r="F768" i="28"/>
  <c r="F769" i="28"/>
  <c r="F770" i="28"/>
  <c r="F771" i="28"/>
  <c r="F772" i="28"/>
  <c r="F773" i="28"/>
  <c r="F774" i="28"/>
  <c r="F775" i="28"/>
  <c r="F776" i="28"/>
  <c r="F777" i="28"/>
  <c r="F778" i="28"/>
  <c r="F779" i="28"/>
  <c r="F780" i="28"/>
  <c r="F781" i="28"/>
  <c r="F782" i="28"/>
  <c r="F783" i="28"/>
  <c r="F784" i="28"/>
  <c r="F785" i="28"/>
  <c r="F786" i="28"/>
  <c r="F787" i="28"/>
  <c r="F788" i="28"/>
  <c r="F789" i="28"/>
  <c r="F790" i="28"/>
  <c r="F791" i="28"/>
  <c r="F792" i="28"/>
  <c r="F793" i="28"/>
  <c r="F794" i="28"/>
  <c r="F795" i="28"/>
  <c r="F796" i="28"/>
  <c r="F797" i="28"/>
  <c r="F798" i="28"/>
  <c r="F799" i="28"/>
  <c r="F800" i="28"/>
  <c r="F801" i="28"/>
  <c r="F802" i="28"/>
  <c r="F803" i="28"/>
  <c r="F804" i="28"/>
  <c r="F805" i="28"/>
  <c r="F806" i="28"/>
  <c r="F807" i="28"/>
  <c r="F808" i="28"/>
  <c r="F809" i="28"/>
  <c r="F810" i="28"/>
  <c r="F811" i="28"/>
  <c r="F812" i="28"/>
  <c r="F813" i="28"/>
  <c r="F814" i="28"/>
  <c r="F815" i="28"/>
  <c r="F816" i="28"/>
  <c r="F817" i="28"/>
  <c r="F818" i="28"/>
  <c r="F819" i="28"/>
  <c r="F820" i="28"/>
  <c r="F821" i="28"/>
  <c r="F822" i="28"/>
  <c r="F823" i="28"/>
  <c r="F824" i="28"/>
  <c r="F825" i="28"/>
  <c r="F826" i="28"/>
  <c r="F827" i="28"/>
  <c r="F828" i="28"/>
  <c r="F829" i="28"/>
  <c r="F830" i="28"/>
  <c r="F831" i="28"/>
  <c r="F832" i="28"/>
  <c r="F833" i="28"/>
  <c r="F834" i="28"/>
  <c r="F835" i="28"/>
  <c r="F836" i="28"/>
  <c r="F837" i="28"/>
  <c r="F838" i="28"/>
  <c r="F839" i="28"/>
  <c r="F840" i="28"/>
  <c r="F841" i="28"/>
  <c r="F842" i="28"/>
  <c r="F843" i="28"/>
  <c r="F844" i="28"/>
  <c r="F845" i="28"/>
  <c r="F846" i="28"/>
  <c r="F847" i="28"/>
  <c r="F848" i="28"/>
  <c r="F849" i="28"/>
  <c r="F850" i="28"/>
  <c r="F851" i="28"/>
  <c r="F852" i="28"/>
  <c r="F853" i="28"/>
  <c r="F854" i="28"/>
  <c r="F855" i="28"/>
  <c r="F856" i="28"/>
  <c r="F857" i="28"/>
  <c r="F858" i="28"/>
  <c r="F859" i="28"/>
  <c r="F860" i="28"/>
  <c r="F861" i="28"/>
  <c r="F862" i="28"/>
  <c r="F863" i="28"/>
  <c r="F864" i="28"/>
  <c r="F865" i="28"/>
  <c r="F866" i="28"/>
  <c r="F867" i="28"/>
  <c r="F868" i="28"/>
  <c r="F869" i="28"/>
  <c r="F870" i="28"/>
  <c r="F871" i="28"/>
  <c r="F872" i="28"/>
  <c r="F873" i="28"/>
  <c r="F874" i="28"/>
  <c r="F875" i="28"/>
  <c r="F876" i="28"/>
  <c r="F877" i="28"/>
  <c r="F878" i="28"/>
  <c r="F879" i="28"/>
  <c r="F880" i="28"/>
  <c r="F881" i="28"/>
  <c r="F882" i="28"/>
  <c r="F883" i="28"/>
  <c r="F884" i="28"/>
  <c r="F885" i="28"/>
  <c r="F886" i="28"/>
  <c r="F887" i="28"/>
  <c r="F888" i="28"/>
  <c r="F889" i="28"/>
  <c r="F890" i="28"/>
  <c r="F891" i="28"/>
  <c r="F892" i="28"/>
  <c r="F893" i="28"/>
  <c r="F894" i="28"/>
  <c r="F895" i="28"/>
  <c r="F896" i="28"/>
  <c r="F897" i="28"/>
  <c r="F898" i="28"/>
  <c r="F899" i="28"/>
  <c r="F900" i="28"/>
  <c r="F901" i="28"/>
  <c r="F902" i="28"/>
  <c r="F903" i="28"/>
  <c r="F904" i="28"/>
  <c r="F905" i="28"/>
  <c r="F906" i="28"/>
  <c r="F907" i="28"/>
  <c r="F908" i="28"/>
  <c r="F909" i="28"/>
  <c r="F910" i="28"/>
  <c r="F911" i="28"/>
  <c r="F912" i="28"/>
  <c r="F913" i="28"/>
  <c r="F914" i="28"/>
  <c r="F915" i="28"/>
  <c r="F916" i="28"/>
  <c r="F917" i="28"/>
  <c r="F918" i="28"/>
  <c r="F919" i="28"/>
  <c r="F920" i="28"/>
  <c r="F921" i="28"/>
  <c r="F922" i="28"/>
  <c r="F923" i="28"/>
  <c r="F924" i="28"/>
  <c r="F925" i="28"/>
  <c r="F926" i="28"/>
  <c r="F927" i="28"/>
  <c r="F928" i="28"/>
  <c r="F929" i="28"/>
  <c r="F930" i="28"/>
  <c r="F931" i="28"/>
  <c r="F932" i="28"/>
  <c r="F933" i="28"/>
  <c r="F934" i="28"/>
  <c r="F935" i="28"/>
  <c r="F936" i="28"/>
  <c r="F937" i="28"/>
  <c r="F938" i="28"/>
  <c r="F939" i="28"/>
  <c r="F940" i="28"/>
  <c r="F941" i="28"/>
  <c r="F942" i="28"/>
  <c r="F943" i="28"/>
  <c r="F944" i="28"/>
  <c r="F945" i="28"/>
  <c r="F946" i="28"/>
  <c r="F947" i="28"/>
  <c r="F948" i="28"/>
  <c r="F949" i="28"/>
  <c r="F950" i="28"/>
  <c r="F951" i="28"/>
  <c r="F952" i="28"/>
  <c r="F953" i="28"/>
  <c r="F954" i="28"/>
  <c r="F955" i="28"/>
  <c r="F956" i="28"/>
  <c r="F957" i="28"/>
  <c r="F958" i="28"/>
  <c r="F959" i="28"/>
  <c r="F960" i="28"/>
  <c r="F961" i="28"/>
  <c r="F962" i="28"/>
  <c r="F963" i="28"/>
  <c r="F964" i="28"/>
  <c r="F965" i="28"/>
  <c r="F966" i="28"/>
  <c r="F967" i="28"/>
  <c r="F968" i="28"/>
  <c r="F969" i="28"/>
  <c r="F970" i="28"/>
  <c r="F971" i="28"/>
  <c r="F972" i="28"/>
  <c r="F973" i="28"/>
  <c r="F974" i="28"/>
  <c r="F975" i="28"/>
  <c r="F976" i="28"/>
  <c r="F977" i="28"/>
  <c r="F978" i="28"/>
  <c r="F979" i="28"/>
  <c r="F980" i="28"/>
  <c r="F981" i="28"/>
  <c r="F982" i="28"/>
  <c r="F983" i="28"/>
  <c r="F984" i="28"/>
  <c r="F985" i="28"/>
  <c r="F986" i="28"/>
  <c r="F987" i="28"/>
  <c r="F988" i="28"/>
  <c r="F989" i="28"/>
  <c r="F990" i="28"/>
  <c r="F991" i="28"/>
  <c r="F992" i="28"/>
  <c r="F993" i="28"/>
  <c r="F994" i="28"/>
  <c r="F995" i="28"/>
  <c r="F996" i="28"/>
  <c r="F997" i="28"/>
  <c r="F998" i="28"/>
  <c r="F999" i="28"/>
  <c r="F1000" i="28"/>
  <c r="F1001" i="28"/>
  <c r="F1002" i="28"/>
  <c r="F1003" i="28"/>
  <c r="F1004" i="28"/>
  <c r="F1005" i="28"/>
  <c r="F1006" i="28"/>
  <c r="F1007" i="28"/>
  <c r="F1008" i="28"/>
  <c r="F1009" i="28"/>
  <c r="F1010" i="28"/>
  <c r="F1011" i="28"/>
  <c r="F1012" i="28"/>
  <c r="F1013" i="28"/>
  <c r="F1014" i="28"/>
  <c r="F1015" i="28"/>
  <c r="F1016" i="28"/>
  <c r="F1017" i="28"/>
  <c r="F1018" i="28"/>
  <c r="F1019" i="28"/>
  <c r="F1020" i="28"/>
  <c r="F1021" i="28"/>
  <c r="F1022" i="28"/>
  <c r="F1023" i="28"/>
  <c r="F1024" i="28"/>
  <c r="F1025" i="28"/>
  <c r="F1026" i="28"/>
  <c r="F1027" i="28"/>
  <c r="F1028" i="28"/>
  <c r="F1029" i="28"/>
  <c r="F1030" i="28"/>
  <c r="F1031" i="28"/>
  <c r="F1032" i="28"/>
  <c r="F1033" i="28"/>
  <c r="F1034" i="28"/>
  <c r="F1035" i="28"/>
  <c r="F1036" i="28"/>
  <c r="F1037" i="28"/>
  <c r="F1038" i="28"/>
  <c r="F1039" i="28"/>
  <c r="F1040" i="28"/>
  <c r="F1041" i="28"/>
  <c r="F1042" i="28"/>
  <c r="F1043" i="28"/>
  <c r="F1044" i="28"/>
  <c r="F1045" i="28"/>
  <c r="F1046" i="28"/>
  <c r="F1047" i="28"/>
  <c r="F1048" i="28"/>
  <c r="F1049" i="28"/>
  <c r="F1050" i="28"/>
  <c r="F1051" i="28"/>
  <c r="F1052" i="28"/>
  <c r="F1053" i="28"/>
  <c r="F1054" i="28"/>
  <c r="F1055" i="28"/>
  <c r="F1056" i="28"/>
  <c r="F1057" i="28"/>
  <c r="F1058" i="28"/>
  <c r="F1059" i="28"/>
  <c r="F1060" i="28"/>
  <c r="F1061" i="28"/>
  <c r="F1062" i="28"/>
  <c r="F1063" i="28"/>
  <c r="F1064" i="28"/>
  <c r="F1065" i="28"/>
  <c r="F1066" i="28"/>
  <c r="F1067" i="28"/>
  <c r="F1068" i="28"/>
  <c r="F1069" i="28"/>
  <c r="F1070" i="28"/>
  <c r="F1071" i="28"/>
  <c r="F1072" i="28"/>
  <c r="F1073" i="28"/>
  <c r="F1074" i="28"/>
  <c r="F1075" i="28"/>
  <c r="F1076" i="28"/>
  <c r="F1077" i="28"/>
  <c r="F1078" i="28"/>
  <c r="F1079" i="28"/>
  <c r="F1080" i="28"/>
  <c r="F1081" i="28"/>
  <c r="F1082" i="28"/>
  <c r="F1083" i="28"/>
  <c r="F1084" i="28"/>
  <c r="F1085" i="28"/>
  <c r="F1086" i="28"/>
  <c r="F1087" i="28"/>
  <c r="F1088" i="28"/>
  <c r="F1089" i="28"/>
  <c r="F1090" i="28"/>
  <c r="F1091" i="28"/>
  <c r="F1092" i="28"/>
  <c r="F1093" i="28"/>
  <c r="F1094" i="28"/>
  <c r="F1095" i="28"/>
  <c r="F1096" i="28"/>
  <c r="F1097" i="28"/>
  <c r="F1098" i="28"/>
  <c r="F1099" i="28"/>
  <c r="F1100" i="28"/>
  <c r="F1101" i="28"/>
  <c r="F1102" i="28"/>
  <c r="F1103" i="28"/>
  <c r="F1104" i="28"/>
  <c r="F1105" i="28"/>
  <c r="F1106" i="28"/>
  <c r="F1107" i="28"/>
  <c r="F1108" i="28"/>
  <c r="F1109" i="28"/>
  <c r="F1110" i="28"/>
  <c r="F1111" i="28"/>
  <c r="F1112" i="28"/>
  <c r="F1113" i="28"/>
  <c r="F1114" i="28"/>
  <c r="F1115" i="28"/>
  <c r="F1116" i="28"/>
  <c r="F1117" i="28"/>
  <c r="F1118" i="28"/>
  <c r="F1119" i="28"/>
  <c r="F1120" i="28"/>
  <c r="F1121" i="28"/>
  <c r="F1122" i="28"/>
  <c r="F1123" i="28"/>
  <c r="F1124" i="28"/>
  <c r="F1125" i="28"/>
  <c r="F1126" i="28"/>
  <c r="F1127" i="28"/>
  <c r="F1128" i="28"/>
  <c r="F1129" i="28"/>
  <c r="F1130" i="28"/>
  <c r="F1131" i="28"/>
  <c r="F1132" i="28"/>
  <c r="F1133" i="28"/>
  <c r="F1134" i="28"/>
  <c r="F1135" i="28"/>
  <c r="F1136" i="28"/>
  <c r="F1137" i="28"/>
  <c r="F1138" i="28"/>
  <c r="F1139" i="28"/>
  <c r="F1140" i="28"/>
  <c r="F1141" i="28"/>
  <c r="F1142" i="28"/>
  <c r="F1143" i="28"/>
  <c r="F1144" i="28"/>
  <c r="F1145" i="28"/>
  <c r="F1146" i="28"/>
  <c r="F1147" i="28"/>
  <c r="F1148" i="28"/>
  <c r="F1149" i="28"/>
  <c r="F1150" i="28"/>
  <c r="F1151" i="28"/>
  <c r="F1152" i="28"/>
  <c r="F1153" i="28"/>
  <c r="F1154" i="28"/>
  <c r="F1155" i="28"/>
  <c r="F1156" i="28"/>
  <c r="F1157" i="28"/>
  <c r="F1158" i="28"/>
  <c r="F1159" i="28"/>
  <c r="F1160" i="28"/>
  <c r="F1161" i="28"/>
  <c r="F1162" i="28"/>
  <c r="F1163" i="28"/>
  <c r="F1164" i="28"/>
  <c r="F1165" i="28"/>
  <c r="F1166" i="28"/>
  <c r="F1167" i="28"/>
  <c r="F1168" i="28"/>
  <c r="F1169" i="28"/>
  <c r="F1170" i="28"/>
  <c r="F1171" i="28"/>
  <c r="F1172" i="28"/>
  <c r="F1173" i="28"/>
  <c r="F1174" i="28"/>
  <c r="F1175" i="28"/>
  <c r="F1176" i="28"/>
  <c r="F1177" i="28"/>
  <c r="F1178" i="28"/>
  <c r="F1179" i="28"/>
  <c r="F1180" i="28"/>
  <c r="F1181" i="28"/>
  <c r="F1182" i="28"/>
  <c r="F1183" i="28"/>
  <c r="F1184" i="28"/>
  <c r="F1185" i="28"/>
  <c r="F1186" i="28"/>
  <c r="F1187" i="28"/>
  <c r="F1188" i="28"/>
  <c r="F1189" i="28"/>
  <c r="F1190" i="28"/>
  <c r="F1191" i="28"/>
  <c r="F1192" i="28"/>
  <c r="F1193" i="28"/>
  <c r="F1194" i="28"/>
  <c r="F1195" i="28"/>
  <c r="F1196" i="28"/>
  <c r="F1197" i="28"/>
  <c r="F1198" i="28"/>
  <c r="F1199" i="28"/>
  <c r="F1200" i="28"/>
  <c r="F1201" i="28"/>
  <c r="F1202" i="28"/>
  <c r="F1203" i="28"/>
  <c r="F1204" i="28"/>
  <c r="F1205" i="28"/>
  <c r="F1206" i="28"/>
  <c r="F1207" i="28"/>
  <c r="F1208" i="28"/>
  <c r="F1209" i="28"/>
  <c r="F1210" i="28"/>
  <c r="F1211" i="28"/>
  <c r="F1212" i="28"/>
  <c r="F1213" i="28"/>
  <c r="F1214" i="28"/>
  <c r="F1215" i="28"/>
  <c r="F1216" i="28"/>
  <c r="F1217" i="28"/>
  <c r="F1218" i="28"/>
  <c r="F1219" i="28"/>
  <c r="F1220" i="28"/>
  <c r="F1221" i="28"/>
  <c r="F1222" i="28"/>
  <c r="F1223" i="28"/>
  <c r="F1224" i="28"/>
  <c r="F1225" i="28"/>
  <c r="F1226" i="28"/>
  <c r="F1227" i="28"/>
  <c r="F1228" i="28"/>
  <c r="F1229" i="28"/>
  <c r="F1230" i="28"/>
  <c r="F1231" i="28"/>
  <c r="F1232" i="28"/>
  <c r="F1233" i="28"/>
  <c r="F1234" i="28"/>
  <c r="F1235" i="28"/>
  <c r="F1236" i="28"/>
  <c r="F1237" i="28"/>
  <c r="F1238" i="28"/>
  <c r="F1239" i="28"/>
  <c r="F1240" i="28"/>
  <c r="F1241" i="28"/>
  <c r="F1242" i="28"/>
  <c r="F1243" i="28"/>
  <c r="F1244" i="28"/>
  <c r="F1245" i="28"/>
  <c r="F1246" i="28"/>
  <c r="F1247" i="28"/>
  <c r="F1248" i="28"/>
  <c r="F1249" i="28"/>
  <c r="F1250" i="28"/>
  <c r="F1251" i="28"/>
  <c r="F1252" i="28"/>
  <c r="F1253" i="28"/>
  <c r="F1254" i="28"/>
  <c r="F1255" i="28"/>
  <c r="F1256" i="28"/>
  <c r="F1257" i="28"/>
  <c r="F1258" i="28"/>
  <c r="F1259" i="28"/>
  <c r="F1260" i="28"/>
  <c r="F1261" i="28"/>
  <c r="F1262" i="28"/>
  <c r="F1263" i="28"/>
  <c r="F1264" i="28"/>
  <c r="F1265" i="28"/>
  <c r="F1266" i="28"/>
  <c r="F1267" i="28"/>
  <c r="F1268" i="28"/>
  <c r="F1269" i="28"/>
  <c r="F1270" i="28"/>
  <c r="F1271" i="28"/>
  <c r="F1272" i="28"/>
  <c r="F1273" i="28"/>
  <c r="F1274" i="28"/>
  <c r="F1275" i="28"/>
  <c r="F1276" i="28"/>
  <c r="F1277" i="28"/>
  <c r="F1278" i="28"/>
  <c r="F1279" i="28"/>
  <c r="F1280" i="28"/>
  <c r="F1281" i="28"/>
  <c r="F1282" i="28"/>
  <c r="F1283" i="28"/>
  <c r="F1284" i="28"/>
  <c r="F1285" i="28"/>
  <c r="F1286" i="28"/>
  <c r="F1287" i="28"/>
  <c r="F1288" i="28"/>
  <c r="F1289" i="28"/>
  <c r="F1290" i="28"/>
  <c r="F1291" i="28"/>
  <c r="F1292" i="28"/>
  <c r="F1293" i="28"/>
  <c r="F1294" i="28"/>
  <c r="F1295" i="28"/>
  <c r="F1296" i="28"/>
  <c r="F1297" i="28"/>
  <c r="F1298" i="28"/>
  <c r="F1299" i="28"/>
  <c r="F1300" i="28"/>
  <c r="F1301" i="28"/>
  <c r="F1302" i="28"/>
  <c r="F1303" i="28"/>
  <c r="F1304" i="28"/>
  <c r="F1305" i="28"/>
  <c r="F1306" i="28"/>
  <c r="F1307" i="28"/>
  <c r="F1308" i="28"/>
  <c r="F1309" i="28"/>
  <c r="F1310" i="28"/>
  <c r="F1311" i="28"/>
  <c r="F1312" i="28"/>
  <c r="F1313" i="28"/>
  <c r="F1314" i="28"/>
  <c r="F1315" i="28"/>
  <c r="F1316" i="28"/>
  <c r="F1317" i="28"/>
  <c r="F1318" i="28"/>
  <c r="F1319" i="28"/>
  <c r="F1320" i="28"/>
  <c r="F1321" i="28"/>
  <c r="F1322" i="28"/>
  <c r="F1323" i="28"/>
  <c r="F1324" i="28"/>
  <c r="F1325" i="28"/>
  <c r="F1326" i="28"/>
  <c r="F1327" i="28"/>
  <c r="F1328" i="28"/>
  <c r="F1329" i="28"/>
  <c r="F1330" i="28"/>
  <c r="F1331" i="28"/>
  <c r="F1332" i="28"/>
  <c r="F1333" i="28"/>
  <c r="F1334" i="28"/>
  <c r="F1335" i="28"/>
  <c r="F1336" i="28"/>
  <c r="F1337" i="28"/>
  <c r="F1338" i="28"/>
  <c r="F1339" i="28"/>
  <c r="F1340" i="28"/>
  <c r="F1341" i="28"/>
  <c r="F1342" i="28"/>
  <c r="F1343" i="28"/>
  <c r="F1344" i="28"/>
  <c r="F1345" i="28"/>
  <c r="F1346" i="28"/>
  <c r="F1347" i="28"/>
  <c r="F1348" i="28"/>
  <c r="F1349" i="28"/>
  <c r="F1350" i="28"/>
  <c r="F1351" i="28"/>
  <c r="F1352" i="28"/>
  <c r="F1353" i="28"/>
  <c r="F1354" i="28"/>
  <c r="F1355" i="28"/>
  <c r="F1356" i="28"/>
  <c r="F1357" i="28"/>
  <c r="F1358" i="28"/>
  <c r="F1359" i="28"/>
  <c r="F1360" i="28"/>
  <c r="F1361" i="28"/>
  <c r="F1362" i="28"/>
  <c r="F1363" i="28"/>
  <c r="F1364" i="28"/>
  <c r="F1365" i="28"/>
  <c r="F1366" i="28"/>
  <c r="F1367" i="28"/>
  <c r="F1368" i="28"/>
  <c r="F1369" i="28"/>
  <c r="F1370" i="28"/>
  <c r="F1371" i="28"/>
  <c r="F1372" i="28"/>
  <c r="F1373" i="28"/>
  <c r="F1374" i="28"/>
  <c r="F1375" i="28"/>
  <c r="F1376" i="28"/>
  <c r="F1377" i="28"/>
  <c r="F1378" i="28"/>
  <c r="F1379" i="28"/>
  <c r="F1380" i="28"/>
  <c r="F1381" i="28"/>
  <c r="F1382" i="28"/>
  <c r="F1383" i="28"/>
  <c r="F1384" i="28"/>
  <c r="F1385" i="28"/>
  <c r="F1386" i="28"/>
  <c r="F1387" i="28"/>
  <c r="F1388" i="28"/>
  <c r="F1389" i="28"/>
  <c r="F1390" i="28"/>
  <c r="F1391" i="28"/>
  <c r="F1392" i="28"/>
  <c r="F1393" i="28"/>
  <c r="F1394" i="28"/>
  <c r="F1395" i="28"/>
  <c r="F1396" i="28"/>
  <c r="F1397" i="28"/>
  <c r="F1398" i="28"/>
  <c r="F1399" i="28"/>
  <c r="F1400" i="28"/>
  <c r="F1401" i="28"/>
  <c r="F1402" i="28"/>
  <c r="F1403" i="28"/>
  <c r="F1404" i="28"/>
  <c r="F1405" i="28"/>
  <c r="F1406" i="28"/>
  <c r="F1407" i="28"/>
  <c r="F1408" i="28"/>
  <c r="F1409" i="28"/>
  <c r="F1410" i="28"/>
  <c r="F1411" i="28"/>
  <c r="F1412" i="28"/>
  <c r="F1413" i="28"/>
  <c r="F1414" i="28"/>
  <c r="F1415" i="28"/>
  <c r="F1416" i="28"/>
  <c r="F1417" i="28"/>
  <c r="F1418" i="28"/>
  <c r="F1419" i="28"/>
  <c r="F1420" i="28"/>
  <c r="F1421" i="28"/>
  <c r="F1422" i="28"/>
  <c r="F1423" i="28"/>
  <c r="F1424" i="28"/>
  <c r="F1425" i="28"/>
  <c r="F1426" i="28"/>
  <c r="F1427" i="28"/>
  <c r="F1428" i="28"/>
  <c r="F1429" i="28"/>
  <c r="F1430" i="28"/>
  <c r="F1431" i="28"/>
  <c r="F1432" i="28"/>
  <c r="F1433" i="28"/>
  <c r="F1434" i="28"/>
  <c r="F1435" i="28"/>
  <c r="F1436" i="28"/>
  <c r="F1437" i="28"/>
  <c r="F1438" i="28"/>
  <c r="F1439" i="28"/>
  <c r="F1440" i="28"/>
  <c r="F1441" i="28"/>
  <c r="F1442" i="28"/>
  <c r="F1443" i="28"/>
  <c r="F1444" i="28"/>
  <c r="F1445" i="28"/>
  <c r="F1446" i="28"/>
  <c r="F1447" i="28"/>
  <c r="F1448" i="28"/>
  <c r="F1449" i="28"/>
  <c r="F1450" i="28"/>
  <c r="F1451" i="28"/>
  <c r="F1452" i="28"/>
  <c r="F1453" i="28"/>
  <c r="F1454" i="28"/>
  <c r="F1455" i="28"/>
  <c r="F1456" i="28"/>
  <c r="F1457" i="28"/>
  <c r="F1458" i="28"/>
  <c r="F1459" i="28"/>
  <c r="F1460" i="28"/>
  <c r="F1461" i="28"/>
  <c r="F1462" i="28"/>
  <c r="F1463" i="28"/>
  <c r="F1464" i="28"/>
  <c r="F1465" i="28"/>
  <c r="F1466" i="28"/>
  <c r="F1467" i="28"/>
  <c r="F1468" i="28"/>
  <c r="F1469" i="28"/>
  <c r="F1470" i="28"/>
  <c r="F1471" i="28"/>
  <c r="F1472" i="28"/>
  <c r="F1473" i="28"/>
  <c r="F1474" i="28"/>
  <c r="F1475" i="28"/>
  <c r="F1476" i="28"/>
  <c r="F1477" i="28"/>
  <c r="F1478" i="28"/>
  <c r="F1479" i="28"/>
  <c r="F1480" i="28"/>
  <c r="F1481" i="28"/>
  <c r="F1482" i="28"/>
  <c r="F1483" i="28"/>
  <c r="F1484" i="28"/>
  <c r="F1485" i="28"/>
  <c r="F1486" i="28"/>
  <c r="F1487" i="28"/>
  <c r="F1488" i="28"/>
  <c r="F1489" i="28"/>
  <c r="F1490" i="28"/>
  <c r="F1491" i="28"/>
  <c r="F1492" i="28"/>
  <c r="F1493" i="28"/>
  <c r="F1494" i="28"/>
  <c r="F1495" i="28"/>
  <c r="F1496" i="28"/>
  <c r="F1497" i="28"/>
  <c r="F1498" i="28"/>
  <c r="F1499" i="28"/>
  <c r="F1500" i="28"/>
  <c r="F1501" i="28"/>
  <c r="F1502" i="28"/>
  <c r="F1503" i="28"/>
  <c r="F1504" i="28"/>
  <c r="F1505" i="28"/>
  <c r="F1506" i="28"/>
  <c r="F1507" i="28"/>
  <c r="F1508" i="28"/>
  <c r="F1509" i="28"/>
  <c r="F1510" i="28"/>
  <c r="F1511" i="28"/>
  <c r="F1512" i="28"/>
  <c r="F1513" i="28"/>
  <c r="F1514" i="28"/>
  <c r="F1515" i="28"/>
  <c r="F1516" i="28"/>
  <c r="F1517" i="28"/>
  <c r="F1518" i="28"/>
  <c r="F1519" i="28"/>
  <c r="F1520" i="28"/>
  <c r="F1521" i="28"/>
  <c r="F1522" i="28"/>
  <c r="F1523" i="28"/>
  <c r="F1524" i="28"/>
  <c r="F1525" i="28"/>
  <c r="F1526" i="28"/>
  <c r="F1527" i="28"/>
  <c r="F1528" i="28"/>
  <c r="F1529" i="28"/>
  <c r="F1530" i="28"/>
  <c r="F1531" i="28"/>
  <c r="F1532" i="28"/>
  <c r="F1533" i="28"/>
  <c r="F1534" i="28"/>
  <c r="F1535" i="28"/>
  <c r="F1536" i="28"/>
  <c r="F1537" i="28"/>
  <c r="F1538" i="28"/>
  <c r="F1539" i="28"/>
  <c r="F1540" i="28"/>
  <c r="F1541" i="28"/>
  <c r="F1542" i="28"/>
  <c r="F1543" i="28"/>
  <c r="F1544" i="28"/>
  <c r="F1545" i="28"/>
  <c r="F1546" i="28"/>
  <c r="F1547" i="28"/>
  <c r="F1548" i="28"/>
  <c r="F1549" i="28"/>
  <c r="F1550" i="28"/>
  <c r="F1551" i="28"/>
  <c r="F1552" i="28"/>
  <c r="F1553" i="28"/>
  <c r="F1554" i="28"/>
  <c r="F1555" i="28"/>
  <c r="F1556" i="28"/>
  <c r="F1557" i="28"/>
  <c r="F1558" i="28"/>
  <c r="F1559" i="28"/>
  <c r="F1560" i="28"/>
  <c r="F1561" i="28"/>
  <c r="F1562" i="28"/>
  <c r="F1563" i="28"/>
  <c r="F1564" i="28"/>
  <c r="F1565" i="28"/>
  <c r="F1566" i="28"/>
  <c r="F1567" i="28"/>
  <c r="F1568" i="28"/>
  <c r="F1569" i="28"/>
  <c r="F1570" i="28"/>
  <c r="F1571" i="28"/>
  <c r="F1572" i="28"/>
  <c r="F1573" i="28"/>
  <c r="F1574" i="28"/>
  <c r="F1575" i="28"/>
  <c r="F1576" i="28"/>
  <c r="F1577" i="28"/>
  <c r="F1578" i="28"/>
  <c r="F1579" i="28"/>
  <c r="F1580" i="28"/>
  <c r="F1581" i="28"/>
  <c r="F1582" i="28"/>
  <c r="F1583" i="28"/>
  <c r="F1584" i="28"/>
  <c r="F1585" i="28"/>
  <c r="F1586" i="28"/>
  <c r="F1587" i="28"/>
  <c r="F1588" i="28"/>
  <c r="F1589" i="28"/>
  <c r="F1590" i="28"/>
  <c r="F1591" i="28"/>
  <c r="F1592" i="28"/>
  <c r="F1593" i="28"/>
  <c r="F1594" i="28"/>
  <c r="F1595" i="28"/>
  <c r="F1596" i="28"/>
  <c r="F1597" i="28"/>
  <c r="F1598" i="28"/>
  <c r="F1599" i="28"/>
  <c r="F1600" i="28"/>
  <c r="F1601" i="28"/>
  <c r="F1602" i="28"/>
  <c r="F1603" i="28"/>
  <c r="F1604" i="28"/>
  <c r="F1605" i="28"/>
  <c r="F1606" i="28"/>
  <c r="F1607" i="28"/>
  <c r="F1608" i="28"/>
  <c r="F1609" i="28"/>
  <c r="F1610" i="28"/>
  <c r="F1611" i="28"/>
  <c r="F1612" i="28"/>
  <c r="F1613" i="28"/>
  <c r="F1614" i="28"/>
  <c r="F1615" i="28"/>
  <c r="F1616" i="28"/>
  <c r="F1617" i="28"/>
  <c r="F1618" i="28"/>
  <c r="F1619" i="28"/>
  <c r="F1620" i="28"/>
  <c r="F1621" i="28"/>
  <c r="F1622" i="28"/>
  <c r="F1623" i="28"/>
  <c r="F1624" i="28"/>
  <c r="F1625" i="28"/>
  <c r="F1626" i="28"/>
  <c r="F1627" i="28"/>
  <c r="F1628" i="28"/>
  <c r="F1629" i="28"/>
  <c r="F1630" i="28"/>
  <c r="F1631" i="28"/>
  <c r="F1632" i="28"/>
  <c r="F1633" i="28"/>
  <c r="F1634" i="28"/>
  <c r="F1635" i="28"/>
  <c r="F1636" i="28"/>
  <c r="F1637" i="28"/>
  <c r="F1638" i="28"/>
  <c r="F1639" i="28"/>
  <c r="F1640" i="28"/>
  <c r="F1641" i="28"/>
  <c r="F1642" i="28"/>
  <c r="F1643" i="28"/>
  <c r="F1644" i="28"/>
  <c r="F1645" i="28"/>
  <c r="F1646" i="28"/>
  <c r="F1647" i="28"/>
  <c r="F1648" i="28"/>
  <c r="F1649" i="28"/>
  <c r="F1650" i="28"/>
  <c r="F1651" i="28"/>
  <c r="F1652" i="28"/>
  <c r="F1653" i="28"/>
  <c r="F1654" i="28"/>
  <c r="F1655" i="28"/>
  <c r="F1656" i="28"/>
  <c r="F1657" i="28"/>
  <c r="F1658" i="28"/>
  <c r="F1659" i="28"/>
  <c r="F1660" i="28"/>
  <c r="F1661" i="28"/>
  <c r="F1662" i="28"/>
  <c r="F1663" i="28"/>
  <c r="F1664" i="28"/>
  <c r="F1665" i="28"/>
  <c r="F1666" i="28"/>
  <c r="F1667" i="28"/>
  <c r="F1668" i="28"/>
  <c r="F1669" i="28"/>
  <c r="F1670" i="28"/>
  <c r="F1671" i="28"/>
  <c r="F1672" i="28"/>
  <c r="F1673" i="28"/>
  <c r="F1674" i="28"/>
  <c r="F1675" i="28"/>
  <c r="F1676" i="28"/>
  <c r="F1677" i="28"/>
  <c r="F1678" i="28"/>
  <c r="F1679" i="28"/>
  <c r="F1680" i="28"/>
  <c r="F1681" i="28"/>
  <c r="F1682" i="28"/>
  <c r="F1683" i="28"/>
  <c r="F1684" i="28"/>
  <c r="F1685" i="28"/>
  <c r="F1686" i="28"/>
  <c r="F1687" i="28"/>
  <c r="F1688" i="28"/>
  <c r="F1689" i="28"/>
  <c r="F1690" i="28"/>
  <c r="F1691" i="28"/>
  <c r="F1692" i="28"/>
  <c r="F1693" i="28"/>
  <c r="F1694" i="28"/>
  <c r="F1695" i="28"/>
  <c r="F1696" i="28"/>
  <c r="F1697" i="28"/>
  <c r="F1698" i="28"/>
  <c r="F1699" i="28"/>
  <c r="F1700" i="28"/>
  <c r="F1701" i="28"/>
  <c r="F1702" i="28"/>
  <c r="F1703" i="28"/>
  <c r="F1704" i="28"/>
  <c r="F1705" i="28"/>
  <c r="F1706" i="28"/>
  <c r="F1707" i="28"/>
  <c r="F1708" i="28"/>
  <c r="F1709" i="28"/>
  <c r="F1710" i="28"/>
  <c r="F1711" i="28"/>
  <c r="F1712" i="28"/>
  <c r="F1713" i="28"/>
  <c r="F1714" i="28"/>
  <c r="F1715" i="28"/>
  <c r="F1716" i="28"/>
  <c r="F1717" i="28"/>
  <c r="F1718" i="28"/>
  <c r="F1719" i="28"/>
  <c r="F1720" i="28"/>
  <c r="F1721" i="28"/>
  <c r="F1722" i="28"/>
  <c r="F1723" i="28"/>
  <c r="F1724" i="28"/>
  <c r="F1725" i="28"/>
  <c r="F1726" i="28"/>
  <c r="F1727" i="28"/>
  <c r="F1728" i="28"/>
  <c r="F1729" i="28"/>
  <c r="F1730" i="28"/>
  <c r="F1731" i="28"/>
  <c r="F1732" i="28"/>
  <c r="F1733" i="28"/>
  <c r="F1734" i="28"/>
  <c r="F1735" i="28"/>
  <c r="F1736" i="28"/>
  <c r="F1737" i="28"/>
  <c r="F1738" i="28"/>
  <c r="F1739" i="28"/>
  <c r="F1740" i="28"/>
  <c r="F1741" i="28"/>
  <c r="F1742" i="28"/>
  <c r="F1743" i="28"/>
  <c r="F1744" i="28"/>
  <c r="F1745" i="28"/>
  <c r="F1746" i="28"/>
  <c r="F1747" i="28"/>
  <c r="F1748" i="28"/>
  <c r="F1749" i="28"/>
  <c r="F1750" i="28"/>
  <c r="F1751" i="28"/>
  <c r="F1752" i="28"/>
  <c r="F1753" i="28"/>
  <c r="F1754" i="28"/>
  <c r="F1755" i="28"/>
  <c r="F1756" i="28"/>
  <c r="F1757" i="28"/>
  <c r="F1758" i="28"/>
  <c r="F1759" i="28"/>
  <c r="F1760" i="28"/>
  <c r="F1761" i="28"/>
  <c r="F1762" i="28"/>
  <c r="F1763" i="28"/>
  <c r="F1764" i="28"/>
  <c r="F1765" i="28"/>
  <c r="F1766" i="28"/>
  <c r="F1767" i="28"/>
  <c r="F1768" i="28"/>
  <c r="F1769" i="28"/>
  <c r="F1770" i="28"/>
  <c r="F1771" i="28"/>
  <c r="F1772" i="28"/>
  <c r="F1773" i="28"/>
  <c r="F1774" i="28"/>
  <c r="F1775" i="28"/>
  <c r="F1776" i="28"/>
  <c r="F1777" i="28"/>
  <c r="F1778" i="28"/>
  <c r="F1779" i="28"/>
  <c r="F1780" i="28"/>
  <c r="F1781" i="28"/>
  <c r="F1782" i="28"/>
  <c r="F1783" i="28"/>
  <c r="F1784" i="28"/>
  <c r="F1785" i="28"/>
  <c r="F1786" i="28"/>
  <c r="F1787" i="28"/>
  <c r="F1788" i="28"/>
  <c r="F1789" i="28"/>
  <c r="F1790" i="28"/>
  <c r="F1791" i="28"/>
  <c r="F1792" i="28"/>
  <c r="F1793" i="28"/>
  <c r="F1794" i="28"/>
  <c r="F1795" i="28"/>
  <c r="F1796" i="28"/>
  <c r="F1797" i="28"/>
  <c r="F1798" i="28"/>
  <c r="F1799" i="28"/>
  <c r="F1800" i="28"/>
  <c r="F1801" i="28"/>
  <c r="F1802" i="28"/>
  <c r="F1803" i="28"/>
  <c r="F1804" i="28"/>
  <c r="F1805" i="28"/>
  <c r="F1806" i="28"/>
  <c r="F1807" i="28"/>
  <c r="F1808" i="28"/>
  <c r="F1809" i="28"/>
  <c r="F1810" i="28"/>
  <c r="F1811" i="28"/>
  <c r="F1812" i="28"/>
  <c r="F1813" i="28"/>
  <c r="F1814" i="28"/>
  <c r="F1815" i="28"/>
  <c r="F1816" i="28"/>
  <c r="F1817" i="28"/>
  <c r="F1818" i="28"/>
  <c r="F1819" i="28"/>
  <c r="F1820" i="28"/>
  <c r="F1821" i="28"/>
  <c r="F1822" i="28"/>
  <c r="F1823" i="28"/>
  <c r="F1824" i="28"/>
  <c r="F1825" i="28"/>
  <c r="F1826" i="28"/>
  <c r="F1827" i="28"/>
  <c r="F1828" i="28"/>
  <c r="F1829" i="28"/>
  <c r="F1830" i="28"/>
  <c r="F1831" i="28"/>
  <c r="F1832" i="28"/>
  <c r="F1833" i="28"/>
  <c r="F1834" i="28"/>
  <c r="F1835" i="28"/>
  <c r="F1836" i="28"/>
  <c r="F1837" i="28"/>
  <c r="F1838" i="28"/>
  <c r="F1839" i="28"/>
  <c r="F1840" i="28"/>
  <c r="F1841" i="28"/>
  <c r="F1842" i="28"/>
  <c r="F1843" i="28"/>
  <c r="F1844" i="28"/>
  <c r="F1845" i="28"/>
  <c r="F1846" i="28"/>
  <c r="F1847" i="28"/>
  <c r="F1848" i="28"/>
  <c r="F1849" i="28"/>
  <c r="F1850" i="28"/>
  <c r="F2" i="28"/>
  <c r="J2" i="13"/>
  <c r="I2" i="13"/>
  <c r="H2" i="13"/>
  <c r="D31" i="9" l="1"/>
  <c r="D33" i="9"/>
  <c r="D34" i="9"/>
  <c r="C5" i="9"/>
  <c r="C6" i="9"/>
  <c r="C4" i="9"/>
</calcChain>
</file>

<file path=xl/sharedStrings.xml><?xml version="1.0" encoding="utf-8"?>
<sst xmlns="http://schemas.openxmlformats.org/spreadsheetml/2006/main" count="25134" uniqueCount="2040">
  <si>
    <t>(Sales / (1 - Discount))</t>
  </si>
  <si>
    <t>(Sales (no disount) * Discount rate</t>
  </si>
  <si>
    <t>Profit (post discount) + Total discount</t>
  </si>
  <si>
    <t>Days to Ship Actual</t>
  </si>
  <si>
    <t>Order date - Ship date</t>
  </si>
  <si>
    <t>Ship Status</t>
  </si>
  <si>
    <t>First Name</t>
  </si>
  <si>
    <t>LEFT(B2,FIND(" ",B2)-1)</t>
  </si>
  <si>
    <t>Last Name</t>
  </si>
  <si>
    <t xml:space="preserve">MID(B2,FIND(" ",B2)+1,LEN(B2)) 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</si>
  <si>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Introduced Ship Mode Code and Ship Status Code columns to have less clutter in the calculations</t>
    </r>
  </si>
  <si>
    <t>Discount Rate</t>
  </si>
  <si>
    <t>Sales (discounted)</t>
  </si>
  <si>
    <t>(Sales)</t>
  </si>
  <si>
    <t>#10- 4 1/8" x 9 1/2" Recycled Envelopes</t>
  </si>
  <si>
    <t>Price per item (discounted)</t>
  </si>
  <si>
    <t>(Sales / Quantity)</t>
  </si>
  <si>
    <t>Sales (no disount)</t>
  </si>
  <si>
    <t>Price per item</t>
  </si>
  <si>
    <t>(Sales (no disount) / Quantity)</t>
  </si>
  <si>
    <t>Total discount</t>
  </si>
  <si>
    <t>Discount per item</t>
  </si>
  <si>
    <t>Total discount / Quantity</t>
  </si>
  <si>
    <t>Profit (post discount)</t>
  </si>
  <si>
    <t>(Profit)</t>
  </si>
  <si>
    <t>Profit per item (post discount)</t>
  </si>
  <si>
    <t>(Profit / Quantity)</t>
  </si>
  <si>
    <t>Profit without discount</t>
  </si>
  <si>
    <t>Production cost per item</t>
  </si>
  <si>
    <t>(Sales (no discount) - Profit without discount) / Quantity</t>
  </si>
  <si>
    <t>Profit per item (no discount)</t>
  </si>
  <si>
    <t>Profit without discount / Quantity</t>
  </si>
  <si>
    <t>#10- 4 1/8" x 9 1/2" Security-Tint Envelopes</t>
  </si>
  <si>
    <t>#10 Gummed Flap White Envelopes, 100/Box</t>
  </si>
  <si>
    <t>#10 Self-Seal White Envelopes</t>
  </si>
  <si>
    <t>#10 White Business Envelopes,4 1/8 x 9 1/2</t>
  </si>
  <si>
    <t>#10-4 1/8" x 9 1/2" Premium Diagonal Seam Envelopes</t>
  </si>
  <si>
    <t>#6 3/4 Gummed Flap White Envelopes</t>
  </si>
  <si>
    <t>1.7 Cubic Foot Compact "Cube" Office Refrigerators</t>
  </si>
  <si>
    <t>1/4 Fold Party Design Invitations &amp; White Envelopes, 24 8-1/2" X 11" Cards, 25 Env./Pack</t>
  </si>
  <si>
    <t>12 Colored Short Pencils</t>
  </si>
  <si>
    <t>12-1/2 Diameter Round Wall Clock</t>
  </si>
  <si>
    <t>14-7/8 x 11 Blue Bar Computer Printout Paper</t>
  </si>
  <si>
    <t>2300 Heavy-Duty Transfer File Systems by Perma</t>
  </si>
  <si>
    <t>24 Capacity Maxi Data Binder Racks, Pearl</t>
  </si>
  <si>
    <t>24-Hour Round Wall Clock</t>
  </si>
  <si>
    <t>3.6 Cubic Foot Counter Height Office Refrigerator</t>
  </si>
  <si>
    <t>36X48 HARDFLOOR CHAIRMAT</t>
  </si>
  <si>
    <t>3D Systems Cube Printer, 2nd Generation, Magenta</t>
  </si>
  <si>
    <t>3D Systems Cube Printer, 2nd Generation, White</t>
  </si>
  <si>
    <t>3M Hangers With Command Adhesive</t>
  </si>
  <si>
    <t>3M Office Air Cleaner</t>
  </si>
  <si>
    <t>3M Organizer Strips</t>
  </si>
  <si>
    <t>3M Polarizing Light Filter Sleeves</t>
  </si>
  <si>
    <t>3M Polarizing Task Lamp with Clamp Arm, Light Gray</t>
  </si>
  <si>
    <t>3M Replacement Filter for Office Air Cleaner for 20' x 33' Room</t>
  </si>
  <si>
    <t>3-ring staple pack</t>
  </si>
  <si>
    <t>4009 Highlighters</t>
  </si>
  <si>
    <t>4009 Highlighters by Sanford</t>
  </si>
  <si>
    <t>50 Colored Long Pencils</t>
  </si>
  <si>
    <t>6" Cubicle Wall Clock, Black</t>
  </si>
  <si>
    <t>9-3/4 Diameter Round Wall Clock</t>
  </si>
  <si>
    <t>Aastra 57i VoIP phone</t>
  </si>
  <si>
    <t>Aastra 6757i CT Wireless VoIP phone</t>
  </si>
  <si>
    <t>Acco 3-Hole Punch</t>
  </si>
  <si>
    <t>Acco 6 Outlet Guardian Basic Surge Suppressor</t>
  </si>
  <si>
    <t>Acco 6 Outlet Guardian Premium Plus Surge Suppressor</t>
  </si>
  <si>
    <t>Acco 6 Outlet Guardian Premium Surge Suppressor</t>
  </si>
  <si>
    <t>Acco 6 Outlet Guardian Standard Surge Suppressor</t>
  </si>
  <si>
    <t>Acco 7-Outlet Masterpiece Power Center, Wihtout Fax/Phone Line Protection</t>
  </si>
  <si>
    <t>Acco Banker's Clasps, 5 3/4"-Long</t>
  </si>
  <si>
    <t>Acco Clips to Go Binder Clips, 24 Clips in Two Sizes</t>
  </si>
  <si>
    <t>Acco Data Flex Cable Posts For Top &amp; Bottom Load Binders, 6" Capacity</t>
  </si>
  <si>
    <t>Acco D-Ring Binder w/DublLock</t>
  </si>
  <si>
    <t>Acco Economy Flexible Poly Round Ring Binder</t>
  </si>
  <si>
    <t>Acco Expandable Hanging Binders</t>
  </si>
  <si>
    <t>Acco Flexible ACCOHIDE Square Ring Data Binder, Dark Blue, 11 1/2" X 14" 7/8"</t>
  </si>
  <si>
    <t>Acco Four Pocket Poly Ring Binder with Label Holder, Smoke, 1"</t>
  </si>
  <si>
    <t>Acco Glide Clips</t>
  </si>
  <si>
    <t>Acco Hanging Data Binders</t>
  </si>
  <si>
    <t>Acco Hot Clips Clips to Go</t>
  </si>
  <si>
    <t>Acco Perma 2700 Stacking Storage Drawers</t>
  </si>
  <si>
    <t>Acco Perma 3000 Stacking Storage Drawers</t>
  </si>
  <si>
    <t>Acco Perma 4000 Stacking Storage Drawers</t>
  </si>
  <si>
    <t>Acco Pressboard Covers with Storage Hooks, 14 7/8" x 11", Dark Blue</t>
  </si>
  <si>
    <t>Acco Pressboard Covers with Storage Hooks, 14 7/8" x 11", Executive Red</t>
  </si>
  <si>
    <t>Acco Pressboard Covers with Storage Hooks, 14 7/8" x 11", Light Blue</t>
  </si>
  <si>
    <t>Acco Pressboard Covers with Storage Hooks, 9 1/2" x 11", Executive Red</t>
  </si>
  <si>
    <t>Acco PRESSTEX Data Binder with Storage Hooks, Dark Blue, 14 7/8" X 11"</t>
  </si>
  <si>
    <t>Acco PRESSTEX Data Binder with Storage Hooks, Dark Blue, 9 1/2" X 11"</t>
  </si>
  <si>
    <t>Acco PRESSTEX Data Binder with Storage Hooks, Light Blue, 9 1/2" X 11"</t>
  </si>
  <si>
    <t>Acco Recycled 2" Capacity Laser Printer Hanging Data Binders</t>
  </si>
  <si>
    <t>Acco Side-Punched Conventional Columnar Pads</t>
  </si>
  <si>
    <t>Acco Six-Outlet Power Strip, 4' Cord Length</t>
  </si>
  <si>
    <t>Acco Smartsocket Color-Coded Six-Outlet AC Adapter Model Surge Protectors</t>
  </si>
  <si>
    <t>Acco Smartsocket Table Surge Protector, 6 Color-Coded Adapter Outlets</t>
  </si>
  <si>
    <t>Acco Suede Grain Vinyl Round Ring Binder</t>
  </si>
  <si>
    <t>Acco Translucent Poly Ring Binders</t>
  </si>
  <si>
    <t>ACCOHIDE 3-Ring Binder, Blue, 1"</t>
  </si>
  <si>
    <t>ACCOHIDE Binder by Acco</t>
  </si>
  <si>
    <t>Accohide Poly Flexible Ring Binders</t>
  </si>
  <si>
    <t>Acme 10" Easy Grip Assistive Scissors</t>
  </si>
  <si>
    <t>Acme Box Cutter Scissors</t>
  </si>
  <si>
    <t>Acme Design Line 8" Stainless Steel Bent Scissors w/Champagne Handles, 3-1/8" Cut</t>
  </si>
  <si>
    <t>Acme Design Stainless Steel Bent Scissors</t>
  </si>
  <si>
    <t>Acme Elite Stainless Steel Scissors</t>
  </si>
  <si>
    <t>Acme Forged Steel Scissors with Black Enamel Handles</t>
  </si>
  <si>
    <t>Acme Galleria Hot Forged Steel Scissors with Colored Handles</t>
  </si>
  <si>
    <t>Acme Hot Forged Carbon Steel Scissors with Nickel-Plated Handles, 3 7/8" Cut, 8"L</t>
  </si>
  <si>
    <t>Acme Kleen Earth Office Shears</t>
  </si>
  <si>
    <t>Acme Kleencut Forged Steel Scissors</t>
  </si>
  <si>
    <t>Acme Office Executive Series Stainless Steel Trimmers</t>
  </si>
  <si>
    <t>Acme Preferred Stainless Steel Scissors</t>
  </si>
  <si>
    <t>Acme Rosewood Handle Letter Opener</t>
  </si>
  <si>
    <t>Acme Serrated Blade Letter Opener</t>
  </si>
  <si>
    <t>Acme Softgrip Scissors</t>
  </si>
  <si>
    <t>Acme Stainless Steel Office Snips</t>
  </si>
  <si>
    <t>Acme Tagit Stainless Steel Antibacterial Scissors</t>
  </si>
  <si>
    <t>Acme Titanium Bonded Scissors</t>
  </si>
  <si>
    <t>Acme Value Line Scissors</t>
  </si>
  <si>
    <t>Acrylic Self-Standing Desk Frames</t>
  </si>
  <si>
    <t>Adams "While You Were Out" Message Pads</t>
  </si>
  <si>
    <t>Adams Telephone Message Book W/Dividers/Space For Phone Numbers, 5 1/4"X8 1/2", 200/Messages</t>
  </si>
  <si>
    <t>Adams Telephone Message Book W/Dividers/Space For Phone Numbers, 5 1/4"X8 1/2", 300/Messages</t>
  </si>
  <si>
    <t>Adams Telephone Message Book w/Frequently-Called Numbers Space, 400 Messages per Book</t>
  </si>
  <si>
    <t>Adams Write n' Stick Phone Message Book, 11" X 5 1/4", 200 Messages</t>
  </si>
  <si>
    <t>Adjustable Depth Letter/Legal Cart</t>
  </si>
  <si>
    <t>Adjustable Personal File Tote</t>
  </si>
  <si>
    <t>Adtran 1202752G1</t>
  </si>
  <si>
    <t>Advantus 10-Drawer Portable Organizer, Chrome Metal Frame, Smoke Drawers</t>
  </si>
  <si>
    <t>Advantus Employee of the Month Certificate Frame, 11 x 13-1/2</t>
  </si>
  <si>
    <t>Advantus Map Pennant Flags and Round Head Tacks</t>
  </si>
  <si>
    <t>Advantus Motivational Note Cards</t>
  </si>
  <si>
    <t>Advantus Panel Wall Acrylic Frame</t>
  </si>
  <si>
    <t>Advantus Panel Wall Certificate Holder - 8.5x11</t>
  </si>
  <si>
    <t>Advantus Plastic Paper Clips</t>
  </si>
  <si>
    <t>Advantus Push Pins</t>
  </si>
  <si>
    <t>Advantus Push Pins, Aluminum Head</t>
  </si>
  <si>
    <t>Advantus Rolling Drawer Organizers</t>
  </si>
  <si>
    <t>Advantus Rolling Storage Box</t>
  </si>
  <si>
    <t>Advantus SlideClip Paper Clips</t>
  </si>
  <si>
    <t>Advantus T-Pin Paper Clips</t>
  </si>
  <si>
    <t>Airmail Envelopes</t>
  </si>
  <si>
    <t>Akro Stacking Bins</t>
  </si>
  <si>
    <t>Akro-Mils 12-Gallon Tote</t>
  </si>
  <si>
    <t>Alliance Big Bands Rubber Bands, 12/Pack</t>
  </si>
  <si>
    <t>Alliance Rubber Bands</t>
  </si>
  <si>
    <t>Alliance Super-Size Bands, Assorted Sizes</t>
  </si>
  <si>
    <t>Alphabetical Labels for Top Tab Filing</t>
  </si>
  <si>
    <t>Aluminum Document Frame</t>
  </si>
  <si>
    <t>Aluminum Screw Posts</t>
  </si>
  <si>
    <t>AmazonBasics 3-Button USB Wired Mouse</t>
  </si>
  <si>
    <t>American Pencil</t>
  </si>
  <si>
    <t>Ames Color-File Green Diamond Border X-ray Mailers</t>
  </si>
  <si>
    <t>Ampad #10 Peel &amp; Seel Holiday Envelopes</t>
  </si>
  <si>
    <t>Ampad Evidence Wirebond Steno Books, 6" x 9"</t>
  </si>
  <si>
    <t>Ampad Gold Fibre Wirebound Steno Books, 6" x 9", Gregg Ruled</t>
  </si>
  <si>
    <t>Ampad Poly Cover Wirebound Steno Book, 6" x 9" Assorted Colors, Gregg Ruled</t>
  </si>
  <si>
    <t>Anderson Hickey Conga Table Tops &amp; Accessories</t>
  </si>
  <si>
    <t>Angle-D Binders with Locking Rings, Label Holders</t>
  </si>
  <si>
    <t>Angle-D Ring Binders</t>
  </si>
  <si>
    <t>Anker 24W Portable Micro USB Car Charger</t>
  </si>
  <si>
    <t>Anker 36W 4-Port USB Wall Charger Travel Power Adapter for iPhone 5s 5c 5</t>
  </si>
  <si>
    <t>Anker Astro 15000mAh USB Portable Charger</t>
  </si>
  <si>
    <t>Anker Astro Mini 3000mAh Ultra-Compact Portable Charger</t>
  </si>
  <si>
    <t>Anker Ultra-Slim Mini Bluetooth 3.0 Wireless Keyboard</t>
  </si>
  <si>
    <t>Anker Ultrathin Bluetooth Wireless Keyboard Aluminum Cover with Stand</t>
  </si>
  <si>
    <t>APC 7 Outlet Network SurgeArrest Surge Protector</t>
  </si>
  <si>
    <t>Apple EarPods with Remote and Mic</t>
  </si>
  <si>
    <t>Apple iPhone 5</t>
  </si>
  <si>
    <t>Apple iPhone 5C</t>
  </si>
  <si>
    <t>Apple iPhone 5S</t>
  </si>
  <si>
    <t>ARKON Windshield Dashboard Air Vent Car Mount Holder</t>
  </si>
  <si>
    <t>Array Memo Cubes</t>
  </si>
  <si>
    <t>Array Parchment Paper, Assorted Colors</t>
  </si>
  <si>
    <t>Artistic Insta-Plaque</t>
  </si>
  <si>
    <t>Assorted Color Push Pins</t>
  </si>
  <si>
    <t>Astroparche Fine Business Paper</t>
  </si>
  <si>
    <t>AT&amp;T 1070 Corded Phone</t>
  </si>
  <si>
    <t>AT&amp;T 1080 Corded phone</t>
  </si>
  <si>
    <t>AT&amp;T 1080 Phone</t>
  </si>
  <si>
    <t>AT&amp;T 17929 Lendline Telephone</t>
  </si>
  <si>
    <t>AT&amp;T 841000 Phone</t>
  </si>
  <si>
    <t>AT&amp;T CL2909</t>
  </si>
  <si>
    <t>AT&amp;T CL82213</t>
  </si>
  <si>
    <t>AT&amp;T CL83451 4-Handset Telephone</t>
  </si>
  <si>
    <t>AT&amp;T EL51110 DECT</t>
  </si>
  <si>
    <t>AT&amp;T SB67148 SynJ</t>
  </si>
  <si>
    <t>AT&amp;T TR1909W</t>
  </si>
  <si>
    <t>Ativa D5772 2-Line 5.8GHz Digital Expandable Corded/Cordless Phone System with Answering &amp; Caller ID/Call Waiting, Black/Silver</t>
  </si>
  <si>
    <t>Ativa MDM8000 8-Sheet Micro-Cut Shredder</t>
  </si>
  <si>
    <t>Ativa V4110MDD Micro-Cut Shredder</t>
  </si>
  <si>
    <t>Atlantic Metals Mobile 2-Shelf Bookcases, Custom Colors</t>
  </si>
  <si>
    <t>Atlantic Metals Mobile 3-Shelf Bookcases, Custom Colors</t>
  </si>
  <si>
    <t>Atlantic Metals Mobile 4-Shelf Bookcases, Custom Colors</t>
  </si>
  <si>
    <t>Atlantic Metals Mobile 5-Shelf Bookcases, Custom Colors</t>
  </si>
  <si>
    <t>Avanti 1.7 Cu. Ft. Refrigerator</t>
  </si>
  <si>
    <t>Avanti 4.4 Cu. Ft. Refrigerator</t>
  </si>
  <si>
    <t>Avaya 4621SW VoIP phone</t>
  </si>
  <si>
    <t>Avaya 5410 Digital phone</t>
  </si>
  <si>
    <t>Avaya 5420 Digital phone</t>
  </si>
  <si>
    <t>Avaya IP Phone 1140E VoIP phone</t>
  </si>
  <si>
    <t>Avery 05222 Permanent Self-Adhesive File Folder Labels for Typewriters, on Rolls, White, 250/Roll</t>
  </si>
  <si>
    <t>Avery 3 1/2" Diskette Storage Pages, 10/Pack</t>
  </si>
  <si>
    <t>Avery 4027 File Folder Labels for Dot Matrix Printers, 5000 Labels per Box, White</t>
  </si>
  <si>
    <t>Avery 473</t>
  </si>
  <si>
    <t>Avery 474</t>
  </si>
  <si>
    <t>Avery 475</t>
  </si>
  <si>
    <t>Avery 476</t>
  </si>
  <si>
    <t>Avery 477</t>
  </si>
  <si>
    <t>Avery 478</t>
  </si>
  <si>
    <t>Avery 479</t>
  </si>
  <si>
    <t>Avery 48</t>
  </si>
  <si>
    <t>Avery 480</t>
  </si>
  <si>
    <t>Avery 481</t>
  </si>
  <si>
    <t>Avery 482</t>
  </si>
  <si>
    <t>Avery 483</t>
  </si>
  <si>
    <t>Avery 484</t>
  </si>
  <si>
    <t>Avery 485</t>
  </si>
  <si>
    <t>Avery 486</t>
  </si>
  <si>
    <t>Avery 487</t>
  </si>
  <si>
    <t>Avery 488</t>
  </si>
  <si>
    <t>Avery 489</t>
  </si>
  <si>
    <t>Avery 49</t>
  </si>
  <si>
    <t>Avery 490</t>
  </si>
  <si>
    <t>Avery 491</t>
  </si>
  <si>
    <t>Avery 492</t>
  </si>
  <si>
    <t>Avery 493</t>
  </si>
  <si>
    <t>Avery 494</t>
  </si>
  <si>
    <t>Avery 495</t>
  </si>
  <si>
    <t>Avery 496</t>
  </si>
  <si>
    <t>Avery 497</t>
  </si>
  <si>
    <t>Avery 498</t>
  </si>
  <si>
    <t>Avery 499</t>
  </si>
  <si>
    <t>Avery 5</t>
  </si>
  <si>
    <t>Avery 50</t>
  </si>
  <si>
    <t>Avery 500</t>
  </si>
  <si>
    <t>Avery 501</t>
  </si>
  <si>
    <t>Avery 502</t>
  </si>
  <si>
    <t>Avery 503</t>
  </si>
  <si>
    <t>Avery 505</t>
  </si>
  <si>
    <t>Avery 506</t>
  </si>
  <si>
    <t>Avery 507</t>
  </si>
  <si>
    <t>Avery 508</t>
  </si>
  <si>
    <t>Avery 509</t>
  </si>
  <si>
    <t>Avery 51</t>
  </si>
  <si>
    <t>Avery 510</t>
  </si>
  <si>
    <t>Avery 511</t>
  </si>
  <si>
    <t>Avery 512</t>
  </si>
  <si>
    <t>Avery 513</t>
  </si>
  <si>
    <t>Avery 514</t>
  </si>
  <si>
    <t>Avery 515</t>
  </si>
  <si>
    <t>Avery 516</t>
  </si>
  <si>
    <t>Avery 517</t>
  </si>
  <si>
    <t>Avery 518</t>
  </si>
  <si>
    <t>Avery 519</t>
  </si>
  <si>
    <t>Avery 52</t>
  </si>
  <si>
    <t>Avery 520</t>
  </si>
  <si>
    <t>Avery Address/Shipping Labels for Typewriters, 4" x 2"</t>
  </si>
  <si>
    <t>Avery Arch Ring Binders</t>
  </si>
  <si>
    <t>Avery Binder Labels</t>
  </si>
  <si>
    <t>Avery Binding System Hidden Tab Executive Style Index Sets</t>
  </si>
  <si>
    <t>Avery Durable Binders</t>
  </si>
  <si>
    <t>Avery Durable Plastic 1" Binders</t>
  </si>
  <si>
    <t>Avery Durable Poly Binders</t>
  </si>
  <si>
    <t>Avery Durable Slant Ring Binders</t>
  </si>
  <si>
    <t>Avery Durable Slant Ring Binders With Label Holder</t>
  </si>
  <si>
    <t>Avery Durable Slant Ring Binders, No Labels</t>
  </si>
  <si>
    <t>Avery File Folder Labels</t>
  </si>
  <si>
    <t>Avery Flip-Chart Easel Binder, Black</t>
  </si>
  <si>
    <t>Avery Fluorescent Highlighter Four-Color Set</t>
  </si>
  <si>
    <t>Avery Framed View Binder, EZD Ring (Locking), Navy, 1 1/2"</t>
  </si>
  <si>
    <t>Avery Hanging File Binders</t>
  </si>
  <si>
    <t>Avery Heavy-Duty EZD  Binder With Locking Rings</t>
  </si>
  <si>
    <t>Avery Heavy-Duty EZD View Binder with Locking Rings</t>
  </si>
  <si>
    <t>Avery Hidden Tab Dividers for Binding Systems</t>
  </si>
  <si>
    <t>Avery Hi-Liter Comfort Grip Fluorescent Highlighter, Yellow Ink</t>
  </si>
  <si>
    <t>Avery Hi-Liter EverBold Pen Style Fluorescent Highlighters, 4/Pack</t>
  </si>
  <si>
    <t>Avery Hi-Liter Fluorescent Desk Style Markers</t>
  </si>
  <si>
    <t>Avery Hi-Liter GlideStik Fluorescent Highlighter, Yellow Ink</t>
  </si>
  <si>
    <t>Avery Hi-Liter Pen Style Six-Color Fluorescent Set</t>
  </si>
  <si>
    <t>Avery Hi-Liter Smear-Safe Highlighters</t>
  </si>
  <si>
    <t>Avery Hole Reinforcements</t>
  </si>
  <si>
    <t>Avery Legal 4-Ring Binder</t>
  </si>
  <si>
    <t>Avery Metallic Poly Binders</t>
  </si>
  <si>
    <t>Avery Non-Stick Binders</t>
  </si>
  <si>
    <t>Avery Non-Stick Heavy Duty View Round Locking Ring Binders</t>
  </si>
  <si>
    <t>Avery Personal Creations Heavyweight Cards</t>
  </si>
  <si>
    <t>Avery Poly Binder Pockets</t>
  </si>
  <si>
    <t>Avery Premier Heavy-Duty Binder with Round Locking Rings</t>
  </si>
  <si>
    <t>Avery Printable Repositionable Plastic Tabs</t>
  </si>
  <si>
    <t>Avery Recycled Flexi-View Covers for Binding Systems</t>
  </si>
  <si>
    <t>Avery Reinforcements for Hole-Punch Pages</t>
  </si>
  <si>
    <t>Avery Round Ring Poly Binders</t>
  </si>
  <si>
    <t>Avery Self-Adhesive Photo Pockets for Polaroid Photos</t>
  </si>
  <si>
    <t>Avery Trapezoid Extra Heavy Duty 4" Binders</t>
  </si>
  <si>
    <t>Avery Trapezoid Ring Binder, 3" Capacity, Black, 1040 sheets</t>
  </si>
  <si>
    <t>Avery Triangle Shaped Sheet Lifters, Black, 2/Pack</t>
  </si>
  <si>
    <t>Avery White Multi-Purpose Labels</t>
  </si>
  <si>
    <t>Avoid Verbal Orders Carbonless Minifold Book</t>
  </si>
  <si>
    <t>Bady BDG101FRU Card Printer</t>
  </si>
  <si>
    <t>Bagged Rubber Bands</t>
  </si>
  <si>
    <t>Balt Solid Wood Rectangular Table</t>
  </si>
  <si>
    <t>Balt Solid Wood Round Tables</t>
  </si>
  <si>
    <t>Balt Split Level Computer Training Table</t>
  </si>
  <si>
    <t>Barrel Sharpener</t>
  </si>
  <si>
    <t>Barricks 18" x 48" Non-Folding Utility Table with Bottom Storage Shelf</t>
  </si>
  <si>
    <t>Barricks Non-Folding Utility Table with Steel Legs, Laminate Tops</t>
  </si>
  <si>
    <t>Belkin 19" Center-Weighted Shelf, Gray</t>
  </si>
  <si>
    <t>Belkin 19" Vented Equipment Shelf, Black</t>
  </si>
  <si>
    <t>Belkin 325VA UPS Surge Protector, 6'</t>
  </si>
  <si>
    <t>Belkin 5 Outlet SurgeMaster Power Centers</t>
  </si>
  <si>
    <t>Belkin 6 Outlet Metallic Surge Strip</t>
  </si>
  <si>
    <t>Belkin 7 Outlet SurgeMaster II</t>
  </si>
  <si>
    <t>Belkin 7 Outlet SurgeMaster Surge Protector with Phone Protection</t>
  </si>
  <si>
    <t>Belkin 7-Outlet SurgeMaster Home Series</t>
  </si>
  <si>
    <t>Belkin 8 Outlet Surge Protector</t>
  </si>
  <si>
    <t>Belkin 8 Outlet SurgeMaster II Gold Surge Protector</t>
  </si>
  <si>
    <t>Belkin 8 Outlet SurgeMaster II Gold Surge Protector with Phone Protection</t>
  </si>
  <si>
    <t>Belkin 8-Outlet Premiere SurgeMaster II Surge Protectors</t>
  </si>
  <si>
    <t>Belkin F5C206VTEL 6 Outlet Surge</t>
  </si>
  <si>
    <t>Belkin F8E887 USB Wired Ergonomic Keyboard</t>
  </si>
  <si>
    <t>Belkin F9G930V10-GRY 9 Outlet Surge</t>
  </si>
  <si>
    <t>Belkin F9H710-06 7 Outlet SurgeMaster Surge Protector</t>
  </si>
  <si>
    <t>Belkin F9M820V08 8 Outlet Surge</t>
  </si>
  <si>
    <t>Belkin F9S820V06 8 Outlet Surge</t>
  </si>
  <si>
    <t>Belkin Grip Candy Sheer Case / Cover for iPhone 5 and 5S</t>
  </si>
  <si>
    <t>Belkin iPhone and iPad Lightning Cable</t>
  </si>
  <si>
    <t>Belkin OmniView SE Rackmount Kit</t>
  </si>
  <si>
    <t>Belkin Premiere Surge Master II 8-outlet surge protector</t>
  </si>
  <si>
    <t>Belkin QODE FastFit Bluetooth Keyboard</t>
  </si>
  <si>
    <t>Belkin SportFit Armband For iPhone 5s/5c, Fuchsia</t>
  </si>
  <si>
    <t>Belkin Standard 104 key USB Keyboard</t>
  </si>
  <si>
    <t>Berol Giant Pencil Sharpener</t>
  </si>
  <si>
    <t>Bestar Classic Bookcase</t>
  </si>
  <si>
    <t>Bevis 36 x 72 Conference Tables</t>
  </si>
  <si>
    <t>Bevis 44 x 96 Conference Tables</t>
  </si>
  <si>
    <t>Bevis Boat-Shaped Conference Table</t>
  </si>
  <si>
    <t>Bevis Oval Conference Table, Walnut</t>
  </si>
  <si>
    <t>Bevis Rectangular Conference Tables</t>
  </si>
  <si>
    <t>Bevis Round Bullnose 29" High Table Top</t>
  </si>
  <si>
    <t>Bevis Round Conference Room Tables and Bases</t>
  </si>
  <si>
    <t>Bevis Round Conference Table Top &amp; Single Column Base</t>
  </si>
  <si>
    <t>Bevis Round Conference Table Top, X-Base</t>
  </si>
  <si>
    <t>Bevis Steel Folding Chairs</t>
  </si>
  <si>
    <t>Bevis Traditional Conference Table Top, Plinth Base</t>
  </si>
  <si>
    <t>BIC Brite Liner Grip Highlighters</t>
  </si>
  <si>
    <t>BIC Brite Liner Grip Highlighters, Assorted, 5/Pack</t>
  </si>
  <si>
    <t>BIC Brite Liner Highlighters</t>
  </si>
  <si>
    <t>BIC Brite Liner Highlighters, Chisel Tip</t>
  </si>
  <si>
    <t>BIC Liqua Brite Liner</t>
  </si>
  <si>
    <t>Binder Clips by OIC</t>
  </si>
  <si>
    <t>Binder Posts</t>
  </si>
  <si>
    <t>Binding Machine Supplies</t>
  </si>
  <si>
    <t>Binney &amp; Smith Crayola Metallic Colored Pencils, 8-Color Set</t>
  </si>
  <si>
    <t>Binney &amp; Smith Crayola Metallic Crayons, 16-Color Pack</t>
  </si>
  <si>
    <t>Binney &amp; Smith inkTank Desk Highlighter, Chisel Tip, Yellow, 12/Box</t>
  </si>
  <si>
    <t>Binney &amp; Smith inkTank Erasable Desk Highlighter, Chisel Tip, Yellow, 12/Box</t>
  </si>
  <si>
    <t>Binney &amp; Smith inkTank Erasable Pocket Highlighter, Chisel Tip, Yellow</t>
  </si>
  <si>
    <t>Bionaire 99.97% HEPA Air Cleaner</t>
  </si>
  <si>
    <t>Bionaire Personal Warm Mist Humidifier/Vaporizer</t>
  </si>
  <si>
    <t>Black &amp; Decker Filter for Double Action Dustbuster Cordless Vac BLDV7210</t>
  </si>
  <si>
    <t>Black Avery Memo-Size 3-Ring Binder, 5 1/2" x 8 1/2"</t>
  </si>
  <si>
    <t>Black Print Carbonless 8 1/2" x 8 1/4" Rapid Memo Book</t>
  </si>
  <si>
    <t>Black Print Carbonless Snap-Off Rapid Letter, 8 1/2" x 7"</t>
  </si>
  <si>
    <t>BlackBerry Q10</t>
  </si>
  <si>
    <t>Blackstonian Pencils</t>
  </si>
  <si>
    <t>Blue String-Tie &amp; Button Interoffice Envelopes, 10 x 13</t>
  </si>
  <si>
    <t>BlueLounge Milo Smartphone Stand, White/Metallic</t>
  </si>
  <si>
    <t>Bose SoundLink Bluetooth Speaker</t>
  </si>
  <si>
    <t>Boston 1645 Deluxe Heavier-Duty Electric Pencil Sharpener</t>
  </si>
  <si>
    <t>Boston 16701 Slimline Battery Pencil Sharpener</t>
  </si>
  <si>
    <t>Boston 16750 Black Compact Battery Pencil Sharpener</t>
  </si>
  <si>
    <t>Boston 16765 Mini Stand Up Battery Pencil Sharpener</t>
  </si>
  <si>
    <t>Boston 16801 Nautilus Battery Pencil Sharpener</t>
  </si>
  <si>
    <t>Boston 1730 StandUp Electric Pencil Sharpener</t>
  </si>
  <si>
    <t>Boston 1799 Powerhouse Electric Pencil Sharpener</t>
  </si>
  <si>
    <t>Boston 1827 Commercial Additional Cutter, Drive Gear &amp; Gear Rack for 1606</t>
  </si>
  <si>
    <t>Boston 1900 Electric Pencil Sharpener</t>
  </si>
  <si>
    <t>Boston 19500 Mighty Mite Electric Pencil Sharpener</t>
  </si>
  <si>
    <t>Boston Electric Pencil Sharpener, Model 1818, Charcoal Black</t>
  </si>
  <si>
    <t>Boston Heavy-Duty Trimline Electric Pencil Sharpeners</t>
  </si>
  <si>
    <t>Boston Home &amp; Office Model 2000 Electric Pencil Sharpeners</t>
  </si>
  <si>
    <t>Boston KS Multi-Size Manual Pencil Sharpener</t>
  </si>
  <si>
    <t>Boston Model 1800 Electric Pencil Sharpener, Gray</t>
  </si>
  <si>
    <t>BOSTON Model 1800 Electric Pencil Sharpeners, Putty/Woodgrain</t>
  </si>
  <si>
    <t>BOSTON Ranger #55 Pencil Sharpener, Black</t>
  </si>
  <si>
    <t>Boston School Pro Electric Pencil Sharpener, 1670</t>
  </si>
  <si>
    <t>BoxOffice By Design Rectangular and Half-Moon Meeting Room Tables</t>
  </si>
  <si>
    <t>BPI Conference Tables</t>
  </si>
  <si>
    <t>Bravo II Megaboss 12-Amp Hard Body Upright, Replacement Belts, 2 Belts per Pack</t>
  </si>
  <si>
    <t>Bretford CR4500 Series Slim Rectangular Table</t>
  </si>
  <si>
    <t>Bretford CR8500 Series Meeting Room Furniture</t>
  </si>
  <si>
    <t>Bretford Rectangular Conference Table Tops</t>
  </si>
  <si>
    <t>Brites Rubber Bands, 1 1/2 oz. Box</t>
  </si>
  <si>
    <t>Brother DCP1000 Digital 3 in 1 Multifunction Machine</t>
  </si>
  <si>
    <t>Brother MFC-9340CDW LED All-In-One Printer, Copier Scanner</t>
  </si>
  <si>
    <t>Brown Kraft Recycled Envelopes</t>
  </si>
  <si>
    <t>Bulldog Table or Wall-Mount Pencil Sharpener</t>
  </si>
  <si>
    <t>Bulldog Vacuum Base Pencil Sharpener</t>
  </si>
  <si>
    <t>Bush Advantage Collection Racetrack Conference Table</t>
  </si>
  <si>
    <t>Bush Advantage Collection Round Conference Table</t>
  </si>
  <si>
    <t>Bush Andora Bookcase, Maple/Graphite Gray Finish</t>
  </si>
  <si>
    <t>Bush Andora Conference Table, Maple/Graphite Gray Finish</t>
  </si>
  <si>
    <t>Bush Birmingham Collection Bookcase, Dark Cherry</t>
  </si>
  <si>
    <t>Bush Cubix Collection Bookcases, Fully Assembled</t>
  </si>
  <si>
    <t>Bush Cubix Conference Tables, Fully Assembled</t>
  </si>
  <si>
    <t>Bush Heritage Pine Collection 5-Shelf Bookcase, Albany Pine Finish, *Special Order</t>
  </si>
  <si>
    <t>Bush Mission Pointe Library</t>
  </si>
  <si>
    <t>Bush Saratoga Collection 5-Shelf Bookcase, Hanover Cherry, *Special Order</t>
  </si>
  <si>
    <t>Bush Somerset Collection Bookcase</t>
  </si>
  <si>
    <t>Bush Westfield Collection Bookcases, Dark Cherry Finish</t>
  </si>
  <si>
    <t>Bush Westfield Collection Bookcases, Dark Cherry Finish, Fully Assembled</t>
  </si>
  <si>
    <t>Bush Westfield Collection Bookcases, Fully Assembled</t>
  </si>
  <si>
    <t>Bush Westfield Collection Bookcases, Medium Cherry Finish</t>
  </si>
  <si>
    <t>Cameo Buff Policy Envelopes</t>
  </si>
  <si>
    <t>Canon Color ImageCLASS MF8580Cdw Wireless Laser All-In-One Printer, Copier, Scanner</t>
  </si>
  <si>
    <t>Canon Image Class D660 Copier</t>
  </si>
  <si>
    <t>Canon imageCLASS 2200 Advanced Copier</t>
  </si>
  <si>
    <t>Canon Imageclass D680 Copier / Fax</t>
  </si>
  <si>
    <t>Canon imageCLASS MF7460 Monochrome Digital Laser Multifunction Copier</t>
  </si>
  <si>
    <t>Canon PC1060 Personal Laser Copier</t>
  </si>
  <si>
    <t>Canon PC1080F Personal Copier</t>
  </si>
  <si>
    <t>Canon PC170 Desktop Personal Copier</t>
  </si>
  <si>
    <t>Canon PC-428 Personal Copier</t>
  </si>
  <si>
    <t>Canon PC940 Copier</t>
  </si>
  <si>
    <t>Canvas Sectional Post Binders</t>
  </si>
  <si>
    <t>Cardinal EasyOpen D-Ring Binders</t>
  </si>
  <si>
    <t>Cardinal Holdit Business Card Pockets</t>
  </si>
  <si>
    <t>Cardinal Hold-It CD Pocket</t>
  </si>
  <si>
    <t>Cardinal Holdit Data Disk Pockets</t>
  </si>
  <si>
    <t>Cardinal HOLDit! Binder Insert Strips,Extra Strips</t>
  </si>
  <si>
    <t>Cardinal Poly Pocket Divider Pockets for Ring Binders</t>
  </si>
  <si>
    <t>Cardinal Slant-D Ring Binder, Heavy Gauge Vinyl</t>
  </si>
  <si>
    <t>Cardinal Slant-D Ring Binders</t>
  </si>
  <si>
    <t>Career Cubicle Clock, 8 1/4", Black</t>
  </si>
  <si>
    <t>Carina 42"Hx23 3/4"W Media Storage Unit</t>
  </si>
  <si>
    <t>Carina Double Wide Media Storage Towers in Natural &amp; Black</t>
  </si>
  <si>
    <t>Carina Media Storage Towers in Natural &amp; Black</t>
  </si>
  <si>
    <t>Carina Mini System Audio Rack, Model AR050B</t>
  </si>
  <si>
    <t>Case Logic 2.4GHz Wireless Keyboard</t>
  </si>
  <si>
    <t>Catalog Binders with Expanding Posts</t>
  </si>
  <si>
    <t>Cherry 142-key Programmable Keyboard</t>
  </si>
  <si>
    <t>Chromcraft 48" x 96" Racetrack Double Pedestal Table</t>
  </si>
  <si>
    <t>Chromcraft Bull-Nose Wood 48" x 96" Rectangular Conference Tables</t>
  </si>
  <si>
    <t>Chromcraft Bull-Nose Wood Oval Conference Tables &amp; Bases</t>
  </si>
  <si>
    <t>Chromcraft Bull-Nose Wood Round Conference Table Top, Wood Base</t>
  </si>
  <si>
    <t>Chromcraft Rectangular Conference Tables</t>
  </si>
  <si>
    <t>Chromcraft Round Conference Tables</t>
  </si>
  <si>
    <t>Cisco 8961 IP Phone Charcoal</t>
  </si>
  <si>
    <t>Cisco 8x8 Inc. 6753i IP Business Phone System</t>
  </si>
  <si>
    <t>Cisco 9971 IP Video Phone Charcoal</t>
  </si>
  <si>
    <t>Cisco CP-7937G Unified IP Conference Station Phone</t>
  </si>
  <si>
    <t>Cisco Desktop Collaboration Experience DX650 IP Video Phone</t>
  </si>
  <si>
    <t>Cisco IP Phone 7961G-GE VoIP phone</t>
  </si>
  <si>
    <t>Cisco Small Business SPA 502G VoIP phone</t>
  </si>
  <si>
    <t>Cisco SPA 501G IP Phone</t>
  </si>
  <si>
    <t>Cisco SPA 502G IP Phone</t>
  </si>
  <si>
    <t>Cisco SPA112 2 Port Phone Adapter</t>
  </si>
  <si>
    <t>Cisco SPA301</t>
  </si>
  <si>
    <t>Cisco SPA508G</t>
  </si>
  <si>
    <t>Cisco SPA525G2 5-Line IP Phone</t>
  </si>
  <si>
    <t>Cisco SPA525G2 IP Phone - Wireless</t>
  </si>
  <si>
    <t>Cisco TelePresence System EX90 Videoconferencing Unit</t>
  </si>
  <si>
    <t>Cisco Unified IP Phone 7945G VoIP phone</t>
  </si>
  <si>
    <t>Clarity 53712</t>
  </si>
  <si>
    <t>Clear Mylar Reinforcing Strips</t>
  </si>
  <si>
    <t>Clearsounds A400</t>
  </si>
  <si>
    <t>ClearSounds CSC500 Amplified Spirit Phone Corded phone</t>
  </si>
  <si>
    <t>C-Line Cubicle Keepers Polyproplyene Holder w/Velcro Back, 8-1/2x11, 25/Bx</t>
  </si>
  <si>
    <t>C-Line Cubicle Keepers Polyproplyene Holder With Velcro Backings</t>
  </si>
  <si>
    <t>C-Line Magnetic Cubicle Keepers, Clear Polypropylene</t>
  </si>
  <si>
    <t>C-Line Peel &amp; Stick Add-On Filing Pockets, 8-3/4 x 5-1/8, 10/Pack</t>
  </si>
  <si>
    <t>Col-Erase Pencils with Erasers</t>
  </si>
  <si>
    <t>Color-Coded Legal Exhibit Labels</t>
  </si>
  <si>
    <t>Colored Envelopes</t>
  </si>
  <si>
    <t>Colored Push Pins</t>
  </si>
  <si>
    <t>Coloredge Poster Frame</t>
  </si>
  <si>
    <t>Colorific Watercolor Pencils</t>
  </si>
  <si>
    <t>Commercial WindTunnel Clean Air Upright Vacuum, Replacement Belts, Filtration Bags</t>
  </si>
  <si>
    <t>Compact Automatic Electric Letter Opener</t>
  </si>
  <si>
    <t>Companion Letter/Legal File, Black</t>
  </si>
  <si>
    <t>Computer Printout Index Tabs</t>
  </si>
  <si>
    <t>Computer Printout Paper with Letter-Trim Fine Perforations</t>
  </si>
  <si>
    <t>Computer Printout Paper with Letter-Trim Perforations</t>
  </si>
  <si>
    <t>Computer Room Manger, 14"</t>
  </si>
  <si>
    <t>Conquest 14 Commercial Heavy-Duty Upright Vacuum, Collection System, Accessory Kit</t>
  </si>
  <si>
    <t>Contemporary Borderless Frame</t>
  </si>
  <si>
    <t>Contemporary Wood/Metal Frame</t>
  </si>
  <si>
    <t>Contico 72"H Heavy-Duty Storage System</t>
  </si>
  <si>
    <t>Contract Clock, 14", Brown</t>
  </si>
  <si>
    <t>Convenience Packs of Business Envelopes</t>
  </si>
  <si>
    <t>Crate-A-Files</t>
  </si>
  <si>
    <t>Crayola Anti Dust Chalk, 12/Pack</t>
  </si>
  <si>
    <t>Crayola Colored Pencils</t>
  </si>
  <si>
    <t>Cubify CubeX 3D Printer Double Head Print</t>
  </si>
  <si>
    <t>Cubify CubeX 3D Printer Triple Head Print</t>
  </si>
  <si>
    <t>Cush Cases Heavy Duty Rugged Cover Case for Samsung Galaxy S5 - Purple</t>
  </si>
  <si>
    <t>Cyber Acoustics AC-202b Speech Recognition Stereo Headset</t>
  </si>
  <si>
    <t>Dana Fluorescent Magnifying Lamp, White, 36"</t>
  </si>
  <si>
    <t>Dana Halogen Swing-Arm Architect Lamp</t>
  </si>
  <si>
    <t>Dana Swing-Arm Lamps</t>
  </si>
  <si>
    <t>DataProducts Ampli Magnifier Task Lamp, Black,</t>
  </si>
  <si>
    <t>DAX Black Cherry Wood-Tone Poster Frame</t>
  </si>
  <si>
    <t>DAX Charcoal/Nickel-Tone Document Frame, 5 x 7</t>
  </si>
  <si>
    <t>Dax Clear Box Frame</t>
  </si>
  <si>
    <t>DAX Clear Channel Poster Frame</t>
  </si>
  <si>
    <t>DAX Contemporary Wood Frame with Silver Metal Mat, Desktop, 11 x 14 Size</t>
  </si>
  <si>
    <t>DAX Copper Panel Document Frame, 5 x 7 Size</t>
  </si>
  <si>
    <t>DAX Cubicle Frames - 8x10</t>
  </si>
  <si>
    <t>DAX Cubicle Frames, 8-1/2 x 11</t>
  </si>
  <si>
    <t>DAX Executive Solid Wood Document Frame, Desktop or Hang, Mahogany, 5 x 7</t>
  </si>
  <si>
    <t>DAX Metal Frame, Desktop, Stepped-Edge</t>
  </si>
  <si>
    <t>DAX Natural Wood-Tone Poster Frame</t>
  </si>
  <si>
    <t>DAX Solid Wood Frames</t>
  </si>
  <si>
    <t>DAX Two-Tone Rosewood/Black Document Frame, Desktop, 5 x 7</t>
  </si>
  <si>
    <t>DAX Two-Tone Silver Metal Document Frame</t>
  </si>
  <si>
    <t>DAX Value U-Channel Document Frames, Easel Back</t>
  </si>
  <si>
    <t>DAX Wood Document Frame</t>
  </si>
  <si>
    <t>Decoflex Hanging Personal Folder File</t>
  </si>
  <si>
    <t>Decoflex Hanging Personal Folder File, Blue</t>
  </si>
  <si>
    <t>Deflect-o DuraMat Antistatic Studded Beveled Mat for Medium Pile Carpeting</t>
  </si>
  <si>
    <t>Deflect-o DuraMat Lighweight, Studded, Beveled Mat for Low Pile Carpeting</t>
  </si>
  <si>
    <t>Deflect-o EconoMat Nonstudded, No Bevel Mat</t>
  </si>
  <si>
    <t>Deflect-o EconoMat Studded, No Bevel Mat for Low Pile Carpeting</t>
  </si>
  <si>
    <t>Deflect-o Glass Clear Studded Chair Mats</t>
  </si>
  <si>
    <t>Deflect-O Glasstique Clear Desk Accessories</t>
  </si>
  <si>
    <t>Deflect-o RollaMat Studded, Beveled Mat for Medium Pile Carpeting</t>
  </si>
  <si>
    <t>Deflect-o SuperTray Unbreakable Stackable Tray, Letter, Black</t>
  </si>
  <si>
    <t>Dell Slim USB Multimedia Keyboard</t>
  </si>
  <si>
    <t>Deluxe Chalkboard Eraser Cleaner</t>
  </si>
  <si>
    <t>Deluxe Heavy-Duty Vinyl Round Ring Binder</t>
  </si>
  <si>
    <t>Deluxe Rollaway Locking File with Drawer</t>
  </si>
  <si>
    <t>Design Ebony Sketching Pencil</t>
  </si>
  <si>
    <t>Desktop 3-Pocket Hot File</t>
  </si>
  <si>
    <t>Dexim XPower Skin Super-Thin Power Case for iPhone 5 - Black</t>
  </si>
  <si>
    <t>Digium D40 VoIP phone</t>
  </si>
  <si>
    <t>Disposable Triple-Filter Dust Bags</t>
  </si>
  <si>
    <t>Dixon My First Ticonderoga Pencil, #2</t>
  </si>
  <si>
    <t>DIXON Oriole Pencils</t>
  </si>
  <si>
    <t>Dixon Prang Watercolor Pencils, 10-Color Set with Brush</t>
  </si>
  <si>
    <t>Dixon Ticonderoga Core-Lock Colored Pencils</t>
  </si>
  <si>
    <t>Dixon Ticonderoga Core-Lock Colored Pencils, 48-Color Set</t>
  </si>
  <si>
    <t>DIXON Ticonderoga Erasable Checking Pencils</t>
  </si>
  <si>
    <t>Dixon Ticonderoga Erasable Colored Pencil Set, 12-Color</t>
  </si>
  <si>
    <t>Dixon Ticonderoga Maple Cedar Pencil, #2</t>
  </si>
  <si>
    <t>Dixon Ticonderoga Pencils</t>
  </si>
  <si>
    <t>DMI Arturo Collection Mission-style Design Wood Chair</t>
  </si>
  <si>
    <t>DMI Eclipse Executive Suite Bookcases</t>
  </si>
  <si>
    <t>Document Clip Frames</t>
  </si>
  <si>
    <t>Dot Matrix Printer Tape Reel Labels, White, 5000/Box</t>
  </si>
  <si>
    <t>Dual Level, Single-Width Filing Carts</t>
  </si>
  <si>
    <t>Durable Pressboard Binders</t>
  </si>
  <si>
    <t>DXL Angle-View Binders with Locking Rings by Samsill</t>
  </si>
  <si>
    <t>DXL Angle-View Binders with Locking Rings, Black</t>
  </si>
  <si>
    <t>DYMO CardScan Personal V9 Business Card Scanner</t>
  </si>
  <si>
    <t>Easy-staple paper</t>
  </si>
  <si>
    <t>Eaton Premium Continuous-Feed Paper, 25% Cotton, Letter Size, White, 1000 Shts/Box</t>
  </si>
  <si>
    <t>Eberhard Faber 3 1/2" Golf Pencils</t>
  </si>
  <si>
    <t>Economy #2 Pencils</t>
  </si>
  <si>
    <t>Economy Binders</t>
  </si>
  <si>
    <t>Economy Rollaway Files</t>
  </si>
  <si>
    <t>EcoTones Memo Sheets</t>
  </si>
  <si>
    <t>Eldon "L" Workstation Diamond Chairmat</t>
  </si>
  <si>
    <t>Eldon 100 Class Desk Accessories</t>
  </si>
  <si>
    <t>Eldon 200 Class Desk Accessories</t>
  </si>
  <si>
    <t>Eldon 200 Class Desk Accessories, Black</t>
  </si>
  <si>
    <t>Eldon 200 Class Desk Accessories, Burgundy</t>
  </si>
  <si>
    <t>Eldon 200 Class Desk Accessories, Smoke</t>
  </si>
  <si>
    <t>Eldon 300 Class Desk Accessories, Black</t>
  </si>
  <si>
    <t>Eldon 400 Class Desk Accessories, Black Carbon</t>
  </si>
  <si>
    <t>Eldon 500 Class Desk Accessories</t>
  </si>
  <si>
    <t>Eldon Advantage Chair Mats for Low to Medium Pile Carpets</t>
  </si>
  <si>
    <t>Eldon Advantage Foldable Chair Mats for Low Pile Carpets</t>
  </si>
  <si>
    <t>Eldon Antistatic Chair Mats for Low to Medium Pile Carpets</t>
  </si>
  <si>
    <t>Eldon Base for stackable storage shelf, platinum</t>
  </si>
  <si>
    <t>Eldon Cleatmat Chair Mats for Medium Pile Carpets</t>
  </si>
  <si>
    <t>Eldon Cleatmat Plus Chair Mats for High Pile Carpets</t>
  </si>
  <si>
    <t>Eldon ClusterMat Chair Mat with Cordless Antistatic Protection</t>
  </si>
  <si>
    <t>Eldon Delta Triangular Chair Mat, 52" x 58", Clear</t>
  </si>
  <si>
    <t>Eldon Econocleat Chair Mats for Low Pile Carpets</t>
  </si>
  <si>
    <t>Eldon Executive Woodline II Cherry Finish Desk Accessories</t>
  </si>
  <si>
    <t>Eldon Executive Woodline II Desk Accessories, Mahogany</t>
  </si>
  <si>
    <t>Eldon Expressions Desk Accessory, Wood Pencil Holder, Oak</t>
  </si>
  <si>
    <t>Eldon Expressions Desk Accessory, Wood Photo Frame, Mahogany</t>
  </si>
  <si>
    <t>Eldon Expressions Mahogany Wood Desk Collection</t>
  </si>
  <si>
    <t>Eldon Expressions Punched Metal &amp; Wood Desk Accessories, Black &amp; Cherry</t>
  </si>
  <si>
    <t>Eldon Expressions Punched Metal &amp; Wood Desk Accessories, Pewter &amp; Cherry</t>
  </si>
  <si>
    <t>Eldon Expressions Wood and Plastic Desk Accessories, Cherry Wood</t>
  </si>
  <si>
    <t>Eldon Expressions Wood and Plastic Desk Accessories, Oak</t>
  </si>
  <si>
    <t>Eldon Expressions Wood Desk Accessories, Oak</t>
  </si>
  <si>
    <t>Eldon File Chest Portable File</t>
  </si>
  <si>
    <t>Eldon Fold 'N Roll Cart System</t>
  </si>
  <si>
    <t>Eldon Gobal File Keepers</t>
  </si>
  <si>
    <t>Eldon Image Series Black Desk Accessories</t>
  </si>
  <si>
    <t>Eldon Image Series Desk Accessories, Burgundy</t>
  </si>
  <si>
    <t>Eldon Image Series Desk Accessories, Ebony</t>
  </si>
  <si>
    <t>Eldon Jumbo ProFile Portable File Boxes Graphite/Black</t>
  </si>
  <si>
    <t>Eldon Mobile Mega Data Cart  Mega Stackable  Add-On Trays</t>
  </si>
  <si>
    <t>Eldon Pizzaz Desk Accessories</t>
  </si>
  <si>
    <t>Eldon Portable Mobile Manager</t>
  </si>
  <si>
    <t>Eldon ProFile File 'N Store Portable File Tub Letter/Legal Size Black</t>
  </si>
  <si>
    <t>Eldon Radial Chair Mat for Low to Medium Pile Carpets</t>
  </si>
  <si>
    <t>Eldon Regeneration Recycled Desk Accessories, Black</t>
  </si>
  <si>
    <t>Eldon Regeneration Recycled Desk Accessories, Smoke</t>
  </si>
  <si>
    <t>Eldon Shelf Savers Cubes and Bins</t>
  </si>
  <si>
    <t>Eldon Simplefile Box Office</t>
  </si>
  <si>
    <t>Eldon Spacemaker Box, Quick-Snap Lid, Clear</t>
  </si>
  <si>
    <t>Eldon Stackable Tray, Side-Load, Legal, Smoke</t>
  </si>
  <si>
    <t>Eldon Wave Desk Accessories</t>
  </si>
  <si>
    <t>Electrix 20W Halogen Replacement Bulb for Zoom-In Desk Lamp</t>
  </si>
  <si>
    <t>Electrix Architect's Clamp-On Swing Arm Lamp, Black</t>
  </si>
  <si>
    <t>Electrix Fluorescent Magnifier Lamps &amp; Weighted Base</t>
  </si>
  <si>
    <t>Electrix Halogen Magnifier Lamp</t>
  </si>
  <si>
    <t>Electrix Incandescent Magnifying Lamp, Black</t>
  </si>
  <si>
    <t>Elite 5" Scissors</t>
  </si>
  <si>
    <t>Embossed Ink Jet Note Cards</t>
  </si>
  <si>
    <t>Enermax Acrylux Wireless Keyboard</t>
  </si>
  <si>
    <t>Enermax Aurora Lite Keyboard</t>
  </si>
  <si>
    <t>Enermax Briskie RF Wireless Keyboard and Mouse Combo</t>
  </si>
  <si>
    <t>Epson Perfection V600 Photo Scanner</t>
  </si>
  <si>
    <t>Epson TM-T88V Direct Thermal Printer - Monochrome - Desktop</t>
  </si>
  <si>
    <t>Epson WorkForce WF-2530 All-in-One Printer, Copier Scanner</t>
  </si>
  <si>
    <t>Eureka Disposable Bags for Sanitaire Vibra Groomer I Upright Vac</t>
  </si>
  <si>
    <t>Eureka Hand Vacuum, Bagless</t>
  </si>
  <si>
    <t>Eureka Recycled Copy Paper 8 1/2" x 11", Ream</t>
  </si>
  <si>
    <t>Eureka Sanitaire  Commercial Upright</t>
  </si>
  <si>
    <t>Eureka Sanitaire  Multi-Pro Heavy-Duty Upright, Disposable Bags</t>
  </si>
  <si>
    <t>Eureka The Boss Cordless Rechargeable Stick Vac</t>
  </si>
  <si>
    <t>Eureka The Boss Lite 10-Amp Upright Vacuum, Blue</t>
  </si>
  <si>
    <t>Eureka The Boss Plus 12-Amp Hard Box Upright Vacuum, Red</t>
  </si>
  <si>
    <t>Euro Pro Shark Stick Mini Vacuum</t>
  </si>
  <si>
    <t>Euro-Pro Shark Turbo Vacuum</t>
  </si>
  <si>
    <t>Executive Impressions 10" Spectator Wall Clock</t>
  </si>
  <si>
    <t>Executive Impressions 12" Wall Clock</t>
  </si>
  <si>
    <t>Executive Impressions 13" Chairman Wall Clock</t>
  </si>
  <si>
    <t>Executive Impressions 13" Clairmont Wall Clock</t>
  </si>
  <si>
    <t>Executive Impressions 13-1/2" Indoor/Outdoor Wall Clock</t>
  </si>
  <si>
    <t>Executive Impressions 14"</t>
  </si>
  <si>
    <t>Executive Impressions 14" Contract Wall Clock</t>
  </si>
  <si>
    <t>Executive Impressions 14" Contract Wall Clock with Quartz Movement</t>
  </si>
  <si>
    <t>Executive Impressions 14" Two-Color Numerals Wall Clock</t>
  </si>
  <si>
    <t>Executive Impressions 16-1/2" Circular Wall Clock</t>
  </si>
  <si>
    <t>Executive Impressions 8-1/2" Career Panel/Partition Cubicle Clock</t>
  </si>
  <si>
    <t>Executive Impressions Supervisor Wall Clock</t>
  </si>
  <si>
    <t>Faber Castell Col-Erase Pencils</t>
  </si>
  <si>
    <t>Fashion Color Clasp Envelopes</t>
  </si>
  <si>
    <t>Fellowes 8 Outlet Superior Workstation Surge Protector</t>
  </si>
  <si>
    <t>Fellowes 8 Outlet Superior Workstation Surge Protector w/o Phone/Fax/Modem Protection</t>
  </si>
  <si>
    <t>Fellowes Advanced 8 Outlet Surge Suppressor with Phone/Fax Protection</t>
  </si>
  <si>
    <t>Fellowes Advanced Computer Series Surge Protectors</t>
  </si>
  <si>
    <t>Fellowes Bankers Box Recycled Super Stor/Drawer</t>
  </si>
  <si>
    <t>Fellowes Bankers Box Staxonsteel Drawer File/Stacking System</t>
  </si>
  <si>
    <t>Fellowes Bankers Box Stor/Drawer Steel Plus</t>
  </si>
  <si>
    <t>Fellowes Bases and Tops For Staxonsteel/High-Stak Systems</t>
  </si>
  <si>
    <t>Fellowes Basic Home/Office Series Surge Protectors</t>
  </si>
  <si>
    <t>Fellowes Binding Cases</t>
  </si>
  <si>
    <t>Fellowes Black Plastic Comb Bindings</t>
  </si>
  <si>
    <t>Fellowes Command Center 5-outlet power strip</t>
  </si>
  <si>
    <t>Fellowes Desktop Hanging File Manager</t>
  </si>
  <si>
    <t>Fellowes Econo/Stor Drawers</t>
  </si>
  <si>
    <t>Fellowes High-Stak Drawer Files</t>
  </si>
  <si>
    <t>Fellowes Mighty 8 Compact Surge Protector</t>
  </si>
  <si>
    <t>Fellowes Mobile File Cart, Black</t>
  </si>
  <si>
    <t>Fellowes Neat Ideas Storage Cubes</t>
  </si>
  <si>
    <t>Fellowes Officeware Wire Shelving</t>
  </si>
  <si>
    <t>Fellowes PB200 Plastic Comb Binding Machine</t>
  </si>
  <si>
    <t>Fellowes PB300 Plastic Comb Binding Machine</t>
  </si>
  <si>
    <t>Fellowes PB500 Electric Punch Plastic Comb Binding Machine with Manual Bind</t>
  </si>
  <si>
    <t>Fellowes Personal Hanging Folder Files, Navy</t>
  </si>
  <si>
    <t>Fellowes Powershred HS-440 4-Sheet High Security Shredder</t>
  </si>
  <si>
    <t>Fellowes Premier Superior Surge Suppressor, 10-Outlet, With Phone and Remote</t>
  </si>
  <si>
    <t>Fellowes Presentation Covers for Comb Binding Machines</t>
  </si>
  <si>
    <t>Fellowes Recycled Storage Drawers</t>
  </si>
  <si>
    <t>Fellowes Smart Surge Ten-Outlet Protector, Platinum</t>
  </si>
  <si>
    <t>Fellowes Staxonsteel Drawer Files</t>
  </si>
  <si>
    <t>Fellowes Stor/Drawer Steel Plus Storage Drawers</t>
  </si>
  <si>
    <t>Fellowes Strictly Business Drawer File, Letter/Legal Size</t>
  </si>
  <si>
    <t>Fellowes Super Stor/Drawer</t>
  </si>
  <si>
    <t>Fellowes Super Stor/Drawer Files</t>
  </si>
  <si>
    <t>Fellowes Superior 10 Outlet Split Surge Protector</t>
  </si>
  <si>
    <t>Fellowes Twister Kit, Gray/Clear, 3/pkg</t>
  </si>
  <si>
    <t>File Shuttle I and Handi-File</t>
  </si>
  <si>
    <t>File Shuttle II and Handi-File, Black</t>
  </si>
  <si>
    <t>First Data FD10 PIN Pad</t>
  </si>
  <si>
    <t>First Data TMFD35 PIN Pad</t>
  </si>
  <si>
    <t>Fiskars 8" Scissors, 2/Pack</t>
  </si>
  <si>
    <t>Fiskars Home &amp; Office Scissors</t>
  </si>
  <si>
    <t>Fiskars Softgrip Scissors</t>
  </si>
  <si>
    <t>Fiskars Spring-Action Scissors</t>
  </si>
  <si>
    <t>Flat Face Poster Frame</t>
  </si>
  <si>
    <t>Flexible Leather- Look Classic Collection Ring Binder</t>
  </si>
  <si>
    <t>Floodlight Indoor Halogen Bulbs, 1 Bulb per Pack, 60 Watts</t>
  </si>
  <si>
    <t>Fluorescent Highlighters by Dixon</t>
  </si>
  <si>
    <t>G.E. Halogen Desk Lamp Bulbs</t>
  </si>
  <si>
    <t>G.E. Longer-Life Indoor Recessed Floodlight Bulbs</t>
  </si>
  <si>
    <t>GBC Binding covers</t>
  </si>
  <si>
    <t>GBC Clear Cover, 8-1/2 x 11, unpunched, 25 covers per pack</t>
  </si>
  <si>
    <t>GBC DocuBind 200 Manual Binding Machine</t>
  </si>
  <si>
    <t>GBC DocuBind 300 Electric Binding Machine</t>
  </si>
  <si>
    <t>GBC DocuBind P100 Manual Binding Machine</t>
  </si>
  <si>
    <t>GBC DocuBind P400 Electric Binding System</t>
  </si>
  <si>
    <t>GBC DocuBind P50 Personal Binding Machine</t>
  </si>
  <si>
    <t>GBC DocuBind TL200 Manual Binding Machine</t>
  </si>
  <si>
    <t>GBC DocuBind TL300 Electric Binding System</t>
  </si>
  <si>
    <t>GBC Durable Plastic Covers</t>
  </si>
  <si>
    <t>GBC Ibimaster 500 Manual ProClick Binding System</t>
  </si>
  <si>
    <t>GBC Imprintable Covers</t>
  </si>
  <si>
    <t>GBC Instant Index System for Binding Systems</t>
  </si>
  <si>
    <t>GBC Instant Report Kit</t>
  </si>
  <si>
    <t>GBC Laser Imprintable Binding System Covers, Desert Sand</t>
  </si>
  <si>
    <t>GBC Linen Binding Covers</t>
  </si>
  <si>
    <t>GBC Personal VeloBind Strips</t>
  </si>
  <si>
    <t>GBC Plastic Binding Combs</t>
  </si>
  <si>
    <t>GBC Plasticlear Binding Covers</t>
  </si>
  <si>
    <t>GBC Poly Designer Binding Covers</t>
  </si>
  <si>
    <t>GBC Premium Transparent Covers with Diagonal Lined Pattern</t>
  </si>
  <si>
    <t>GBC Pre-Punched Binding Paper, Plastic, White, 8-1/2" x 11"</t>
  </si>
  <si>
    <t>GBC Prepunched Paper, 19-Hole, for Binding Systems, 24-lb</t>
  </si>
  <si>
    <t>GBC Prestige Therm-A-Bind Covers</t>
  </si>
  <si>
    <t>GBC ProClick 150 Presentation Binding System</t>
  </si>
  <si>
    <t>GBC ProClick Punch Binding System</t>
  </si>
  <si>
    <t>GBC ProClick Spines for 32-Hole Punch</t>
  </si>
  <si>
    <t>GBC Recycled Grain Textured Covers</t>
  </si>
  <si>
    <t>GBC Recycled Regency Composition Covers</t>
  </si>
  <si>
    <t>GBC Recycled VeloBinder Covers</t>
  </si>
  <si>
    <t>GBC Standard Plastic Binding Systems Combs</t>
  </si>
  <si>
    <t>GBC Standard Plastic Binding Systems' Combs</t>
  </si>
  <si>
    <t>GBC Standard Recycled Report Covers, Clear Plastic Sheets</t>
  </si>
  <si>
    <t>GBC Standard Therm-A-Bind Covers</t>
  </si>
  <si>
    <t>GBC Therma-A-Bind 250T Electric Binding System</t>
  </si>
  <si>
    <t>GBC Twin Loop Wire Binding Elements</t>
  </si>
  <si>
    <t>GBC Twin Loop Wire Binding Elements, 9/16" Spine, Black</t>
  </si>
  <si>
    <t>GBC VeloBind Cover Sets</t>
  </si>
  <si>
    <t>GBC Velobind Prepunched Cover Sets, Regency Series</t>
  </si>
  <si>
    <t>GBC VeloBinder Electric Binding Machine</t>
  </si>
  <si>
    <t>GBC VeloBinder Manual Binding System</t>
  </si>
  <si>
    <t>GBC VeloBinder Strips</t>
  </si>
  <si>
    <t>GBC White Gloss Covers, Plain Front</t>
  </si>
  <si>
    <t>GBC Wire Binding Combs</t>
  </si>
  <si>
    <t>GBC Wire Binding Strips</t>
  </si>
  <si>
    <t>GE 2-Jack Phone Line Splitter</t>
  </si>
  <si>
    <t>GE 30522EE2</t>
  </si>
  <si>
    <t>GE 30524EE4</t>
  </si>
  <si>
    <t>GE 4 Foot Flourescent Tube, 40 Watt</t>
  </si>
  <si>
    <t>GE 48" Fluorescent Tube, Cool White Energy Saver, 34 Watts, 30/Box</t>
  </si>
  <si>
    <t>GE DSL Phone Line Filter</t>
  </si>
  <si>
    <t>GE General Purpose, Extra Long Life, Showcase &amp; Floodlight Incandescent Bulbs</t>
  </si>
  <si>
    <t>GE General Use Halogen Bulbs, 100 Watts, 1 Bulb per Pack</t>
  </si>
  <si>
    <t>Gear Head AU3700S Headset</t>
  </si>
  <si>
    <t>Geemarc AmpliPOWER60</t>
  </si>
  <si>
    <t>Geographics Note Cards, Blank, White, 8 1/2" x 11"</t>
  </si>
  <si>
    <t>Global Adaptabilites Bookcase, Cherry/Storm Gray Finish</t>
  </si>
  <si>
    <t>Global Adaptabilities Conference Tables</t>
  </si>
  <si>
    <t>Global Airflow Leather Mesh Back Chair, Black</t>
  </si>
  <si>
    <t>Global Armless Task Chair, Royal Blue</t>
  </si>
  <si>
    <t>Global Chrome Stack Chair</t>
  </si>
  <si>
    <t>Global Comet Stacking Arm Chair</t>
  </si>
  <si>
    <t>Global Comet Stacking Armless Chair</t>
  </si>
  <si>
    <t>Global Commerce Series High-Back Swivel/Tilt Chairs</t>
  </si>
  <si>
    <t>Global Commerce Series Low-Back Swivel/Tilt Chairs</t>
  </si>
  <si>
    <t>Global Deluxe High-Back Manager's Chair</t>
  </si>
  <si>
    <t>Global Deluxe High-Back Office Chair in Storm</t>
  </si>
  <si>
    <t>Global Deluxe Office Fabric Chairs</t>
  </si>
  <si>
    <t>Global Deluxe Stacking Chair, Gray</t>
  </si>
  <si>
    <t>Global Deluxe Steno Chair</t>
  </si>
  <si>
    <t>Global Enterprise Series Seating High-Back Swivel/Tilt Chairs</t>
  </si>
  <si>
    <t>Global Enterprise Series Seating Low-Back Swivel/Tilt Chairs</t>
  </si>
  <si>
    <t>Global Ergonomic Managers Chair</t>
  </si>
  <si>
    <t>Global Executive Mid-Back Manager's Chair</t>
  </si>
  <si>
    <t>Global Fabric Manager's Chair, Dark Gray</t>
  </si>
  <si>
    <t>Global Geo Office Task Chair, Gray</t>
  </si>
  <si>
    <t>Global Highback Leather Tilter in Burgundy</t>
  </si>
  <si>
    <t>Global High-Back Leather Tilter, Burgundy</t>
  </si>
  <si>
    <t>Global Italian Leather Office Chair</t>
  </si>
  <si>
    <t>Global Leather &amp; Oak Executive Chair, Burgundy</t>
  </si>
  <si>
    <t>Global Leather and Oak Executive Chair, Black</t>
  </si>
  <si>
    <t>Global Leather Executive Chair</t>
  </si>
  <si>
    <t>Global Leather Highback Executive Chair with Pneumatic Height Adjustment, Black</t>
  </si>
  <si>
    <t>Global Leather Task Chair, Black</t>
  </si>
  <si>
    <t>Global Low Back Tilter Chair</t>
  </si>
  <si>
    <t>Global Manager's Adjustable Task Chair, Storm</t>
  </si>
  <si>
    <t>Global Push Button Manager's Chair, Indigo</t>
  </si>
  <si>
    <t>Global Stack Chair with Arms, Black</t>
  </si>
  <si>
    <t>Global Stack Chair without Arms, Black</t>
  </si>
  <si>
    <t>Global Super Steno Chair</t>
  </si>
  <si>
    <t>Global Task Chair, Black</t>
  </si>
  <si>
    <t>Global Troy Executive Leather Low-Back Tilter</t>
  </si>
  <si>
    <t>Global Value Mid-Back Manager's Chair, Gray</t>
  </si>
  <si>
    <t>Global Value Steno Chair, Gray</t>
  </si>
  <si>
    <t>Global Wood Trimmed Manager's Task Chair, Khaki</t>
  </si>
  <si>
    <t>Globe Weis Peel &amp; Seel First Class Envelopes</t>
  </si>
  <si>
    <t>Google Nexus 5</t>
  </si>
  <si>
    <t>Gould Plastics 18-Pocket Panel Bin, 34w x 5-1/4d x 20-1/2h</t>
  </si>
  <si>
    <t>Gould Plastics 9-Pocket Panel Bin, 18-3/8w x 5-1/4d x 20-1/2h, Black</t>
  </si>
  <si>
    <t>Grandstream GXP1160 VoIP phone</t>
  </si>
  <si>
    <t>Grandstream GXP2100 Mainstream Business Phone</t>
  </si>
  <si>
    <t>Great White Multi-Use Recycled Paper (20Lb. and 84 Bright)</t>
  </si>
  <si>
    <t>Green Bar Computer Printout Paper</t>
  </si>
  <si>
    <t>Green Canvas Binder for 8-1/2" x 14" Sheets</t>
  </si>
  <si>
    <t>Griffin GC17055 Auxiliary Audio Cable</t>
  </si>
  <si>
    <t>Griffin GC36547 PowerJolt SE Lightning Charger</t>
  </si>
  <si>
    <t>Grip Seal Envelopes</t>
  </si>
  <si>
    <t>GuestStacker Chair with Chrome Finish Legs</t>
  </si>
  <si>
    <t>Hammermill Color Copier Paper (28Lb. and 96 Bright)</t>
  </si>
  <si>
    <t>Hammermill CopyPlus Copy Paper (20Lb. and 84 Bright)</t>
  </si>
  <si>
    <t>Hand-Finished Solid Wood Document Frame</t>
  </si>
  <si>
    <t>Hanging Personal Folder File</t>
  </si>
  <si>
    <t>Harbour Creations 67200 Series Stacking Chairs</t>
  </si>
  <si>
    <t>Harbour Creations Steel Folding Chair</t>
  </si>
  <si>
    <t>Harmony Air Purifier</t>
  </si>
  <si>
    <t>Harmony HEPA Quiet Air Purifiers</t>
  </si>
  <si>
    <t>Heavy-Duty E-Z-D Binders</t>
  </si>
  <si>
    <t>Hewlett Packard 310 Color Digital Copier</t>
  </si>
  <si>
    <t>Hewlett Packard 610 Color Digital Copier / Printer</t>
  </si>
  <si>
    <t>Hewlett Packard LaserJet 3310 Copier</t>
  </si>
  <si>
    <t>Hewlett-Packard 300S Scientific Calculator</t>
  </si>
  <si>
    <t>Hewlett-Packard Deskjet 3050a All-in-One Color Inkjet Printer</t>
  </si>
  <si>
    <t>Hewlett-Packard Deskjet 5550 Printer</t>
  </si>
  <si>
    <t>Hewlett-Packard Deskjet 6540 Color Inkjet Printer</t>
  </si>
  <si>
    <t>Hewlett-Packard Deskjet D4360 Printer</t>
  </si>
  <si>
    <t>Hewlett-Packard Deskjet F4180 All-in-One Color Ink-jet - Printer / copier / scanner</t>
  </si>
  <si>
    <t>Hewlett-Packard Desktjet 6988DT Refurbished Printer</t>
  </si>
  <si>
    <t>High Speed Automatic Electric Letter Opener</t>
  </si>
  <si>
    <t>High-Back Leather Manager's Chair</t>
  </si>
  <si>
    <t>Holmes 99% HEPA Air Purifier</t>
  </si>
  <si>
    <t>Holmes Cool Mist Humidifier for the Whole House with 8-Gallon Output per Day, Extended Life Filter</t>
  </si>
  <si>
    <t>Holmes Harmony HEPA Air Purifier for 17 x 20 Room</t>
  </si>
  <si>
    <t>Holmes HEPA Air Purifier</t>
  </si>
  <si>
    <t>Holmes Odor Grabber</t>
  </si>
  <si>
    <t>Holmes Replacement Filter for HEPA Air Cleaner, Large Room</t>
  </si>
  <si>
    <t>Holmes Replacement Filter for HEPA Air Cleaner, Medium Room</t>
  </si>
  <si>
    <t>Holmes Replacement Filter for HEPA Air Cleaner, Very Large Room, HEPA Filter</t>
  </si>
  <si>
    <t>Holmes Visible Mist Ultrasonic Humidifier with 2.3-Gallon Output per Day, Replacement Filter</t>
  </si>
  <si>
    <t>Home/Office Personal File Carts</t>
  </si>
  <si>
    <t>Hon 2111 Invitation Series Corner Table</t>
  </si>
  <si>
    <t>Hon 2111 Invitation Series Straight Table</t>
  </si>
  <si>
    <t>Hon 30" x 60" Table with Locking Drawer</t>
  </si>
  <si>
    <t>Hon 4060 Series Tables</t>
  </si>
  <si>
    <t>Hon 4070 Series Pagoda Armless Upholstered Stacking Chairs</t>
  </si>
  <si>
    <t>Hon 4070 Series Pagoda Round Back Stacking Chairs</t>
  </si>
  <si>
    <t>Hon 4700 Series Mobuis Mid-Back Task Chairs with Adjustable Arms</t>
  </si>
  <si>
    <t>Hon 4-Shelf Metal Bookcases</t>
  </si>
  <si>
    <t>Hon 5100 Series Wood Tables</t>
  </si>
  <si>
    <t>HON 5400 Series Task Chairs for Big and Tall</t>
  </si>
  <si>
    <t>Hon 61000 Series Interactive Training Tables</t>
  </si>
  <si>
    <t>Hon 94000 Series Round Tables</t>
  </si>
  <si>
    <t>Hon Comfortask Task/Swivel Chairs</t>
  </si>
  <si>
    <t>Hon Deluxe Fabric Upholstered Stacking Chairs</t>
  </si>
  <si>
    <t>Hon Deluxe Fabric Upholstered Stacking Chairs, Rounded Back</t>
  </si>
  <si>
    <t>Hon Deluxe Fabric Upholstered Stacking Chairs, Squared Back</t>
  </si>
  <si>
    <t>Hon Every-Day Chair Series Swivel Task Chairs</t>
  </si>
  <si>
    <t>Hon Every-Day Series Multi-Task Chairs</t>
  </si>
  <si>
    <t>Hon GuestStacker Chair</t>
  </si>
  <si>
    <t>Hon Metal Bookcases, Black</t>
  </si>
  <si>
    <t>Hon Metal Bookcases, Gray</t>
  </si>
  <si>
    <t>Hon Metal Bookcases, Putty</t>
  </si>
  <si>
    <t>Hon Mobius Operator's Chair</t>
  </si>
  <si>
    <t>Hon Multipurpose Stacking Arm Chairs</t>
  </si>
  <si>
    <t>Hon Non-Folding Utility Tables</t>
  </si>
  <si>
    <t>Hon Olson Stacker Chairs</t>
  </si>
  <si>
    <t>Hon Olson Stacker Stools</t>
  </si>
  <si>
    <t>Hon Pagoda Stacking Chairs</t>
  </si>
  <si>
    <t>Hon Practical Foundations 30 x 60 Training Table, Light Gray/Charcoal</t>
  </si>
  <si>
    <t>Hon Racetrack Conference Tables</t>
  </si>
  <si>
    <t>Hon Rectangular Conference Tables</t>
  </si>
  <si>
    <t>Hon Valutask Swivel Chairs</t>
  </si>
  <si>
    <t>Honeywell Enviracaire Portable Air Cleaner for up to 8 x 10 Room</t>
  </si>
  <si>
    <t>Honeywell Enviracaire Portable HEPA Air Cleaner for 16' x 20' Room</t>
  </si>
  <si>
    <t>Honeywell Enviracaire Portable HEPA Air Cleaner for 17' x 22' Room</t>
  </si>
  <si>
    <t>Honeywell Enviracaire Portable HEPA Air Cleaner for up to 10 x 16 Room</t>
  </si>
  <si>
    <t>Honeywell Quietcare HEPA Air Cleaner</t>
  </si>
  <si>
    <t>Hoover Commercial Lightweight Upright Vacuum</t>
  </si>
  <si>
    <t>Hoover Commercial Lightweight Upright Vacuum with E-Z Empty Dirt Cup</t>
  </si>
  <si>
    <t>Hoover Commercial Soft Guard Upright Vacuum And Disposable Filtration Bags</t>
  </si>
  <si>
    <t>Hoover Commercial SteamVac</t>
  </si>
  <si>
    <t>Hoover Portapower Portable Vacuum</t>
  </si>
  <si>
    <t>Hoover Replacement Belt for Commercial Guardsman Heavy-Duty Upright Vacuum</t>
  </si>
  <si>
    <t>Hoover Replacement Belts For Soft Guard &amp; Commercial Ltweight Upright Vacs, 2/Pk</t>
  </si>
  <si>
    <t>Hoover Shoulder Vac Commercial Portable Vacuum</t>
  </si>
  <si>
    <t>Hoover Upright Vacuum With Dirt Cup</t>
  </si>
  <si>
    <t>Hoover WindTunnel Plus Canister Vacuum</t>
  </si>
  <si>
    <t>Hot File 7-Pocket, Floor Stand</t>
  </si>
  <si>
    <t>Howard Miller 11-1/2" Diameter Brentwood Wall Clock</t>
  </si>
  <si>
    <t>Howard Miller 11-1/2" Diameter Grantwood Wall Clock</t>
  </si>
  <si>
    <t>Howard Miller 11-1/2" Diameter Ridgewood Wall Clock</t>
  </si>
  <si>
    <t>Howard Miller 12" Round Wall Clock</t>
  </si>
  <si>
    <t>Howard Miller 12-3/4 Diameter Accuwave DS  Wall Clock</t>
  </si>
  <si>
    <t>Howard Miller 13" Diameter Goldtone Round Wall Clock</t>
  </si>
  <si>
    <t>Howard Miller 13" Diameter Pewter Finish Round Wall Clock</t>
  </si>
  <si>
    <t>Howard Miller 13-1/2" Diameter Rosebrook Wall Clock</t>
  </si>
  <si>
    <t>Howard Miller 13-3/4" Diameter Brushed Chrome Round Wall Clock</t>
  </si>
  <si>
    <t>Howard Miller 14-1/2" Diameter Chrome Round Wall Clock</t>
  </si>
  <si>
    <t>Howard Miller 16" Diameter Gallery Wall Clock</t>
  </si>
  <si>
    <t>Howard Miller Distant Time Traveler Alarm Clock</t>
  </si>
  <si>
    <t>HP Designjet T520 Inkjet Large Format Printer - 24" Color</t>
  </si>
  <si>
    <t>HP Office Paper (20Lb. and 87 Bright)</t>
  </si>
  <si>
    <t>HP Office Recycled Paper (20Lb. and 87 Bright)</t>
  </si>
  <si>
    <t>HP Officejet Pro 8600 e-All-In-One Printer, Copier, Scanner, Fax</t>
  </si>
  <si>
    <t>HP Standard 104 key PS/2 Keyboard</t>
  </si>
  <si>
    <t>HTC One</t>
  </si>
  <si>
    <t>HTC One Mini</t>
  </si>
  <si>
    <t>Hunt BOSTON Model 1606 High-Volume Electric Pencil Sharpener, Beige</t>
  </si>
  <si>
    <t>Hunt Boston Vacuum Mount KS Pencil Sharpener</t>
  </si>
  <si>
    <t>Hunt BOSTON Vista Battery-Operated Pencil Sharpener, Black</t>
  </si>
  <si>
    <t>Hunt PowerHouse Electric Pencil Sharpener, Blue</t>
  </si>
  <si>
    <t>Hypercom P1300 Pinpad</t>
  </si>
  <si>
    <t>I.R.I.S IRISCard Anywhere 5 Card Scanner</t>
  </si>
  <si>
    <t>i.Sound Portable Power - 8000 mAh</t>
  </si>
  <si>
    <t>Ibico Covers for Plastic or Wire Binding Elements</t>
  </si>
  <si>
    <t>Ibico EB-19 Dual Function Manual Binding System</t>
  </si>
  <si>
    <t>Ibico EPK-21 Electric Binding System</t>
  </si>
  <si>
    <t>Ibico Hi-Tech Manual Binding System</t>
  </si>
  <si>
    <t>Ibico Ibimaster 300 Manual Binding System</t>
  </si>
  <si>
    <t>Ibico Laser Imprintable Binding System Covers</t>
  </si>
  <si>
    <t>Ibico Plastic and Wire Spiral Binding Combs</t>
  </si>
  <si>
    <t>Ibico Plastic Spiral Binding Combs</t>
  </si>
  <si>
    <t>Ibico Presentation Index for Binding Systems</t>
  </si>
  <si>
    <t>Ibico Recycled Grain-Textured Covers</t>
  </si>
  <si>
    <t>Ibico Recycled Linen-Style Covers</t>
  </si>
  <si>
    <t>Ibico Standard Transparent Covers</t>
  </si>
  <si>
    <t>IBM Multi-Purpose Copy Paper, 8 1/2 x 11", Case</t>
  </si>
  <si>
    <t>Iceberg Mobile Mega Data/Printer Cart</t>
  </si>
  <si>
    <t>Iceberg Nesting Folding Chair, 19w x 6d x 43h</t>
  </si>
  <si>
    <t>Iceberg OfficeWorks 42" Round Tables</t>
  </si>
  <si>
    <t>Ideal Clamps</t>
  </si>
  <si>
    <t>iHome FM Clock Radio with Lightning Dock</t>
  </si>
  <si>
    <t>iKross Bluetooth Portable Keyboard + Cell Phone Stand Holder + Brush for Apple iPhone 5S 5C 5, 4S 4</t>
  </si>
  <si>
    <t>Important Message Pads, 50 4-1/4 x 5-1/2 Forms per Pad</t>
  </si>
  <si>
    <t>Ink Jet Note and Greeting Cards, 8-1/2" x 5-1/2" Card Size</t>
  </si>
  <si>
    <t>Innergie mMini Combo Duo USB Travel Charging Kit</t>
  </si>
  <si>
    <t>Insertable Tab Indexes For Data Binders</t>
  </si>
  <si>
    <t>Insertable Tab Post Binder Dividers</t>
  </si>
  <si>
    <t>Inter-Office Recycled Envelopes, Brown Kraft, Button-String,10" x 13" , 100/Box</t>
  </si>
  <si>
    <t>invisibleSHIELD by ZAGG Smudge-Free Screen Protector</t>
  </si>
  <si>
    <t>iOttie HLCRIO102 Car Mount</t>
  </si>
  <si>
    <t>iOttie XL Car Mount</t>
  </si>
  <si>
    <t>Iris 3-Drawer Stacking Bin, Black</t>
  </si>
  <si>
    <t>Iris Project Case</t>
  </si>
  <si>
    <t>It's Hot Message Books with Stickers, 2 3/4" x 5"</t>
  </si>
  <si>
    <t>Jabra SPEAK 410</t>
  </si>
  <si>
    <t>Jabra SPEAK 410 Multidevice Speakerphone</t>
  </si>
  <si>
    <t>Jackery Bar Premium Fast-charging Portable Charger</t>
  </si>
  <si>
    <t>Jawbone JAMBOX Wireless Bluetooth Speaker</t>
  </si>
  <si>
    <t>Jawbone MINI JAMBOX Wireless Bluetooth Speaker</t>
  </si>
  <si>
    <t>JBL Micro Wireless Portable Bluetooth Speaker</t>
  </si>
  <si>
    <t>Jet-Pak Recycled Peel 'N' Seal Padded Mailers</t>
  </si>
  <si>
    <t>Jiffy Padded Mailers with Self-Seal Closure</t>
  </si>
  <si>
    <t>JM Magazine Binder</t>
  </si>
  <si>
    <t>Kensington 4 Outlet MasterPiece Compact Power Control Center</t>
  </si>
  <si>
    <t>Kensington 6 Outlet Guardian Standard Surge Protector</t>
  </si>
  <si>
    <t>Kensington 6 Outlet MasterPiece HOMEOFFICE Power Control Center</t>
  </si>
  <si>
    <t>Kensington 6 Outlet SmartSocket Surge Protector</t>
  </si>
  <si>
    <t>Kensington 7 Outlet MasterPiece HOMEOFFICE Power Control Center</t>
  </si>
  <si>
    <t>Kensington 7 Outlet MasterPiece Power Center</t>
  </si>
  <si>
    <t>Kensington 7 Outlet MasterPiece Power Center with Fax/Phone Line Protection</t>
  </si>
  <si>
    <t>Kensington Expert Mouse Optical USB Trackball for PC or Mac</t>
  </si>
  <si>
    <t>Kensington K72356US Mouse-in-a-Box USB Desktop Mouse</t>
  </si>
  <si>
    <t>Kensington Orbit Wireless Mobile Trackball for PC and Mac</t>
  </si>
  <si>
    <t>Kensington SlimBlade Notebook Wireless Mouse with Nano Receiver</t>
  </si>
  <si>
    <t>KI Adjustable-Height Table</t>
  </si>
  <si>
    <t>KI Conference Tables</t>
  </si>
  <si>
    <t>Kingston Digital DataTraveler 16GB USB 2.0</t>
  </si>
  <si>
    <t>Kingston Digital DataTraveler 32GB USB 2.0</t>
  </si>
  <si>
    <t>Kingston Digital DataTraveler 64GB USB 2.0</t>
  </si>
  <si>
    <t>Kingston Digital DataTraveler 8GB USB 2.0</t>
  </si>
  <si>
    <t>KLD Oscar II Style Snap-on Ultra Thin Side Flip Synthetic Leather Cover Case for HTC One HTC M7</t>
  </si>
  <si>
    <t>Kleencut Forged Office Shears by Acme United Corporation</t>
  </si>
  <si>
    <t>Konica Minolta magicolor 1690MF Multifunction Printer</t>
  </si>
  <si>
    <t>Laminate Occasional Tables</t>
  </si>
  <si>
    <t>Large Capacity Hanging Post Binders</t>
  </si>
  <si>
    <t>Laser &amp; Ink Jet Business Envelopes</t>
  </si>
  <si>
    <t>Leather Task Chair, Black</t>
  </si>
  <si>
    <t>Lenovo 17-Key USB Numeric Keypad</t>
  </si>
  <si>
    <t>Lesro Round Back Collection Coffee Table, End Table</t>
  </si>
  <si>
    <t>Lesro Sheffield Collection Coffee Table, End Table, Center Table, Corner Table</t>
  </si>
  <si>
    <t>Letter or Legal Size Expandable Poly String Tie Envelopes</t>
  </si>
  <si>
    <t>Letter Size Cart</t>
  </si>
  <si>
    <t>Letter Size File</t>
  </si>
  <si>
    <t>Letter Slitter</t>
  </si>
  <si>
    <t>Letter/Legal File Tote with Clear Snap-On Lid, Black Granite</t>
  </si>
  <si>
    <t>Lexmark 20R1285 X6650 Wireless All-in-One Printer</t>
  </si>
  <si>
    <t>Lexmark MarkNet N8150 Wireless Print Server</t>
  </si>
  <si>
    <t>Lexmark MX611dhe Monochrome Laser Printer</t>
  </si>
  <si>
    <t>Lexmark S315 Color Inkjet Printer</t>
  </si>
  <si>
    <t>Lexmark X 9575 Professional All-in-One Color Printer</t>
  </si>
  <si>
    <t>LF Elite 3D Dazzle Designer Hard Case Cover, Lf Stylus Pen and Wiper For Apple Iphone 5c Mini Lite</t>
  </si>
  <si>
    <t>LG Electronics Tone+ HBS-730 Bluetooth Headset</t>
  </si>
  <si>
    <t>LG Exalt</t>
  </si>
  <si>
    <t>LG G2</t>
  </si>
  <si>
    <t>LG G3</t>
  </si>
  <si>
    <t>Lifetime Advantage Folding Chairs, 4/Carton</t>
  </si>
  <si>
    <t>Linden 10" Round Wall Clock, Black</t>
  </si>
  <si>
    <t>Linden 12" Wall Clock With Oak Frame</t>
  </si>
  <si>
    <t>Lock-Up Easel 'Spel-Binder'</t>
  </si>
  <si>
    <t>Logitech 910-002974 M325 Wireless Mouse for Web Scrolling</t>
  </si>
  <si>
    <t>Logitech ClearChat Comfort/USB Headset H390</t>
  </si>
  <si>
    <t>Logitech Desktop MK120 Mouse and keyboard Combo</t>
  </si>
  <si>
    <t>Logitech diNovo Edge Keyboard</t>
  </si>
  <si>
    <t>Logitech G105 Gaming Keyboard</t>
  </si>
  <si>
    <t>Logitech G13 Programmable Gameboard with LCD Display</t>
  </si>
  <si>
    <t>Logitech G19 Programmable Gaming Keyboard</t>
  </si>
  <si>
    <t>Logitech G35 7.1-Channel Surround Sound Headset</t>
  </si>
  <si>
    <t>Logitech G430 Surround Sound Gaming Headset with Dolby 7.1 Technology</t>
  </si>
  <si>
    <t>Logitech G500s Laser Gaming Mouse with Adjustable Weight Tuning</t>
  </si>
  <si>
    <t>Logitech G600 MMO Gaming Mouse</t>
  </si>
  <si>
    <t>Logitech G602 Wireless Gaming Mouse</t>
  </si>
  <si>
    <t>Logitech G700s Rechargeable Gaming Mouse</t>
  </si>
  <si>
    <t>Logitech Illuminated Ultrathin Keyboard with Backlighting</t>
  </si>
  <si>
    <t>Logitech K350 2.4Ghz Wireless Keyboard</t>
  </si>
  <si>
    <t>Logitech Keyboard K120</t>
  </si>
  <si>
    <t>Logitech M510 Wireless Mouse</t>
  </si>
  <si>
    <t>Logitech Media Keyboard K200</t>
  </si>
  <si>
    <t>Logitech Trackman Marble Mouse</t>
  </si>
  <si>
    <t>Logitech Wireless Anywhere Mouse MX for PC and Mac</t>
  </si>
  <si>
    <t>Logitech Wireless Gaming Headset G930</t>
  </si>
  <si>
    <t>Logitech Wireless Headset H600 Over-The-Head Design</t>
  </si>
  <si>
    <t>Logitech Wireless Headset h800</t>
  </si>
  <si>
    <t>Logitech Wireless Marathon Mouse M705</t>
  </si>
  <si>
    <t>Logitech Wireless Performance Mouse MX for PC and Mac</t>
  </si>
  <si>
    <t>Logitech Wireless Touch Keyboard K400</t>
  </si>
  <si>
    <t>Longer-Life Soft White Bulbs</t>
  </si>
  <si>
    <t>Loose Memo Sheets</t>
  </si>
  <si>
    <t>Lumber Crayons</t>
  </si>
  <si>
    <t>Lunatik TT5L-002 Taktik Strike Impact Protection System for iPhone 5</t>
  </si>
  <si>
    <t>Luxo Adjustable Task Clamp Lamp</t>
  </si>
  <si>
    <t>Luxo Economy Swing Arm Lamp</t>
  </si>
  <si>
    <t>Luxo Professional Combination Clamp-On Lamps</t>
  </si>
  <si>
    <t>Luxo Professional Fluorescent Magnifier Lamp with Clamp-Mount Base</t>
  </si>
  <si>
    <t>Luxo Professional Magnifying Clamp-On Fluorescent Lamps</t>
  </si>
  <si>
    <t>Macally Suction Cup Mount</t>
  </si>
  <si>
    <t>Magna Visual Magnetic Picture Hangers</t>
  </si>
  <si>
    <t>Magnifier Swing Arm Lamp</t>
  </si>
  <si>
    <t>Manco Dry-Lighter Erasable Highlighter</t>
  </si>
  <si>
    <t>Manila Recycled Extra-Heavyweight Clasp Envelopes, 6" x 9"</t>
  </si>
  <si>
    <t>Martin Yale Chadless Opener Electric Letter Opener</t>
  </si>
  <si>
    <t>Martin-Yale Premier Letter Opener</t>
  </si>
  <si>
    <t>Master Big Foot Doorstop, Beige</t>
  </si>
  <si>
    <t>Master Caster Door Stop, Brown</t>
  </si>
  <si>
    <t>Master Caster Door Stop, Gray</t>
  </si>
  <si>
    <t>Master Caster Door Stop, Large Brown</t>
  </si>
  <si>
    <t>Master Caster Door Stop, Large Neon Orange</t>
  </si>
  <si>
    <t>Master Giant Foot Doorstop, Safety Yellow</t>
  </si>
  <si>
    <t>Maxell 4.7GB DVD+R 5/Pack</t>
  </si>
  <si>
    <t>Maxell 4.7GB DVD+RW 3/Pack</t>
  </si>
  <si>
    <t>Maxell 4.7GB DVD-R</t>
  </si>
  <si>
    <t>Maxell 4.7GB DVD-R 5/Pack</t>
  </si>
  <si>
    <t>Maxell 4.7GB DVD-RW 3/Pack</t>
  </si>
  <si>
    <t>Maxell 74 Minute CD-R Spindle, 50/Pack</t>
  </si>
  <si>
    <t>Maxell 74 Minute CDR, 10/Pack</t>
  </si>
  <si>
    <t>Maxell CD-R Discs</t>
  </si>
  <si>
    <t>Maxell DVD-RAM Discs</t>
  </si>
  <si>
    <t>Maxell Pro 80 Minute CD-R, 10/Pack</t>
  </si>
  <si>
    <t>Mead 1st Gear 2" Zipper Binder, Asst. Colors</t>
  </si>
  <si>
    <t>Mediabridge Sport Armband iPhone 5s</t>
  </si>
  <si>
    <t>Memorex 25GB 6X Branded Blu-Ray Recordable Disc, 15/Pack</t>
  </si>
  <si>
    <t>Memorex 25GB 6X Branded Blu-Ray Recordable Disc, 30/Pack</t>
  </si>
  <si>
    <t>Memorex Froggy Flash Drive 4 GB</t>
  </si>
  <si>
    <t>Memorex Froggy Flash Drive 8 GB</t>
  </si>
  <si>
    <t>Memorex Micro Travel Drive 16 GB</t>
  </si>
  <si>
    <t>Memorex Micro Travel Drive 32 GB</t>
  </si>
  <si>
    <t>Memorex Micro Travel Drive 4 GB</t>
  </si>
  <si>
    <t>Memorex Micro Travel Drive 8 GB</t>
  </si>
  <si>
    <t>Memorex Mini Travel Drive 16 GB USB 2.0 Flash Drive</t>
  </si>
  <si>
    <t>Memorex Mini Travel Drive 32 GB USB 2.0 Flash Drive</t>
  </si>
  <si>
    <t>Memorex Mini Travel Drive 4 GB USB 2.0 Flash Drive</t>
  </si>
  <si>
    <t>Memorex Mini Travel Drive 64 GB USB 2.0 Flash Drive</t>
  </si>
  <si>
    <t>Memorex Mini Travel Drive 8 GB USB 2.0 Flash Drive</t>
  </si>
  <si>
    <t>Message Book, Phone, Wirebound Standard Line Memo, 2 3/4" X 5"</t>
  </si>
  <si>
    <t>Message Book, Standard Line "While You Were Out", 5 1/2" X 4", 200 Sets/Book</t>
  </si>
  <si>
    <t>Message Book, Wirebound, Four 5 1/2" X 4" Forms/Pg., 200 Dupl. Sets/Book</t>
  </si>
  <si>
    <t>Metal Folding Chairs, Beige, 4/Carton</t>
  </si>
  <si>
    <t>Micro Innovations USB RF Wireless Keyboard with Mouse</t>
  </si>
  <si>
    <t>Micro Innovations Wireless Classic Keyboard with Mouse</t>
  </si>
  <si>
    <t>Micropad Numeric Keypads</t>
  </si>
  <si>
    <t>Microsoft Arc Touch Mouse</t>
  </si>
  <si>
    <t>Microsoft Natural Ergonomic Keyboard 4000</t>
  </si>
  <si>
    <t>Microsoft Natural Keyboard Elite</t>
  </si>
  <si>
    <t>Microsoft Sculpt Comfort Mouse</t>
  </si>
  <si>
    <t>Microsoft Wireless Mobile Mouse 4000</t>
  </si>
  <si>
    <t>Mini 13-1/2 Capacity Data Binder Rack, Pearl</t>
  </si>
  <si>
    <t>Mitel 5320 IP Phone VoIP phone</t>
  </si>
  <si>
    <t>Mitel MiVoice 5330e IP Phone</t>
  </si>
  <si>
    <t>Mobile Personal File Cube</t>
  </si>
  <si>
    <t>Model L Table or Wall-Mount Pencil Sharpener</t>
  </si>
  <si>
    <t>Mophie Juice Pack Helium for iPhone</t>
  </si>
  <si>
    <t>Motorla HX550 Universal Bluetooth Headset</t>
  </si>
  <si>
    <t>Motorola Droid Maxx</t>
  </si>
  <si>
    <t>Motorola HK250 Universal Bluetooth Headset</t>
  </si>
  <si>
    <t>Motorola L703CM</t>
  </si>
  <si>
    <t>Motorola L804</t>
  </si>
  <si>
    <t>Motorola Moto X</t>
  </si>
  <si>
    <t>Multicolor Computer Printout Paper</t>
  </si>
  <si>
    <t>Multimedia Mailers</t>
  </si>
  <si>
    <t>Multi-Use Personal File Cart and Caster Set, Three Stacking Bins</t>
  </si>
  <si>
    <t>Neat Ideas Personal Hanging Folder Files, Black</t>
  </si>
  <si>
    <t>NeatDesk Desktop Scanner &amp; Digital Filing System</t>
  </si>
  <si>
    <t>NETGEAR N750 Dual Band Wi-Fi Gigabit Router</t>
  </si>
  <si>
    <t>NETGEAR RangeMax WNR1000 Wireless Router</t>
  </si>
  <si>
    <t>netTALK DUO VoIP Telephone Service</t>
  </si>
  <si>
    <t>Newell 307</t>
  </si>
  <si>
    <t>Newell 308</t>
  </si>
  <si>
    <t>Newell 309</t>
  </si>
  <si>
    <t>Newell 31</t>
  </si>
  <si>
    <t>Newell 310</t>
  </si>
  <si>
    <t>Newell 311</t>
  </si>
  <si>
    <t>Newell 312</t>
  </si>
  <si>
    <t>Newell 313</t>
  </si>
  <si>
    <t>Newell 314</t>
  </si>
  <si>
    <t>Newell 315</t>
  </si>
  <si>
    <t>Newell 316</t>
  </si>
  <si>
    <t>Newell 317</t>
  </si>
  <si>
    <t>Newell 318</t>
  </si>
  <si>
    <t>Newell 319</t>
  </si>
  <si>
    <t>Newell 32</t>
  </si>
  <si>
    <t>Newell 320</t>
  </si>
  <si>
    <t>Newell 321</t>
  </si>
  <si>
    <t>Newell 322</t>
  </si>
  <si>
    <t>Newell 323</t>
  </si>
  <si>
    <t>Newell 324</t>
  </si>
  <si>
    <t>Newell 325</t>
  </si>
  <si>
    <t>Newell 326</t>
  </si>
  <si>
    <t>Newell 327</t>
  </si>
  <si>
    <t>Newell 328</t>
  </si>
  <si>
    <t>Newell 329</t>
  </si>
  <si>
    <t>Newell 33</t>
  </si>
  <si>
    <t>Newell 330</t>
  </si>
  <si>
    <t>Newell 331</t>
  </si>
  <si>
    <t>Newell 332</t>
  </si>
  <si>
    <t>Newell 333</t>
  </si>
  <si>
    <t>Newell 334</t>
  </si>
  <si>
    <t>Newell 335</t>
  </si>
  <si>
    <t>Newell 336</t>
  </si>
  <si>
    <t>Newell 337</t>
  </si>
  <si>
    <t>Newell 338</t>
  </si>
  <si>
    <t>Newell 339</t>
  </si>
  <si>
    <t>Newell 34</t>
  </si>
  <si>
    <t>Newell 340</t>
  </si>
  <si>
    <t>Newell 341</t>
  </si>
  <si>
    <t>Newell 342</t>
  </si>
  <si>
    <t>Newell 343</t>
  </si>
  <si>
    <t>Newell 344</t>
  </si>
  <si>
    <t>Newell 345</t>
  </si>
  <si>
    <t>Newell 346</t>
  </si>
  <si>
    <t>Newell 347</t>
  </si>
  <si>
    <t>Newell 348</t>
  </si>
  <si>
    <t>Newell 349</t>
  </si>
  <si>
    <t>Newell 35</t>
  </si>
  <si>
    <t>Newell 350</t>
  </si>
  <si>
    <t>Newell 351</t>
  </si>
  <si>
    <t>Newell 3-Hole Punched Plastic Slotted Magazine Holders for Binders</t>
  </si>
  <si>
    <t>Newell Chalk Holder</t>
  </si>
  <si>
    <t>Nokia Lumia 1020</t>
  </si>
  <si>
    <t>Nokia Lumia 521 (T-Mobile)</t>
  </si>
  <si>
    <t>Nokia Lumia 925</t>
  </si>
  <si>
    <t>Nontoxic Chalk</t>
  </si>
  <si>
    <t>Nortel Business Series Terminal T7208 Digital phone</t>
  </si>
  <si>
    <t>Nortel Meridian M3904 Professional Digital phone</t>
  </si>
  <si>
    <t>Nortel Meridian M5316 Digital phone</t>
  </si>
  <si>
    <t>Nortel Networks T7316 E Nt8 B27</t>
  </si>
  <si>
    <t>Novimex Fabric Task Chair</t>
  </si>
  <si>
    <t>Novimex High-Tech Fabric Mesh Task Chair</t>
  </si>
  <si>
    <t>Novimex Swivel Fabric Task Chair</t>
  </si>
  <si>
    <t>Novimex Turbo Task Chair</t>
  </si>
  <si>
    <t>Nu-Dell Executive Frame</t>
  </si>
  <si>
    <t>Nu-Dell EZ-Mount Plastic Wall Frames</t>
  </si>
  <si>
    <t>Nu-Dell Float Frame 11 x 14 1/2</t>
  </si>
  <si>
    <t>Nu-Dell Leatherette Frames</t>
  </si>
  <si>
    <t>Nu-Dell Oak Frame</t>
  </si>
  <si>
    <t>Office Impressions End Table, 20-1/2"H x 24"W x 20"D</t>
  </si>
  <si>
    <t>Office Impressions Heavy Duty Welded Shelving &amp; Multimedia Storage Drawers</t>
  </si>
  <si>
    <t>Office Star - Contemporary Swivel Chair with Padded Adjustable Arms and Flex Back</t>
  </si>
  <si>
    <t>Office Star - Contemporary Task Swivel Chair</t>
  </si>
  <si>
    <t>Office Star - Contemporary Task Swivel chair with 2-way adjustable arms, Plum</t>
  </si>
  <si>
    <t>Office Star - Contemporary Task Swivel chair with Loop Arms, Charcoal</t>
  </si>
  <si>
    <t>Office Star - Ergonomic Mid Back Chair with 2-Way Adjustable Arms</t>
  </si>
  <si>
    <t>Office Star - Ergonomically Designed Knee Chair</t>
  </si>
  <si>
    <t>Office Star - Mesh Screen back chair with Vinyl seat</t>
  </si>
  <si>
    <t>Office Star - Mid Back Dual function Ergonomic High Back Chair with 2-Way Adjustable Arms</t>
  </si>
  <si>
    <t>Office Star - Professional Matrix Back Chair with 2-to-1 Synchro Tilt and Mesh Fabric Seat</t>
  </si>
  <si>
    <t>Office Star - Task Chair with Contemporary Loop Arms</t>
  </si>
  <si>
    <t>Office Star Flex Back Scooter Chair with Aluminum Finish Frame</t>
  </si>
  <si>
    <t>Office Star Flex Back Scooter Chair with White Frame</t>
  </si>
  <si>
    <t>OIC #2 Pencils, Medium Soft</t>
  </si>
  <si>
    <t>OIC Binder Clips</t>
  </si>
  <si>
    <t>OIC Binder Clips, Mini, 1/4" Capacity, Black</t>
  </si>
  <si>
    <t>OIC Bulk Pack Metal Binder Clips</t>
  </si>
  <si>
    <t>OIC Colored Binder Clips, Assorted Sizes</t>
  </si>
  <si>
    <t>OIC Stacking Trays</t>
  </si>
  <si>
    <t>OIC Thumb-Tacks</t>
  </si>
  <si>
    <t>Okidata B400 Printer</t>
  </si>
  <si>
    <t>Okidata B401 Printer</t>
  </si>
  <si>
    <t>Okidata C331dn Printer</t>
  </si>
  <si>
    <t>Okidata C610n Printer</t>
  </si>
  <si>
    <t>Okidata MB491 Multifunction Printer</t>
  </si>
  <si>
    <t>Okidata MB760 Printer</t>
  </si>
  <si>
    <t>Ooma Telo VoIP Home Phone System</t>
  </si>
  <si>
    <t>O'Sullivan 2-Door Barrister Bookcase in Odessa Pine</t>
  </si>
  <si>
    <t>O'Sullivan 2-Shelf Heavy-Duty Bookcases</t>
  </si>
  <si>
    <t>O'Sullivan 3-Shelf Heavy-Duty Bookcases</t>
  </si>
  <si>
    <t>O'Sullivan 4-Shelf Bookcase in Odessa Pine</t>
  </si>
  <si>
    <t>O'Sullivan 5-Shelf Heavy-Duty Bookcases</t>
  </si>
  <si>
    <t>O'Sullivan Cherrywood Estates Traditional Barrister Bookcase</t>
  </si>
  <si>
    <t>O'Sullivan Cherrywood Estates Traditional Bookcase</t>
  </si>
  <si>
    <t>O'Sullivan Elevations Bookcase, Cherry Finish</t>
  </si>
  <si>
    <t>O'Sullivan Living Dimensions 2-Shelf Bookcases</t>
  </si>
  <si>
    <t>O'Sullivan Living Dimensions 3-Shelf Bookcases</t>
  </si>
  <si>
    <t>O'Sullivan Living Dimensions 5-Shelf Bookcases</t>
  </si>
  <si>
    <t>O'Sullivan Manor Hill 2-Door Library in Brianna Oak</t>
  </si>
  <si>
    <t>O'Sullivan Plantations 2-Door Library in Landvery Oak</t>
  </si>
  <si>
    <t>OtterBox Commuter Series Case - iPhone 5 &amp; 5s</t>
  </si>
  <si>
    <t>OtterBox Commuter Series Case - Samsung Galaxy S4</t>
  </si>
  <si>
    <t>OtterBox Defender Series Case - iPhone 5c</t>
  </si>
  <si>
    <t>OtterBox Defender Series Case - Samsung Galaxy S4</t>
  </si>
  <si>
    <t>Padded Folding Chairs, Black, 4/Carton</t>
  </si>
  <si>
    <t>Panasonic KP-150 Electric Pencil Sharpener</t>
  </si>
  <si>
    <t>Panasonic KP-310 Heavy-Duty Electric Pencil Sharpener</t>
  </si>
  <si>
    <t>Panasonic KP-350BK Electric Pencil Sharpener with Auto Stop</t>
  </si>
  <si>
    <t>Panasonic KP-380BK Classic Electric Pencil Sharpener</t>
  </si>
  <si>
    <t>Panasonic KP-4ABK Battery-Operated Pencil Sharpener</t>
  </si>
  <si>
    <t>Panasonic KX - TS880B Telephone</t>
  </si>
  <si>
    <t>Panasonic KX MB2061 Multifunction Printer</t>
  </si>
  <si>
    <t>Panasonic KX MC6040 Color Laser Multifunction Printer</t>
  </si>
  <si>
    <t>Panasonic KX T7731-B Digital phone</t>
  </si>
  <si>
    <t>Panasonic KX T7736-B Digital phone</t>
  </si>
  <si>
    <t>Panasonic KX TS208W Corded phone</t>
  </si>
  <si>
    <t>Panasonic KX TS3282B Corded phone</t>
  </si>
  <si>
    <t>Panasonic KX TS3282W Corded phone</t>
  </si>
  <si>
    <t>Panasonic KX-TG6844B Expandable Digital Cordless Telephone</t>
  </si>
  <si>
    <t>Panasonic KX-TG9471B</t>
  </si>
  <si>
    <t>Panasonic KX-TG9541B DECT 6.0 Digital 2-Line Expandable Cordless Phone With Digital Answering System</t>
  </si>
  <si>
    <t>Panasonic Kx-TS550</t>
  </si>
  <si>
    <t>Park Ridge Embossed Executive Business Envelopes</t>
  </si>
  <si>
    <t>Pastel Pink Envelopes</t>
  </si>
  <si>
    <t>PayAnywhere Card Reader</t>
  </si>
  <si>
    <t>Peel &amp; Seel Envelopes</t>
  </si>
  <si>
    <t>Peel &amp; Seel Recycled Catalog Envelopes, Brown</t>
  </si>
  <si>
    <t>Peel &amp; Stick Add-On Corner Pockets</t>
  </si>
  <si>
    <t>Peel-Off China Markers</t>
  </si>
  <si>
    <t>Pencil and Crayon Sharpener</t>
  </si>
  <si>
    <t>Penpower WorldCard Pro Card Scanner</t>
  </si>
  <si>
    <t>Performers Binder/Pad Holder, Black</t>
  </si>
  <si>
    <t>Perixx PERIBOARD-512B, Ergonomic Split Keyboard</t>
  </si>
  <si>
    <t>Perma STOR-ALL Hanging File Box, 13 1/8"W x 12 1/4"D x 10 1/2"H</t>
  </si>
  <si>
    <t>Permanent Self-Adhesive File Folder Labels for Typewriters by Universal</t>
  </si>
  <si>
    <t>Permanent Self-Adhesive File Folder Labels for Typewriters, 1 1/8 x 3 1/2, White</t>
  </si>
  <si>
    <t>Personal Creations Ink Jet Cards and Labels</t>
  </si>
  <si>
    <t>Personal File Boxes with Fold-Down Carry Handle</t>
  </si>
  <si>
    <t>Personal Filing Tote with Lid, Black/Gray</t>
  </si>
  <si>
    <t>Personal Folder Holder, Ebony</t>
  </si>
  <si>
    <t>Petty Cash Envelope</t>
  </si>
  <si>
    <t>Pizazz Global Quick File</t>
  </si>
  <si>
    <t>Plantronics 81402</t>
  </si>
  <si>
    <t>Plantronics Audio 478 Stereo USB Headset</t>
  </si>
  <si>
    <t>Plantronics Audio 995 Wireless Stereo Headset</t>
  </si>
  <si>
    <t>Plantronics Calisto P620-M USB Wireless Speakerphone System</t>
  </si>
  <si>
    <t>Plantronics CS510 - Over-the-Head monaural Wireless Headset System</t>
  </si>
  <si>
    <t>Plantronics HL10 Handset Lifter</t>
  </si>
  <si>
    <t>Plantronics MX500i Earset</t>
  </si>
  <si>
    <t>Plantronics S12 Corded Telephone Headset System</t>
  </si>
  <si>
    <t>Plantronics Savi W720 Multi-Device Wireless Headset System</t>
  </si>
  <si>
    <t>Plantronics Single Ear Headset</t>
  </si>
  <si>
    <t>Plantronics Voyager Pro HD - Bluetooth Headset</t>
  </si>
  <si>
    <t>Plantronics Voyager Pro Legend</t>
  </si>
  <si>
    <t>Plastic Binding Combs</t>
  </si>
  <si>
    <t>Plastic Stacking Crates &amp; Casters</t>
  </si>
  <si>
    <t>Plymouth Boxed Rubber Bands by Plymouth</t>
  </si>
  <si>
    <t>PNY Rapid USB Car Charger - Black</t>
  </si>
  <si>
    <t>Poly Designer Cover &amp; Back</t>
  </si>
  <si>
    <t>Poly String Tie Envelopes</t>
  </si>
  <si>
    <t>Polycom CX300 Desktop Phone USB VoIP phone</t>
  </si>
  <si>
    <t>Polycom CX600 IP Phone VoIP phone</t>
  </si>
  <si>
    <t>Polycom SoundPoint IP 450 VoIP phone</t>
  </si>
  <si>
    <t>Polycom SoundPoint Pro SE-225 Corded phone</t>
  </si>
  <si>
    <t>Polycom VVX 310 VoIP phone</t>
  </si>
  <si>
    <t>Portable Personal File Box</t>
  </si>
  <si>
    <t>Portfile Personal File Boxes</t>
  </si>
  <si>
    <t>PowerGen Dual USB Car Charger</t>
  </si>
  <si>
    <t>Prang Colored Pencils</t>
  </si>
  <si>
    <t>Prang Drawing Pencil Set</t>
  </si>
  <si>
    <t>Prang Dustless Chalk Sticks</t>
  </si>
  <si>
    <t>Premier Automatic Letter Opener</t>
  </si>
  <si>
    <t>Premier Electric Letter Opener</t>
  </si>
  <si>
    <t>Premier Elliptical Ring Binder, Black</t>
  </si>
  <si>
    <t>Premium Transparent Presentation Covers by GBC</t>
  </si>
  <si>
    <t>Premium Transparent Presentation Covers, No Pattern/Clear, 8 1/2" x 11"</t>
  </si>
  <si>
    <t>Premium Writing Pencils, Soft, #2 by Central Association for the Blind</t>
  </si>
  <si>
    <t>Pressboard Covers with Storage Hooks, 9 1/2" x 11", Light Blue</t>
  </si>
  <si>
    <t>Pressboard Data Binder, Crimson, 12" X 8 1/2"</t>
  </si>
  <si>
    <t>Pressboard Data Binders by Wilson Jones</t>
  </si>
  <si>
    <t>Pressboard Hanging Data Binders for Unburst Sheets</t>
  </si>
  <si>
    <t>Presstex Flexible Ring Binders</t>
  </si>
  <si>
    <t>Prestige Round Ring Binders</t>
  </si>
  <si>
    <t>Prismacolor Color Pencil Set</t>
  </si>
  <si>
    <t>Project Tote Personal File</t>
  </si>
  <si>
    <t>PureGear Roll-On Screen Protector</t>
  </si>
  <si>
    <t>Pyle PMP37LED</t>
  </si>
  <si>
    <t>Quality Park Security Envelopes</t>
  </si>
  <si>
    <t>Quartet Alpha White Chalk, 12/Pack</t>
  </si>
  <si>
    <t>Quartet Omega Colored Chalk, 12/Pack</t>
  </si>
  <si>
    <t>QVS USB Car Charger 2-Port 2.1Amp for iPod/iPhone/iPad/iPad 2/iPad 3</t>
  </si>
  <si>
    <t>Razer Kraken 7.1 Surround Sound Over Ear USB Gaming Headset</t>
  </si>
  <si>
    <t>Razer Kraken PRO Over Ear PC and Music Headset</t>
  </si>
  <si>
    <t>Razer Tiamat Over Ear 7.1 Surround Sound PC Gaming Headset</t>
  </si>
  <si>
    <t>RCA H5401RE1 DECT 6.0 4-Line Cordless Handset With Caller ID/Call Waiting</t>
  </si>
  <si>
    <t>RCA ViSYS 25423RE1 Corded phone</t>
  </si>
  <si>
    <t>RCA ViSYS 25425RE1 Corded phone</t>
  </si>
  <si>
    <t>RCA ViSYS 25825 Wireless digital phone</t>
  </si>
  <si>
    <t>RCA Visys Integrated PBX 8-Line Router</t>
  </si>
  <si>
    <t>Recycled Data-Pak for Archival Bound Computer Printouts, 12-1/2 x 12-1/2 x 16</t>
  </si>
  <si>
    <t>Recycled Desk Saver Line "While You Were Out" Book, 5 1/2" X 4"</t>
  </si>
  <si>
    <t>Recycled Easel Ring Binders</t>
  </si>
  <si>
    <t>Recycled Eldon Regeneration Jumbo File</t>
  </si>
  <si>
    <t>Recycled Interoffice Envelopes with Re-Use-A-Seal Closure, 10 x 13</t>
  </si>
  <si>
    <t>Recycled Interoffice Envelopes with String and Button Closure, 10 x 13</t>
  </si>
  <si>
    <t>Recycled Premium Regency Composition Covers</t>
  </si>
  <si>
    <t>Recycled Pressboard Report Cover with Reinforced Top Hinge</t>
  </si>
  <si>
    <t>Recycled Steel Personal File for Hanging File Folders</t>
  </si>
  <si>
    <t>Recycled Steel Personal File for Standard File Folders</t>
  </si>
  <si>
    <t>REDIFORM Incoming/Outgoing Call Register, 11" X 8 1/2", 100 Messages</t>
  </si>
  <si>
    <t>Rediform S.O.S. 1-Up Phone Message Bk, 4-1/4x3-1/16 Bk, 1 Form/Pg, 40 Messages/Bk, 3/Pk</t>
  </si>
  <si>
    <t>Rediform S.O.S. Phone Message Books</t>
  </si>
  <si>
    <t>Rediform Voice Mail Log Books</t>
  </si>
  <si>
    <t>Rediform Wirebound "Phone Memo" Message Book, 11 x 5-3/4</t>
  </si>
  <si>
    <t>Redi-Strip #10 Envelopes, 4 1/8 x 9 1/2</t>
  </si>
  <si>
    <t>Regeneration Desk Collection</t>
  </si>
  <si>
    <t>Revere Boxed Rubber Bands by Revere</t>
  </si>
  <si>
    <t>Ricoh - Ink Collector Unit for GX3000 Series Printers</t>
  </si>
  <si>
    <t>Riverleaf Stik-Withit Designer Note Cubes</t>
  </si>
  <si>
    <t>Riverside Furniture Oval Coffee Table, Oval End Table, End Table with Drawer</t>
  </si>
  <si>
    <t>Riverside Furniture Stanwyck Manor Table Series</t>
  </si>
  <si>
    <t>Riverside Palais Royal Lawyers Bookcase, Royale Cherry Finish</t>
  </si>
  <si>
    <t>Rogers Deluxe File Chest</t>
  </si>
  <si>
    <t>Rogers Handheld Barrel Pencil Sharpener</t>
  </si>
  <si>
    <t>Rogers Jumbo File, Granite</t>
  </si>
  <si>
    <t>Rogers Profile Extra Capacity Storage Tub</t>
  </si>
  <si>
    <t>Rosewill 107 Normal Keys USB Wired Standard Keyboard</t>
  </si>
  <si>
    <t>Round Ring Binders</t>
  </si>
  <si>
    <t>Round Specialty Laser Printer Labels</t>
  </si>
  <si>
    <t>RSVP Cards &amp; Envelopes, Blank White, 8-1/2" X 11", 24 Cards/25 Envelopes/Set</t>
  </si>
  <si>
    <t>Rubber Band Ball</t>
  </si>
  <si>
    <t>Rubbermaid ClusterMat Chairmats, Mat Size- 66" x 60", Lip 20" x 11" -90 Degree Angle</t>
  </si>
  <si>
    <t>Rush Hierlooms Collection 1" Thick Stackable Bookcases</t>
  </si>
  <si>
    <t>Rush Hierlooms Collection Rich Wood Bookcases</t>
  </si>
  <si>
    <t>Sabrent 4-Port USB 2.0 Hub</t>
  </si>
  <si>
    <t>SAFCO Arco Folding Chair</t>
  </si>
  <si>
    <t>SAFCO Boltless Steel Shelving</t>
  </si>
  <si>
    <t>Safco Chair Connectors, 6/Carton</t>
  </si>
  <si>
    <t>Safco Commercial Shelving</t>
  </si>
  <si>
    <t>SAFCO Commercial Wire Shelving, 72h</t>
  </si>
  <si>
    <t>SAFCO Commercial Wire Shelving, Black</t>
  </si>
  <si>
    <t>Safco Contoured Stacking Chairs</t>
  </si>
  <si>
    <t>Safco Drafting Table</t>
  </si>
  <si>
    <t>SAFCO Folding Chair Trolley</t>
  </si>
  <si>
    <t>Safco Industrial Shelving</t>
  </si>
  <si>
    <t>Safco Industrial Wire Shelving</t>
  </si>
  <si>
    <t>Safco Industrial Wire Shelving System</t>
  </si>
  <si>
    <t>SAFCO Mobile Desk Side File, Wire Frame</t>
  </si>
  <si>
    <t>SAFCO Optional Arm Kit for Workspace Cribbage Stacking Chair</t>
  </si>
  <si>
    <t>SAFCO PlanMaster Boards, 60w x 37-1/2d, White Melamine</t>
  </si>
  <si>
    <t>SAFCO PlanMaster Heigh-Adjustable Drafting Table Base, 43w x 30d x 30-37h, Black</t>
  </si>
  <si>
    <t>Safco Steel Mobile File Cart</t>
  </si>
  <si>
    <t>Safco Value Mate Series Steel Bookcases, Baked Enamel Finish on Steel, Gray</t>
  </si>
  <si>
    <t>Safco Value Mate Steel Bookcase, Baked Enamel Finish on Steel, Black</t>
  </si>
  <si>
    <t>Safco Wire Cube Shelving System, For Use as 4 or 5 14" Cubes, Black</t>
  </si>
  <si>
    <t>Samsung Convoy 3</t>
  </si>
  <si>
    <t>Samsung Galaxy Mega 6.3</t>
  </si>
  <si>
    <t>Samsung Galaxy Note 2</t>
  </si>
  <si>
    <t>Samsung Galaxy Note 3</t>
  </si>
  <si>
    <t>Samsung Galaxy S III - 16GB - pebble blue (T-Mobile)</t>
  </si>
  <si>
    <t>Samsung Galaxy S4</t>
  </si>
  <si>
    <t>Samsung Galaxy S4 Active</t>
  </si>
  <si>
    <t>Samsung Galaxy S4 Mini</t>
  </si>
  <si>
    <t>Samsung HM1900 Bluetooth Headset</t>
  </si>
  <si>
    <t>Samsung Replacement EH64AVFWE Premium Headset</t>
  </si>
  <si>
    <t>Samsung Rugby III</t>
  </si>
  <si>
    <t>SanDisk Cruzer 16 GB USB Flash Drive</t>
  </si>
  <si>
    <t>SanDisk Cruzer 32 GB USB Flash Drive</t>
  </si>
  <si>
    <t>SanDisk Cruzer 4 GB USB Flash Drive</t>
  </si>
  <si>
    <t>SanDisk Cruzer 64 GB USB Flash Drive</t>
  </si>
  <si>
    <t>SanDisk Cruzer 8 GB USB Flash Drive</t>
  </si>
  <si>
    <t>SanDisk Ultra 16 GB MicroSDHC Class 10 Memory Card</t>
  </si>
  <si>
    <t>SanDisk Ultra 32 GB MicroSDHC Class 10 Memory Card</t>
  </si>
  <si>
    <t>SanDisk Ultra 64 GB MicroSDHC Class 10 Memory Card</t>
  </si>
  <si>
    <t>Sanford 52201 APSCO Electric Pencil Sharpener</t>
  </si>
  <si>
    <t>Sanford Colorific Colored Pencils, 12/Box</t>
  </si>
  <si>
    <t>Sanford Colorific Eraseable Coloring Pencils, 12 Count</t>
  </si>
  <si>
    <t>Sanford Colorific Scented Colored Pencils, 12/Pack</t>
  </si>
  <si>
    <t>Sanford EarthWrite Recycled Pencils, Medium Soft, #2</t>
  </si>
  <si>
    <t>Sanford Liquid Accent Highlighters</t>
  </si>
  <si>
    <t>SANFORD Liquid Accent Tank-Style Highlighters</t>
  </si>
  <si>
    <t>SANFORD Major Accent Highlighters</t>
  </si>
  <si>
    <t>Sanford Pocket Accent Highlighters</t>
  </si>
  <si>
    <t>Sanford Prismacolor Professional Thick Lead Art Pencils, 36-Color Set</t>
  </si>
  <si>
    <t>Sanford Uni-Blazer View Highlighters, Chisel Tip, Yellow</t>
  </si>
  <si>
    <t>Sanitaire Vibra Groomer IR Commercial Upright Vacuum, Replacement Belts</t>
  </si>
  <si>
    <t>Sannysis Cute Owl Design Soft Skin Case Cover for Samsung Galaxy S4</t>
  </si>
  <si>
    <t>Sanyo 2.5 Cubic Foot Mid-Size Office Refrigerators</t>
  </si>
  <si>
    <t>Sanyo Counter Height Refrigerator with Crisper, 3.6 Cubic Foot, Stainless Steel/Black</t>
  </si>
  <si>
    <t>Satellite Sectional Post Binders</t>
  </si>
  <si>
    <t>Sauder Barrister Bookcases</t>
  </si>
  <si>
    <t>Sauder Camden County Barrister Bookcase, Planked Cherry Finish</t>
  </si>
  <si>
    <t>Sauder Camden County Collection Libraries, Planked Cherry Finish</t>
  </si>
  <si>
    <t>Sauder Camden County Collection Library</t>
  </si>
  <si>
    <t>Sauder Cornerstone Collection Library</t>
  </si>
  <si>
    <t>Sauder Facets Collection Library, Sky Alder Finish</t>
  </si>
  <si>
    <t>Sauder Facets Collection Locker/File Cabinet, Sky Alder Finish</t>
  </si>
  <si>
    <t>Sauder Forest Hills Library with Doors, Woodland Oak Finish</t>
  </si>
  <si>
    <t>Sauder Forest Hills Library, Woodland Oak Finish</t>
  </si>
  <si>
    <t>Sauder Inglewood Library Bookcases</t>
  </si>
  <si>
    <t>Sauder Mission Library with Doors, Fruitwood Finish</t>
  </si>
  <si>
    <t>Security-Tint Envelopes</t>
  </si>
  <si>
    <t>Seidio BD2-HK3IPH5-BK DILEX Case and Holster Combo for Apple iPhone 5/5s - Black</t>
  </si>
  <si>
    <t>Self-Adhesive Address Labels for Typewriters by Universal</t>
  </si>
  <si>
    <t>Self-Adhesive Address Labels for Typewriters with Dispenser Box</t>
  </si>
  <si>
    <t>Self-Adhesive Removable Labels</t>
  </si>
  <si>
    <t>Self-Adhesive Ring Binder Labels</t>
  </si>
  <si>
    <t>Sensible Storage WireTech Storage Systems</t>
  </si>
  <si>
    <t>Serrated Blade or Curved Handle Hand Letter Openers</t>
  </si>
  <si>
    <t>Seth Thomas 12" Clock w/ Goldtone Case</t>
  </si>
  <si>
    <t>Seth Thomas 13 1/2" Wall Clock</t>
  </si>
  <si>
    <t>Seth Thomas 14" Day/Date Wall Clock</t>
  </si>
  <si>
    <t>Seth Thomas 14" Putty-Colored Wall Clock</t>
  </si>
  <si>
    <t>Seth Thomas 16" Steel Case Clock</t>
  </si>
  <si>
    <t>Seth Thomas 8 1/2" Cubicle Clock</t>
  </si>
  <si>
    <t>Sharp 1540cs Digital Laser Copier</t>
  </si>
  <si>
    <t>Sharp AL-1530CS Digital Copier</t>
  </si>
  <si>
    <t>Shocksock Galaxy S4 Armband</t>
  </si>
  <si>
    <t>ShoreTel ShorePhone IP 230 VoIP phone</t>
  </si>
  <si>
    <t>SimpliFile Personal File, Black Granite, 15w x 6-15/16d x 11-1/4h</t>
  </si>
  <si>
    <t>Situations Contoured Folding Chairs, 4/Set</t>
  </si>
  <si>
    <t>SKILCRAFT Telephone Shoulder Rest, 2" x 6.5" x 2.5", Black</t>
  </si>
  <si>
    <t>SlimView Poly Binder, 3/8"</t>
  </si>
  <si>
    <t>SmartStand Mobile Device Holder, Assorted Colors</t>
  </si>
  <si>
    <t>Smead Adjustable Mobile File Trolley with Lockable Top</t>
  </si>
  <si>
    <t>Smead Alpha-Z Color-Coded Name Labels First Letter Starter Set</t>
  </si>
  <si>
    <t>Smead Alpha-Z Color-Coded Second Alphabetical Labels and Starter Set</t>
  </si>
  <si>
    <t>Snap-A-Way Black Print Carbonless Ruled Speed Letter, Triplicate</t>
  </si>
  <si>
    <t>Snap-A-Way Black Print Carbonless Speed Message, No Reply Area, Duplicate</t>
  </si>
  <si>
    <t>Socket Bluetooth Cordless Hand Scanner (CHS)</t>
  </si>
  <si>
    <t>Sony 16GB Class 10 Micro SDHC R40 Memory Card</t>
  </si>
  <si>
    <t>Sony 32GB Class 10 Micro SDHC R40 Memory Card</t>
  </si>
  <si>
    <t>Sony 64GB Class 10 Micro SDHC R40 Memory Card</t>
  </si>
  <si>
    <t>Sony 8GB Class 10 Micro SDHC R40 Memory Card</t>
  </si>
  <si>
    <t>Sony Micro Vault Click 16 GB USB 2.0 Flash Drive</t>
  </si>
  <si>
    <t>Sony Micro Vault Click 4 GB USB 2.0 Flash Drive</t>
  </si>
  <si>
    <t>Sony Micro Vault Click 8 GB USB 2.0 Flash Drive</t>
  </si>
  <si>
    <t>Sortfiler Multipurpose Personal File Organizer, Black</t>
  </si>
  <si>
    <t>Southworth 100% Cotton The Best Paper</t>
  </si>
  <si>
    <t>Southworth 25% Cotton Antique Laid Paper &amp; Envelopes</t>
  </si>
  <si>
    <t>Southworth 25% Cotton Granite Paper &amp; Envelopes</t>
  </si>
  <si>
    <t>Southworth 25% Cotton Linen-Finish Paper &amp; Envelopes</t>
  </si>
  <si>
    <t>Southworth 25% Cotton Premium Laser Paper and Envelopes</t>
  </si>
  <si>
    <t>Southworth Parchment Paper &amp; Envelopes</t>
  </si>
  <si>
    <t>Southworth Structures Collection</t>
  </si>
  <si>
    <t>Space Solutions Commercial Steel Shelving</t>
  </si>
  <si>
    <t>Space Solutions HD Industrial Steel Shelving.</t>
  </si>
  <si>
    <t>Space Solutions Industrial Galvanized Steel Shelving.</t>
  </si>
  <si>
    <t>Speck Products Candyshell Flip Case</t>
  </si>
  <si>
    <t>Speediset Carbonless Redi-Letter 7" x 8 1/2"</t>
  </si>
  <si>
    <t>Spigen Samsung Galaxy S5 Case Wallet</t>
  </si>
  <si>
    <t>SpineVue Locking Slant-D Ring Binders by Cardinal</t>
  </si>
  <si>
    <t>Spiral Phone Message Books with Labels by Adams</t>
  </si>
  <si>
    <t>Square Credit Card Reader</t>
  </si>
  <si>
    <t>Square Credit Card Reader, 4 1/2" x 4 1/2" x 1", White</t>
  </si>
  <si>
    <t>Square Ring Data Binders, Rigid 75 Pt. Covers, 11" x 14-7/8"</t>
  </si>
  <si>
    <t>Stackable Trays</t>
  </si>
  <si>
    <t>Stacking Tray, Side-Loading, Legal, Smoke</t>
  </si>
  <si>
    <t>Stacking Trays by OIC</t>
  </si>
  <si>
    <t>Standard Rollaway File with Lock</t>
  </si>
  <si>
    <t>Stanley Bostitch Contemporary Electric Pencil Sharpeners</t>
  </si>
  <si>
    <t>Stanley Contemporary Battery Pencil Sharpeners</t>
  </si>
  <si>
    <t>Staple envelope</t>
  </si>
  <si>
    <t>Staple holder</t>
  </si>
  <si>
    <t>Staple magnet</t>
  </si>
  <si>
    <t>Staple remover</t>
  </si>
  <si>
    <t>Staple-based wall hangings</t>
  </si>
  <si>
    <t>Staple-on labels</t>
  </si>
  <si>
    <t>Staples</t>
  </si>
  <si>
    <t>Staples in misc. colors</t>
  </si>
  <si>
    <t>Star Micronics TSP100 TSP143LAN Receipt Printer</t>
  </si>
  <si>
    <t>Star Micronics TSP800 TSP847IIU Receipt Printer</t>
  </si>
  <si>
    <t>StarTech.com 10/100 VDSL2 Ethernet Extender Kit</t>
  </si>
  <si>
    <t>Steel Personal Filing/Posting Tote</t>
  </si>
  <si>
    <t>Sterilite Officeware Hinged File Box</t>
  </si>
  <si>
    <t>Sterilite Show Offs Storage Containers</t>
  </si>
  <si>
    <t>Sterling Rubber Bands by Alliance</t>
  </si>
  <si>
    <t>Stiletto Hand Letter Openers</t>
  </si>
  <si>
    <t>Stockwell Gold Paper Clips</t>
  </si>
  <si>
    <t>Stockwell Push Pins</t>
  </si>
  <si>
    <t>Storex Dura Pro Binders</t>
  </si>
  <si>
    <t>Storex DuraTech Recycled Plastic Frosted Binders</t>
  </si>
  <si>
    <t>Storex Flexible Poly Binders with Double Pockets</t>
  </si>
  <si>
    <t>Strathmore #10 Envelopes, Ultimate White</t>
  </si>
  <si>
    <t>Strathmore Photo Frame Cards</t>
  </si>
  <si>
    <t>Strathmore Photo Mount Cards</t>
  </si>
  <si>
    <t>Stride Job 150 Highlighters, Chisel Tip, Assorted Colors</t>
  </si>
  <si>
    <t>Stur-D-Stor Shelving, Vertical 5-Shelf: 72"H x 36"W x 18 1/2"D</t>
  </si>
  <si>
    <t>Super Bands, 12/Pack</t>
  </si>
  <si>
    <t>Super Decoflex Portable Personal File</t>
  </si>
  <si>
    <t>Surelock Post Binders</t>
  </si>
  <si>
    <t>Swingline SM12-08 MicroCut Jam Free Shredder</t>
  </si>
  <si>
    <t>Telephone Message Books with Fax/Mobile Section, 4 1/4" x 6"</t>
  </si>
  <si>
    <t>Telephone Message Books with Fax/Mobile Section, 5 1/2" x 3 3/16"</t>
  </si>
  <si>
    <t>Telescoping Adjustable Floor Lamp</t>
  </si>
  <si>
    <t>Tenex "The Solids" Textured Chair Mats</t>
  </si>
  <si>
    <t>Tenex 46" x 60" Computer Anti-Static Chairmat, Rectangular Shaped</t>
  </si>
  <si>
    <t>Tenex Antistatic Computer Chair Mats</t>
  </si>
  <si>
    <t>Tenex B1-RE Series Chair Mats for Low Pile Carpets</t>
  </si>
  <si>
    <t>Tenex Carpeted, Granite-Look or Clear Contemporary Contour Shape Chair Mats</t>
  </si>
  <si>
    <t>Tenex Chairmat w/ Average Lip, 45" x 53"</t>
  </si>
  <si>
    <t>Tenex Chairmats For Use With Carpeted Floors</t>
  </si>
  <si>
    <t>Tenex Chairmats For Use with Hard Floors</t>
  </si>
  <si>
    <t>Tenex Contemporary Contur Chairmats for Low and Medium Pile Carpet, Computer, 39" x 49"</t>
  </si>
  <si>
    <t>Tenex File Box, Personal Filing Tote with Lid, Black</t>
  </si>
  <si>
    <t>Tenex Personal Filing Tote With Secure Closure Lid, Black/Frost</t>
  </si>
  <si>
    <t>Tenex Personal Project File with Scoop Front Design, Black</t>
  </si>
  <si>
    <t>Tenex Personal Self-Stacking Standard File Box, Black/Gray</t>
  </si>
  <si>
    <t>Tenex Traditional Chairmats for Hard Floors, Average Lip, 36" x 48"</t>
  </si>
  <si>
    <t>Tenex Traditional Chairmats for Medium Pile Carpet, Standard Lip, 36" x 48"</t>
  </si>
  <si>
    <t>Tenex V2T-RE Standard Weight Series Chair Mat, 45" x 53", Lip 25" x 12"</t>
  </si>
  <si>
    <t>Tennsco 16-Compartment Lockers with Coat Rack</t>
  </si>
  <si>
    <t>Tennsco 6- and 18-Compartment Lockers</t>
  </si>
  <si>
    <t>Tennsco Commercial Shelving</t>
  </si>
  <si>
    <t>Tennsco Double-Tier Lockers</t>
  </si>
  <si>
    <t>Tennsco Industrial Shelving</t>
  </si>
  <si>
    <t>Tennsco Lockers, Gray</t>
  </si>
  <si>
    <t>Tennsco Lockers, Sand</t>
  </si>
  <si>
    <t>Tennsco Regal Shelving Units</t>
  </si>
  <si>
    <t>Tennsco Single-Tier Lockers</t>
  </si>
  <si>
    <t>Tennsco Snap-Together Open Shelving Units, Starter Sets and Add-On Units</t>
  </si>
  <si>
    <t>Tennsco Stur-D-Stor Boltless Shelving, 5 Shelves, 24" Deep, Sand</t>
  </si>
  <si>
    <t>Tensor "Hersey Kiss" Styled Floor Lamp</t>
  </si>
  <si>
    <t>Tensor Brushed Steel Torchiere Floor Lamp</t>
  </si>
  <si>
    <t>Tensor Computer Mounted Lamp</t>
  </si>
  <si>
    <t>Tensor Track Tree Floor Lamp</t>
  </si>
  <si>
    <t>Texas Instrument TI-15 Fraction Calculator</t>
  </si>
  <si>
    <t>Texas Instruments TI-34 Scientific Calculator</t>
  </si>
  <si>
    <t>Things To Do Today Pad</t>
  </si>
  <si>
    <t>Things To Do Today Spiral Book</t>
  </si>
  <si>
    <t>TOPS "Important Message" Pads, Canary, 4-1/4 x 5-1/2, 50 Sheets per Pad</t>
  </si>
  <si>
    <t>TOPS 4 x 6 Fluorescent Color Memo Sheets, 500 Sheets per Pack</t>
  </si>
  <si>
    <t>TOPS Carbonless Receipt Book, Four 2-3/4 x 7-1/4 Money Receipts per Page</t>
  </si>
  <si>
    <t>Tops Green Bar Computer Printout Paper</t>
  </si>
  <si>
    <t>TOPS Money Receipt Book, Consecutively Numbered in Red,</t>
  </si>
  <si>
    <t>TOPS Voice Message Log Book, Flash Format</t>
  </si>
  <si>
    <t>Tops White Computer Printout Paper</t>
  </si>
  <si>
    <t>Tops Wirebound Message Log Books</t>
  </si>
  <si>
    <t>Translucent Push Pins by OIC</t>
  </si>
  <si>
    <t>Trav-L-File Heavy-Duty Shuttle II, Black</t>
  </si>
  <si>
    <t>TRENDnet 56K USB 2.0 Phone, Internet and Fax Modem</t>
  </si>
  <si>
    <t>Trimflex Flexible Post Binders</t>
  </si>
  <si>
    <t>Tripp Lite Isotel 6 Outlet Surge Protector with Fax/Modem Protection</t>
  </si>
  <si>
    <t>Tripp Lite Isotel 8 Ultra 8 Outlet Metal Surge</t>
  </si>
  <si>
    <t>Tripp Lite TLP810NET Broadband Surge for Modem/Fax</t>
  </si>
  <si>
    <t>Tuff Stuff Recycled Round Ring Binders</t>
  </si>
  <si>
    <t>Tuf-Vin Binders</t>
  </si>
  <si>
    <t>Turquoise Lead Holder with Pocket Clip</t>
  </si>
  <si>
    <t>Tyvek  Top-Opening Peel &amp; Seel  Envelopes, Gray</t>
  </si>
  <si>
    <t>Tyvek  Top-Opening Peel &amp; Seel Envelopes, Plain White</t>
  </si>
  <si>
    <t>Tyvek Interoffice Envelopes, 9 1/2" x 12 1/2", 100/Box</t>
  </si>
  <si>
    <t>Tyvek Side-Opening Peel &amp; Seel Expanding Envelopes</t>
  </si>
  <si>
    <t>Ultra Commercial Grade Dual Valve Door Closer</t>
  </si>
  <si>
    <t>Ultra Door Kickplate, 8"H x 34"W</t>
  </si>
  <si>
    <t>Ultra Door Pull Handle</t>
  </si>
  <si>
    <t>Ultra Door Push Plate</t>
  </si>
  <si>
    <t>UniKeep View Case Binders</t>
  </si>
  <si>
    <t>Universal Premium White Copier/Laser Paper (20Lb. and 87 Bright)</t>
  </si>
  <si>
    <t>Universal Recycled Hanging Pressboard Report Binders, Letter Size</t>
  </si>
  <si>
    <t>Universal Ultra Bright White Copier/Laser Paper, 8 1/2" x 11", Ream</t>
  </si>
  <si>
    <t>Unpadded Memo Slips</t>
  </si>
  <si>
    <t>V7 USB Numeric Keypad</t>
  </si>
  <si>
    <t>VariCap6 Expandable Binder</t>
  </si>
  <si>
    <t>Verbatim 25 GB 6x Blu-ray Single Layer Recordable Disc, 1/Pack</t>
  </si>
  <si>
    <t>Verbatim 25 GB 6x Blu-ray Single Layer Recordable Disc, 10/Pack</t>
  </si>
  <si>
    <t>Verbatim 25 GB 6x Blu-ray Single Layer Recordable Disc, 25/Pack</t>
  </si>
  <si>
    <t>Verbatim 25 GB 6x Blu-ray Single Layer Recordable Disc, 3/Pack</t>
  </si>
  <si>
    <t>Verbatim Slim CD and DVD Storage Cases, 50/Pack</t>
  </si>
  <si>
    <t>Vinyl Coated Wire Paper Clips in Organizer Box, 800/Box</t>
  </si>
  <si>
    <t>Vinyl Sectional Post Binders</t>
  </si>
  <si>
    <t>Vtech AT&amp;T CL2940 Corded Speakerphone, Black</t>
  </si>
  <si>
    <t>Vtech CS6719</t>
  </si>
  <si>
    <t>VTech DS6151</t>
  </si>
  <si>
    <t>Wasp CCD Handheld Bar Code Reader</t>
  </si>
  <si>
    <t>Wausau Papers Astrobrights Colored Envelopes</t>
  </si>
  <si>
    <t>WD My Passport Ultra 1TB Portable External Hard Drive</t>
  </si>
  <si>
    <t>WD My Passport Ultra 2TB Portable External Hard Drive</t>
  </si>
  <si>
    <t>WD My Passport Ultra 500GB Portable External Hard Drive</t>
  </si>
  <si>
    <t>Westinghouse Clip-On Gooseneck Lamps</t>
  </si>
  <si>
    <t>Westinghouse Floor Lamp with Metal Mesh Shade, Black</t>
  </si>
  <si>
    <t>Westinghouse Mesh Shade Clip-On Gooseneck Lamp, Black</t>
  </si>
  <si>
    <t>Weyerhaeuser First Choice Laser/Copy Paper (20Lb. and 88 Bright)</t>
  </si>
  <si>
    <t>While You Were Out Pads, 50 per Pad, 4 x 5 1/4, Green Cycle</t>
  </si>
  <si>
    <t>White Business Envelopes with Contemporary Seam, Recycled White Business Envelopes</t>
  </si>
  <si>
    <t>White Computer Printout Paper by Universal</t>
  </si>
  <si>
    <t>White Dual Perf Computer Printout Paper, 2700 Sheets, 1 Part, Heavyweight, 20 lbs., 14 7/8 x 11</t>
  </si>
  <si>
    <t>White Envelopes, White Envelopes with Clear Poly Window</t>
  </si>
  <si>
    <t>White GlueTop Scratch Pads</t>
  </si>
  <si>
    <t>Wi-Ex zBoost YX540 Cellular Phone Signal Booster</t>
  </si>
  <si>
    <t>Wilson Electronics DB Pro Signal Booster</t>
  </si>
  <si>
    <t>Wilson Jones 1" Hanging DublLock Ring Binders</t>
  </si>
  <si>
    <t>Wilson Jones 14 Line Acrylic Coated Pressboard Data Binders</t>
  </si>
  <si>
    <t>Wilson Jones Active Use Binders</t>
  </si>
  <si>
    <t>Wilson Jones Century Plastic Molded Ring Binders</t>
  </si>
  <si>
    <t>Wilson Jones Clip &amp; Carry Folder Binder Tool for Ring Binders, Clear</t>
  </si>
  <si>
    <t>Wilson Jones Custom Binder Spines &amp; Labels</t>
  </si>
  <si>
    <t>Wilson Jones data.warehouse D-Ring Binders with DublLock</t>
  </si>
  <si>
    <t>Wilson Jones DublLock D-Ring Binders</t>
  </si>
  <si>
    <t>Wilson Jones Easy Flow II Sheet Lifters</t>
  </si>
  <si>
    <t>Wilson Jones Elliptical Ring 3 1/2" Capacity Binders, 800 sheets</t>
  </si>
  <si>
    <t>Wilson Jones Four-Pocket Poly Binders</t>
  </si>
  <si>
    <t>Wilson Jones Hanging Recycled Pressboard Data Binders</t>
  </si>
  <si>
    <t>Wilson Jones Hanging View Binder, White, 1"</t>
  </si>
  <si>
    <t>Wilson Jones Heavy-Duty Casebound Ring Binders with Metal Hinges</t>
  </si>
  <si>
    <t>Wilson Jones Impact Binders</t>
  </si>
  <si>
    <t>Wilson Jones International Size A4 Ring Binders</t>
  </si>
  <si>
    <t>Wilson Jones Leather-Like Binders with DublLock Round Rings</t>
  </si>
  <si>
    <t>Wilson Jones Ledger-Size, Piano-Hinge Binder, 2", Blue</t>
  </si>
  <si>
    <t>Wilson Jones Legal Size Ring Binders</t>
  </si>
  <si>
    <t>Wilson Jones Standard D-Ring Binders</t>
  </si>
  <si>
    <t>Wilson Jones Suede Grain Vinyl Binders</t>
  </si>
  <si>
    <t>Wilson Jones Turn Tabs Binder Tool for Ring Binders</t>
  </si>
  <si>
    <t>Wilson SignalBoost 841262 DB PRO Amplifier Kit</t>
  </si>
  <si>
    <t>Wirebound Four 2-3/4 x 5 Forms per Page, 400 Sets per Book</t>
  </si>
  <si>
    <t>Wirebound Message Book, 4 per Page</t>
  </si>
  <si>
    <t>Wirebound Message Books, 2 7/8" x 5", 3 Forms per Page</t>
  </si>
  <si>
    <t>Wirebound Message Books, 5-1/2 x 4 Forms, 2 or 4 Forms per Page</t>
  </si>
  <si>
    <t>Wirebound Message Books, Four 2 3/4 x 5 Forms per Page, 200 Sets per Book</t>
  </si>
  <si>
    <t>Wirebound Message Books, Four 2 3/4 x 5 White Forms per Page</t>
  </si>
  <si>
    <t>Wirebound Message Books, Four 2 3/4" x 5" Forms per Page, 600 Sets per Book</t>
  </si>
  <si>
    <t>Wirebound Message Books, Two 4 1/4" x 5" Forms per Page</t>
  </si>
  <si>
    <t>Wirebound Message Forms, Four 2 3/4 x 5 Forms per Page, Pink Paper</t>
  </si>
  <si>
    <t>Wirebound Service Call Books, 5 1/2" x 4"</t>
  </si>
  <si>
    <t>Wirebound Voice Message Log Book</t>
  </si>
  <si>
    <t>Wireless Extenders zBoost YX545 SOHO Signal Booster</t>
  </si>
  <si>
    <t>Woodgrain Magazine Files by Perma</t>
  </si>
  <si>
    <t>Xerox 188</t>
  </si>
  <si>
    <t>Xerox 1880</t>
  </si>
  <si>
    <t>Xerox 1881</t>
  </si>
  <si>
    <t>Xerox 1882</t>
  </si>
  <si>
    <t>Xerox 1883</t>
  </si>
  <si>
    <t>Xerox 1884</t>
  </si>
  <si>
    <t>Xerox 1885</t>
  </si>
  <si>
    <t>Xerox 1886</t>
  </si>
  <si>
    <t>Xerox 1887</t>
  </si>
  <si>
    <t>Xerox 1888</t>
  </si>
  <si>
    <t>Xerox 1889</t>
  </si>
  <si>
    <t>Xerox 189</t>
  </si>
  <si>
    <t>Xerox 1890</t>
  </si>
  <si>
    <t>Xerox 1891</t>
  </si>
  <si>
    <t>Xerox 1892</t>
  </si>
  <si>
    <t>Xerox 1893</t>
  </si>
  <si>
    <t>Xerox 1894</t>
  </si>
  <si>
    <t>Xerox 1895</t>
  </si>
  <si>
    <t>Xerox 1896</t>
  </si>
  <si>
    <t>Xerox 1897</t>
  </si>
  <si>
    <t>Xerox 1898</t>
  </si>
  <si>
    <t>Xerox 1899</t>
  </si>
  <si>
    <t>Xerox 19</t>
  </si>
  <si>
    <t>Xerox 190</t>
  </si>
  <si>
    <t>Xerox 1900</t>
  </si>
  <si>
    <t>Xerox 1901</t>
  </si>
  <si>
    <t>Xerox 1902</t>
  </si>
  <si>
    <t>Xerox 1903</t>
  </si>
  <si>
    <t>Xerox 1905</t>
  </si>
  <si>
    <t>Xerox 1906</t>
  </si>
  <si>
    <t>Xerox 1907</t>
  </si>
  <si>
    <t>Xerox 1908</t>
  </si>
  <si>
    <t>Xerox 1909</t>
  </si>
  <si>
    <t>Xerox 191</t>
  </si>
  <si>
    <t>Xerox 1910</t>
  </si>
  <si>
    <t>Xerox 1911</t>
  </si>
  <si>
    <t>Xerox 1912</t>
  </si>
  <si>
    <t>Xerox 1913</t>
  </si>
  <si>
    <t>Xerox 1914</t>
  </si>
  <si>
    <t>Xerox 1915</t>
  </si>
  <si>
    <t>Xerox 1916</t>
  </si>
  <si>
    <t>Xerox 1917</t>
  </si>
  <si>
    <t>Xerox 1918</t>
  </si>
  <si>
    <t>Xerox 1919</t>
  </si>
  <si>
    <t>Xerox 192</t>
  </si>
  <si>
    <t>Xerox 1920</t>
  </si>
  <si>
    <t>Xerox 1921</t>
  </si>
  <si>
    <t>Xerox 1922</t>
  </si>
  <si>
    <t>Xerox 1923</t>
  </si>
  <si>
    <t>Xerox 1924</t>
  </si>
  <si>
    <t>Xerox 1925</t>
  </si>
  <si>
    <t>Xerox 1926</t>
  </si>
  <si>
    <t>Xerox 1927</t>
  </si>
  <si>
    <t>Xerox 1928</t>
  </si>
  <si>
    <t>Xerox 1929</t>
  </si>
  <si>
    <t>Xerox 193</t>
  </si>
  <si>
    <t>Xerox 1930</t>
  </si>
  <si>
    <t>Xerox 1931</t>
  </si>
  <si>
    <t>Xerox 1932</t>
  </si>
  <si>
    <t>Xerox 1933</t>
  </si>
  <si>
    <t>Xerox 1934</t>
  </si>
  <si>
    <t>Xerox 1935</t>
  </si>
  <si>
    <t>Xerox 1936</t>
  </si>
  <si>
    <t>Xerox 1937</t>
  </si>
  <si>
    <t>Xerox 1938</t>
  </si>
  <si>
    <t>Xerox 1939</t>
  </si>
  <si>
    <t>Xerox 194</t>
  </si>
  <si>
    <t>Xerox 1940</t>
  </si>
  <si>
    <t>Xerox 1941</t>
  </si>
  <si>
    <t>Xerox 1942</t>
  </si>
  <si>
    <t>Xerox 1943</t>
  </si>
  <si>
    <t>Xerox 1944</t>
  </si>
  <si>
    <t>Xerox 1945</t>
  </si>
  <si>
    <t>Xerox 1946</t>
  </si>
  <si>
    <t>Xerox 1947</t>
  </si>
  <si>
    <t>Xerox 1948</t>
  </si>
  <si>
    <t>Xerox 1949</t>
  </si>
  <si>
    <t>Xerox 195</t>
  </si>
  <si>
    <t>Xerox 1950</t>
  </si>
  <si>
    <t>Xerox 1951</t>
  </si>
  <si>
    <t>Xerox 1952</t>
  </si>
  <si>
    <t>Xerox 1953</t>
  </si>
  <si>
    <t>Xerox 1954</t>
  </si>
  <si>
    <t>Xerox 1955</t>
  </si>
  <si>
    <t>Xerox 1956</t>
  </si>
  <si>
    <t>Xerox 1957</t>
  </si>
  <si>
    <t>Xerox 1958</t>
  </si>
  <si>
    <t>Xerox 1959</t>
  </si>
  <si>
    <t>Xerox 196</t>
  </si>
  <si>
    <t>Xerox 1960</t>
  </si>
  <si>
    <t>Xerox 1962</t>
  </si>
  <si>
    <t>Xerox 1963</t>
  </si>
  <si>
    <t>Xerox 1964</t>
  </si>
  <si>
    <t>Xerox 1965</t>
  </si>
  <si>
    <t>Xerox 1966</t>
  </si>
  <si>
    <t>Xerox 1967</t>
  </si>
  <si>
    <t>Xerox 1968</t>
  </si>
  <si>
    <t>Xerox 1969</t>
  </si>
  <si>
    <t>Xerox 197</t>
  </si>
  <si>
    <t>Xerox 1970</t>
  </si>
  <si>
    <t>Xerox 1971</t>
  </si>
  <si>
    <t>Xerox 1972</t>
  </si>
  <si>
    <t>Xerox 1973</t>
  </si>
  <si>
    <t>Xerox 1974</t>
  </si>
  <si>
    <t>Xerox 1975</t>
  </si>
  <si>
    <t>Xerox 1976</t>
  </si>
  <si>
    <t>Xerox 1977</t>
  </si>
  <si>
    <t>Xerox 1978</t>
  </si>
  <si>
    <t>Xerox 1979</t>
  </si>
  <si>
    <t>Xerox 198</t>
  </si>
  <si>
    <t>Xerox 1980</t>
  </si>
  <si>
    <t>Xerox 1981</t>
  </si>
  <si>
    <t>Xerox 1982</t>
  </si>
  <si>
    <t>Xerox 1983</t>
  </si>
  <si>
    <t>Xerox 1984</t>
  </si>
  <si>
    <t>Xerox 1985</t>
  </si>
  <si>
    <t>Xerox 1986</t>
  </si>
  <si>
    <t>Xerox 1987</t>
  </si>
  <si>
    <t>Xerox 1988</t>
  </si>
  <si>
    <t>Xerox 1989</t>
  </si>
  <si>
    <t>Xerox 199</t>
  </si>
  <si>
    <t>Xerox 1990</t>
  </si>
  <si>
    <t>Xerox 1991</t>
  </si>
  <si>
    <t>Xerox 1992</t>
  </si>
  <si>
    <t>Xerox 1993</t>
  </si>
  <si>
    <t>Xerox 1994</t>
  </si>
  <si>
    <t>Xerox 1995</t>
  </si>
  <si>
    <t>Xerox 1996</t>
  </si>
  <si>
    <t>Xerox 1997</t>
  </si>
  <si>
    <t>Xerox 1998</t>
  </si>
  <si>
    <t>Xerox 1999</t>
  </si>
  <si>
    <t>Xerox 2</t>
  </si>
  <si>
    <t>Xerox 20</t>
  </si>
  <si>
    <t>Xerox 200</t>
  </si>
  <si>
    <t>Xerox 2000</t>
  </si>
  <si>
    <t>Xerox 201</t>
  </si>
  <si>
    <t>Xerox 202</t>
  </si>
  <si>
    <t>Xerox 203</t>
  </si>
  <si>
    <t>Xerox 204</t>
  </si>
  <si>
    <t>Xerox 205</t>
  </si>
  <si>
    <t>Xerox 206</t>
  </si>
  <si>
    <t>Xerox 207</t>
  </si>
  <si>
    <t>Xerox 208</t>
  </si>
  <si>
    <t>Xerox 209</t>
  </si>
  <si>
    <t>Xerox 21</t>
  </si>
  <si>
    <t>Xerox 210</t>
  </si>
  <si>
    <t>Xerox 211</t>
  </si>
  <si>
    <t>Xerox 212</t>
  </si>
  <si>
    <t>Xerox 213</t>
  </si>
  <si>
    <t>Xerox 214</t>
  </si>
  <si>
    <t>Xerox 215</t>
  </si>
  <si>
    <t>Xerox 216</t>
  </si>
  <si>
    <t>Xerox 217</t>
  </si>
  <si>
    <t>Xerox 218</t>
  </si>
  <si>
    <t>Xerox 219</t>
  </si>
  <si>
    <t>Xerox 22</t>
  </si>
  <si>
    <t>Xerox 220</t>
  </si>
  <si>
    <t>Xerox 221</t>
  </si>
  <si>
    <t>Xerox 222</t>
  </si>
  <si>
    <t>Xerox 223</t>
  </si>
  <si>
    <t>Xerox 224</t>
  </si>
  <si>
    <t>Xerox 225</t>
  </si>
  <si>
    <t>Xerox 226</t>
  </si>
  <si>
    <t>Xerox 227</t>
  </si>
  <si>
    <t>Xerox 228</t>
  </si>
  <si>
    <t>Xerox 229</t>
  </si>
  <si>
    <t>Xerox 23</t>
  </si>
  <si>
    <t>Xerox 230</t>
  </si>
  <si>
    <t>Xerox 231</t>
  </si>
  <si>
    <t>Xerox 232</t>
  </si>
  <si>
    <t>Xerox 4200 Series MultiUse Premium Copy Paper (20Lb. and 84 Bright)</t>
  </si>
  <si>
    <t>Xerox Blank Computer Paper</t>
  </si>
  <si>
    <t>Xerox Color Copier Paper, 11" x 17", Ream</t>
  </si>
  <si>
    <t>Xerox WorkCentre 6505DN Laser Multifunction Printer</t>
  </si>
  <si>
    <t>Xiaomi Mi3</t>
  </si>
  <si>
    <t>X-Rack File for Hanging Folders</t>
  </si>
  <si>
    <t>XtraLife ClearVue Slant-D Ring Binder, White, 3"</t>
  </si>
  <si>
    <t>XtraLife ClearVue Slant-D Ring Binders by Cardinal</t>
  </si>
  <si>
    <t>Zebra GK420t Direct Thermal/Thermal Transfer Printer</t>
  </si>
  <si>
    <t>Zebra GX420t Direct Thermal/Thermal Transfer Printer</t>
  </si>
  <si>
    <t>Zebra Zazzle Fluorescent Highlighters</t>
  </si>
  <si>
    <t>Zebra ZM400 Thermal Label Printer</t>
  </si>
  <si>
    <t>Zipper Ring Binder Pockets</t>
  </si>
  <si>
    <t>Total_Orders</t>
  </si>
  <si>
    <t>Total_Sales</t>
  </si>
  <si>
    <t>Total_Profits</t>
  </si>
  <si>
    <t>Sales_Rank</t>
  </si>
  <si>
    <t>Profit_Rank</t>
  </si>
  <si>
    <t>Electronics</t>
  </si>
  <si>
    <t>Copiers</t>
  </si>
  <si>
    <t>Stationery</t>
  </si>
  <si>
    <t>Binders</t>
  </si>
  <si>
    <t>Machines</t>
  </si>
  <si>
    <t>Home Interiors</t>
  </si>
  <si>
    <t>Chairs</t>
  </si>
  <si>
    <t>Supplies</t>
  </si>
  <si>
    <t>Bookcases</t>
  </si>
  <si>
    <t>Phones</t>
  </si>
  <si>
    <t>Tables</t>
  </si>
  <si>
    <t>Appliances</t>
  </si>
  <si>
    <t>Storage</t>
  </si>
  <si>
    <t>Accessories</t>
  </si>
  <si>
    <t>Furnishings</t>
  </si>
  <si>
    <t>Labels</t>
  </si>
  <si>
    <t>Paper</t>
  </si>
  <si>
    <t>Envelopes</t>
  </si>
  <si>
    <t>Art</t>
  </si>
  <si>
    <t>Fasteners</t>
  </si>
  <si>
    <t>Order_Rank</t>
  </si>
  <si>
    <t>Order_Year</t>
  </si>
  <si>
    <t>Growth Rate</t>
  </si>
  <si>
    <t>Avg_Order_Value</t>
  </si>
  <si>
    <t>Is_Discounted</t>
  </si>
  <si>
    <t>Region</t>
  </si>
  <si>
    <t>Central</t>
  </si>
  <si>
    <t>West</t>
  </si>
  <si>
    <t>East</t>
  </si>
  <si>
    <t>South</t>
  </si>
  <si>
    <t>Total_Profit</t>
  </si>
  <si>
    <t>Discounted order rate</t>
  </si>
  <si>
    <t>AOV_Rank</t>
  </si>
  <si>
    <t>AOV</t>
  </si>
  <si>
    <t>Orders_Rank</t>
  </si>
  <si>
    <t>region</t>
  </si>
  <si>
    <t>Yearly_AOV</t>
  </si>
  <si>
    <t>Corr. AOV-Profits</t>
  </si>
  <si>
    <t>Corr. AOV-Orders</t>
  </si>
  <si>
    <t>Corr.Profits-Orders</t>
  </si>
  <si>
    <t>First_Class_Late_Percentage</t>
  </si>
  <si>
    <t>Same_Day_Late_Percentage</t>
  </si>
  <si>
    <t>Standard_Class_Late_Percentage</t>
  </si>
  <si>
    <t>Second_Class_Late_Percentage</t>
  </si>
  <si>
    <t>Sub_Category</t>
  </si>
  <si>
    <t>Shipped_On_Time</t>
  </si>
  <si>
    <t>Shipped_Late</t>
  </si>
  <si>
    <t>Late_Shipment_Rate</t>
  </si>
  <si>
    <t>Category</t>
  </si>
  <si>
    <t>Order_Qtr</t>
  </si>
  <si>
    <t>Second Class</t>
  </si>
  <si>
    <t>Standard Class</t>
  </si>
  <si>
    <t>Early Ship (%)</t>
  </si>
  <si>
    <t>First Class</t>
  </si>
  <si>
    <t>Same Day</t>
  </si>
  <si>
    <t>Count</t>
  </si>
  <si>
    <t>Ship Mode</t>
  </si>
  <si>
    <t>Sub Category</t>
  </si>
  <si>
    <t>Order Year</t>
  </si>
  <si>
    <t>Total Orders</t>
  </si>
  <si>
    <t>Logitech�P710e Mobile Speakerphone</t>
  </si>
  <si>
    <t>ClearOne CHATAttach 160 -�speaker phone</t>
  </si>
  <si>
    <t>Bretford �Just In Time� Height-Adjustable Multi-Task Work Tables</t>
  </si>
  <si>
    <t>Logitech�Z-906 Speaker sys - home theater - 5.1-CH</t>
  </si>
  <si>
    <t>Hon 2090 �Pillow Soft� Series Mid Back Swivel/Tilt Chairs</t>
  </si>
  <si>
    <t>Polycom SoundStation2 EX Conference�phone</t>
  </si>
  <si>
    <t>Logitech�VX Revolution Cordless Laser Mouse for Notebooks (Black)</t>
  </si>
  <si>
    <t>Polycom VoiceStation 500 Conference�phone</t>
  </si>
  <si>
    <t>Toshiba IPT2010-SD IP�Telephone</t>
  </si>
  <si>
    <t>Maxell�iVDR EX 500GB Cartridge</t>
  </si>
  <si>
    <t>Imation Bio 8GB USB�Flash Drive Imation�Corp</t>
  </si>
  <si>
    <t>NETGEAR AC1750 Dual Band Gigabit�Smart WiFi Router</t>
  </si>
  <si>
    <t>Logitech�Gaming G510s - Keyboard</t>
  </si>
  <si>
    <t>Konftel 250 Conference�phone�- Charcoal black</t>
  </si>
  <si>
    <t>Jabra Supreme Plus Driver Edition�Headset</t>
  </si>
  <si>
    <t>Imation Bio 2GB USB�Flash Drive Imation�Corp</t>
  </si>
  <si>
    <t>Imation�Secure+ Hardware Encrypted USB 2.0�Flash Drive; 16GB</t>
  </si>
  <si>
    <t>Logitech Mobile Speakerphone P710e -�speaker phone</t>
  </si>
  <si>
    <t>Jabra BIZ 2300 Duo QD Duo Corded�Headset</t>
  </si>
  <si>
    <t>ClearOne Communications CHAT 70 OC�Speaker Phone</t>
  </si>
  <si>
    <t>Plantronics CS 50-USB -�headset�- Convertible, Monaural</t>
  </si>
  <si>
    <t>Cisco IP�Phone�7961G VoIP�phone�- Dark gray</t>
  </si>
  <si>
    <t>Blue Parrot B250XT Professional Grade Wireless Bluetooth�Headset�with</t>
  </si>
  <si>
    <t>Logitech�Illuminated - Keyboard</t>
  </si>
  <si>
    <t>Maxell�LTO Ultrium - 800 GB</t>
  </si>
  <si>
    <t>Imation�16GB Mini TravelDrive USB 2.0�Flash Drive</t>
  </si>
  <si>
    <t>Plantronics Cordless�Phone Headset�with In-line Volume - M214C</t>
  </si>
  <si>
    <t>Imation�Secure�Drive�+ Hardware Encrypted USB�flash drive�- 16 GB</t>
  </si>
  <si>
    <t>Logitech�MX Performance Wireless Mouse</t>
  </si>
  <si>
    <t>Plantronics Encore H101 Dual Earpieces�Headset</t>
  </si>
  <si>
    <t>Logitech B530 USB�Headset�-�headset�- Full size, Binaural</t>
  </si>
  <si>
    <t>Xblue XB-1670-86 X16 Small�Office Telephone�- Titanium</t>
  </si>
  <si>
    <t>Panasonic Business�Telephones�KX-T7736</t>
  </si>
  <si>
    <t>Hello Kitty Hybrid Silicone Case Cover for HTC One X 4g Green/pink</t>
  </si>
  <si>
    <t>Jensen SMPS-640 -�speaker phone</t>
  </si>
  <si>
    <t>Imation�32GB Pocket Pro USB 3.0�Flash Drive�- 32 GB - Black - 1 P ...</t>
  </si>
  <si>
    <t>Imation�Clip USB�flash drive�- 8 GB</t>
  </si>
  <si>
    <t>Logitech�Wireless Boombox Speaker - portable - wireless, wired</t>
  </si>
  <si>
    <t>KeyTronic�6101 Series -�Keyboard�- Black</t>
  </si>
  <si>
    <t>Imation�8gb Micro Traveldrive Usb 2.0�Flash Drive</t>
  </si>
  <si>
    <t>Imation�8GB Mini TravelDrive USB 2.0�Flash Drive</t>
  </si>
  <si>
    <t>Classic Ivory Antique�Telephone�ZL1810</t>
  </si>
  <si>
    <t>KeyTronic�E03601U1 -�Keyboard�- Beige</t>
  </si>
  <si>
    <t>Southworth 100% R�sum� Paper, 24lb.</t>
  </si>
  <si>
    <t>Adams Phone Message Book, 200 Message Capacity, 8 1/16� x 11�</t>
  </si>
  <si>
    <t>Standard Line �While You Were Out� Hardbound Telephone Message Book</t>
  </si>
  <si>
    <t>Logitech�LS21 Speaker System - PC Multimedia - 2.1-CH - Wired</t>
  </si>
  <si>
    <t>Pyle PRT45 Retro Home�Telephone</t>
  </si>
  <si>
    <t>Imation�30456 USB�Flash Drive�8GB</t>
  </si>
  <si>
    <t>Eldon Im�ge Series Desk Accessories, Clear</t>
  </si>
  <si>
    <t>KeyTronic�KT400U2 -�Keyboard�- Black</t>
  </si>
  <si>
    <t>Ampad Phone Message Book, Recycled, 400 Message Capacity, 5 �� x 11�</t>
  </si>
  <si>
    <t>Wilson Jones �Snap� Scratch Pad Binder Tool for Ring Binders</t>
  </si>
  <si>
    <t>Adams Phone Message Book, Professional, 400 Message Capacity, 5 3/6� x 11�</t>
  </si>
  <si>
    <t>Adams Telephone Message Books, 5 1/4� x 11�</t>
  </si>
  <si>
    <t>Memo Book, 100 Message Capacity, 5 3/8� x 11�</t>
  </si>
  <si>
    <t>KeyTronic�KT800P2 -�Keyboard�- Black</t>
  </si>
  <si>
    <t>Post-it �Important Message� Note Pad, Neon Colors, 50 Sheets/Pad</t>
  </si>
  <si>
    <t>Imation�Swivel�Flash Drive�USB�flash drive�- 8 GB</t>
  </si>
  <si>
    <t>Imation�USB 2.0 Swivel�Flash Drive�USB�flash drive�- 4 GB - Pink</t>
  </si>
  <si>
    <t>While you Were Out Message Book, One Form per Page</t>
  </si>
  <si>
    <t>Products</t>
  </si>
  <si>
    <t>Total Profit</t>
  </si>
  <si>
    <t>Total Sales</t>
  </si>
  <si>
    <t>Total Quantity</t>
  </si>
  <si>
    <t>Profit per Unit</t>
  </si>
  <si>
    <t>Sales Contribution(%)</t>
  </si>
  <si>
    <t>Profit Margin(%)</t>
  </si>
  <si>
    <t>Profit Contribution(%)</t>
  </si>
  <si>
    <t>Total</t>
  </si>
  <si>
    <t>Sales_Contribution</t>
  </si>
  <si>
    <t>Product_Name</t>
  </si>
  <si>
    <t>Old</t>
  </si>
  <si>
    <t>New</t>
  </si>
  <si>
    <t>Product Age</t>
  </si>
  <si>
    <t>Running Total</t>
  </si>
  <si>
    <t>Total Products</t>
  </si>
  <si>
    <t>Top 20%</t>
  </si>
  <si>
    <t>Next 30%</t>
  </si>
  <si>
    <t>Bottom 50%</t>
  </si>
  <si>
    <t>Last_Order</t>
  </si>
  <si>
    <t>Months_Active</t>
  </si>
  <si>
    <t>Sales_Ratio</t>
  </si>
  <si>
    <t>Product_Avg_Cost</t>
  </si>
  <si>
    <t>Avg_Product_Cost_per_Category</t>
  </si>
  <si>
    <t>Max_Product_Cost_per_Category</t>
  </si>
  <si>
    <t>Diff_From_Max</t>
  </si>
  <si>
    <t>Profit Share(%)</t>
  </si>
  <si>
    <t>Sales Share(%)</t>
  </si>
  <si>
    <t>Year</t>
  </si>
  <si>
    <t>New Products</t>
  </si>
  <si>
    <t>Share(%)</t>
  </si>
  <si>
    <t>Product_Age</t>
  </si>
  <si>
    <t>Sales_Share</t>
  </si>
  <si>
    <t>NULL</t>
  </si>
  <si>
    <t>Age_Months</t>
  </si>
  <si>
    <t>YoY_Sales_Growth</t>
  </si>
  <si>
    <t>Total_Sales_Share</t>
  </si>
  <si>
    <t>Product_Lifecycle_Stage</t>
  </si>
  <si>
    <t>Unclassified</t>
  </si>
  <si>
    <t>Growth</t>
  </si>
  <si>
    <t>Decline</t>
  </si>
  <si>
    <t>Maturity</t>
  </si>
  <si>
    <t>Introduction</t>
  </si>
  <si>
    <t>Values</t>
  </si>
  <si>
    <t>None of the above</t>
  </si>
  <si>
    <t>Formula</t>
  </si>
  <si>
    <t>Sheet -&gt; Products_PLC</t>
  </si>
  <si>
    <t>Column -&gt; Products_Lifecycle_Stage</t>
  </si>
  <si>
    <t>Age_Months &gt; 12 AND YoY_Sales_Growth &gt; 0.1</t>
  </si>
  <si>
    <t>Age_Months &gt; 24 AND YoY_Sales_Growth BETWEEN -0.1 AND 0.1</t>
  </si>
  <si>
    <t>Age_Months &gt; 24 AND YoY_Sales_Growth &lt; -0.1</t>
  </si>
  <si>
    <t>Age_Months &lt;= 12 AND Total_Sales_Share &lt; 0.02</t>
  </si>
  <si>
    <t>(Order data - Ship date) = 0 Then Shipped On Time</t>
  </si>
  <si>
    <t>Status per below rule using "Days to Ship Actual" field.</t>
  </si>
  <si>
    <t>(Order data - Ship date) &lt; 0 Then Shipped Early</t>
  </si>
  <si>
    <t>(Order data - Ship date) &gt; 0 Then Shipped Late</t>
  </si>
  <si>
    <t>Current_Year_Sales</t>
  </si>
  <si>
    <t>Previous_Year_Sales</t>
  </si>
  <si>
    <t>Reactivated</t>
  </si>
  <si>
    <t>Discontinued</t>
  </si>
  <si>
    <t>Product Lifecycle</t>
  </si>
  <si>
    <t>Order Month</t>
  </si>
  <si>
    <t>Discount Orders</t>
  </si>
  <si>
    <t>No Discount Orders</t>
  </si>
  <si>
    <t>Non-Discount Orders</t>
  </si>
  <si>
    <t>Total_Orders (%)</t>
  </si>
  <si>
    <t>Sparklines</t>
  </si>
  <si>
    <t>New products (% of total) per category per year</t>
  </si>
  <si>
    <t>% of total</t>
  </si>
  <si>
    <t>Products count in sales</t>
  </si>
  <si>
    <t>Sales(%)</t>
  </si>
  <si>
    <t>Early &amp; late shipments</t>
  </si>
  <si>
    <t>Profit Growth Rate(%)</t>
  </si>
  <si>
    <t>Regions</t>
  </si>
  <si>
    <t>Sales Rank</t>
  </si>
  <si>
    <t>Total Profits</t>
  </si>
  <si>
    <t>Profit Rank</t>
  </si>
  <si>
    <t>CL9500</t>
  </si>
  <si>
    <t>KG5371</t>
  </si>
  <si>
    <t>TB8063</t>
  </si>
  <si>
    <t>YM12038</t>
  </si>
  <si>
    <t>Total Customers</t>
  </si>
  <si>
    <t>Repeat customers</t>
  </si>
  <si>
    <t>Customers Growth Rate(%)</t>
  </si>
  <si>
    <t>Turner Bass</t>
  </si>
  <si>
    <t>Yandel Maddox</t>
  </si>
  <si>
    <t>Clark Livingston</t>
  </si>
  <si>
    <t>Katie Gates</t>
  </si>
  <si>
    <t>Customer Name</t>
  </si>
  <si>
    <t>Customer ID</t>
  </si>
  <si>
    <t>Top customers by sales</t>
  </si>
  <si>
    <t>Total Shipped Early(%)</t>
  </si>
  <si>
    <t>Total Shipped Late(%)</t>
  </si>
  <si>
    <t>Total Shipped Early</t>
  </si>
  <si>
    <t>Discount_Rate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</si>
</sst>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"/>
    <numFmt numFmtId="166" formatCode="0.0"/>
    <numFmt numFmtId="167" formatCode="0.0000%"/>
    <numFmt numFmtId="168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ED8DE"/>
        <bgColor indexed="64"/>
      </patternFill>
    </fill>
    <fill>
      <patternFill patternType="solid">
        <fgColor rgb="FF7BCB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6B6C2"/>
        <bgColor indexed="64"/>
      </patternFill>
    </fill>
    <fill>
      <patternFill patternType="solid">
        <fgColor theme="1" tint="4.9989318521683403E-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medium">
        <color theme="1" tint="0.499984740745262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1" tint="0.499984740745262"/>
      </right>
      <top style="medium">
        <color theme="1" tint="0.499984740745262"/>
      </top>
      <bottom style="thin">
        <color theme="4" tint="0.39997558519241921"/>
      </bottom>
      <diagonal/>
    </border>
    <border>
      <left style="medium">
        <color theme="1" tint="0.499984740745262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 tint="0.499984740745262"/>
      </left>
      <right style="thin">
        <color indexed="64"/>
      </right>
      <top style="thin">
        <color theme="4" tint="0.39997558519241921"/>
      </top>
      <bottom style="medium">
        <color theme="1" tint="0.499984740745262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medium">
        <color theme="1" tint="0.499984740745262"/>
      </bottom>
      <diagonal/>
    </border>
    <border>
      <left style="thin">
        <color theme="4" tint="0.39997558519241921"/>
      </left>
      <right style="medium">
        <color theme="1" tint="0.499984740745262"/>
      </right>
      <top style="thin">
        <color theme="4" tint="0.39997558519241921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4" tint="0.39997558519241921"/>
      </left>
      <right style="thin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4" tint="0.39997558519241921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1" tint="0.499984740745262"/>
      </right>
      <top style="thin">
        <color theme="4" tint="0.39997558519241921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4" tint="0.39997558519241921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4" tint="0.39997558519241921"/>
      </bottom>
      <diagonal/>
    </border>
    <border>
      <left/>
      <right style="medium">
        <color theme="1" tint="0.499984740745262"/>
      </right>
      <top/>
      <bottom style="thin">
        <color theme="4" tint="0.39997558519241921"/>
      </bottom>
      <diagonal/>
    </border>
    <border>
      <left/>
      <right style="medium">
        <color theme="1" tint="0.499984740745262"/>
      </right>
      <top/>
      <bottom/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0" fontId="1" fillId="0" borderId="0" xfId="0" applyFont="1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3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5" xfId="0" applyFill="1" applyBorder="1"/>
    <xf numFmtId="0" fontId="0" fillId="3" borderId="3" xfId="0" applyFill="1" applyBorder="1"/>
    <xf numFmtId="0" fontId="0" fillId="2" borderId="4" xfId="0" applyFill="1" applyBorder="1"/>
    <xf numFmtId="0" fontId="0" fillId="5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2" borderId="5" xfId="0" applyFill="1" applyBorder="1"/>
    <xf numFmtId="0" fontId="0" fillId="5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6" xfId="0" applyBorder="1"/>
    <xf numFmtId="0" fontId="0" fillId="10" borderId="0" xfId="0" applyFill="1"/>
    <xf numFmtId="164" fontId="0" fillId="0" borderId="0" xfId="1" applyNumberFormat="1" applyFont="1"/>
    <xf numFmtId="0" fontId="0" fillId="11" borderId="0" xfId="0" applyFill="1"/>
    <xf numFmtId="166" fontId="0" fillId="0" borderId="0" xfId="0" applyNumberFormat="1"/>
    <xf numFmtId="10" fontId="0" fillId="0" borderId="0" xfId="1" applyNumberFormat="1" applyFont="1"/>
    <xf numFmtId="167" fontId="0" fillId="0" borderId="0" xfId="1" applyNumberFormat="1" applyFont="1"/>
    <xf numFmtId="2" fontId="1" fillId="0" borderId="0" xfId="0" applyNumberFormat="1" applyFont="1"/>
    <xf numFmtId="165" fontId="1" fillId="0" borderId="0" xfId="0" applyNumberFormat="1" applyFont="1"/>
    <xf numFmtId="0" fontId="0" fillId="0" borderId="8" xfId="0" applyBorder="1"/>
    <xf numFmtId="0" fontId="0" fillId="0" borderId="12" xfId="0" applyBorder="1"/>
    <xf numFmtId="168" fontId="0" fillId="0" borderId="0" xfId="1" applyNumberFormat="1" applyFont="1"/>
    <xf numFmtId="168" fontId="0" fillId="3" borderId="0" xfId="1" applyNumberFormat="1" applyFont="1" applyFill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13" borderId="13" xfId="0" applyFont="1" applyFill="1" applyBorder="1" applyAlignment="1">
      <alignment horizontal="center"/>
    </xf>
    <xf numFmtId="14" fontId="0" fillId="0" borderId="0" xfId="0" applyNumberFormat="1"/>
    <xf numFmtId="168" fontId="0" fillId="0" borderId="0" xfId="1" applyNumberFormat="1" applyFont="1" applyAlignment="1"/>
    <xf numFmtId="0" fontId="0" fillId="0" borderId="8" xfId="1" applyNumberFormat="1" applyFont="1" applyBorder="1" applyAlignment="1">
      <alignment horizontal="center"/>
    </xf>
    <xf numFmtId="0" fontId="0" fillId="0" borderId="12" xfId="1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4" fillId="13" borderId="17" xfId="0" applyFont="1" applyFill="1" applyBorder="1" applyAlignment="1">
      <alignment horizontal="center"/>
    </xf>
    <xf numFmtId="0" fontId="4" fillId="13" borderId="26" xfId="0" applyFont="1" applyFill="1" applyBorder="1" applyAlignment="1">
      <alignment horizontal="left"/>
    </xf>
    <xf numFmtId="0" fontId="4" fillId="13" borderId="15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13" borderId="17" xfId="0" applyFont="1" applyFill="1" applyBorder="1"/>
    <xf numFmtId="0" fontId="4" fillId="13" borderId="29" xfId="0" applyFont="1" applyFill="1" applyBorder="1" applyAlignment="1">
      <alignment horizontal="center"/>
    </xf>
    <xf numFmtId="2" fontId="0" fillId="0" borderId="18" xfId="1" applyNumberFormat="1" applyFont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2" fontId="0" fillId="0" borderId="12" xfId="1" applyNumberFormat="1" applyFont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4" fillId="13" borderId="18" xfId="0" applyFont="1" applyFill="1" applyBorder="1" applyAlignment="1">
      <alignment horizontal="left"/>
    </xf>
    <xf numFmtId="0" fontId="0" fillId="0" borderId="18" xfId="0" applyBorder="1"/>
    <xf numFmtId="0" fontId="4" fillId="13" borderId="18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/>
    <xf numFmtId="0" fontId="0" fillId="0" borderId="31" xfId="0" applyBorder="1"/>
    <xf numFmtId="0" fontId="0" fillId="0" borderId="34" xfId="0" applyBorder="1"/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left" vertical="center"/>
    </xf>
    <xf numFmtId="0" fontId="0" fillId="0" borderId="22" xfId="0" applyBorder="1"/>
    <xf numFmtId="0" fontId="0" fillId="0" borderId="33" xfId="0" applyBorder="1" applyAlignment="1">
      <alignment horizontal="left" vertical="center"/>
    </xf>
    <xf numFmtId="0" fontId="0" fillId="0" borderId="21" xfId="0" applyBorder="1"/>
    <xf numFmtId="0" fontId="4" fillId="14" borderId="1" xfId="0" applyFont="1" applyFill="1" applyBorder="1"/>
    <xf numFmtId="0" fontId="0" fillId="0" borderId="20" xfId="0" applyBorder="1" applyAlignment="1">
      <alignment wrapText="1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10" fontId="0" fillId="0" borderId="0" xfId="1" applyNumberFormat="1" applyFont="1" applyFill="1"/>
    <xf numFmtId="0" fontId="0" fillId="0" borderId="0" xfId="1" applyNumberFormat="1" applyFont="1" applyFill="1"/>
    <xf numFmtId="165" fontId="0" fillId="0" borderId="0" xfId="0" applyNumberFormat="1"/>
    <xf numFmtId="1" fontId="0" fillId="0" borderId="0" xfId="0" applyNumberFormat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4" fillId="13" borderId="14" xfId="0" applyFont="1" applyFill="1" applyBorder="1" applyAlignment="1">
      <alignment horizontal="center"/>
    </xf>
    <xf numFmtId="2" fontId="0" fillId="0" borderId="37" xfId="1" applyNumberFormat="1" applyFont="1" applyBorder="1" applyAlignment="1">
      <alignment horizontal="center"/>
    </xf>
    <xf numFmtId="2" fontId="0" fillId="0" borderId="38" xfId="1" applyNumberFormat="1" applyFont="1" applyBorder="1" applyAlignment="1">
      <alignment horizontal="center"/>
    </xf>
    <xf numFmtId="2" fontId="0" fillId="0" borderId="39" xfId="1" applyNumberFormat="1" applyFont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4" fillId="13" borderId="45" xfId="0" applyFont="1" applyFill="1" applyBorder="1" applyAlignment="1">
      <alignment vertical="top"/>
    </xf>
    <xf numFmtId="0" fontId="4" fillId="13" borderId="47" xfId="0" applyFont="1" applyFill="1" applyBorder="1" applyAlignment="1">
      <alignment vertical="top"/>
    </xf>
    <xf numFmtId="0" fontId="0" fillId="12" borderId="36" xfId="0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13" borderId="36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0" fillId="12" borderId="10" xfId="1" applyNumberFormat="1" applyFont="1" applyFill="1" applyBorder="1" applyAlignment="1">
      <alignment horizontal="center"/>
    </xf>
    <xf numFmtId="2" fontId="0" fillId="12" borderId="10" xfId="1" applyNumberFormat="1" applyFont="1" applyFill="1" applyBorder="1" applyAlignment="1">
      <alignment horizontal="center"/>
    </xf>
    <xf numFmtId="0" fontId="0" fillId="12" borderId="53" xfId="0" applyFill="1" applyBorder="1" applyAlignment="1">
      <alignment horizontal="center"/>
    </xf>
    <xf numFmtId="0" fontId="0" fillId="12" borderId="54" xfId="0" applyFill="1" applyBorder="1" applyAlignment="1">
      <alignment horizontal="center"/>
    </xf>
    <xf numFmtId="0" fontId="0" fillId="8" borderId="55" xfId="0" applyFill="1" applyBorder="1" applyAlignment="1">
      <alignment horizontal="center"/>
    </xf>
    <xf numFmtId="0" fontId="0" fillId="12" borderId="56" xfId="0" applyFill="1" applyBorder="1" applyAlignment="1">
      <alignment horizontal="center"/>
    </xf>
    <xf numFmtId="0" fontId="0" fillId="12" borderId="57" xfId="0" applyFill="1" applyBorder="1" applyAlignment="1">
      <alignment horizontal="center"/>
    </xf>
    <xf numFmtId="0" fontId="0" fillId="12" borderId="58" xfId="0" applyFill="1" applyBorder="1" applyAlignment="1">
      <alignment horizontal="center"/>
    </xf>
    <xf numFmtId="0" fontId="0" fillId="12" borderId="59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4" fillId="13" borderId="61" xfId="0" applyFont="1" applyFill="1" applyBorder="1" applyAlignment="1">
      <alignment horizontal="center"/>
    </xf>
    <xf numFmtId="0" fontId="4" fillId="13" borderId="62" xfId="0" applyFont="1" applyFill="1" applyBorder="1" applyAlignment="1">
      <alignment horizontal="center"/>
    </xf>
    <xf numFmtId="0" fontId="4" fillId="13" borderId="63" xfId="0" applyFont="1" applyFill="1" applyBorder="1" applyAlignment="1">
      <alignment horizontal="center"/>
    </xf>
    <xf numFmtId="0" fontId="4" fillId="13" borderId="61" xfId="0" applyFont="1" applyFill="1" applyBorder="1" applyAlignment="1">
      <alignment horizontal="left"/>
    </xf>
    <xf numFmtId="0" fontId="4" fillId="13" borderId="52" xfId="0" applyFont="1" applyFill="1" applyBorder="1" applyAlignment="1">
      <alignment horizontal="center"/>
    </xf>
    <xf numFmtId="0" fontId="0" fillId="0" borderId="64" xfId="0" applyBorder="1"/>
    <xf numFmtId="0" fontId="0" fillId="0" borderId="65" xfId="0" applyBorder="1"/>
    <xf numFmtId="0" fontId="0" fillId="12" borderId="66" xfId="0" applyFill="1" applyBorder="1" applyAlignment="1">
      <alignment horizontal="center"/>
    </xf>
    <xf numFmtId="0" fontId="0" fillId="12" borderId="67" xfId="0" applyFill="1" applyBorder="1" applyAlignment="1">
      <alignment horizontal="center"/>
    </xf>
    <xf numFmtId="0" fontId="0" fillId="12" borderId="69" xfId="0" applyFill="1" applyBorder="1" applyAlignment="1">
      <alignment horizontal="center"/>
    </xf>
    <xf numFmtId="0" fontId="0" fillId="12" borderId="70" xfId="0" applyFill="1" applyBorder="1" applyAlignment="1">
      <alignment horizontal="center"/>
    </xf>
    <xf numFmtId="0" fontId="0" fillId="12" borderId="71" xfId="0" applyFill="1" applyBorder="1" applyAlignment="1">
      <alignment horizontal="center"/>
    </xf>
    <xf numFmtId="0" fontId="0" fillId="12" borderId="72" xfId="0" applyFill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8" borderId="73" xfId="0" applyFill="1" applyBorder="1" applyAlignment="1">
      <alignment horizontal="center"/>
    </xf>
    <xf numFmtId="0" fontId="0" fillId="0" borderId="75" xfId="0" applyBorder="1" applyAlignment="1">
      <alignment horizontal="center"/>
    </xf>
    <xf numFmtId="0" fontId="4" fillId="13" borderId="68" xfId="0" applyFont="1" applyFill="1" applyBorder="1" applyAlignment="1">
      <alignment horizontal="left"/>
    </xf>
    <xf numFmtId="0" fontId="0" fillId="0" borderId="6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65" xfId="0" applyBorder="1" applyAlignment="1">
      <alignment horizontal="left"/>
    </xf>
    <xf numFmtId="2" fontId="0" fillId="0" borderId="75" xfId="0" applyNumberFormat="1" applyBorder="1" applyAlignment="1">
      <alignment horizontal="left"/>
    </xf>
    <xf numFmtId="0" fontId="4" fillId="13" borderId="68" xfId="0" applyFont="1" applyFill="1" applyBorder="1" applyAlignment="1">
      <alignment horizontal="center" vertical="center"/>
    </xf>
    <xf numFmtId="0" fontId="4" fillId="13" borderId="5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12" borderId="35" xfId="1" applyNumberFormat="1" applyFont="1" applyFill="1" applyBorder="1" applyAlignment="1">
      <alignment horizontal="center"/>
    </xf>
    <xf numFmtId="0" fontId="0" fillId="12" borderId="49" xfId="1" applyNumberFormat="1" applyFont="1" applyFill="1" applyBorder="1" applyAlignment="1">
      <alignment horizontal="center"/>
    </xf>
    <xf numFmtId="0" fontId="0" fillId="12" borderId="76" xfId="1" applyNumberFormat="1" applyFont="1" applyFill="1" applyBorder="1" applyAlignment="1">
      <alignment horizontal="center"/>
    </xf>
    <xf numFmtId="0" fontId="4" fillId="13" borderId="77" xfId="0" applyFont="1" applyFill="1" applyBorder="1" applyAlignment="1">
      <alignment horizontal="center"/>
    </xf>
    <xf numFmtId="0" fontId="4" fillId="13" borderId="50" xfId="0" applyFont="1" applyFill="1" applyBorder="1" applyAlignment="1">
      <alignment horizontal="center"/>
    </xf>
    <xf numFmtId="0" fontId="4" fillId="13" borderId="78" xfId="0" applyFont="1" applyFill="1" applyBorder="1" applyAlignment="1">
      <alignment horizontal="center"/>
    </xf>
    <xf numFmtId="2" fontId="0" fillId="12" borderId="35" xfId="1" applyNumberFormat="1" applyFont="1" applyFill="1" applyBorder="1" applyAlignment="1">
      <alignment horizontal="center"/>
    </xf>
    <xf numFmtId="2" fontId="0" fillId="12" borderId="76" xfId="1" applyNumberFormat="1" applyFont="1" applyFill="1" applyBorder="1" applyAlignment="1">
      <alignment horizontal="center"/>
    </xf>
    <xf numFmtId="0" fontId="0" fillId="0" borderId="3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7" fillId="0" borderId="75" xfId="0" applyFont="1" applyBorder="1" applyAlignment="1">
      <alignment horizontal="center" vertical="center" wrapText="1"/>
    </xf>
    <xf numFmtId="0" fontId="7" fillId="12" borderId="51" xfId="0" applyFont="1" applyFill="1" applyBorder="1" applyAlignment="1">
      <alignment horizontal="center" vertical="center" wrapText="1"/>
    </xf>
    <xf numFmtId="0" fontId="4" fillId="13" borderId="48" xfId="0" applyFont="1" applyFill="1" applyBorder="1" applyAlignment="1">
      <alignment horizontal="center"/>
    </xf>
    <xf numFmtId="0" fontId="4" fillId="13" borderId="46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1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>
        <top style="thin">
          <color theme="4" tint="0.39997558519241921"/>
        </top>
      </border>
    </dxf>
    <dxf>
      <border diagonalUp="0" diagonalDown="0"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6B6C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BCBD3"/>
      <color rgb="FF46B6C2"/>
      <color rgb="FFEEACEB"/>
      <color rgb="FFF59BFF"/>
      <color rgb="FF65C8FF"/>
      <color rgb="FFB3FFCB"/>
      <color rgb="FFDFFF85"/>
      <color rgb="FFFFD071"/>
      <color rgb="FFFF7979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&amp; Orders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  <a:tailEnd type="triangle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</c:trendlineLbl>
          </c:trendline>
          <c:xVal>
            <c:numRef>
              <c:f>Corr!$F$2:$F$17</c:f>
              <c:numCache>
                <c:formatCode>General</c:formatCode>
                <c:ptCount val="16"/>
                <c:pt idx="0">
                  <c:v>165</c:v>
                </c:pt>
                <c:pt idx="1">
                  <c:v>261</c:v>
                </c:pt>
                <c:pt idx="2">
                  <c:v>313</c:v>
                </c:pt>
                <c:pt idx="3">
                  <c:v>230</c:v>
                </c:pt>
                <c:pt idx="4">
                  <c:v>296</c:v>
                </c:pt>
                <c:pt idx="5">
                  <c:v>234</c:v>
                </c:pt>
                <c:pt idx="6">
                  <c:v>170</c:v>
                </c:pt>
                <c:pt idx="7">
                  <c:v>338</c:v>
                </c:pt>
                <c:pt idx="8">
                  <c:v>305</c:v>
                </c:pt>
                <c:pt idx="9">
                  <c:v>374</c:v>
                </c:pt>
                <c:pt idx="10">
                  <c:v>422</c:v>
                </c:pt>
                <c:pt idx="11">
                  <c:v>214</c:v>
                </c:pt>
                <c:pt idx="12">
                  <c:v>538</c:v>
                </c:pt>
                <c:pt idx="13">
                  <c:v>470</c:v>
                </c:pt>
                <c:pt idx="14">
                  <c:v>273</c:v>
                </c:pt>
                <c:pt idx="15">
                  <c:v>406</c:v>
                </c:pt>
              </c:numCache>
            </c:numRef>
          </c:xVal>
          <c:yVal>
            <c:numRef>
              <c:f>Corr!$E$2:$E$17</c:f>
              <c:numCache>
                <c:formatCode>General</c:formatCode>
                <c:ptCount val="16"/>
                <c:pt idx="0">
                  <c:v>11879.17</c:v>
                </c:pt>
                <c:pt idx="1">
                  <c:v>17059.580000000002</c:v>
                </c:pt>
                <c:pt idx="2">
                  <c:v>20065.740000000002</c:v>
                </c:pt>
                <c:pt idx="3">
                  <c:v>539.57000000000005</c:v>
                </c:pt>
                <c:pt idx="4">
                  <c:v>21091.11</c:v>
                </c:pt>
                <c:pt idx="5">
                  <c:v>11716.78</c:v>
                </c:pt>
                <c:pt idx="6">
                  <c:v>8318.6299999999992</c:v>
                </c:pt>
                <c:pt idx="7">
                  <c:v>20492.169999999998</c:v>
                </c:pt>
                <c:pt idx="8">
                  <c:v>19899.189999999999</c:v>
                </c:pt>
                <c:pt idx="9">
                  <c:v>20141.580000000002</c:v>
                </c:pt>
                <c:pt idx="10">
                  <c:v>24051.57</c:v>
                </c:pt>
                <c:pt idx="11">
                  <c:v>17702.93</c:v>
                </c:pt>
                <c:pt idx="12">
                  <c:v>43809.31</c:v>
                </c:pt>
                <c:pt idx="13">
                  <c:v>33230.57</c:v>
                </c:pt>
                <c:pt idx="14">
                  <c:v>8848.98</c:v>
                </c:pt>
                <c:pt idx="15">
                  <c:v>7550.91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2-4358-8F52-9D01C61B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73664"/>
        <c:axId val="643972224"/>
      </c:scatterChart>
      <c:valAx>
        <c:axId val="6439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43972224"/>
        <c:crosses val="autoZero"/>
        <c:crossBetween val="midCat"/>
      </c:valAx>
      <c:valAx>
        <c:axId val="643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439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3</xdr:row>
      <xdr:rowOff>28575</xdr:rowOff>
    </xdr:from>
    <xdr:to>
      <xdr:col>12</xdr:col>
      <xdr:colOff>560070</xdr:colOff>
      <xdr:row>18</xdr:row>
      <xdr:rowOff>13335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7D899D-2277-7902-FFB2-E21879427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99060</xdr:colOff>
      <xdr:row>0</xdr:row>
      <xdr:rowOff>182880</xdr:rowOff>
    </xdr:from>
    <xdr:to>
      <xdr:col>13</xdr:col>
      <xdr:colOff>480211</xdr:colOff>
      <xdr:row>12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C15437-DDBA-B7B7-1DE5-A31BE7F0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8090" y="182880"/>
          <a:ext cx="6141871" cy="1958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175260</xdr:rowOff>
    </xdr:from>
    <xdr:to>
      <xdr:col>11</xdr:col>
      <xdr:colOff>609600</xdr:colOff>
      <xdr:row>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F99045-C749-B502-BF65-4BC676009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75260"/>
          <a:ext cx="5486400" cy="11544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92827</xdr:colOff>
      <xdr:row>11</xdr:row>
      <xdr:rowOff>137853</xdr:rowOff>
    </xdr:from>
    <xdr:to>
      <xdr:col>5</xdr:col>
      <xdr:colOff>1</xdr:colOff>
      <xdr:row>12</xdr:row>
      <xdr:rowOff>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DD13C0-90A6-74F4-12E7-A335C4D2A7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926" t="-2721" r="100000" b="100000"/>
        <a:stretch>
          <a:fillRect/>
        </a:stretch>
      </xdr:blipFill>
      <xdr:spPr>
        <a:xfrm>
          <a:off x="3424845" y="1983971"/>
          <a:ext cx="45719" cy="457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179071</xdr:colOff>
      <xdr:row>1</xdr:row>
      <xdr:rowOff>149302</xdr:rowOff>
    </xdr:from>
    <xdr:to>
      <xdr:col>4</xdr:col>
      <xdr:colOff>316230</xdr:colOff>
      <xdr:row>5</xdr:row>
      <xdr:rowOff>33815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EEBE70-E3ED-1123-0899-E05FD6A84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1" y="332182"/>
          <a:ext cx="2697479" cy="6160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180479</xdr:colOff>
      <xdr:row>5</xdr:row>
      <xdr:rowOff>68554</xdr:rowOff>
    </xdr:from>
    <xdr:to>
      <xdr:col>4</xdr:col>
      <xdr:colOff>320040</xdr:colOff>
      <xdr:row>8</xdr:row>
      <xdr:rowOff>175260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C07A8D-DD7E-8E2F-4C34-D95C38280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79" y="982954"/>
          <a:ext cx="2699881" cy="655346"/>
        </a:xfrm>
        <a:prstGeom prst="rect">
          <a:avLst/>
        </a:prstGeom>
      </xdr:spPr>
    </xdr:pic>
    <xdr:clientData/>
  </xdr:twoCellAnchor>
  <xdr:twoCellAnchor editAs="oneCell">
    <xdr:from>
      <xdr:col>7</xdr:col>
      <xdr:colOff>113310</xdr:colOff>
      <xdr:row>9</xdr:row>
      <xdr:rowOff>174358</xdr:rowOff>
    </xdr:from>
    <xdr:to>
      <xdr:col>11</xdr:col>
      <xdr:colOff>598170</xdr:colOff>
      <xdr:row>21</xdr:row>
      <xdr:rowOff>102098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1029C1-4567-C17F-B43B-416E80D0B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3870" y="1820278"/>
          <a:ext cx="3045180" cy="2122300"/>
        </a:xfrm>
        <a:prstGeom prst="rect">
          <a:avLst/>
        </a:prstGeom>
      </xdr:spPr>
    </xdr:pic>
    <xdr:clientData/>
  </xdr:twoCellAnchor>
  <xdr:twoCellAnchor editAs="oneCell">
    <xdr:from>
      <xdr:col>4</xdr:col>
      <xdr:colOff>403861</xdr:colOff>
      <xdr:row>1</xdr:row>
      <xdr:rowOff>144781</xdr:rowOff>
    </xdr:from>
    <xdr:to>
      <xdr:col>11</xdr:col>
      <xdr:colOff>268888</xdr:colOff>
      <xdr:row>9</xdr:row>
      <xdr:rowOff>3811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D367832-10B3-408E-E553-2A7A8320A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181" y="327661"/>
          <a:ext cx="4345587" cy="1322070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10</xdr:row>
      <xdr:rowOff>11430</xdr:rowOff>
    </xdr:from>
    <xdr:to>
      <xdr:col>6</xdr:col>
      <xdr:colOff>632460</xdr:colOff>
      <xdr:row>21</xdr:row>
      <xdr:rowOff>103602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951B31A-55E0-489C-EEB4-FBE192CFA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1840230"/>
          <a:ext cx="4381500" cy="21038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3498</xdr:colOff>
      <xdr:row>0</xdr:row>
      <xdr:rowOff>0</xdr:rowOff>
    </xdr:from>
    <xdr:to>
      <xdr:col>9</xdr:col>
      <xdr:colOff>148589</xdr:colOff>
      <xdr:row>27</xdr:row>
      <xdr:rowOff>149315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569EF7-34FE-7B63-9E35-25DB2F8DC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8" y="0"/>
          <a:ext cx="5905811" cy="5087075"/>
        </a:xfrm>
        <a:prstGeom prst="rect">
          <a:avLst/>
        </a:prstGeom>
      </xdr:spPr>
    </xdr:pic>
    <xdr:clientData/>
  </xdr:twoCellAnchor>
  <xdr:twoCellAnchor editAs="oneCell">
    <xdr:from>
      <xdr:col>9</xdr:col>
      <xdr:colOff>200627</xdr:colOff>
      <xdr:row>0</xdr:row>
      <xdr:rowOff>0</xdr:rowOff>
    </xdr:from>
    <xdr:to>
      <xdr:col>20</xdr:col>
      <xdr:colOff>489208</xdr:colOff>
      <xdr:row>27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33F520-8927-A839-7A18-0E3ED59B7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1347" y="0"/>
          <a:ext cx="7329461" cy="5090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12</xdr:col>
      <xdr:colOff>579540</xdr:colOff>
      <xdr:row>22</xdr:row>
      <xdr:rowOff>72390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60A520-FA49-31C6-06CF-6C7DDEDE6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260500" cy="391286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13</xdr:col>
      <xdr:colOff>43320</xdr:colOff>
      <xdr:row>1</xdr:row>
      <xdr:rowOff>0</xdr:rowOff>
    </xdr:from>
    <xdr:to>
      <xdr:col>21</xdr:col>
      <xdr:colOff>368333</xdr:colOff>
      <xdr:row>22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731263-064B-D5A7-E4CE-3ACA94498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4360" y="0"/>
          <a:ext cx="5445653" cy="39166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E02A34-D226-4199-89BF-0CD29251154F}" name="Table223" displayName="Table223" ref="B10:E14" totalsRowShown="0" headerRowDxfId="8" dataDxfId="6" headerRowBorderDxfId="7" tableBorderDxfId="5" totalsRowBorderDxfId="4" dataCellStyle="Percent">
  <tableColumns count="4">
    <tableColumn id="1" xr3:uid="{28878550-444F-4765-AB80-20C33C339C9F}" name="Ship Mode" dataDxfId="3" dataCellStyle="Percent"/>
    <tableColumn id="2" xr3:uid="{BA8325AD-8C79-4702-964F-A5ACAC80BC54}" name="Total Orders" dataDxfId="2" dataCellStyle="Percent"/>
    <tableColumn id="3" xr3:uid="{0DE395E0-77F9-4C97-9507-BA8C813373A4}" name="Total Shipped Early" dataDxfId="1" dataCellStyle="Percent"/>
    <tableColumn id="4" xr3:uid="{93E7525B-1B4B-440D-9D27-ED0408B8D632}" name="Early Ship (%)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2674-043C-4F39-BA41-3E0D8D239DA7}">
  <dimension ref="A1:F29"/>
  <sheetViews>
    <sheetView tabSelected="1" workbookViewId="0"/>
  </sheetViews>
  <sheetFormatPr defaultRowHeight="14.4" x14ac:dyDescent="0.55000000000000004"/>
  <cols>
    <col min="1" max="1" width="29.15625" customWidth="1"/>
    <col min="2" max="2" width="48.1015625" customWidth="1"/>
    <col min="4" max="4" width="8" customWidth="1"/>
    <col min="5" max="5" width="23.41796875" customWidth="1"/>
    <col min="6" max="6" width="52.7890625" bestFit="1" customWidth="1"/>
  </cols>
  <sheetData>
    <row r="1" spans="1:6" ht="14.7" thickBot="1" x14ac:dyDescent="0.6">
      <c r="A1" s="84" t="s">
        <v>6</v>
      </c>
      <c r="B1" s="88" t="s">
        <v>7</v>
      </c>
      <c r="D1" s="21" t="s">
        <v>1991</v>
      </c>
      <c r="E1" s="79"/>
    </row>
    <row r="2" spans="1:6" ht="14.7" thickBot="1" x14ac:dyDescent="0.6">
      <c r="A2" s="82" t="s">
        <v>8</v>
      </c>
      <c r="B2" s="89" t="s">
        <v>9</v>
      </c>
      <c r="D2" s="23" t="s">
        <v>1992</v>
      </c>
      <c r="E2" s="83"/>
      <c r="F2" s="86" t="s">
        <v>1990</v>
      </c>
    </row>
    <row r="3" spans="1:6" x14ac:dyDescent="0.55000000000000004">
      <c r="A3" s="82" t="s">
        <v>3</v>
      </c>
      <c r="B3" s="89" t="s">
        <v>4</v>
      </c>
      <c r="D3" s="157" t="s">
        <v>1988</v>
      </c>
      <c r="E3" s="21" t="s">
        <v>1987</v>
      </c>
      <c r="F3" s="87" t="s">
        <v>1996</v>
      </c>
    </row>
    <row r="4" spans="1:6" x14ac:dyDescent="0.55000000000000004">
      <c r="A4" s="158" t="s">
        <v>5</v>
      </c>
      <c r="B4" s="90" t="s">
        <v>1998</v>
      </c>
      <c r="D4" s="158"/>
      <c r="E4" s="22" t="s">
        <v>1984</v>
      </c>
      <c r="F4" s="81" t="s">
        <v>1993</v>
      </c>
    </row>
    <row r="5" spans="1:6" x14ac:dyDescent="0.55000000000000004">
      <c r="A5" s="158"/>
      <c r="B5" s="90" t="s">
        <v>1997</v>
      </c>
      <c r="D5" s="158"/>
      <c r="E5" s="22" t="s">
        <v>1986</v>
      </c>
      <c r="F5" s="81" t="s">
        <v>1994</v>
      </c>
    </row>
    <row r="6" spans="1:6" x14ac:dyDescent="0.55000000000000004">
      <c r="A6" s="158"/>
      <c r="B6" s="90" t="s">
        <v>1999</v>
      </c>
      <c r="D6" s="158"/>
      <c r="E6" s="22" t="s">
        <v>1985</v>
      </c>
      <c r="F6" s="81" t="s">
        <v>1995</v>
      </c>
    </row>
    <row r="7" spans="1:6" ht="14.7" thickBot="1" x14ac:dyDescent="0.6">
      <c r="A7" s="158"/>
      <c r="B7" s="90" t="s">
        <v>2000</v>
      </c>
      <c r="D7" s="159"/>
      <c r="E7" s="23" t="s">
        <v>1983</v>
      </c>
      <c r="F7" s="83" t="s">
        <v>1989</v>
      </c>
    </row>
    <row r="8" spans="1:6" x14ac:dyDescent="0.55000000000000004">
      <c r="A8" s="80" t="s">
        <v>12</v>
      </c>
      <c r="B8" s="81" t="s">
        <v>13</v>
      </c>
    </row>
    <row r="9" spans="1:6" x14ac:dyDescent="0.55000000000000004">
      <c r="A9" s="80" t="s">
        <v>15</v>
      </c>
      <c r="B9" s="81" t="s">
        <v>16</v>
      </c>
    </row>
    <row r="10" spans="1:6" x14ac:dyDescent="0.55000000000000004">
      <c r="A10" s="80" t="s">
        <v>17</v>
      </c>
      <c r="B10" s="81" t="s">
        <v>0</v>
      </c>
    </row>
    <row r="11" spans="1:6" x14ac:dyDescent="0.55000000000000004">
      <c r="A11" s="80" t="s">
        <v>18</v>
      </c>
      <c r="B11" s="81" t="s">
        <v>19</v>
      </c>
    </row>
    <row r="12" spans="1:6" x14ac:dyDescent="0.55000000000000004">
      <c r="A12" s="80" t="s">
        <v>20</v>
      </c>
      <c r="B12" s="81" t="s">
        <v>1</v>
      </c>
    </row>
    <row r="13" spans="1:6" x14ac:dyDescent="0.55000000000000004">
      <c r="A13" s="80" t="s">
        <v>21</v>
      </c>
      <c r="B13" s="81" t="s">
        <v>22</v>
      </c>
    </row>
    <row r="14" spans="1:6" x14ac:dyDescent="0.55000000000000004">
      <c r="A14" s="80" t="s">
        <v>23</v>
      </c>
      <c r="B14" s="81" t="s">
        <v>24</v>
      </c>
    </row>
    <row r="15" spans="1:6" x14ac:dyDescent="0.55000000000000004">
      <c r="A15" s="80" t="s">
        <v>25</v>
      </c>
      <c r="B15" s="81" t="s">
        <v>26</v>
      </c>
    </row>
    <row r="16" spans="1:6" x14ac:dyDescent="0.55000000000000004">
      <c r="A16" s="80" t="s">
        <v>27</v>
      </c>
      <c r="B16" s="81" t="s">
        <v>2</v>
      </c>
    </row>
    <row r="17" spans="1:2" x14ac:dyDescent="0.55000000000000004">
      <c r="A17" s="80" t="s">
        <v>28</v>
      </c>
      <c r="B17" s="81" t="s">
        <v>29</v>
      </c>
    </row>
    <row r="18" spans="1:2" ht="14.7" thickBot="1" x14ac:dyDescent="0.6">
      <c r="A18" s="85" t="s">
        <v>30</v>
      </c>
      <c r="B18" s="83" t="s">
        <v>31</v>
      </c>
    </row>
    <row r="20" spans="1:2" x14ac:dyDescent="0.55000000000000004">
      <c r="A20" s="2" t="s">
        <v>10</v>
      </c>
    </row>
    <row r="24" spans="1:2" x14ac:dyDescent="0.55000000000000004">
      <c r="A24" s="2"/>
      <c r="B24" s="2"/>
    </row>
    <row r="25" spans="1:2" x14ac:dyDescent="0.55000000000000004">
      <c r="A25" s="2"/>
      <c r="B25" s="2"/>
    </row>
    <row r="26" spans="1:2" x14ac:dyDescent="0.55000000000000004">
      <c r="A26" s="2"/>
      <c r="B26" s="2"/>
    </row>
    <row r="27" spans="1:2" x14ac:dyDescent="0.55000000000000004">
      <c r="A27" s="2"/>
      <c r="B27" s="2"/>
    </row>
    <row r="28" spans="1:2" x14ac:dyDescent="0.55000000000000004">
      <c r="A28" s="2"/>
      <c r="B28" s="2"/>
    </row>
    <row r="29" spans="1:2" x14ac:dyDescent="0.55000000000000004">
      <c r="A29" s="2"/>
      <c r="B29" s="2"/>
    </row>
  </sheetData>
  <mergeCells count="2">
    <mergeCell ref="D3:D7"/>
    <mergeCell ref="A4:A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1461-B522-40FF-A942-BED2C87064FB}">
  <sheetPr>
    <tabColor rgb="FF7BCBD3"/>
  </sheetPr>
  <dimension ref="A1:G69"/>
  <sheetViews>
    <sheetView workbookViewId="0"/>
  </sheetViews>
  <sheetFormatPr defaultRowHeight="14.4" x14ac:dyDescent="0.55000000000000004"/>
  <sheetData>
    <row r="1" spans="1:7" x14ac:dyDescent="0.55000000000000004">
      <c r="A1" t="s">
        <v>1872</v>
      </c>
      <c r="B1" t="s">
        <v>1868</v>
      </c>
      <c r="C1" t="s">
        <v>1845</v>
      </c>
      <c r="D1" t="s">
        <v>1819</v>
      </c>
      <c r="E1" t="s">
        <v>1869</v>
      </c>
      <c r="F1" t="s">
        <v>1870</v>
      </c>
      <c r="G1" t="s">
        <v>1871</v>
      </c>
    </row>
    <row r="2" spans="1:7" x14ac:dyDescent="0.55000000000000004">
      <c r="A2" t="s">
        <v>1824</v>
      </c>
      <c r="B2" t="s">
        <v>1828</v>
      </c>
      <c r="C2">
        <v>2021</v>
      </c>
      <c r="D2">
        <v>24</v>
      </c>
      <c r="E2">
        <v>21</v>
      </c>
      <c r="F2">
        <v>3</v>
      </c>
      <c r="G2">
        <v>12.5</v>
      </c>
    </row>
    <row r="3" spans="1:7" x14ac:dyDescent="0.55000000000000004">
      <c r="A3" t="s">
        <v>1826</v>
      </c>
      <c r="B3" t="s">
        <v>1841</v>
      </c>
      <c r="C3">
        <v>2021</v>
      </c>
      <c r="D3">
        <v>50</v>
      </c>
      <c r="E3">
        <v>41</v>
      </c>
      <c r="F3">
        <v>9</v>
      </c>
      <c r="G3">
        <v>18</v>
      </c>
    </row>
    <row r="4" spans="1:7" x14ac:dyDescent="0.55000000000000004">
      <c r="A4" t="s">
        <v>1826</v>
      </c>
      <c r="B4" t="s">
        <v>1836</v>
      </c>
      <c r="C4">
        <v>2021</v>
      </c>
      <c r="D4">
        <v>163</v>
      </c>
      <c r="E4">
        <v>125</v>
      </c>
      <c r="F4">
        <v>38</v>
      </c>
      <c r="G4">
        <v>23.31</v>
      </c>
    </row>
    <row r="5" spans="1:7" x14ac:dyDescent="0.55000000000000004">
      <c r="A5" t="s">
        <v>1826</v>
      </c>
      <c r="B5" t="s">
        <v>1843</v>
      </c>
      <c r="C5">
        <v>2021</v>
      </c>
      <c r="D5">
        <v>49</v>
      </c>
      <c r="E5">
        <v>37</v>
      </c>
      <c r="F5">
        <v>12</v>
      </c>
      <c r="G5">
        <v>24.49</v>
      </c>
    </row>
    <row r="6" spans="1:7" x14ac:dyDescent="0.55000000000000004">
      <c r="A6" t="s">
        <v>1826</v>
      </c>
      <c r="B6" t="s">
        <v>1831</v>
      </c>
      <c r="C6">
        <v>2021</v>
      </c>
      <c r="D6">
        <v>39</v>
      </c>
      <c r="E6">
        <v>29</v>
      </c>
      <c r="F6">
        <v>10</v>
      </c>
      <c r="G6">
        <v>25.64</v>
      </c>
    </row>
    <row r="7" spans="1:7" x14ac:dyDescent="0.55000000000000004">
      <c r="A7" t="s">
        <v>1826</v>
      </c>
      <c r="B7" t="s">
        <v>1840</v>
      </c>
      <c r="C7">
        <v>2021</v>
      </c>
      <c r="D7">
        <v>236</v>
      </c>
      <c r="E7">
        <v>175</v>
      </c>
      <c r="F7">
        <v>61</v>
      </c>
      <c r="G7">
        <v>25.85</v>
      </c>
    </row>
    <row r="8" spans="1:7" x14ac:dyDescent="0.55000000000000004">
      <c r="A8" t="s">
        <v>1829</v>
      </c>
      <c r="B8" t="s">
        <v>1830</v>
      </c>
      <c r="C8">
        <v>2021</v>
      </c>
      <c r="D8">
        <v>124</v>
      </c>
      <c r="E8">
        <v>91</v>
      </c>
      <c r="F8">
        <v>33</v>
      </c>
      <c r="G8">
        <v>26.61</v>
      </c>
    </row>
    <row r="9" spans="1:7" x14ac:dyDescent="0.55000000000000004">
      <c r="A9" t="s">
        <v>1826</v>
      </c>
      <c r="B9" t="s">
        <v>1827</v>
      </c>
      <c r="C9">
        <v>2021</v>
      </c>
      <c r="D9">
        <v>258</v>
      </c>
      <c r="E9">
        <v>187</v>
      </c>
      <c r="F9">
        <v>71</v>
      </c>
      <c r="G9">
        <v>27.52</v>
      </c>
    </row>
    <row r="10" spans="1:7" x14ac:dyDescent="0.55000000000000004">
      <c r="A10" t="s">
        <v>1829</v>
      </c>
      <c r="B10" t="s">
        <v>1834</v>
      </c>
      <c r="C10">
        <v>2021</v>
      </c>
      <c r="D10">
        <v>65</v>
      </c>
      <c r="E10">
        <v>47</v>
      </c>
      <c r="F10">
        <v>18</v>
      </c>
      <c r="G10">
        <v>27.69</v>
      </c>
    </row>
    <row r="11" spans="1:7" x14ac:dyDescent="0.55000000000000004">
      <c r="A11" t="s">
        <v>1829</v>
      </c>
      <c r="B11" t="s">
        <v>1838</v>
      </c>
      <c r="C11">
        <v>2021</v>
      </c>
      <c r="D11">
        <v>168</v>
      </c>
      <c r="E11">
        <v>121</v>
      </c>
      <c r="F11">
        <v>47</v>
      </c>
      <c r="G11">
        <v>27.98</v>
      </c>
    </row>
    <row r="12" spans="1:7" x14ac:dyDescent="0.55000000000000004">
      <c r="A12" t="s">
        <v>1826</v>
      </c>
      <c r="B12" t="s">
        <v>1839</v>
      </c>
      <c r="C12">
        <v>2021</v>
      </c>
      <c r="D12">
        <v>71</v>
      </c>
      <c r="E12">
        <v>51</v>
      </c>
      <c r="F12">
        <v>20</v>
      </c>
      <c r="G12">
        <v>28.17</v>
      </c>
    </row>
    <row r="13" spans="1:7" x14ac:dyDescent="0.55000000000000004">
      <c r="A13" t="s">
        <v>1826</v>
      </c>
      <c r="B13" t="s">
        <v>1835</v>
      </c>
      <c r="C13">
        <v>2021</v>
      </c>
      <c r="D13">
        <v>91</v>
      </c>
      <c r="E13">
        <v>65</v>
      </c>
      <c r="F13">
        <v>26</v>
      </c>
      <c r="G13">
        <v>28.57</v>
      </c>
    </row>
    <row r="14" spans="1:7" x14ac:dyDescent="0.55000000000000004">
      <c r="A14" t="s">
        <v>1824</v>
      </c>
      <c r="B14" t="s">
        <v>1833</v>
      </c>
      <c r="C14">
        <v>2021</v>
      </c>
      <c r="D14">
        <v>149</v>
      </c>
      <c r="E14">
        <v>106</v>
      </c>
      <c r="F14">
        <v>43</v>
      </c>
      <c r="G14">
        <v>28.86</v>
      </c>
    </row>
    <row r="15" spans="1:7" x14ac:dyDescent="0.55000000000000004">
      <c r="A15" t="s">
        <v>1826</v>
      </c>
      <c r="B15" t="s">
        <v>1842</v>
      </c>
      <c r="C15">
        <v>2021</v>
      </c>
      <c r="D15">
        <v>152</v>
      </c>
      <c r="E15">
        <v>108</v>
      </c>
      <c r="F15">
        <v>44</v>
      </c>
      <c r="G15">
        <v>28.95</v>
      </c>
    </row>
    <row r="16" spans="1:7" x14ac:dyDescent="0.55000000000000004">
      <c r="A16" t="s">
        <v>1824</v>
      </c>
      <c r="B16" t="s">
        <v>1825</v>
      </c>
      <c r="C16">
        <v>2021</v>
      </c>
      <c r="D16">
        <v>10</v>
      </c>
      <c r="E16">
        <v>7</v>
      </c>
      <c r="F16">
        <v>3</v>
      </c>
      <c r="G16">
        <v>30</v>
      </c>
    </row>
    <row r="17" spans="1:7" x14ac:dyDescent="0.55000000000000004">
      <c r="A17" t="s">
        <v>1824</v>
      </c>
      <c r="B17" t="s">
        <v>1837</v>
      </c>
      <c r="C17">
        <v>2021</v>
      </c>
      <c r="D17">
        <v>140</v>
      </c>
      <c r="E17">
        <v>97</v>
      </c>
      <c r="F17">
        <v>43</v>
      </c>
      <c r="G17">
        <v>30.71</v>
      </c>
    </row>
    <row r="18" spans="1:7" x14ac:dyDescent="0.55000000000000004">
      <c r="A18" t="s">
        <v>1829</v>
      </c>
      <c r="B18" t="s">
        <v>1832</v>
      </c>
      <c r="C18">
        <v>2021</v>
      </c>
      <c r="D18">
        <v>37</v>
      </c>
      <c r="E18">
        <v>23</v>
      </c>
      <c r="F18">
        <v>14</v>
      </c>
      <c r="G18">
        <v>37.840000000000003</v>
      </c>
    </row>
    <row r="19" spans="1:7" x14ac:dyDescent="0.55000000000000004">
      <c r="A19" t="s">
        <v>1824</v>
      </c>
      <c r="B19" t="s">
        <v>1825</v>
      </c>
      <c r="C19">
        <v>2022</v>
      </c>
      <c r="D19">
        <v>20</v>
      </c>
      <c r="E19">
        <v>17</v>
      </c>
      <c r="F19">
        <v>3</v>
      </c>
      <c r="G19">
        <v>15</v>
      </c>
    </row>
    <row r="20" spans="1:7" x14ac:dyDescent="0.55000000000000004">
      <c r="A20" t="s">
        <v>1829</v>
      </c>
      <c r="B20" t="s">
        <v>1834</v>
      </c>
      <c r="C20">
        <v>2022</v>
      </c>
      <c r="D20">
        <v>56</v>
      </c>
      <c r="E20">
        <v>46</v>
      </c>
      <c r="F20">
        <v>10</v>
      </c>
      <c r="G20">
        <v>17.86</v>
      </c>
    </row>
    <row r="21" spans="1:7" x14ac:dyDescent="0.55000000000000004">
      <c r="A21" t="s">
        <v>1826</v>
      </c>
      <c r="B21" t="s">
        <v>1842</v>
      </c>
      <c r="C21">
        <v>2022</v>
      </c>
      <c r="D21">
        <v>157</v>
      </c>
      <c r="E21">
        <v>122</v>
      </c>
      <c r="F21">
        <v>35</v>
      </c>
      <c r="G21">
        <v>22.29</v>
      </c>
    </row>
    <row r="22" spans="1:7" x14ac:dyDescent="0.55000000000000004">
      <c r="A22" t="s">
        <v>1826</v>
      </c>
      <c r="B22" t="s">
        <v>1839</v>
      </c>
      <c r="C22">
        <v>2022</v>
      </c>
      <c r="D22">
        <v>75</v>
      </c>
      <c r="E22">
        <v>57</v>
      </c>
      <c r="F22">
        <v>18</v>
      </c>
      <c r="G22">
        <v>24</v>
      </c>
    </row>
    <row r="23" spans="1:7" x14ac:dyDescent="0.55000000000000004">
      <c r="A23" t="s">
        <v>1826</v>
      </c>
      <c r="B23" t="s">
        <v>1836</v>
      </c>
      <c r="C23">
        <v>2022</v>
      </c>
      <c r="D23">
        <v>155</v>
      </c>
      <c r="E23">
        <v>117</v>
      </c>
      <c r="F23">
        <v>38</v>
      </c>
      <c r="G23">
        <v>24.52</v>
      </c>
    </row>
    <row r="24" spans="1:7" x14ac:dyDescent="0.55000000000000004">
      <c r="A24" t="s">
        <v>1826</v>
      </c>
      <c r="B24" t="s">
        <v>1827</v>
      </c>
      <c r="C24">
        <v>2022</v>
      </c>
      <c r="D24">
        <v>273</v>
      </c>
      <c r="E24">
        <v>205</v>
      </c>
      <c r="F24">
        <v>68</v>
      </c>
      <c r="G24">
        <v>24.91</v>
      </c>
    </row>
    <row r="25" spans="1:7" x14ac:dyDescent="0.55000000000000004">
      <c r="A25" t="s">
        <v>1829</v>
      </c>
      <c r="B25" t="s">
        <v>1838</v>
      </c>
      <c r="C25">
        <v>2022</v>
      </c>
      <c r="D25">
        <v>182</v>
      </c>
      <c r="E25">
        <v>134</v>
      </c>
      <c r="F25">
        <v>48</v>
      </c>
      <c r="G25">
        <v>26.37</v>
      </c>
    </row>
    <row r="26" spans="1:7" x14ac:dyDescent="0.55000000000000004">
      <c r="A26" t="s">
        <v>1826</v>
      </c>
      <c r="B26" t="s">
        <v>1840</v>
      </c>
      <c r="C26">
        <v>2022</v>
      </c>
      <c r="D26">
        <v>236</v>
      </c>
      <c r="E26">
        <v>173</v>
      </c>
      <c r="F26">
        <v>63</v>
      </c>
      <c r="G26">
        <v>26.69</v>
      </c>
    </row>
    <row r="27" spans="1:7" x14ac:dyDescent="0.55000000000000004">
      <c r="A27" t="s">
        <v>1826</v>
      </c>
      <c r="B27" t="s">
        <v>1835</v>
      </c>
      <c r="C27">
        <v>2022</v>
      </c>
      <c r="D27">
        <v>89</v>
      </c>
      <c r="E27">
        <v>65</v>
      </c>
      <c r="F27">
        <v>24</v>
      </c>
      <c r="G27">
        <v>26.97</v>
      </c>
    </row>
    <row r="28" spans="1:7" x14ac:dyDescent="0.55000000000000004">
      <c r="A28" t="s">
        <v>1826</v>
      </c>
      <c r="B28" t="s">
        <v>1841</v>
      </c>
      <c r="C28">
        <v>2022</v>
      </c>
      <c r="D28">
        <v>66</v>
      </c>
      <c r="E28">
        <v>48</v>
      </c>
      <c r="F28">
        <v>18</v>
      </c>
      <c r="G28">
        <v>27.27</v>
      </c>
    </row>
    <row r="29" spans="1:7" x14ac:dyDescent="0.55000000000000004">
      <c r="A29" t="s">
        <v>1829</v>
      </c>
      <c r="B29" t="s">
        <v>1830</v>
      </c>
      <c r="C29">
        <v>2022</v>
      </c>
      <c r="D29">
        <v>121</v>
      </c>
      <c r="E29">
        <v>88</v>
      </c>
      <c r="F29">
        <v>33</v>
      </c>
      <c r="G29">
        <v>27.27</v>
      </c>
    </row>
    <row r="30" spans="1:7" x14ac:dyDescent="0.55000000000000004">
      <c r="A30" t="s">
        <v>1824</v>
      </c>
      <c r="B30" t="s">
        <v>1833</v>
      </c>
      <c r="C30">
        <v>2022</v>
      </c>
      <c r="D30">
        <v>178</v>
      </c>
      <c r="E30">
        <v>129</v>
      </c>
      <c r="F30">
        <v>49</v>
      </c>
      <c r="G30">
        <v>27.53</v>
      </c>
    </row>
    <row r="31" spans="1:7" x14ac:dyDescent="0.55000000000000004">
      <c r="A31" t="s">
        <v>1826</v>
      </c>
      <c r="B31" t="s">
        <v>1831</v>
      </c>
      <c r="C31">
        <v>2022</v>
      </c>
      <c r="D31">
        <v>31</v>
      </c>
      <c r="E31">
        <v>22</v>
      </c>
      <c r="F31">
        <v>9</v>
      </c>
      <c r="G31">
        <v>29.03</v>
      </c>
    </row>
    <row r="32" spans="1:7" x14ac:dyDescent="0.55000000000000004">
      <c r="A32" t="s">
        <v>1824</v>
      </c>
      <c r="B32" t="s">
        <v>1837</v>
      </c>
      <c r="C32">
        <v>2022</v>
      </c>
      <c r="D32">
        <v>156</v>
      </c>
      <c r="E32">
        <v>108</v>
      </c>
      <c r="F32">
        <v>48</v>
      </c>
      <c r="G32">
        <v>30.77</v>
      </c>
    </row>
    <row r="33" spans="1:7" x14ac:dyDescent="0.55000000000000004">
      <c r="A33" t="s">
        <v>1824</v>
      </c>
      <c r="B33" t="s">
        <v>1828</v>
      </c>
      <c r="C33">
        <v>2022</v>
      </c>
      <c r="D33">
        <v>24</v>
      </c>
      <c r="E33">
        <v>16</v>
      </c>
      <c r="F33">
        <v>8</v>
      </c>
      <c r="G33">
        <v>33.33</v>
      </c>
    </row>
    <row r="34" spans="1:7" x14ac:dyDescent="0.55000000000000004">
      <c r="A34" t="s">
        <v>1829</v>
      </c>
      <c r="B34" t="s">
        <v>1832</v>
      </c>
      <c r="C34">
        <v>2022</v>
      </c>
      <c r="D34">
        <v>57</v>
      </c>
      <c r="E34">
        <v>37</v>
      </c>
      <c r="F34">
        <v>20</v>
      </c>
      <c r="G34">
        <v>35.090000000000003</v>
      </c>
    </row>
    <row r="35" spans="1:7" x14ac:dyDescent="0.55000000000000004">
      <c r="A35" t="s">
        <v>1826</v>
      </c>
      <c r="B35" t="s">
        <v>1843</v>
      </c>
      <c r="C35">
        <v>2022</v>
      </c>
      <c r="D35">
        <v>43</v>
      </c>
      <c r="E35">
        <v>27</v>
      </c>
      <c r="F35">
        <v>16</v>
      </c>
      <c r="G35">
        <v>37.21</v>
      </c>
    </row>
    <row r="36" spans="1:7" x14ac:dyDescent="0.55000000000000004">
      <c r="A36" t="s">
        <v>1826</v>
      </c>
      <c r="B36" t="s">
        <v>1831</v>
      </c>
      <c r="C36">
        <v>2023</v>
      </c>
      <c r="D36">
        <v>58</v>
      </c>
      <c r="E36">
        <v>47</v>
      </c>
      <c r="F36">
        <v>11</v>
      </c>
      <c r="G36">
        <v>18.97</v>
      </c>
    </row>
    <row r="37" spans="1:7" x14ac:dyDescent="0.55000000000000004">
      <c r="A37" t="s">
        <v>1826</v>
      </c>
      <c r="B37" t="s">
        <v>1841</v>
      </c>
      <c r="C37">
        <v>2023</v>
      </c>
      <c r="D37">
        <v>62</v>
      </c>
      <c r="E37">
        <v>49</v>
      </c>
      <c r="F37">
        <v>13</v>
      </c>
      <c r="G37">
        <v>20.97</v>
      </c>
    </row>
    <row r="38" spans="1:7" x14ac:dyDescent="0.55000000000000004">
      <c r="A38" t="s">
        <v>1826</v>
      </c>
      <c r="B38" t="s">
        <v>1842</v>
      </c>
      <c r="C38">
        <v>2023</v>
      </c>
      <c r="D38">
        <v>168</v>
      </c>
      <c r="E38">
        <v>130</v>
      </c>
      <c r="F38">
        <v>38</v>
      </c>
      <c r="G38">
        <v>22.62</v>
      </c>
    </row>
    <row r="39" spans="1:7" x14ac:dyDescent="0.55000000000000004">
      <c r="A39" t="s">
        <v>1826</v>
      </c>
      <c r="B39" t="s">
        <v>1835</v>
      </c>
      <c r="C39">
        <v>2023</v>
      </c>
      <c r="D39">
        <v>112</v>
      </c>
      <c r="E39">
        <v>86</v>
      </c>
      <c r="F39">
        <v>26</v>
      </c>
      <c r="G39">
        <v>23.21</v>
      </c>
    </row>
    <row r="40" spans="1:7" x14ac:dyDescent="0.55000000000000004">
      <c r="A40" t="s">
        <v>1829</v>
      </c>
      <c r="B40" t="s">
        <v>1838</v>
      </c>
      <c r="C40">
        <v>2023</v>
      </c>
      <c r="D40">
        <v>235</v>
      </c>
      <c r="E40">
        <v>178</v>
      </c>
      <c r="F40">
        <v>57</v>
      </c>
      <c r="G40">
        <v>24.26</v>
      </c>
    </row>
    <row r="41" spans="1:7" x14ac:dyDescent="0.55000000000000004">
      <c r="A41" t="s">
        <v>1826</v>
      </c>
      <c r="B41" t="s">
        <v>1840</v>
      </c>
      <c r="C41">
        <v>2023</v>
      </c>
      <c r="D41">
        <v>316</v>
      </c>
      <c r="E41">
        <v>239</v>
      </c>
      <c r="F41">
        <v>77</v>
      </c>
      <c r="G41">
        <v>24.37</v>
      </c>
    </row>
    <row r="42" spans="1:7" x14ac:dyDescent="0.55000000000000004">
      <c r="A42" t="s">
        <v>1824</v>
      </c>
      <c r="B42" t="s">
        <v>1837</v>
      </c>
      <c r="C42">
        <v>2023</v>
      </c>
      <c r="D42">
        <v>171</v>
      </c>
      <c r="E42">
        <v>128</v>
      </c>
      <c r="F42">
        <v>43</v>
      </c>
      <c r="G42">
        <v>25.15</v>
      </c>
    </row>
    <row r="43" spans="1:7" x14ac:dyDescent="0.55000000000000004">
      <c r="A43" t="s">
        <v>1829</v>
      </c>
      <c r="B43" t="s">
        <v>1832</v>
      </c>
      <c r="C43">
        <v>2023</v>
      </c>
      <c r="D43">
        <v>54</v>
      </c>
      <c r="E43">
        <v>40</v>
      </c>
      <c r="F43">
        <v>14</v>
      </c>
      <c r="G43">
        <v>25.93</v>
      </c>
    </row>
    <row r="44" spans="1:7" x14ac:dyDescent="0.55000000000000004">
      <c r="A44" t="s">
        <v>1826</v>
      </c>
      <c r="B44" t="s">
        <v>1827</v>
      </c>
      <c r="C44">
        <v>2023</v>
      </c>
      <c r="D44">
        <v>353</v>
      </c>
      <c r="E44">
        <v>260</v>
      </c>
      <c r="F44">
        <v>93</v>
      </c>
      <c r="G44">
        <v>26.35</v>
      </c>
    </row>
    <row r="45" spans="1:7" x14ac:dyDescent="0.55000000000000004">
      <c r="A45" t="s">
        <v>1829</v>
      </c>
      <c r="B45" t="s">
        <v>1834</v>
      </c>
      <c r="C45">
        <v>2023</v>
      </c>
      <c r="D45">
        <v>86</v>
      </c>
      <c r="E45">
        <v>63</v>
      </c>
      <c r="F45">
        <v>23</v>
      </c>
      <c r="G45">
        <v>26.74</v>
      </c>
    </row>
    <row r="46" spans="1:7" x14ac:dyDescent="0.55000000000000004">
      <c r="A46" t="s">
        <v>1826</v>
      </c>
      <c r="B46" t="s">
        <v>1836</v>
      </c>
      <c r="C46">
        <v>2023</v>
      </c>
      <c r="D46">
        <v>190</v>
      </c>
      <c r="E46">
        <v>139</v>
      </c>
      <c r="F46">
        <v>51</v>
      </c>
      <c r="G46">
        <v>26.84</v>
      </c>
    </row>
    <row r="47" spans="1:7" x14ac:dyDescent="0.55000000000000004">
      <c r="A47" t="s">
        <v>1826</v>
      </c>
      <c r="B47" t="s">
        <v>1843</v>
      </c>
      <c r="C47">
        <v>2023</v>
      </c>
      <c r="D47">
        <v>59</v>
      </c>
      <c r="E47">
        <v>43</v>
      </c>
      <c r="F47">
        <v>16</v>
      </c>
      <c r="G47">
        <v>27.12</v>
      </c>
    </row>
    <row r="48" spans="1:7" x14ac:dyDescent="0.55000000000000004">
      <c r="A48" t="s">
        <v>1826</v>
      </c>
      <c r="B48" t="s">
        <v>1839</v>
      </c>
      <c r="C48">
        <v>2023</v>
      </c>
      <c r="D48">
        <v>90</v>
      </c>
      <c r="E48">
        <v>65</v>
      </c>
      <c r="F48">
        <v>25</v>
      </c>
      <c r="G48">
        <v>27.78</v>
      </c>
    </row>
    <row r="49" spans="1:7" x14ac:dyDescent="0.55000000000000004">
      <c r="A49" t="s">
        <v>1824</v>
      </c>
      <c r="B49" t="s">
        <v>1833</v>
      </c>
      <c r="C49">
        <v>2023</v>
      </c>
      <c r="D49">
        <v>208</v>
      </c>
      <c r="E49">
        <v>150</v>
      </c>
      <c r="F49">
        <v>58</v>
      </c>
      <c r="G49">
        <v>27.88</v>
      </c>
    </row>
    <row r="50" spans="1:7" x14ac:dyDescent="0.55000000000000004">
      <c r="A50" t="s">
        <v>1829</v>
      </c>
      <c r="B50" t="s">
        <v>1830</v>
      </c>
      <c r="C50">
        <v>2023</v>
      </c>
      <c r="D50">
        <v>157</v>
      </c>
      <c r="E50">
        <v>112</v>
      </c>
      <c r="F50">
        <v>45</v>
      </c>
      <c r="G50">
        <v>28.66</v>
      </c>
    </row>
    <row r="51" spans="1:7" x14ac:dyDescent="0.55000000000000004">
      <c r="A51" t="s">
        <v>1824</v>
      </c>
      <c r="B51" t="s">
        <v>1828</v>
      </c>
      <c r="C51">
        <v>2023</v>
      </c>
      <c r="D51">
        <v>32</v>
      </c>
      <c r="E51">
        <v>22</v>
      </c>
      <c r="F51">
        <v>10</v>
      </c>
      <c r="G51">
        <v>31.25</v>
      </c>
    </row>
    <row r="52" spans="1:7" x14ac:dyDescent="0.55000000000000004">
      <c r="A52" t="s">
        <v>1824</v>
      </c>
      <c r="B52" t="s">
        <v>1825</v>
      </c>
      <c r="C52">
        <v>2023</v>
      </c>
      <c r="D52">
        <v>16</v>
      </c>
      <c r="E52">
        <v>9</v>
      </c>
      <c r="F52">
        <v>7</v>
      </c>
      <c r="G52">
        <v>43.75</v>
      </c>
    </row>
    <row r="53" spans="1:7" x14ac:dyDescent="0.55000000000000004">
      <c r="A53" t="s">
        <v>1824</v>
      </c>
      <c r="B53" t="s">
        <v>1825</v>
      </c>
      <c r="C53">
        <v>2024</v>
      </c>
      <c r="D53">
        <v>22</v>
      </c>
      <c r="E53">
        <v>18</v>
      </c>
      <c r="F53">
        <v>4</v>
      </c>
      <c r="G53">
        <v>18.18</v>
      </c>
    </row>
    <row r="54" spans="1:7" x14ac:dyDescent="0.55000000000000004">
      <c r="A54" t="s">
        <v>1824</v>
      </c>
      <c r="B54" t="s">
        <v>1828</v>
      </c>
      <c r="C54">
        <v>2024</v>
      </c>
      <c r="D54">
        <v>32</v>
      </c>
      <c r="E54">
        <v>25</v>
      </c>
      <c r="F54">
        <v>7</v>
      </c>
      <c r="G54">
        <v>21.88</v>
      </c>
    </row>
    <row r="55" spans="1:7" x14ac:dyDescent="0.55000000000000004">
      <c r="A55" t="s">
        <v>1826</v>
      </c>
      <c r="B55" t="s">
        <v>1843</v>
      </c>
      <c r="C55">
        <v>2024</v>
      </c>
      <c r="D55">
        <v>64</v>
      </c>
      <c r="E55">
        <v>49</v>
      </c>
      <c r="F55">
        <v>15</v>
      </c>
      <c r="G55">
        <v>23.44</v>
      </c>
    </row>
    <row r="56" spans="1:7" x14ac:dyDescent="0.55000000000000004">
      <c r="A56" t="s">
        <v>1824</v>
      </c>
      <c r="B56" t="s">
        <v>1837</v>
      </c>
      <c r="C56">
        <v>2024</v>
      </c>
      <c r="D56">
        <v>251</v>
      </c>
      <c r="E56">
        <v>189</v>
      </c>
      <c r="F56">
        <v>62</v>
      </c>
      <c r="G56">
        <v>24.7</v>
      </c>
    </row>
    <row r="57" spans="1:7" x14ac:dyDescent="0.55000000000000004">
      <c r="A57" t="s">
        <v>1824</v>
      </c>
      <c r="B57" t="s">
        <v>1833</v>
      </c>
      <c r="C57">
        <v>2024</v>
      </c>
      <c r="D57">
        <v>279</v>
      </c>
      <c r="E57">
        <v>208</v>
      </c>
      <c r="F57">
        <v>71</v>
      </c>
      <c r="G57">
        <v>25.45</v>
      </c>
    </row>
    <row r="58" spans="1:7" x14ac:dyDescent="0.55000000000000004">
      <c r="A58" t="s">
        <v>1826</v>
      </c>
      <c r="B58" t="s">
        <v>1836</v>
      </c>
      <c r="C58">
        <v>2024</v>
      </c>
      <c r="D58">
        <v>269</v>
      </c>
      <c r="E58">
        <v>198</v>
      </c>
      <c r="F58">
        <v>71</v>
      </c>
      <c r="G58">
        <v>26.39</v>
      </c>
    </row>
    <row r="59" spans="1:7" x14ac:dyDescent="0.55000000000000004">
      <c r="A59" t="s">
        <v>1826</v>
      </c>
      <c r="B59" t="s">
        <v>1835</v>
      </c>
      <c r="C59">
        <v>2024</v>
      </c>
      <c r="D59">
        <v>159</v>
      </c>
      <c r="E59">
        <v>117</v>
      </c>
      <c r="F59">
        <v>42</v>
      </c>
      <c r="G59">
        <v>26.42</v>
      </c>
    </row>
    <row r="60" spans="1:7" x14ac:dyDescent="0.55000000000000004">
      <c r="A60" t="s">
        <v>1829</v>
      </c>
      <c r="B60" t="s">
        <v>1830</v>
      </c>
      <c r="C60">
        <v>2024</v>
      </c>
      <c r="D60">
        <v>174</v>
      </c>
      <c r="E60">
        <v>128</v>
      </c>
      <c r="F60">
        <v>46</v>
      </c>
      <c r="G60">
        <v>26.44</v>
      </c>
    </row>
    <row r="61" spans="1:7" x14ac:dyDescent="0.55000000000000004">
      <c r="A61" t="s">
        <v>1826</v>
      </c>
      <c r="B61" t="s">
        <v>1842</v>
      </c>
      <c r="C61">
        <v>2024</v>
      </c>
      <c r="D61">
        <v>254</v>
      </c>
      <c r="E61">
        <v>186</v>
      </c>
      <c r="F61">
        <v>68</v>
      </c>
      <c r="G61">
        <v>26.77</v>
      </c>
    </row>
    <row r="62" spans="1:7" x14ac:dyDescent="0.55000000000000004">
      <c r="A62" t="s">
        <v>1829</v>
      </c>
      <c r="B62" t="s">
        <v>1838</v>
      </c>
      <c r="C62">
        <v>2024</v>
      </c>
      <c r="D62">
        <v>292</v>
      </c>
      <c r="E62">
        <v>212</v>
      </c>
      <c r="F62">
        <v>80</v>
      </c>
      <c r="G62">
        <v>27.4</v>
      </c>
    </row>
    <row r="63" spans="1:7" x14ac:dyDescent="0.55000000000000004">
      <c r="A63" t="s">
        <v>1829</v>
      </c>
      <c r="B63" t="s">
        <v>1832</v>
      </c>
      <c r="C63">
        <v>2024</v>
      </c>
      <c r="D63">
        <v>76</v>
      </c>
      <c r="E63">
        <v>55</v>
      </c>
      <c r="F63">
        <v>21</v>
      </c>
      <c r="G63">
        <v>27.63</v>
      </c>
    </row>
    <row r="64" spans="1:7" x14ac:dyDescent="0.55000000000000004">
      <c r="A64" t="s">
        <v>1826</v>
      </c>
      <c r="B64" t="s">
        <v>1840</v>
      </c>
      <c r="C64">
        <v>2024</v>
      </c>
      <c r="D64">
        <v>403</v>
      </c>
      <c r="E64">
        <v>291</v>
      </c>
      <c r="F64">
        <v>112</v>
      </c>
      <c r="G64">
        <v>27.79</v>
      </c>
    </row>
    <row r="65" spans="1:7" x14ac:dyDescent="0.55000000000000004">
      <c r="A65" t="s">
        <v>1826</v>
      </c>
      <c r="B65" t="s">
        <v>1827</v>
      </c>
      <c r="C65">
        <v>2024</v>
      </c>
      <c r="D65">
        <v>432</v>
      </c>
      <c r="E65">
        <v>311</v>
      </c>
      <c r="F65">
        <v>121</v>
      </c>
      <c r="G65">
        <v>28.01</v>
      </c>
    </row>
    <row r="66" spans="1:7" x14ac:dyDescent="0.55000000000000004">
      <c r="A66" t="s">
        <v>1826</v>
      </c>
      <c r="B66" t="s">
        <v>1841</v>
      </c>
      <c r="C66">
        <v>2024</v>
      </c>
      <c r="D66">
        <v>71</v>
      </c>
      <c r="E66">
        <v>50</v>
      </c>
      <c r="F66">
        <v>21</v>
      </c>
      <c r="G66">
        <v>29.58</v>
      </c>
    </row>
    <row r="67" spans="1:7" x14ac:dyDescent="0.55000000000000004">
      <c r="A67" t="s">
        <v>1826</v>
      </c>
      <c r="B67" t="s">
        <v>1839</v>
      </c>
      <c r="C67">
        <v>2024</v>
      </c>
      <c r="D67">
        <v>110</v>
      </c>
      <c r="E67">
        <v>76</v>
      </c>
      <c r="F67">
        <v>34</v>
      </c>
      <c r="G67">
        <v>30.91</v>
      </c>
    </row>
    <row r="68" spans="1:7" x14ac:dyDescent="0.55000000000000004">
      <c r="A68" t="s">
        <v>1829</v>
      </c>
      <c r="B68" t="s">
        <v>1834</v>
      </c>
      <c r="C68">
        <v>2024</v>
      </c>
      <c r="D68">
        <v>100</v>
      </c>
      <c r="E68">
        <v>68</v>
      </c>
      <c r="F68">
        <v>32</v>
      </c>
      <c r="G68">
        <v>32</v>
      </c>
    </row>
    <row r="69" spans="1:7" x14ac:dyDescent="0.55000000000000004">
      <c r="A69" t="s">
        <v>1826</v>
      </c>
      <c r="B69" t="s">
        <v>1831</v>
      </c>
      <c r="C69">
        <v>2024</v>
      </c>
      <c r="D69">
        <v>59</v>
      </c>
      <c r="E69">
        <v>36</v>
      </c>
      <c r="F69">
        <v>23</v>
      </c>
      <c r="G69">
        <v>38.979999999999997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B975-4ED8-400E-8E52-7AD957083A1D}">
  <sheetPr>
    <tabColor rgb="FF7BCBD3"/>
  </sheetPr>
  <dimension ref="A1:G65"/>
  <sheetViews>
    <sheetView workbookViewId="0"/>
  </sheetViews>
  <sheetFormatPr defaultRowHeight="14.4" x14ac:dyDescent="0.55000000000000004"/>
  <sheetData>
    <row r="1" spans="1:7" x14ac:dyDescent="0.55000000000000004">
      <c r="A1" t="s">
        <v>1849</v>
      </c>
      <c r="B1" t="s">
        <v>1845</v>
      </c>
      <c r="C1" t="s">
        <v>1873</v>
      </c>
      <c r="D1" t="s">
        <v>1819</v>
      </c>
      <c r="E1" t="s">
        <v>1869</v>
      </c>
      <c r="F1" t="s">
        <v>1870</v>
      </c>
      <c r="G1" t="s">
        <v>1871</v>
      </c>
    </row>
    <row r="2" spans="1:7" x14ac:dyDescent="0.55000000000000004">
      <c r="A2" t="s">
        <v>1850</v>
      </c>
      <c r="B2">
        <v>2021</v>
      </c>
      <c r="C2">
        <v>4</v>
      </c>
      <c r="D2">
        <v>96</v>
      </c>
      <c r="E2">
        <v>72</v>
      </c>
      <c r="F2">
        <v>24</v>
      </c>
      <c r="G2">
        <v>25</v>
      </c>
    </row>
    <row r="3" spans="1:7" x14ac:dyDescent="0.55000000000000004">
      <c r="A3" t="s">
        <v>1850</v>
      </c>
      <c r="B3">
        <v>2021</v>
      </c>
      <c r="C3">
        <v>1</v>
      </c>
      <c r="D3">
        <v>33</v>
      </c>
      <c r="E3">
        <v>24</v>
      </c>
      <c r="F3">
        <v>9</v>
      </c>
      <c r="G3">
        <v>27.27</v>
      </c>
    </row>
    <row r="4" spans="1:7" x14ac:dyDescent="0.55000000000000004">
      <c r="A4" t="s">
        <v>1850</v>
      </c>
      <c r="B4">
        <v>2021</v>
      </c>
      <c r="C4">
        <v>2</v>
      </c>
      <c r="D4">
        <v>50</v>
      </c>
      <c r="E4">
        <v>33</v>
      </c>
      <c r="F4">
        <v>17</v>
      </c>
      <c r="G4">
        <v>34</v>
      </c>
    </row>
    <row r="5" spans="1:7" x14ac:dyDescent="0.55000000000000004">
      <c r="A5" t="s">
        <v>1850</v>
      </c>
      <c r="B5">
        <v>2021</v>
      </c>
      <c r="C5">
        <v>3</v>
      </c>
      <c r="D5">
        <v>51</v>
      </c>
      <c r="E5">
        <v>31</v>
      </c>
      <c r="F5">
        <v>20</v>
      </c>
      <c r="G5">
        <v>39.22</v>
      </c>
    </row>
    <row r="6" spans="1:7" x14ac:dyDescent="0.55000000000000004">
      <c r="A6" t="s">
        <v>1852</v>
      </c>
      <c r="B6">
        <v>2021</v>
      </c>
      <c r="C6">
        <v>1</v>
      </c>
      <c r="D6">
        <v>26</v>
      </c>
      <c r="E6">
        <v>21</v>
      </c>
      <c r="F6">
        <v>5</v>
      </c>
      <c r="G6">
        <v>19.23</v>
      </c>
    </row>
    <row r="7" spans="1:7" x14ac:dyDescent="0.55000000000000004">
      <c r="A7" t="s">
        <v>1852</v>
      </c>
      <c r="B7">
        <v>2021</v>
      </c>
      <c r="C7">
        <v>2</v>
      </c>
      <c r="D7">
        <v>53</v>
      </c>
      <c r="E7">
        <v>40</v>
      </c>
      <c r="F7">
        <v>13</v>
      </c>
      <c r="G7">
        <v>24.53</v>
      </c>
    </row>
    <row r="8" spans="1:7" x14ac:dyDescent="0.55000000000000004">
      <c r="A8" t="s">
        <v>1852</v>
      </c>
      <c r="B8">
        <v>2021</v>
      </c>
      <c r="C8">
        <v>3</v>
      </c>
      <c r="D8">
        <v>84</v>
      </c>
      <c r="E8">
        <v>61</v>
      </c>
      <c r="F8">
        <v>23</v>
      </c>
      <c r="G8">
        <v>27.38</v>
      </c>
    </row>
    <row r="9" spans="1:7" x14ac:dyDescent="0.55000000000000004">
      <c r="A9" t="s">
        <v>1852</v>
      </c>
      <c r="B9">
        <v>2021</v>
      </c>
      <c r="C9">
        <v>4</v>
      </c>
      <c r="D9">
        <v>98</v>
      </c>
      <c r="E9">
        <v>67</v>
      </c>
      <c r="F9">
        <v>31</v>
      </c>
      <c r="G9">
        <v>31.63</v>
      </c>
    </row>
    <row r="10" spans="1:7" x14ac:dyDescent="0.55000000000000004">
      <c r="A10" t="s">
        <v>1853</v>
      </c>
      <c r="B10">
        <v>2021</v>
      </c>
      <c r="C10">
        <v>1</v>
      </c>
      <c r="D10">
        <v>31</v>
      </c>
      <c r="E10">
        <v>24</v>
      </c>
      <c r="F10">
        <v>7</v>
      </c>
      <c r="G10">
        <v>22.58</v>
      </c>
    </row>
    <row r="11" spans="1:7" x14ac:dyDescent="0.55000000000000004">
      <c r="A11" t="s">
        <v>1853</v>
      </c>
      <c r="B11">
        <v>2021</v>
      </c>
      <c r="C11">
        <v>2</v>
      </c>
      <c r="D11">
        <v>38</v>
      </c>
      <c r="E11">
        <v>28</v>
      </c>
      <c r="F11">
        <v>10</v>
      </c>
      <c r="G11">
        <v>26.32</v>
      </c>
    </row>
    <row r="12" spans="1:7" x14ac:dyDescent="0.55000000000000004">
      <c r="A12" t="s">
        <v>1853</v>
      </c>
      <c r="B12">
        <v>2021</v>
      </c>
      <c r="C12">
        <v>4</v>
      </c>
      <c r="D12">
        <v>55</v>
      </c>
      <c r="E12">
        <v>40</v>
      </c>
      <c r="F12">
        <v>15</v>
      </c>
      <c r="G12">
        <v>27.27</v>
      </c>
    </row>
    <row r="13" spans="1:7" x14ac:dyDescent="0.55000000000000004">
      <c r="A13" t="s">
        <v>1853</v>
      </c>
      <c r="B13">
        <v>2021</v>
      </c>
      <c r="C13">
        <v>3</v>
      </c>
      <c r="D13">
        <v>41</v>
      </c>
      <c r="E13">
        <v>28</v>
      </c>
      <c r="F13">
        <v>13</v>
      </c>
      <c r="G13">
        <v>31.71</v>
      </c>
    </row>
    <row r="14" spans="1:7" x14ac:dyDescent="0.55000000000000004">
      <c r="A14" t="s">
        <v>1851</v>
      </c>
      <c r="B14">
        <v>2021</v>
      </c>
      <c r="C14">
        <v>3</v>
      </c>
      <c r="D14">
        <v>91</v>
      </c>
      <c r="E14">
        <v>73</v>
      </c>
      <c r="F14">
        <v>18</v>
      </c>
      <c r="G14">
        <v>19.78</v>
      </c>
    </row>
    <row r="15" spans="1:7" x14ac:dyDescent="0.55000000000000004">
      <c r="A15" t="s">
        <v>1851</v>
      </c>
      <c r="B15">
        <v>2021</v>
      </c>
      <c r="C15">
        <v>1</v>
      </c>
      <c r="D15">
        <v>41</v>
      </c>
      <c r="E15">
        <v>32</v>
      </c>
      <c r="F15">
        <v>9</v>
      </c>
      <c r="G15">
        <v>21.95</v>
      </c>
    </row>
    <row r="16" spans="1:7" x14ac:dyDescent="0.55000000000000004">
      <c r="A16" t="s">
        <v>1851</v>
      </c>
      <c r="B16">
        <v>2021</v>
      </c>
      <c r="C16">
        <v>2</v>
      </c>
      <c r="D16">
        <v>60</v>
      </c>
      <c r="E16">
        <v>45</v>
      </c>
      <c r="F16">
        <v>15</v>
      </c>
      <c r="G16">
        <v>25</v>
      </c>
    </row>
    <row r="17" spans="1:7" x14ac:dyDescent="0.55000000000000004">
      <c r="A17" t="s">
        <v>1851</v>
      </c>
      <c r="B17">
        <v>2021</v>
      </c>
      <c r="C17">
        <v>4</v>
      </c>
      <c r="D17">
        <v>121</v>
      </c>
      <c r="E17">
        <v>84</v>
      </c>
      <c r="F17">
        <v>37</v>
      </c>
      <c r="G17">
        <v>30.58</v>
      </c>
    </row>
    <row r="18" spans="1:7" x14ac:dyDescent="0.55000000000000004">
      <c r="A18" t="s">
        <v>1850</v>
      </c>
      <c r="B18">
        <v>2022</v>
      </c>
      <c r="C18">
        <v>4</v>
      </c>
      <c r="D18">
        <v>95</v>
      </c>
      <c r="E18">
        <v>78</v>
      </c>
      <c r="F18">
        <v>17</v>
      </c>
      <c r="G18">
        <v>17.89</v>
      </c>
    </row>
    <row r="19" spans="1:7" x14ac:dyDescent="0.55000000000000004">
      <c r="A19" t="s">
        <v>1850</v>
      </c>
      <c r="B19">
        <v>2022</v>
      </c>
      <c r="C19">
        <v>2</v>
      </c>
      <c r="D19">
        <v>52</v>
      </c>
      <c r="E19">
        <v>41</v>
      </c>
      <c r="F19">
        <v>11</v>
      </c>
      <c r="G19">
        <v>21.15</v>
      </c>
    </row>
    <row r="20" spans="1:7" x14ac:dyDescent="0.55000000000000004">
      <c r="A20" t="s">
        <v>1850</v>
      </c>
      <c r="B20">
        <v>2022</v>
      </c>
      <c r="C20">
        <v>3</v>
      </c>
      <c r="D20">
        <v>52</v>
      </c>
      <c r="E20">
        <v>35</v>
      </c>
      <c r="F20">
        <v>17</v>
      </c>
      <c r="G20">
        <v>32.69</v>
      </c>
    </row>
    <row r="21" spans="1:7" x14ac:dyDescent="0.55000000000000004">
      <c r="A21" t="s">
        <v>1850</v>
      </c>
      <c r="B21">
        <v>2022</v>
      </c>
      <c r="C21">
        <v>1</v>
      </c>
      <c r="D21">
        <v>35</v>
      </c>
      <c r="E21">
        <v>21</v>
      </c>
      <c r="F21">
        <v>14</v>
      </c>
      <c r="G21">
        <v>40</v>
      </c>
    </row>
    <row r="22" spans="1:7" x14ac:dyDescent="0.55000000000000004">
      <c r="A22" t="s">
        <v>1852</v>
      </c>
      <c r="B22">
        <v>2022</v>
      </c>
      <c r="C22">
        <v>1</v>
      </c>
      <c r="D22">
        <v>38</v>
      </c>
      <c r="E22">
        <v>29</v>
      </c>
      <c r="F22">
        <v>9</v>
      </c>
      <c r="G22">
        <v>23.68</v>
      </c>
    </row>
    <row r="23" spans="1:7" x14ac:dyDescent="0.55000000000000004">
      <c r="A23" t="s">
        <v>1852</v>
      </c>
      <c r="B23">
        <v>2022</v>
      </c>
      <c r="C23">
        <v>4</v>
      </c>
      <c r="D23">
        <v>113</v>
      </c>
      <c r="E23">
        <v>86</v>
      </c>
      <c r="F23">
        <v>27</v>
      </c>
      <c r="G23">
        <v>23.89</v>
      </c>
    </row>
    <row r="24" spans="1:7" x14ac:dyDescent="0.55000000000000004">
      <c r="A24" t="s">
        <v>1852</v>
      </c>
      <c r="B24">
        <v>2022</v>
      </c>
      <c r="C24">
        <v>3</v>
      </c>
      <c r="D24">
        <v>86</v>
      </c>
      <c r="E24">
        <v>61</v>
      </c>
      <c r="F24">
        <v>25</v>
      </c>
      <c r="G24">
        <v>29.07</v>
      </c>
    </row>
    <row r="25" spans="1:7" x14ac:dyDescent="0.55000000000000004">
      <c r="A25" t="s">
        <v>1852</v>
      </c>
      <c r="B25">
        <v>2022</v>
      </c>
      <c r="C25">
        <v>2</v>
      </c>
      <c r="D25">
        <v>59</v>
      </c>
      <c r="E25">
        <v>37</v>
      </c>
      <c r="F25">
        <v>22</v>
      </c>
      <c r="G25">
        <v>37.29</v>
      </c>
    </row>
    <row r="26" spans="1:7" x14ac:dyDescent="0.55000000000000004">
      <c r="A26" t="s">
        <v>1853</v>
      </c>
      <c r="B26">
        <v>2022</v>
      </c>
      <c r="C26">
        <v>1</v>
      </c>
      <c r="D26">
        <v>27</v>
      </c>
      <c r="E26">
        <v>24</v>
      </c>
      <c r="F26">
        <v>3</v>
      </c>
      <c r="G26">
        <v>11.11</v>
      </c>
    </row>
    <row r="27" spans="1:7" x14ac:dyDescent="0.55000000000000004">
      <c r="A27" t="s">
        <v>1853</v>
      </c>
      <c r="B27">
        <v>2022</v>
      </c>
      <c r="C27">
        <v>2</v>
      </c>
      <c r="D27">
        <v>36</v>
      </c>
      <c r="E27">
        <v>30</v>
      </c>
      <c r="F27">
        <v>6</v>
      </c>
      <c r="G27">
        <v>16.670000000000002</v>
      </c>
    </row>
    <row r="28" spans="1:7" x14ac:dyDescent="0.55000000000000004">
      <c r="A28" t="s">
        <v>1853</v>
      </c>
      <c r="B28">
        <v>2022</v>
      </c>
      <c r="C28">
        <v>3</v>
      </c>
      <c r="D28">
        <v>46</v>
      </c>
      <c r="E28">
        <v>35</v>
      </c>
      <c r="F28">
        <v>11</v>
      </c>
      <c r="G28">
        <v>23.91</v>
      </c>
    </row>
    <row r="29" spans="1:7" x14ac:dyDescent="0.55000000000000004">
      <c r="A29" t="s">
        <v>1853</v>
      </c>
      <c r="B29">
        <v>2022</v>
      </c>
      <c r="C29">
        <v>4</v>
      </c>
      <c r="D29">
        <v>61</v>
      </c>
      <c r="E29">
        <v>42</v>
      </c>
      <c r="F29">
        <v>19</v>
      </c>
      <c r="G29">
        <v>31.15</v>
      </c>
    </row>
    <row r="30" spans="1:7" x14ac:dyDescent="0.55000000000000004">
      <c r="A30" t="s">
        <v>1851</v>
      </c>
      <c r="B30">
        <v>2022</v>
      </c>
      <c r="C30">
        <v>3</v>
      </c>
      <c r="D30">
        <v>90</v>
      </c>
      <c r="E30">
        <v>69</v>
      </c>
      <c r="F30">
        <v>21</v>
      </c>
      <c r="G30">
        <v>23.33</v>
      </c>
    </row>
    <row r="31" spans="1:7" x14ac:dyDescent="0.55000000000000004">
      <c r="A31" t="s">
        <v>1851</v>
      </c>
      <c r="B31">
        <v>2022</v>
      </c>
      <c r="C31">
        <v>4</v>
      </c>
      <c r="D31">
        <v>137</v>
      </c>
      <c r="E31">
        <v>105</v>
      </c>
      <c r="F31">
        <v>32</v>
      </c>
      <c r="G31">
        <v>23.36</v>
      </c>
    </row>
    <row r="32" spans="1:7" x14ac:dyDescent="0.55000000000000004">
      <c r="A32" t="s">
        <v>1851</v>
      </c>
      <c r="B32">
        <v>2022</v>
      </c>
      <c r="C32">
        <v>2</v>
      </c>
      <c r="D32">
        <v>67</v>
      </c>
      <c r="E32">
        <v>50</v>
      </c>
      <c r="F32">
        <v>17</v>
      </c>
      <c r="G32">
        <v>25.37</v>
      </c>
    </row>
    <row r="33" spans="1:7" x14ac:dyDescent="0.55000000000000004">
      <c r="A33" t="s">
        <v>1851</v>
      </c>
      <c r="B33">
        <v>2022</v>
      </c>
      <c r="C33">
        <v>1</v>
      </c>
      <c r="D33">
        <v>44</v>
      </c>
      <c r="E33">
        <v>31</v>
      </c>
      <c r="F33">
        <v>13</v>
      </c>
      <c r="G33">
        <v>29.55</v>
      </c>
    </row>
    <row r="34" spans="1:7" x14ac:dyDescent="0.55000000000000004">
      <c r="A34" t="s">
        <v>1850</v>
      </c>
      <c r="B34">
        <v>2023</v>
      </c>
      <c r="C34">
        <v>2</v>
      </c>
      <c r="D34">
        <v>64</v>
      </c>
      <c r="E34">
        <v>50</v>
      </c>
      <c r="F34">
        <v>14</v>
      </c>
      <c r="G34">
        <v>21.88</v>
      </c>
    </row>
    <row r="35" spans="1:7" x14ac:dyDescent="0.55000000000000004">
      <c r="A35" t="s">
        <v>1850</v>
      </c>
      <c r="B35">
        <v>2023</v>
      </c>
      <c r="C35">
        <v>4</v>
      </c>
      <c r="D35">
        <v>105</v>
      </c>
      <c r="E35">
        <v>81</v>
      </c>
      <c r="F35">
        <v>24</v>
      </c>
      <c r="G35">
        <v>22.86</v>
      </c>
    </row>
    <row r="36" spans="1:7" x14ac:dyDescent="0.55000000000000004">
      <c r="A36" t="s">
        <v>1850</v>
      </c>
      <c r="B36">
        <v>2023</v>
      </c>
      <c r="C36">
        <v>3</v>
      </c>
      <c r="D36">
        <v>100</v>
      </c>
      <c r="E36">
        <v>75</v>
      </c>
      <c r="F36">
        <v>25</v>
      </c>
      <c r="G36">
        <v>25</v>
      </c>
    </row>
    <row r="37" spans="1:7" x14ac:dyDescent="0.55000000000000004">
      <c r="A37" t="s">
        <v>1850</v>
      </c>
      <c r="B37">
        <v>2023</v>
      </c>
      <c r="C37">
        <v>1</v>
      </c>
      <c r="D37">
        <v>36</v>
      </c>
      <c r="E37">
        <v>27</v>
      </c>
      <c r="F37">
        <v>9</v>
      </c>
      <c r="G37">
        <v>25</v>
      </c>
    </row>
    <row r="38" spans="1:7" x14ac:dyDescent="0.55000000000000004">
      <c r="A38" t="s">
        <v>1852</v>
      </c>
      <c r="B38">
        <v>2023</v>
      </c>
      <c r="C38">
        <v>1</v>
      </c>
      <c r="D38">
        <v>61</v>
      </c>
      <c r="E38">
        <v>49</v>
      </c>
      <c r="F38">
        <v>12</v>
      </c>
      <c r="G38">
        <v>19.670000000000002</v>
      </c>
    </row>
    <row r="39" spans="1:7" x14ac:dyDescent="0.55000000000000004">
      <c r="A39" t="s">
        <v>1852</v>
      </c>
      <c r="B39">
        <v>2023</v>
      </c>
      <c r="C39">
        <v>2</v>
      </c>
      <c r="D39">
        <v>87</v>
      </c>
      <c r="E39">
        <v>65</v>
      </c>
      <c r="F39">
        <v>22</v>
      </c>
      <c r="G39">
        <v>25.29</v>
      </c>
    </row>
    <row r="40" spans="1:7" x14ac:dyDescent="0.55000000000000004">
      <c r="A40" t="s">
        <v>1852</v>
      </c>
      <c r="B40">
        <v>2023</v>
      </c>
      <c r="C40">
        <v>3</v>
      </c>
      <c r="D40">
        <v>98</v>
      </c>
      <c r="E40">
        <v>69</v>
      </c>
      <c r="F40">
        <v>29</v>
      </c>
      <c r="G40">
        <v>29.59</v>
      </c>
    </row>
    <row r="41" spans="1:7" x14ac:dyDescent="0.55000000000000004">
      <c r="A41" t="s">
        <v>1852</v>
      </c>
      <c r="B41">
        <v>2023</v>
      </c>
      <c r="C41">
        <v>4</v>
      </c>
      <c r="D41">
        <v>128</v>
      </c>
      <c r="E41">
        <v>90</v>
      </c>
      <c r="F41">
        <v>38</v>
      </c>
      <c r="G41">
        <v>29.69</v>
      </c>
    </row>
    <row r="42" spans="1:7" x14ac:dyDescent="0.55000000000000004">
      <c r="A42" t="s">
        <v>1853</v>
      </c>
      <c r="B42">
        <v>2023</v>
      </c>
      <c r="C42">
        <v>3</v>
      </c>
      <c r="D42">
        <v>60</v>
      </c>
      <c r="E42">
        <v>49</v>
      </c>
      <c r="F42">
        <v>11</v>
      </c>
      <c r="G42">
        <v>18.329999999999998</v>
      </c>
    </row>
    <row r="43" spans="1:7" x14ac:dyDescent="0.55000000000000004">
      <c r="A43" t="s">
        <v>1853</v>
      </c>
      <c r="B43">
        <v>2023</v>
      </c>
      <c r="C43">
        <v>1</v>
      </c>
      <c r="D43">
        <v>33</v>
      </c>
      <c r="E43">
        <v>25</v>
      </c>
      <c r="F43">
        <v>8</v>
      </c>
      <c r="G43">
        <v>24.24</v>
      </c>
    </row>
    <row r="44" spans="1:7" x14ac:dyDescent="0.55000000000000004">
      <c r="A44" t="s">
        <v>1853</v>
      </c>
      <c r="B44">
        <v>2023</v>
      </c>
      <c r="C44">
        <v>4</v>
      </c>
      <c r="D44">
        <v>69</v>
      </c>
      <c r="E44">
        <v>51</v>
      </c>
      <c r="F44">
        <v>18</v>
      </c>
      <c r="G44">
        <v>26.09</v>
      </c>
    </row>
    <row r="45" spans="1:7" x14ac:dyDescent="0.55000000000000004">
      <c r="A45" t="s">
        <v>1853</v>
      </c>
      <c r="B45">
        <v>2023</v>
      </c>
      <c r="C45">
        <v>2</v>
      </c>
      <c r="D45">
        <v>52</v>
      </c>
      <c r="E45">
        <v>35</v>
      </c>
      <c r="F45">
        <v>17</v>
      </c>
      <c r="G45">
        <v>32.69</v>
      </c>
    </row>
    <row r="46" spans="1:7" x14ac:dyDescent="0.55000000000000004">
      <c r="A46" t="s">
        <v>1851</v>
      </c>
      <c r="B46">
        <v>2023</v>
      </c>
      <c r="C46">
        <v>1</v>
      </c>
      <c r="D46">
        <v>49</v>
      </c>
      <c r="E46">
        <v>38</v>
      </c>
      <c r="F46">
        <v>11</v>
      </c>
      <c r="G46">
        <v>22.45</v>
      </c>
    </row>
    <row r="47" spans="1:7" x14ac:dyDescent="0.55000000000000004">
      <c r="A47" t="s">
        <v>1851</v>
      </c>
      <c r="B47">
        <v>2023</v>
      </c>
      <c r="C47">
        <v>3</v>
      </c>
      <c r="D47">
        <v>120</v>
      </c>
      <c r="E47">
        <v>89</v>
      </c>
      <c r="F47">
        <v>31</v>
      </c>
      <c r="G47">
        <v>25.83</v>
      </c>
    </row>
    <row r="48" spans="1:7" x14ac:dyDescent="0.55000000000000004">
      <c r="A48" t="s">
        <v>1851</v>
      </c>
      <c r="B48">
        <v>2023</v>
      </c>
      <c r="C48">
        <v>4</v>
      </c>
      <c r="D48">
        <v>162</v>
      </c>
      <c r="E48">
        <v>120</v>
      </c>
      <c r="F48">
        <v>42</v>
      </c>
      <c r="G48">
        <v>25.93</v>
      </c>
    </row>
    <row r="49" spans="1:7" x14ac:dyDescent="0.55000000000000004">
      <c r="A49" t="s">
        <v>1851</v>
      </c>
      <c r="B49">
        <v>2023</v>
      </c>
      <c r="C49">
        <v>2</v>
      </c>
      <c r="D49">
        <v>91</v>
      </c>
      <c r="E49">
        <v>65</v>
      </c>
      <c r="F49">
        <v>26</v>
      </c>
      <c r="G49">
        <v>28.57</v>
      </c>
    </row>
    <row r="50" spans="1:7" x14ac:dyDescent="0.55000000000000004">
      <c r="A50" t="s">
        <v>1850</v>
      </c>
      <c r="B50">
        <v>2024</v>
      </c>
      <c r="C50">
        <v>2</v>
      </c>
      <c r="D50">
        <v>86</v>
      </c>
      <c r="E50">
        <v>69</v>
      </c>
      <c r="F50">
        <v>17</v>
      </c>
      <c r="G50">
        <v>19.77</v>
      </c>
    </row>
    <row r="51" spans="1:7" x14ac:dyDescent="0.55000000000000004">
      <c r="A51" t="s">
        <v>1850</v>
      </c>
      <c r="B51">
        <v>2024</v>
      </c>
      <c r="C51">
        <v>1</v>
      </c>
      <c r="D51">
        <v>66</v>
      </c>
      <c r="E51">
        <v>49</v>
      </c>
      <c r="F51">
        <v>17</v>
      </c>
      <c r="G51">
        <v>25.76</v>
      </c>
    </row>
    <row r="52" spans="1:7" x14ac:dyDescent="0.55000000000000004">
      <c r="A52" t="s">
        <v>1850</v>
      </c>
      <c r="B52">
        <v>2024</v>
      </c>
      <c r="C52">
        <v>3</v>
      </c>
      <c r="D52">
        <v>102</v>
      </c>
      <c r="E52">
        <v>74</v>
      </c>
      <c r="F52">
        <v>28</v>
      </c>
      <c r="G52">
        <v>27.45</v>
      </c>
    </row>
    <row r="53" spans="1:7" x14ac:dyDescent="0.55000000000000004">
      <c r="A53" t="s">
        <v>1850</v>
      </c>
      <c r="B53">
        <v>2024</v>
      </c>
      <c r="C53">
        <v>4</v>
      </c>
      <c r="D53">
        <v>152</v>
      </c>
      <c r="E53">
        <v>105</v>
      </c>
      <c r="F53">
        <v>47</v>
      </c>
      <c r="G53">
        <v>30.92</v>
      </c>
    </row>
    <row r="54" spans="1:7" x14ac:dyDescent="0.55000000000000004">
      <c r="A54" t="s">
        <v>1852</v>
      </c>
      <c r="B54">
        <v>2024</v>
      </c>
      <c r="C54">
        <v>1</v>
      </c>
      <c r="D54">
        <v>62</v>
      </c>
      <c r="E54">
        <v>46</v>
      </c>
      <c r="F54">
        <v>16</v>
      </c>
      <c r="G54">
        <v>25.81</v>
      </c>
    </row>
    <row r="55" spans="1:7" x14ac:dyDescent="0.55000000000000004">
      <c r="A55" t="s">
        <v>1852</v>
      </c>
      <c r="B55">
        <v>2024</v>
      </c>
      <c r="C55">
        <v>4</v>
      </c>
      <c r="D55">
        <v>182</v>
      </c>
      <c r="E55">
        <v>132</v>
      </c>
      <c r="F55">
        <v>50</v>
      </c>
      <c r="G55">
        <v>27.47</v>
      </c>
    </row>
    <row r="56" spans="1:7" x14ac:dyDescent="0.55000000000000004">
      <c r="A56" t="s">
        <v>1852</v>
      </c>
      <c r="B56">
        <v>2024</v>
      </c>
      <c r="C56">
        <v>3</v>
      </c>
      <c r="D56">
        <v>128</v>
      </c>
      <c r="E56">
        <v>92</v>
      </c>
      <c r="F56">
        <v>36</v>
      </c>
      <c r="G56">
        <v>28.13</v>
      </c>
    </row>
    <row r="57" spans="1:7" x14ac:dyDescent="0.55000000000000004">
      <c r="A57" t="s">
        <v>1852</v>
      </c>
      <c r="B57">
        <v>2024</v>
      </c>
      <c r="C57">
        <v>2</v>
      </c>
      <c r="D57">
        <v>98</v>
      </c>
      <c r="E57">
        <v>69</v>
      </c>
      <c r="F57">
        <v>29</v>
      </c>
      <c r="G57">
        <v>29.59</v>
      </c>
    </row>
    <row r="58" spans="1:7" x14ac:dyDescent="0.55000000000000004">
      <c r="A58" t="s">
        <v>1853</v>
      </c>
      <c r="B58">
        <v>2024</v>
      </c>
      <c r="C58">
        <v>3</v>
      </c>
      <c r="D58">
        <v>70</v>
      </c>
      <c r="E58">
        <v>55</v>
      </c>
      <c r="F58">
        <v>15</v>
      </c>
      <c r="G58">
        <v>21.43</v>
      </c>
    </row>
    <row r="59" spans="1:7" x14ac:dyDescent="0.55000000000000004">
      <c r="A59" t="s">
        <v>1853</v>
      </c>
      <c r="B59">
        <v>2024</v>
      </c>
      <c r="C59">
        <v>1</v>
      </c>
      <c r="D59">
        <v>28</v>
      </c>
      <c r="E59">
        <v>21</v>
      </c>
      <c r="F59">
        <v>7</v>
      </c>
      <c r="G59">
        <v>25</v>
      </c>
    </row>
    <row r="60" spans="1:7" x14ac:dyDescent="0.55000000000000004">
      <c r="A60" t="s">
        <v>1853</v>
      </c>
      <c r="B60">
        <v>2024</v>
      </c>
      <c r="C60">
        <v>4</v>
      </c>
      <c r="D60">
        <v>104</v>
      </c>
      <c r="E60">
        <v>75</v>
      </c>
      <c r="F60">
        <v>29</v>
      </c>
      <c r="G60">
        <v>27.88</v>
      </c>
    </row>
    <row r="61" spans="1:7" x14ac:dyDescent="0.55000000000000004">
      <c r="A61" t="s">
        <v>1853</v>
      </c>
      <c r="B61">
        <v>2024</v>
      </c>
      <c r="C61">
        <v>2</v>
      </c>
      <c r="D61">
        <v>71</v>
      </c>
      <c r="E61">
        <v>51</v>
      </c>
      <c r="F61">
        <v>20</v>
      </c>
      <c r="G61">
        <v>28.17</v>
      </c>
    </row>
    <row r="62" spans="1:7" x14ac:dyDescent="0.55000000000000004">
      <c r="A62" t="s">
        <v>1851</v>
      </c>
      <c r="B62">
        <v>2024</v>
      </c>
      <c r="C62">
        <v>4</v>
      </c>
      <c r="D62">
        <v>194</v>
      </c>
      <c r="E62">
        <v>140</v>
      </c>
      <c r="F62">
        <v>54</v>
      </c>
      <c r="G62">
        <v>27.84</v>
      </c>
    </row>
    <row r="63" spans="1:7" x14ac:dyDescent="0.55000000000000004">
      <c r="A63" t="s">
        <v>1851</v>
      </c>
      <c r="B63">
        <v>2024</v>
      </c>
      <c r="C63">
        <v>1</v>
      </c>
      <c r="D63">
        <v>84</v>
      </c>
      <c r="E63">
        <v>60</v>
      </c>
      <c r="F63">
        <v>24</v>
      </c>
      <c r="G63">
        <v>28.57</v>
      </c>
    </row>
    <row r="64" spans="1:7" x14ac:dyDescent="0.55000000000000004">
      <c r="A64" t="s">
        <v>1851</v>
      </c>
      <c r="B64">
        <v>2024</v>
      </c>
      <c r="C64">
        <v>2</v>
      </c>
      <c r="D64">
        <v>112</v>
      </c>
      <c r="E64">
        <v>78</v>
      </c>
      <c r="F64">
        <v>34</v>
      </c>
      <c r="G64">
        <v>30.36</v>
      </c>
    </row>
    <row r="65" spans="1:7" x14ac:dyDescent="0.55000000000000004">
      <c r="A65" t="s">
        <v>1851</v>
      </c>
      <c r="B65">
        <v>2024</v>
      </c>
      <c r="C65">
        <v>3</v>
      </c>
      <c r="D65">
        <v>148</v>
      </c>
      <c r="E65">
        <v>102</v>
      </c>
      <c r="F65">
        <v>46</v>
      </c>
      <c r="G65">
        <v>31.08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63D6-419E-4C02-90EA-1DFF62BC2548}">
  <dimension ref="A1:C17"/>
  <sheetViews>
    <sheetView workbookViewId="0"/>
  </sheetViews>
  <sheetFormatPr defaultRowHeight="14.4" x14ac:dyDescent="0.55000000000000004"/>
  <sheetData>
    <row r="1" spans="1:3" x14ac:dyDescent="0.55000000000000004">
      <c r="A1" t="s">
        <v>1849</v>
      </c>
      <c r="B1" t="s">
        <v>1845</v>
      </c>
      <c r="C1" t="s">
        <v>1871</v>
      </c>
    </row>
    <row r="2" spans="1:3" x14ac:dyDescent="0.55000000000000004">
      <c r="A2" t="s">
        <v>1851</v>
      </c>
      <c r="B2">
        <v>2021</v>
      </c>
      <c r="C2">
        <v>25.24</v>
      </c>
    </row>
    <row r="3" spans="1:3" x14ac:dyDescent="0.55000000000000004">
      <c r="A3" t="s">
        <v>1853</v>
      </c>
      <c r="B3">
        <v>2021</v>
      </c>
      <c r="C3">
        <v>27.27</v>
      </c>
    </row>
    <row r="4" spans="1:3" x14ac:dyDescent="0.55000000000000004">
      <c r="A4" t="s">
        <v>1852</v>
      </c>
      <c r="B4">
        <v>2021</v>
      </c>
      <c r="C4">
        <v>27.59</v>
      </c>
    </row>
    <row r="5" spans="1:3" x14ac:dyDescent="0.55000000000000004">
      <c r="A5" t="s">
        <v>1850</v>
      </c>
      <c r="B5">
        <v>2021</v>
      </c>
      <c r="C5">
        <v>30.43</v>
      </c>
    </row>
    <row r="6" spans="1:3" x14ac:dyDescent="0.55000000000000004">
      <c r="A6" t="s">
        <v>1853</v>
      </c>
      <c r="B6">
        <v>2022</v>
      </c>
      <c r="C6">
        <v>22.94</v>
      </c>
    </row>
    <row r="7" spans="1:3" x14ac:dyDescent="0.55000000000000004">
      <c r="A7" t="s">
        <v>1851</v>
      </c>
      <c r="B7">
        <v>2022</v>
      </c>
      <c r="C7">
        <v>24.56</v>
      </c>
    </row>
    <row r="8" spans="1:3" x14ac:dyDescent="0.55000000000000004">
      <c r="A8" t="s">
        <v>1850</v>
      </c>
      <c r="B8">
        <v>2022</v>
      </c>
      <c r="C8">
        <v>25.21</v>
      </c>
    </row>
    <row r="9" spans="1:3" x14ac:dyDescent="0.55000000000000004">
      <c r="A9" t="s">
        <v>1852</v>
      </c>
      <c r="B9">
        <v>2022</v>
      </c>
      <c r="C9">
        <v>28.04</v>
      </c>
    </row>
    <row r="10" spans="1:3" x14ac:dyDescent="0.55000000000000004">
      <c r="A10" t="s">
        <v>1850</v>
      </c>
      <c r="B10">
        <v>2023</v>
      </c>
      <c r="C10">
        <v>23.61</v>
      </c>
    </row>
    <row r="11" spans="1:3" x14ac:dyDescent="0.55000000000000004">
      <c r="A11" t="s">
        <v>1853</v>
      </c>
      <c r="B11">
        <v>2023</v>
      </c>
      <c r="C11">
        <v>25.23</v>
      </c>
    </row>
    <row r="12" spans="1:3" x14ac:dyDescent="0.55000000000000004">
      <c r="A12" t="s">
        <v>1851</v>
      </c>
      <c r="B12">
        <v>2023</v>
      </c>
      <c r="C12">
        <v>26.07</v>
      </c>
    </row>
    <row r="13" spans="1:3" x14ac:dyDescent="0.55000000000000004">
      <c r="A13" t="s">
        <v>1852</v>
      </c>
      <c r="B13">
        <v>2023</v>
      </c>
      <c r="C13">
        <v>27.01</v>
      </c>
    </row>
    <row r="14" spans="1:3" x14ac:dyDescent="0.55000000000000004">
      <c r="A14" t="s">
        <v>1853</v>
      </c>
      <c r="B14">
        <v>2024</v>
      </c>
      <c r="C14">
        <v>26.01</v>
      </c>
    </row>
    <row r="15" spans="1:3" x14ac:dyDescent="0.55000000000000004">
      <c r="A15" t="s">
        <v>1850</v>
      </c>
      <c r="B15">
        <v>2024</v>
      </c>
      <c r="C15">
        <v>26.85</v>
      </c>
    </row>
    <row r="16" spans="1:3" x14ac:dyDescent="0.55000000000000004">
      <c r="A16" t="s">
        <v>1852</v>
      </c>
      <c r="B16">
        <v>2024</v>
      </c>
      <c r="C16">
        <v>27.87</v>
      </c>
    </row>
    <row r="17" spans="1:3" x14ac:dyDescent="0.55000000000000004">
      <c r="A17" t="s">
        <v>1851</v>
      </c>
      <c r="B17">
        <v>2024</v>
      </c>
      <c r="C17">
        <v>29.37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A4E1-EA67-4021-B657-46EB8C54EE53}">
  <sheetPr>
    <tabColor rgb="FF7BCBD3"/>
  </sheetPr>
  <dimension ref="A1:D69"/>
  <sheetViews>
    <sheetView workbookViewId="0"/>
  </sheetViews>
  <sheetFormatPr defaultRowHeight="14.4" x14ac:dyDescent="0.55000000000000004"/>
  <cols>
    <col min="1" max="1" width="12.1015625" bestFit="1" customWidth="1"/>
    <col min="2" max="2" width="12.5234375" bestFit="1" customWidth="1"/>
  </cols>
  <sheetData>
    <row r="1" spans="1:4" x14ac:dyDescent="0.55000000000000004">
      <c r="A1" t="s">
        <v>1880</v>
      </c>
      <c r="B1" t="s">
        <v>1872</v>
      </c>
      <c r="C1" t="s">
        <v>1881</v>
      </c>
      <c r="D1" t="s">
        <v>1879</v>
      </c>
    </row>
    <row r="2" spans="1:4" x14ac:dyDescent="0.55000000000000004">
      <c r="A2" t="s">
        <v>1877</v>
      </c>
      <c r="B2" t="s">
        <v>1824</v>
      </c>
      <c r="C2" t="s">
        <v>1837</v>
      </c>
      <c r="D2">
        <v>116</v>
      </c>
    </row>
    <row r="3" spans="1:4" x14ac:dyDescent="0.55000000000000004">
      <c r="A3" t="s">
        <v>1877</v>
      </c>
      <c r="B3" t="s">
        <v>1824</v>
      </c>
      <c r="C3" t="s">
        <v>1825</v>
      </c>
      <c r="D3">
        <v>12</v>
      </c>
    </row>
    <row r="4" spans="1:4" x14ac:dyDescent="0.55000000000000004">
      <c r="A4" t="s">
        <v>1877</v>
      </c>
      <c r="B4" t="s">
        <v>1824</v>
      </c>
      <c r="C4" t="s">
        <v>1828</v>
      </c>
      <c r="D4">
        <v>22</v>
      </c>
    </row>
    <row r="5" spans="1:4" x14ac:dyDescent="0.55000000000000004">
      <c r="A5" t="s">
        <v>1877</v>
      </c>
      <c r="B5" t="s">
        <v>1824</v>
      </c>
      <c r="C5" t="s">
        <v>1833</v>
      </c>
      <c r="D5">
        <v>128</v>
      </c>
    </row>
    <row r="6" spans="1:4" x14ac:dyDescent="0.55000000000000004">
      <c r="A6" t="s">
        <v>1877</v>
      </c>
      <c r="B6" t="s">
        <v>1829</v>
      </c>
      <c r="C6" t="s">
        <v>1832</v>
      </c>
      <c r="D6">
        <v>48</v>
      </c>
    </row>
    <row r="7" spans="1:4" x14ac:dyDescent="0.55000000000000004">
      <c r="A7" t="s">
        <v>1877</v>
      </c>
      <c r="B7" t="s">
        <v>1829</v>
      </c>
      <c r="C7" t="s">
        <v>1830</v>
      </c>
      <c r="D7">
        <v>83</v>
      </c>
    </row>
    <row r="8" spans="1:4" x14ac:dyDescent="0.55000000000000004">
      <c r="A8" t="s">
        <v>1877</v>
      </c>
      <c r="B8" t="s">
        <v>1829</v>
      </c>
      <c r="C8" t="s">
        <v>1838</v>
      </c>
      <c r="D8">
        <v>131</v>
      </c>
    </row>
    <row r="9" spans="1:4" x14ac:dyDescent="0.55000000000000004">
      <c r="A9" t="s">
        <v>1877</v>
      </c>
      <c r="B9" t="s">
        <v>1829</v>
      </c>
      <c r="C9" t="s">
        <v>1834</v>
      </c>
      <c r="D9">
        <v>45</v>
      </c>
    </row>
    <row r="10" spans="1:4" x14ac:dyDescent="0.55000000000000004">
      <c r="A10" t="s">
        <v>1877</v>
      </c>
      <c r="B10" t="s">
        <v>1826</v>
      </c>
      <c r="C10" t="s">
        <v>1835</v>
      </c>
      <c r="D10">
        <v>71</v>
      </c>
    </row>
    <row r="11" spans="1:4" x14ac:dyDescent="0.55000000000000004">
      <c r="A11" t="s">
        <v>1877</v>
      </c>
      <c r="B11" t="s">
        <v>1826</v>
      </c>
      <c r="C11" t="s">
        <v>1842</v>
      </c>
      <c r="D11">
        <v>102</v>
      </c>
    </row>
    <row r="12" spans="1:4" x14ac:dyDescent="0.55000000000000004">
      <c r="A12" t="s">
        <v>1877</v>
      </c>
      <c r="B12" t="s">
        <v>1826</v>
      </c>
      <c r="C12" t="s">
        <v>1827</v>
      </c>
      <c r="D12">
        <v>210</v>
      </c>
    </row>
    <row r="13" spans="1:4" x14ac:dyDescent="0.55000000000000004">
      <c r="A13" t="s">
        <v>1877</v>
      </c>
      <c r="B13" t="s">
        <v>1826</v>
      </c>
      <c r="C13" t="s">
        <v>1841</v>
      </c>
      <c r="D13">
        <v>32</v>
      </c>
    </row>
    <row r="14" spans="1:4" x14ac:dyDescent="0.55000000000000004">
      <c r="A14" t="s">
        <v>1877</v>
      </c>
      <c r="B14" t="s">
        <v>1826</v>
      </c>
      <c r="C14" t="s">
        <v>1843</v>
      </c>
      <c r="D14">
        <v>30</v>
      </c>
    </row>
    <row r="15" spans="1:4" x14ac:dyDescent="0.55000000000000004">
      <c r="A15" t="s">
        <v>1877</v>
      </c>
      <c r="B15" t="s">
        <v>1826</v>
      </c>
      <c r="C15" t="s">
        <v>1839</v>
      </c>
      <c r="D15">
        <v>58</v>
      </c>
    </row>
    <row r="16" spans="1:4" x14ac:dyDescent="0.55000000000000004">
      <c r="A16" t="s">
        <v>1877</v>
      </c>
      <c r="B16" t="s">
        <v>1826</v>
      </c>
      <c r="C16" t="s">
        <v>1840</v>
      </c>
      <c r="D16">
        <v>190</v>
      </c>
    </row>
    <row r="17" spans="1:4" x14ac:dyDescent="0.55000000000000004">
      <c r="A17" t="s">
        <v>1877</v>
      </c>
      <c r="B17" t="s">
        <v>1826</v>
      </c>
      <c r="C17" t="s">
        <v>1836</v>
      </c>
      <c r="D17">
        <v>111</v>
      </c>
    </row>
    <row r="18" spans="1:4" x14ac:dyDescent="0.55000000000000004">
      <c r="A18" t="s">
        <v>1877</v>
      </c>
      <c r="B18" t="s">
        <v>1826</v>
      </c>
      <c r="C18" t="s">
        <v>1831</v>
      </c>
      <c r="D18">
        <v>24</v>
      </c>
    </row>
    <row r="19" spans="1:4" x14ac:dyDescent="0.55000000000000004">
      <c r="A19" t="s">
        <v>1878</v>
      </c>
      <c r="B19" t="s">
        <v>1824</v>
      </c>
      <c r="C19" t="s">
        <v>1837</v>
      </c>
      <c r="D19">
        <v>38</v>
      </c>
    </row>
    <row r="20" spans="1:4" x14ac:dyDescent="0.55000000000000004">
      <c r="A20" t="s">
        <v>1878</v>
      </c>
      <c r="B20" t="s">
        <v>1824</v>
      </c>
      <c r="C20" t="s">
        <v>1825</v>
      </c>
      <c r="D20">
        <v>5</v>
      </c>
    </row>
    <row r="21" spans="1:4" x14ac:dyDescent="0.55000000000000004">
      <c r="A21" t="s">
        <v>1878</v>
      </c>
      <c r="B21" t="s">
        <v>1824</v>
      </c>
      <c r="C21" t="s">
        <v>1828</v>
      </c>
      <c r="D21">
        <v>10</v>
      </c>
    </row>
    <row r="22" spans="1:4" x14ac:dyDescent="0.55000000000000004">
      <c r="A22" t="s">
        <v>1878</v>
      </c>
      <c r="B22" t="s">
        <v>1824</v>
      </c>
      <c r="C22" t="s">
        <v>1833</v>
      </c>
      <c r="D22">
        <v>36</v>
      </c>
    </row>
    <row r="23" spans="1:4" x14ac:dyDescent="0.55000000000000004">
      <c r="A23" t="s">
        <v>1878</v>
      </c>
      <c r="B23" t="s">
        <v>1829</v>
      </c>
      <c r="C23" t="s">
        <v>1832</v>
      </c>
      <c r="D23">
        <v>7</v>
      </c>
    </row>
    <row r="24" spans="1:4" x14ac:dyDescent="0.55000000000000004">
      <c r="A24" t="s">
        <v>1878</v>
      </c>
      <c r="B24" t="s">
        <v>1829</v>
      </c>
      <c r="C24" t="s">
        <v>1830</v>
      </c>
      <c r="D24">
        <v>36</v>
      </c>
    </row>
    <row r="25" spans="1:4" x14ac:dyDescent="0.55000000000000004">
      <c r="A25" t="s">
        <v>1878</v>
      </c>
      <c r="B25" t="s">
        <v>1829</v>
      </c>
      <c r="C25" t="s">
        <v>1838</v>
      </c>
      <c r="D25">
        <v>46</v>
      </c>
    </row>
    <row r="26" spans="1:4" x14ac:dyDescent="0.55000000000000004">
      <c r="A26" t="s">
        <v>1878</v>
      </c>
      <c r="B26" t="s">
        <v>1829</v>
      </c>
      <c r="C26" t="s">
        <v>1834</v>
      </c>
      <c r="D26">
        <v>20</v>
      </c>
    </row>
    <row r="27" spans="1:4" x14ac:dyDescent="0.55000000000000004">
      <c r="A27" t="s">
        <v>1878</v>
      </c>
      <c r="B27" t="s">
        <v>1826</v>
      </c>
      <c r="C27" t="s">
        <v>1835</v>
      </c>
      <c r="D27">
        <v>23</v>
      </c>
    </row>
    <row r="28" spans="1:4" x14ac:dyDescent="0.55000000000000004">
      <c r="A28" t="s">
        <v>1878</v>
      </c>
      <c r="B28" t="s">
        <v>1826</v>
      </c>
      <c r="C28" t="s">
        <v>1842</v>
      </c>
      <c r="D28">
        <v>34</v>
      </c>
    </row>
    <row r="29" spans="1:4" x14ac:dyDescent="0.55000000000000004">
      <c r="A29" t="s">
        <v>1878</v>
      </c>
      <c r="B29" t="s">
        <v>1826</v>
      </c>
      <c r="C29" t="s">
        <v>1827</v>
      </c>
      <c r="D29">
        <v>60</v>
      </c>
    </row>
    <row r="30" spans="1:4" x14ac:dyDescent="0.55000000000000004">
      <c r="A30" t="s">
        <v>1878</v>
      </c>
      <c r="B30" t="s">
        <v>1826</v>
      </c>
      <c r="C30" t="s">
        <v>1841</v>
      </c>
      <c r="D30">
        <v>14</v>
      </c>
    </row>
    <row r="31" spans="1:4" x14ac:dyDescent="0.55000000000000004">
      <c r="A31" t="s">
        <v>1878</v>
      </c>
      <c r="B31" t="s">
        <v>1826</v>
      </c>
      <c r="C31" t="s">
        <v>1843</v>
      </c>
      <c r="D31">
        <v>14</v>
      </c>
    </row>
    <row r="32" spans="1:4" x14ac:dyDescent="0.55000000000000004">
      <c r="A32" t="s">
        <v>1878</v>
      </c>
      <c r="B32" t="s">
        <v>1826</v>
      </c>
      <c r="C32" t="s">
        <v>1839</v>
      </c>
      <c r="D32">
        <v>19</v>
      </c>
    </row>
    <row r="33" spans="1:4" x14ac:dyDescent="0.55000000000000004">
      <c r="A33" t="s">
        <v>1878</v>
      </c>
      <c r="B33" t="s">
        <v>1826</v>
      </c>
      <c r="C33" t="s">
        <v>1840</v>
      </c>
      <c r="D33">
        <v>68</v>
      </c>
    </row>
    <row r="34" spans="1:4" x14ac:dyDescent="0.55000000000000004">
      <c r="A34" t="s">
        <v>1878</v>
      </c>
      <c r="B34" t="s">
        <v>1826</v>
      </c>
      <c r="C34" t="s">
        <v>1836</v>
      </c>
      <c r="D34">
        <v>47</v>
      </c>
    </row>
    <row r="35" spans="1:4" x14ac:dyDescent="0.55000000000000004">
      <c r="A35" t="s">
        <v>1878</v>
      </c>
      <c r="B35" t="s">
        <v>1826</v>
      </c>
      <c r="C35" t="s">
        <v>1831</v>
      </c>
      <c r="D35">
        <v>11</v>
      </c>
    </row>
    <row r="36" spans="1:4" x14ac:dyDescent="0.55000000000000004">
      <c r="A36" t="s">
        <v>1874</v>
      </c>
      <c r="B36" t="s">
        <v>1824</v>
      </c>
      <c r="C36" t="s">
        <v>1837</v>
      </c>
      <c r="D36">
        <v>150</v>
      </c>
    </row>
    <row r="37" spans="1:4" x14ac:dyDescent="0.55000000000000004">
      <c r="A37" t="s">
        <v>1874</v>
      </c>
      <c r="B37" t="s">
        <v>1824</v>
      </c>
      <c r="C37" t="s">
        <v>1825</v>
      </c>
      <c r="D37">
        <v>15</v>
      </c>
    </row>
    <row r="38" spans="1:4" x14ac:dyDescent="0.55000000000000004">
      <c r="A38" t="s">
        <v>1874</v>
      </c>
      <c r="B38" t="s">
        <v>1824</v>
      </c>
      <c r="C38" t="s">
        <v>1828</v>
      </c>
      <c r="D38">
        <v>13</v>
      </c>
    </row>
    <row r="39" spans="1:4" x14ac:dyDescent="0.55000000000000004">
      <c r="A39" t="s">
        <v>1874</v>
      </c>
      <c r="B39" t="s">
        <v>1824</v>
      </c>
      <c r="C39" t="s">
        <v>1833</v>
      </c>
      <c r="D39">
        <v>164</v>
      </c>
    </row>
    <row r="40" spans="1:4" x14ac:dyDescent="0.55000000000000004">
      <c r="A40" t="s">
        <v>1874</v>
      </c>
      <c r="B40" t="s">
        <v>1829</v>
      </c>
      <c r="C40" t="s">
        <v>1832</v>
      </c>
      <c r="D40">
        <v>48</v>
      </c>
    </row>
    <row r="41" spans="1:4" x14ac:dyDescent="0.55000000000000004">
      <c r="A41" t="s">
        <v>1874</v>
      </c>
      <c r="B41" t="s">
        <v>1829</v>
      </c>
      <c r="C41" t="s">
        <v>1830</v>
      </c>
      <c r="D41">
        <v>124</v>
      </c>
    </row>
    <row r="42" spans="1:4" x14ac:dyDescent="0.55000000000000004">
      <c r="A42" t="s">
        <v>1874</v>
      </c>
      <c r="B42" t="s">
        <v>1829</v>
      </c>
      <c r="C42" t="s">
        <v>1838</v>
      </c>
      <c r="D42">
        <v>169</v>
      </c>
    </row>
    <row r="43" spans="1:4" x14ac:dyDescent="0.55000000000000004">
      <c r="A43" t="s">
        <v>1874</v>
      </c>
      <c r="B43" t="s">
        <v>1829</v>
      </c>
      <c r="C43" t="s">
        <v>1834</v>
      </c>
      <c r="D43">
        <v>58</v>
      </c>
    </row>
    <row r="44" spans="1:4" x14ac:dyDescent="0.55000000000000004">
      <c r="A44" t="s">
        <v>1874</v>
      </c>
      <c r="B44" t="s">
        <v>1826</v>
      </c>
      <c r="C44" t="s">
        <v>1835</v>
      </c>
      <c r="D44">
        <v>76</v>
      </c>
    </row>
    <row r="45" spans="1:4" x14ac:dyDescent="0.55000000000000004">
      <c r="A45" t="s">
        <v>1874</v>
      </c>
      <c r="B45" t="s">
        <v>1826</v>
      </c>
      <c r="C45" t="s">
        <v>1842</v>
      </c>
      <c r="D45">
        <v>139</v>
      </c>
    </row>
    <row r="46" spans="1:4" x14ac:dyDescent="0.55000000000000004">
      <c r="A46" t="s">
        <v>1874</v>
      </c>
      <c r="B46" t="s">
        <v>1826</v>
      </c>
      <c r="C46" t="s">
        <v>1827</v>
      </c>
      <c r="D46">
        <v>231</v>
      </c>
    </row>
    <row r="47" spans="1:4" x14ac:dyDescent="0.55000000000000004">
      <c r="A47" t="s">
        <v>1874</v>
      </c>
      <c r="B47" t="s">
        <v>1826</v>
      </c>
      <c r="C47" t="s">
        <v>1841</v>
      </c>
      <c r="D47">
        <v>50</v>
      </c>
    </row>
    <row r="48" spans="1:4" x14ac:dyDescent="0.55000000000000004">
      <c r="A48" t="s">
        <v>1874</v>
      </c>
      <c r="B48" t="s">
        <v>1826</v>
      </c>
      <c r="C48" t="s">
        <v>1843</v>
      </c>
      <c r="D48">
        <v>37</v>
      </c>
    </row>
    <row r="49" spans="1:4" x14ac:dyDescent="0.55000000000000004">
      <c r="A49" t="s">
        <v>1874</v>
      </c>
      <c r="B49" t="s">
        <v>1826</v>
      </c>
      <c r="C49" t="s">
        <v>1839</v>
      </c>
      <c r="D49">
        <v>61</v>
      </c>
    </row>
    <row r="50" spans="1:4" x14ac:dyDescent="0.55000000000000004">
      <c r="A50" t="s">
        <v>1874</v>
      </c>
      <c r="B50" t="s">
        <v>1826</v>
      </c>
      <c r="C50" t="s">
        <v>1840</v>
      </c>
      <c r="D50">
        <v>250</v>
      </c>
    </row>
    <row r="51" spans="1:4" x14ac:dyDescent="0.55000000000000004">
      <c r="A51" t="s">
        <v>1874</v>
      </c>
      <c r="B51" t="s">
        <v>1826</v>
      </c>
      <c r="C51" t="s">
        <v>1836</v>
      </c>
      <c r="D51">
        <v>156</v>
      </c>
    </row>
    <row r="52" spans="1:4" x14ac:dyDescent="0.55000000000000004">
      <c r="A52" t="s">
        <v>1874</v>
      </c>
      <c r="B52" t="s">
        <v>1826</v>
      </c>
      <c r="C52" t="s">
        <v>1831</v>
      </c>
      <c r="D52">
        <v>43</v>
      </c>
    </row>
    <row r="53" spans="1:4" x14ac:dyDescent="0.55000000000000004">
      <c r="A53" t="s">
        <v>1875</v>
      </c>
      <c r="B53" t="s">
        <v>1824</v>
      </c>
      <c r="C53" t="s">
        <v>1837</v>
      </c>
      <c r="D53">
        <v>414</v>
      </c>
    </row>
    <row r="54" spans="1:4" x14ac:dyDescent="0.55000000000000004">
      <c r="A54" t="s">
        <v>1875</v>
      </c>
      <c r="B54" t="s">
        <v>1824</v>
      </c>
      <c r="C54" t="s">
        <v>1825</v>
      </c>
      <c r="D54">
        <v>36</v>
      </c>
    </row>
    <row r="55" spans="1:4" x14ac:dyDescent="0.55000000000000004">
      <c r="A55" t="s">
        <v>1875</v>
      </c>
      <c r="B55" t="s">
        <v>1824</v>
      </c>
      <c r="C55" t="s">
        <v>1828</v>
      </c>
      <c r="D55">
        <v>67</v>
      </c>
    </row>
    <row r="56" spans="1:4" x14ac:dyDescent="0.55000000000000004">
      <c r="A56" t="s">
        <v>1875</v>
      </c>
      <c r="B56" t="s">
        <v>1824</v>
      </c>
      <c r="C56" t="s">
        <v>1833</v>
      </c>
      <c r="D56">
        <v>486</v>
      </c>
    </row>
    <row r="57" spans="1:4" x14ac:dyDescent="0.55000000000000004">
      <c r="A57" t="s">
        <v>1875</v>
      </c>
      <c r="B57" t="s">
        <v>1829</v>
      </c>
      <c r="C57" t="s">
        <v>1832</v>
      </c>
      <c r="D57">
        <v>121</v>
      </c>
    </row>
    <row r="58" spans="1:4" x14ac:dyDescent="0.55000000000000004">
      <c r="A58" t="s">
        <v>1875</v>
      </c>
      <c r="B58" t="s">
        <v>1829</v>
      </c>
      <c r="C58" t="s">
        <v>1830</v>
      </c>
      <c r="D58">
        <v>333</v>
      </c>
    </row>
    <row r="59" spans="1:4" x14ac:dyDescent="0.55000000000000004">
      <c r="A59" t="s">
        <v>1875</v>
      </c>
      <c r="B59" t="s">
        <v>1829</v>
      </c>
      <c r="C59" t="s">
        <v>1838</v>
      </c>
      <c r="D59">
        <v>531</v>
      </c>
    </row>
    <row r="60" spans="1:4" x14ac:dyDescent="0.55000000000000004">
      <c r="A60" t="s">
        <v>1875</v>
      </c>
      <c r="B60" t="s">
        <v>1829</v>
      </c>
      <c r="C60" t="s">
        <v>1834</v>
      </c>
      <c r="D60">
        <v>184</v>
      </c>
    </row>
    <row r="61" spans="1:4" x14ac:dyDescent="0.55000000000000004">
      <c r="A61" t="s">
        <v>1875</v>
      </c>
      <c r="B61" t="s">
        <v>1826</v>
      </c>
      <c r="C61" t="s">
        <v>1835</v>
      </c>
      <c r="D61">
        <v>281</v>
      </c>
    </row>
    <row r="62" spans="1:4" x14ac:dyDescent="0.55000000000000004">
      <c r="A62" t="s">
        <v>1875</v>
      </c>
      <c r="B62" t="s">
        <v>1826</v>
      </c>
      <c r="C62" t="s">
        <v>1842</v>
      </c>
      <c r="D62">
        <v>456</v>
      </c>
    </row>
    <row r="63" spans="1:4" x14ac:dyDescent="0.55000000000000004">
      <c r="A63" t="s">
        <v>1875</v>
      </c>
      <c r="B63" t="s">
        <v>1826</v>
      </c>
      <c r="C63" t="s">
        <v>1827</v>
      </c>
      <c r="D63">
        <v>815</v>
      </c>
    </row>
    <row r="64" spans="1:4" x14ac:dyDescent="0.55000000000000004">
      <c r="A64" t="s">
        <v>1875</v>
      </c>
      <c r="B64" t="s">
        <v>1826</v>
      </c>
      <c r="C64" t="s">
        <v>1841</v>
      </c>
      <c r="D64">
        <v>153</v>
      </c>
    </row>
    <row r="65" spans="1:4" x14ac:dyDescent="0.55000000000000004">
      <c r="A65" t="s">
        <v>1875</v>
      </c>
      <c r="B65" t="s">
        <v>1826</v>
      </c>
      <c r="C65" t="s">
        <v>1843</v>
      </c>
      <c r="D65">
        <v>134</v>
      </c>
    </row>
    <row r="66" spans="1:4" x14ac:dyDescent="0.55000000000000004">
      <c r="A66" t="s">
        <v>1875</v>
      </c>
      <c r="B66" t="s">
        <v>1826</v>
      </c>
      <c r="C66" t="s">
        <v>1839</v>
      </c>
      <c r="D66">
        <v>208</v>
      </c>
    </row>
    <row r="67" spans="1:4" x14ac:dyDescent="0.55000000000000004">
      <c r="A67" t="s">
        <v>1875</v>
      </c>
      <c r="B67" t="s">
        <v>1826</v>
      </c>
      <c r="C67" t="s">
        <v>1840</v>
      </c>
      <c r="D67">
        <v>683</v>
      </c>
    </row>
    <row r="68" spans="1:4" x14ac:dyDescent="0.55000000000000004">
      <c r="A68" t="s">
        <v>1875</v>
      </c>
      <c r="B68" t="s">
        <v>1826</v>
      </c>
      <c r="C68" t="s">
        <v>1836</v>
      </c>
      <c r="D68">
        <v>463</v>
      </c>
    </row>
    <row r="69" spans="1:4" x14ac:dyDescent="0.55000000000000004">
      <c r="A69" t="s">
        <v>1875</v>
      </c>
      <c r="B69" t="s">
        <v>1826</v>
      </c>
      <c r="C69" t="s">
        <v>1831</v>
      </c>
      <c r="D69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C62F-6900-48C9-A0F3-E070FE532F43}">
  <dimension ref="B2:E16"/>
  <sheetViews>
    <sheetView workbookViewId="0"/>
  </sheetViews>
  <sheetFormatPr defaultRowHeight="14.4" x14ac:dyDescent="0.55000000000000004"/>
  <cols>
    <col min="1" max="1" width="4.62890625" style="31" customWidth="1"/>
    <col min="2" max="3" width="13.9453125" style="31" customWidth="1"/>
    <col min="4" max="4" width="19" style="31" bestFit="1" customWidth="1"/>
    <col min="5" max="5" width="18.47265625" style="31" bestFit="1" customWidth="1"/>
    <col min="6" max="6" width="8.83984375" style="31"/>
    <col min="7" max="7" width="12.1015625" style="31" bestFit="1" customWidth="1"/>
    <col min="8" max="8" width="10.734375" style="31" bestFit="1" customWidth="1"/>
    <col min="9" max="9" width="16.26171875" style="31" bestFit="1" customWidth="1"/>
    <col min="10" max="10" width="12.15625" style="31" bestFit="1" customWidth="1"/>
    <col min="11" max="16384" width="8.83984375" style="31"/>
  </cols>
  <sheetData>
    <row r="2" spans="2:5" ht="18.3" customHeight="1" x14ac:dyDescent="0.55000000000000004">
      <c r="B2" s="161" t="s">
        <v>2016</v>
      </c>
      <c r="C2" s="161"/>
      <c r="D2" s="161"/>
      <c r="E2" s="161"/>
    </row>
    <row r="3" spans="2:5" ht="14.4" customHeight="1" x14ac:dyDescent="0.55000000000000004">
      <c r="B3" s="106" t="s">
        <v>1882</v>
      </c>
      <c r="C3" s="107" t="s">
        <v>1883</v>
      </c>
      <c r="D3" s="108" t="s">
        <v>2036</v>
      </c>
      <c r="E3" s="107" t="s">
        <v>2037</v>
      </c>
    </row>
    <row r="4" spans="2:5" x14ac:dyDescent="0.55000000000000004">
      <c r="B4" s="68">
        <v>2021</v>
      </c>
      <c r="C4" s="68">
        <v>969</v>
      </c>
      <c r="D4" s="68">
        <f>50.77</f>
        <v>50.77</v>
      </c>
      <c r="E4" s="68">
        <f>27.45</f>
        <v>27.45</v>
      </c>
    </row>
    <row r="5" spans="2:5" x14ac:dyDescent="0.55000000000000004">
      <c r="B5" s="68">
        <v>2022</v>
      </c>
      <c r="C5" s="105">
        <v>1038</v>
      </c>
      <c r="D5" s="109">
        <f>52.12</f>
        <v>52.12</v>
      </c>
      <c r="E5" s="109">
        <f>25.43</f>
        <v>25.43</v>
      </c>
    </row>
    <row r="6" spans="2:5" x14ac:dyDescent="0.55000000000000004">
      <c r="B6" s="68">
        <v>2023</v>
      </c>
      <c r="C6" s="105">
        <v>1315</v>
      </c>
      <c r="D6" s="109">
        <f>48.14</f>
        <v>48.14</v>
      </c>
      <c r="E6" s="109">
        <f>25.63</f>
        <v>25.63</v>
      </c>
    </row>
    <row r="7" spans="2:5" x14ac:dyDescent="0.55000000000000004">
      <c r="B7" s="68">
        <v>2024</v>
      </c>
      <c r="C7" s="105">
        <v>1687</v>
      </c>
      <c r="D7" s="109">
        <f>47.24</f>
        <v>47.24</v>
      </c>
      <c r="E7" s="110">
        <f>27.8</f>
        <v>27.8</v>
      </c>
    </row>
    <row r="10" spans="2:5" x14ac:dyDescent="0.55000000000000004">
      <c r="B10" s="152" t="s">
        <v>1880</v>
      </c>
      <c r="C10" s="153" t="s">
        <v>1883</v>
      </c>
      <c r="D10" s="153" t="s">
        <v>2038</v>
      </c>
      <c r="E10" s="154" t="s">
        <v>1876</v>
      </c>
    </row>
    <row r="11" spans="2:5" ht="14.4" customHeight="1" x14ac:dyDescent="0.55000000000000004">
      <c r="B11" s="109" t="s">
        <v>1875</v>
      </c>
      <c r="C11" s="109">
        <v>2994</v>
      </c>
      <c r="D11" s="109">
        <v>2088</v>
      </c>
      <c r="E11" s="155">
        <f t="shared" ref="E11:E12" si="0">(D11/C11)*100</f>
        <v>69.739478957915836</v>
      </c>
    </row>
    <row r="12" spans="2:5" ht="14.7" customHeight="1" x14ac:dyDescent="0.55000000000000004">
      <c r="B12" s="109" t="s">
        <v>1874</v>
      </c>
      <c r="C12" s="109">
        <v>964</v>
      </c>
      <c r="D12" s="109">
        <v>375</v>
      </c>
      <c r="E12" s="155">
        <f t="shared" si="0"/>
        <v>38.900414937759336</v>
      </c>
    </row>
    <row r="13" spans="2:5" x14ac:dyDescent="0.55000000000000004">
      <c r="B13" s="109" t="s">
        <v>1877</v>
      </c>
      <c r="C13" s="109">
        <v>0</v>
      </c>
      <c r="D13" s="149">
        <v>0</v>
      </c>
      <c r="E13" s="155">
        <v>0</v>
      </c>
    </row>
    <row r="14" spans="2:5" x14ac:dyDescent="0.55000000000000004">
      <c r="B14" s="150" t="s">
        <v>1878</v>
      </c>
      <c r="C14" s="150">
        <v>0</v>
      </c>
      <c r="D14" s="151">
        <v>0</v>
      </c>
      <c r="E14" s="156">
        <v>0</v>
      </c>
    </row>
    <row r="15" spans="2:5" ht="14.4" customHeight="1" x14ac:dyDescent="0.55000000000000004"/>
    <row r="16" spans="2:5" ht="14.7" customHeight="1" x14ac:dyDescent="0.55000000000000004"/>
  </sheetData>
  <sortState xmlns:xlrd2="http://schemas.microsoft.com/office/spreadsheetml/2017/richdata2" ref="B4:D8">
    <sortCondition ref="B4:B8"/>
  </sortState>
  <mergeCells count="1">
    <mergeCell ref="B2:E2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5366-0DFE-4B8D-B703-5C53910FF836}">
  <sheetPr>
    <tabColor rgb="FF7BCBD3"/>
  </sheetPr>
  <dimension ref="A1:I1851"/>
  <sheetViews>
    <sheetView workbookViewId="0"/>
  </sheetViews>
  <sheetFormatPr defaultRowHeight="14.4" x14ac:dyDescent="0.55000000000000004"/>
  <cols>
    <col min="1" max="1" width="65.3671875" style="3" customWidth="1"/>
    <col min="2" max="2" width="9.47265625" style="3" bestFit="1" customWidth="1"/>
    <col min="3" max="3" width="11.20703125" bestFit="1" customWidth="1"/>
    <col min="4" max="4" width="11.9453125" bestFit="1" customWidth="1"/>
    <col min="5" max="5" width="10.47265625" bestFit="1" customWidth="1"/>
    <col min="6" max="6" width="14.1015625" bestFit="1" customWidth="1"/>
    <col min="7" max="7" width="11.83984375" bestFit="1" customWidth="1"/>
    <col min="8" max="8" width="17.62890625" bestFit="1" customWidth="1"/>
    <col min="9" max="9" width="18.05078125" bestFit="1" customWidth="1"/>
  </cols>
  <sheetData>
    <row r="1" spans="1:9" x14ac:dyDescent="0.55000000000000004">
      <c r="A1" t="s">
        <v>1945</v>
      </c>
      <c r="B1" t="s">
        <v>1946</v>
      </c>
      <c r="C1" t="s">
        <v>1947</v>
      </c>
      <c r="D1" t="s">
        <v>1948</v>
      </c>
      <c r="E1" t="s">
        <v>1883</v>
      </c>
      <c r="F1" t="s">
        <v>1951</v>
      </c>
      <c r="G1" t="s">
        <v>1949</v>
      </c>
      <c r="H1" t="s">
        <v>1950</v>
      </c>
      <c r="I1" t="s">
        <v>1952</v>
      </c>
    </row>
    <row r="2" spans="1:9" x14ac:dyDescent="0.55000000000000004">
      <c r="A2" s="3" t="s">
        <v>418</v>
      </c>
      <c r="B2" s="3">
        <v>25199.94</v>
      </c>
      <c r="C2">
        <v>61599.83</v>
      </c>
      <c r="D2">
        <v>20</v>
      </c>
      <c r="E2">
        <v>5</v>
      </c>
      <c r="F2" s="30">
        <f>B2/C2</f>
        <v>0.40909106405001439</v>
      </c>
      <c r="G2" s="32">
        <f>B2/D2</f>
        <v>1259.9969999999998</v>
      </c>
      <c r="H2" s="34">
        <f>C2/$C$1851</f>
        <v>2.6477075440084138E-2</v>
      </c>
      <c r="I2" s="34">
        <f>B2/$B$1851</f>
        <v>8.6213306528686015E-2</v>
      </c>
    </row>
    <row r="3" spans="1:9" x14ac:dyDescent="0.55000000000000004">
      <c r="A3" s="3" t="s">
        <v>668</v>
      </c>
      <c r="B3" s="3">
        <v>7753.06</v>
      </c>
      <c r="C3">
        <v>27453.38</v>
      </c>
      <c r="D3">
        <v>31</v>
      </c>
      <c r="E3">
        <v>10</v>
      </c>
      <c r="F3" s="30">
        <f t="shared" ref="F3:F66" si="0">B3/C3</f>
        <v>0.28240821348773815</v>
      </c>
      <c r="G3" s="32">
        <f t="shared" ref="G3:G66" si="1">B3/D3</f>
        <v>250.09870967741938</v>
      </c>
      <c r="H3" s="34">
        <f t="shared" ref="H3:H66" si="2">C3/$C$1851</f>
        <v>1.1800117197487348E-2</v>
      </c>
      <c r="I3" s="34">
        <f t="shared" ref="I3:I66" si="3">B3/$B$1851</f>
        <v>2.6524544832856527E-2</v>
      </c>
    </row>
    <row r="4" spans="1:9" x14ac:dyDescent="0.55000000000000004">
      <c r="A4" s="3" t="s">
        <v>463</v>
      </c>
      <c r="B4" s="3">
        <v>-1811.08</v>
      </c>
      <c r="C4">
        <v>22638.48</v>
      </c>
      <c r="D4">
        <v>6</v>
      </c>
      <c r="E4">
        <v>1</v>
      </c>
      <c r="F4" s="30">
        <f t="shared" si="0"/>
        <v>-8.0000070676123136E-2</v>
      </c>
      <c r="G4" s="32">
        <f t="shared" si="1"/>
        <v>-301.84666666666664</v>
      </c>
      <c r="H4" s="34">
        <f t="shared" si="2"/>
        <v>9.730558392918226E-3</v>
      </c>
      <c r="I4" s="34">
        <f t="shared" si="3"/>
        <v>-6.1960145614621568E-3</v>
      </c>
    </row>
    <row r="5" spans="1:9" x14ac:dyDescent="0.55000000000000004">
      <c r="A5" s="3" t="s">
        <v>844</v>
      </c>
      <c r="B5" s="3">
        <v>0</v>
      </c>
      <c r="C5">
        <v>21870.57</v>
      </c>
      <c r="D5">
        <v>39</v>
      </c>
      <c r="E5">
        <v>8</v>
      </c>
      <c r="F5" s="30">
        <f t="shared" si="0"/>
        <v>0</v>
      </c>
      <c r="G5" s="32">
        <f t="shared" si="1"/>
        <v>0</v>
      </c>
      <c r="H5" s="34">
        <f t="shared" si="2"/>
        <v>9.4004923683659661E-3</v>
      </c>
      <c r="I5" s="34">
        <f t="shared" si="3"/>
        <v>0</v>
      </c>
    </row>
    <row r="6" spans="1:9" x14ac:dyDescent="0.55000000000000004">
      <c r="A6" s="3" t="s">
        <v>704</v>
      </c>
      <c r="B6" s="3">
        <v>2233.5</v>
      </c>
      <c r="C6">
        <v>19823.48</v>
      </c>
      <c r="D6">
        <v>37</v>
      </c>
      <c r="E6">
        <v>11</v>
      </c>
      <c r="F6" s="30">
        <f t="shared" si="0"/>
        <v>0.11266942030359957</v>
      </c>
      <c r="G6" s="32">
        <f t="shared" si="1"/>
        <v>60.364864864864863</v>
      </c>
      <c r="H6" s="34">
        <f t="shared" si="2"/>
        <v>8.5206042848657067E-3</v>
      </c>
      <c r="I6" s="34">
        <f t="shared" si="3"/>
        <v>7.6411856588476093E-3</v>
      </c>
    </row>
    <row r="7" spans="1:9" x14ac:dyDescent="0.55000000000000004">
      <c r="A7" s="3" t="s">
        <v>706</v>
      </c>
      <c r="B7" s="3">
        <v>760.98</v>
      </c>
      <c r="C7">
        <v>19024.5</v>
      </c>
      <c r="D7">
        <v>48</v>
      </c>
      <c r="E7">
        <v>9</v>
      </c>
      <c r="F7" s="30">
        <f t="shared" si="0"/>
        <v>0.04</v>
      </c>
      <c r="G7" s="32">
        <f t="shared" si="1"/>
        <v>15.85375</v>
      </c>
      <c r="H7" s="34">
        <f t="shared" si="2"/>
        <v>8.1771836336217273E-3</v>
      </c>
      <c r="I7" s="34">
        <f t="shared" si="3"/>
        <v>2.603442786062169E-3</v>
      </c>
    </row>
    <row r="8" spans="1:9" x14ac:dyDescent="0.55000000000000004">
      <c r="A8" s="3" t="s">
        <v>815</v>
      </c>
      <c r="B8" s="3">
        <v>6983.89</v>
      </c>
      <c r="C8">
        <v>18839.68</v>
      </c>
      <c r="D8">
        <v>38</v>
      </c>
      <c r="E8">
        <v>8</v>
      </c>
      <c r="F8" s="30">
        <f t="shared" si="0"/>
        <v>0.3707010947107382</v>
      </c>
      <c r="G8" s="32">
        <f t="shared" si="1"/>
        <v>183.78657894736844</v>
      </c>
      <c r="H8" s="34">
        <f t="shared" si="2"/>
        <v>8.0977435916145275E-3</v>
      </c>
      <c r="I8" s="34">
        <f t="shared" si="3"/>
        <v>2.3893082655459696E-2</v>
      </c>
    </row>
    <row r="9" spans="1:9" x14ac:dyDescent="0.55000000000000004">
      <c r="A9" s="3" t="s">
        <v>895</v>
      </c>
      <c r="B9" s="3">
        <v>4094.98</v>
      </c>
      <c r="C9">
        <v>18374.900000000001</v>
      </c>
      <c r="D9">
        <v>12</v>
      </c>
      <c r="E9">
        <v>3</v>
      </c>
      <c r="F9" s="30">
        <f t="shared" si="0"/>
        <v>0.222857267250434</v>
      </c>
      <c r="G9" s="32">
        <f t="shared" si="1"/>
        <v>341.24833333333333</v>
      </c>
      <c r="H9" s="34">
        <f t="shared" si="2"/>
        <v>7.8979700675148295E-3</v>
      </c>
      <c r="I9" s="34">
        <f t="shared" si="3"/>
        <v>1.4009627243907672E-2</v>
      </c>
    </row>
    <row r="10" spans="1:9" x14ac:dyDescent="0.55000000000000004">
      <c r="A10" s="3" t="s">
        <v>701</v>
      </c>
      <c r="B10" s="3">
        <v>-1878.17</v>
      </c>
      <c r="C10">
        <v>17965.07</v>
      </c>
      <c r="D10">
        <v>27</v>
      </c>
      <c r="E10">
        <v>6</v>
      </c>
      <c r="F10" s="30">
        <f t="shared" si="0"/>
        <v>-0.10454565442828778</v>
      </c>
      <c r="G10" s="32">
        <f t="shared" si="1"/>
        <v>-69.561851851851856</v>
      </c>
      <c r="H10" s="34">
        <f t="shared" si="2"/>
        <v>7.7218153633929242E-3</v>
      </c>
      <c r="I10" s="34">
        <f t="shared" si="3"/>
        <v>-6.4255409307713528E-3</v>
      </c>
    </row>
    <row r="11" spans="1:9" x14ac:dyDescent="0.55000000000000004">
      <c r="A11" s="3" t="s">
        <v>823</v>
      </c>
      <c r="B11" s="3">
        <v>-262</v>
      </c>
      <c r="C11">
        <v>17030.310000000001</v>
      </c>
      <c r="D11">
        <v>11</v>
      </c>
      <c r="E11">
        <v>3</v>
      </c>
      <c r="F11" s="30">
        <f t="shared" si="0"/>
        <v>-1.5384335340930375E-2</v>
      </c>
      <c r="G11" s="32">
        <f t="shared" si="1"/>
        <v>-23.818181818181817</v>
      </c>
      <c r="H11" s="34">
        <f t="shared" si="2"/>
        <v>7.3200332312283872E-3</v>
      </c>
      <c r="I11" s="34">
        <f t="shared" si="3"/>
        <v>-8.9634682902085231E-4</v>
      </c>
    </row>
    <row r="12" spans="1:9" x14ac:dyDescent="0.55000000000000004">
      <c r="A12" s="3" t="s">
        <v>983</v>
      </c>
      <c r="B12" s="3">
        <v>-4589.97</v>
      </c>
      <c r="C12">
        <v>16829.900000000001</v>
      </c>
      <c r="D12">
        <v>18</v>
      </c>
      <c r="E12">
        <v>4</v>
      </c>
      <c r="F12" s="30">
        <f t="shared" si="0"/>
        <v>-0.27272711067801947</v>
      </c>
      <c r="G12" s="32">
        <f t="shared" si="1"/>
        <v>-254.99833333333333</v>
      </c>
      <c r="H12" s="34">
        <f t="shared" si="2"/>
        <v>7.233892235564158E-3</v>
      </c>
      <c r="I12" s="34">
        <f t="shared" si="3"/>
        <v>-1.5703072728247489E-2</v>
      </c>
    </row>
    <row r="13" spans="1:9" x14ac:dyDescent="0.55000000000000004">
      <c r="A13" s="3" t="s">
        <v>1035</v>
      </c>
      <c r="B13" s="3">
        <v>-1299.19</v>
      </c>
      <c r="C13">
        <v>16656.21</v>
      </c>
      <c r="D13">
        <v>22</v>
      </c>
      <c r="E13">
        <v>6</v>
      </c>
      <c r="F13" s="30">
        <f t="shared" si="0"/>
        <v>-7.80003374116921E-2</v>
      </c>
      <c r="G13" s="32">
        <f t="shared" si="1"/>
        <v>-59.05409090909091</v>
      </c>
      <c r="H13" s="34">
        <f t="shared" si="2"/>
        <v>7.1592361328900386E-3</v>
      </c>
      <c r="I13" s="34">
        <f t="shared" si="3"/>
        <v>-4.4447512854793939E-3</v>
      </c>
    </row>
    <row r="14" spans="1:9" x14ac:dyDescent="0.55000000000000004">
      <c r="A14" s="3" t="s">
        <v>911</v>
      </c>
      <c r="B14" s="3">
        <v>3345.29</v>
      </c>
      <c r="C14">
        <v>15875.92</v>
      </c>
      <c r="D14">
        <v>13</v>
      </c>
      <c r="E14">
        <v>3</v>
      </c>
      <c r="F14" s="30">
        <f t="shared" si="0"/>
        <v>0.21071471763526145</v>
      </c>
      <c r="G14" s="32">
        <f t="shared" si="1"/>
        <v>257.33</v>
      </c>
      <c r="H14" s="34">
        <f t="shared" si="2"/>
        <v>6.8238488892053851E-3</v>
      </c>
      <c r="I14" s="34">
        <f t="shared" si="3"/>
        <v>1.1444809479599874E-2</v>
      </c>
    </row>
    <row r="15" spans="1:9" x14ac:dyDescent="0.55000000000000004">
      <c r="A15" s="3" t="s">
        <v>1331</v>
      </c>
      <c r="B15" s="3">
        <v>-669.53</v>
      </c>
      <c r="C15">
        <v>15610.97</v>
      </c>
      <c r="D15">
        <v>24</v>
      </c>
      <c r="E15">
        <v>5</v>
      </c>
      <c r="F15" s="30">
        <f t="shared" si="0"/>
        <v>-4.2888430379406275E-2</v>
      </c>
      <c r="G15" s="32">
        <f t="shared" si="1"/>
        <v>-27.897083333333331</v>
      </c>
      <c r="H15" s="34">
        <f t="shared" si="2"/>
        <v>6.7099670629430352E-3</v>
      </c>
      <c r="I15" s="34">
        <f t="shared" si="3"/>
        <v>-2.2905766886806536E-3</v>
      </c>
    </row>
    <row r="16" spans="1:9" x14ac:dyDescent="0.55000000000000004">
      <c r="A16" s="3" t="s">
        <v>48</v>
      </c>
      <c r="B16" s="3">
        <v>3717.97</v>
      </c>
      <c r="C16">
        <v>14299.89</v>
      </c>
      <c r="D16">
        <v>11</v>
      </c>
      <c r="E16">
        <v>2</v>
      </c>
      <c r="F16" s="30">
        <f t="shared" si="0"/>
        <v>0.25999990209714902</v>
      </c>
      <c r="G16" s="32">
        <f t="shared" si="1"/>
        <v>337.99727272727273</v>
      </c>
      <c r="H16" s="34">
        <f t="shared" si="2"/>
        <v>6.1464336235165706E-3</v>
      </c>
      <c r="I16" s="34">
        <f t="shared" si="3"/>
        <v>1.2719811526315489E-2</v>
      </c>
    </row>
    <row r="17" spans="1:9" x14ac:dyDescent="0.55000000000000004">
      <c r="A17" s="3" t="s">
        <v>1366</v>
      </c>
      <c r="B17" s="3">
        <v>1822.75</v>
      </c>
      <c r="C17">
        <v>13943.67</v>
      </c>
      <c r="D17">
        <v>39</v>
      </c>
      <c r="E17">
        <v>6</v>
      </c>
      <c r="F17" s="30">
        <f t="shared" si="0"/>
        <v>0.13072239948306291</v>
      </c>
      <c r="G17" s="32">
        <f t="shared" si="1"/>
        <v>46.737179487179489</v>
      </c>
      <c r="H17" s="34">
        <f t="shared" si="2"/>
        <v>5.9933217754275948E-3</v>
      </c>
      <c r="I17" s="34">
        <f t="shared" si="3"/>
        <v>6.2359396282357198E-3</v>
      </c>
    </row>
    <row r="18" spans="1:9" x14ac:dyDescent="0.55000000000000004">
      <c r="A18" s="3" t="s">
        <v>393</v>
      </c>
      <c r="B18" s="3">
        <v>-359.37</v>
      </c>
      <c r="C18">
        <v>13565.56</v>
      </c>
      <c r="D18">
        <v>53</v>
      </c>
      <c r="E18">
        <v>14</v>
      </c>
      <c r="F18" s="30">
        <f t="shared" si="0"/>
        <v>-2.6491350154361486E-2</v>
      </c>
      <c r="G18" s="32">
        <f t="shared" si="1"/>
        <v>-6.7805660377358494</v>
      </c>
      <c r="H18" s="34">
        <f t="shared" si="2"/>
        <v>5.8308010834930511E-3</v>
      </c>
      <c r="I18" s="34">
        <f t="shared" si="3"/>
        <v>-1.229466259332915E-3</v>
      </c>
    </row>
    <row r="19" spans="1:9" x14ac:dyDescent="0.55000000000000004">
      <c r="A19" s="3" t="s">
        <v>169</v>
      </c>
      <c r="B19" s="3">
        <v>1611.58</v>
      </c>
      <c r="C19">
        <v>12996.6</v>
      </c>
      <c r="D19">
        <v>24</v>
      </c>
      <c r="E19">
        <v>6</v>
      </c>
      <c r="F19" s="30">
        <f t="shared" si="0"/>
        <v>0.12400012310912084</v>
      </c>
      <c r="G19" s="32">
        <f t="shared" si="1"/>
        <v>67.149166666666659</v>
      </c>
      <c r="H19" s="34">
        <f t="shared" si="2"/>
        <v>5.5862485117994243E-3</v>
      </c>
      <c r="I19" s="34">
        <f t="shared" si="3"/>
        <v>5.5134909263871192E-3</v>
      </c>
    </row>
    <row r="20" spans="1:9" x14ac:dyDescent="0.55000000000000004">
      <c r="A20" s="3" t="s">
        <v>787</v>
      </c>
      <c r="B20" s="3">
        <v>951.88</v>
      </c>
      <c r="C20">
        <v>12975.39</v>
      </c>
      <c r="D20">
        <v>32</v>
      </c>
      <c r="E20">
        <v>9</v>
      </c>
      <c r="F20" s="30">
        <f t="shared" si="0"/>
        <v>7.3360415370944537E-2</v>
      </c>
      <c r="G20" s="32">
        <f t="shared" si="1"/>
        <v>29.74625</v>
      </c>
      <c r="H20" s="34">
        <f t="shared" si="2"/>
        <v>5.577131948164683E-3</v>
      </c>
      <c r="I20" s="34">
        <f t="shared" si="3"/>
        <v>3.2565443496502633E-3</v>
      </c>
    </row>
    <row r="21" spans="1:9" x14ac:dyDescent="0.55000000000000004">
      <c r="A21" s="3" t="s">
        <v>761</v>
      </c>
      <c r="B21" s="3">
        <v>1970.39</v>
      </c>
      <c r="C21">
        <v>12325.77</v>
      </c>
      <c r="D21">
        <v>51</v>
      </c>
      <c r="E21">
        <v>12</v>
      </c>
      <c r="F21" s="30">
        <f t="shared" si="0"/>
        <v>0.15985938403848199</v>
      </c>
      <c r="G21" s="32">
        <f t="shared" si="1"/>
        <v>38.635098039215691</v>
      </c>
      <c r="H21" s="34">
        <f t="shared" si="2"/>
        <v>5.2979097855809969E-3</v>
      </c>
      <c r="I21" s="34">
        <f t="shared" si="3"/>
        <v>6.7410413299022797E-3</v>
      </c>
    </row>
    <row r="22" spans="1:9" x14ac:dyDescent="0.55000000000000004">
      <c r="A22" s="3" t="s">
        <v>1345</v>
      </c>
      <c r="B22" s="3">
        <v>1257.51</v>
      </c>
      <c r="C22">
        <v>12283.28</v>
      </c>
      <c r="D22">
        <v>59</v>
      </c>
      <c r="E22">
        <v>15</v>
      </c>
      <c r="F22" s="30">
        <f t="shared" si="0"/>
        <v>0.10237574979972776</v>
      </c>
      <c r="G22" s="32">
        <f t="shared" si="1"/>
        <v>21.313728813559322</v>
      </c>
      <c r="H22" s="34">
        <f t="shared" si="2"/>
        <v>5.2796465706427551E-3</v>
      </c>
      <c r="I22" s="34">
        <f t="shared" si="3"/>
        <v>4.302156873900809E-3</v>
      </c>
    </row>
    <row r="23" spans="1:9" x14ac:dyDescent="0.55000000000000004">
      <c r="A23" s="3" t="s">
        <v>421</v>
      </c>
      <c r="B23" s="3">
        <v>4570.9399999999996</v>
      </c>
      <c r="C23">
        <v>11619.83</v>
      </c>
      <c r="D23">
        <v>19</v>
      </c>
      <c r="E23">
        <v>4</v>
      </c>
      <c r="F23" s="30">
        <f t="shared" si="0"/>
        <v>0.39337408550727504</v>
      </c>
      <c r="G23" s="32">
        <f t="shared" si="1"/>
        <v>240.57578947368418</v>
      </c>
      <c r="H23" s="34">
        <f t="shared" si="2"/>
        <v>4.9944799443594704E-3</v>
      </c>
      <c r="I23" s="34">
        <f t="shared" si="3"/>
        <v>1.5637967842154866E-2</v>
      </c>
    </row>
    <row r="24" spans="1:9" x14ac:dyDescent="0.55000000000000004">
      <c r="A24" s="3" t="s">
        <v>869</v>
      </c>
      <c r="B24" s="3">
        <v>3247.02</v>
      </c>
      <c r="C24">
        <v>11304.44</v>
      </c>
      <c r="D24">
        <v>40</v>
      </c>
      <c r="E24">
        <v>8</v>
      </c>
      <c r="F24" s="30">
        <f t="shared" si="0"/>
        <v>0.28723404255319146</v>
      </c>
      <c r="G24" s="32">
        <f t="shared" si="1"/>
        <v>81.1755</v>
      </c>
      <c r="H24" s="34">
        <f t="shared" si="2"/>
        <v>4.8589178036352494E-3</v>
      </c>
      <c r="I24" s="34">
        <f t="shared" si="3"/>
        <v>1.1108610995294992E-2</v>
      </c>
    </row>
    <row r="25" spans="1:9" x14ac:dyDescent="0.55000000000000004">
      <c r="A25" s="3" t="s">
        <v>495</v>
      </c>
      <c r="B25" s="3">
        <v>-8879.9699999999993</v>
      </c>
      <c r="C25">
        <v>11099.96</v>
      </c>
      <c r="D25">
        <v>9</v>
      </c>
      <c r="E25">
        <v>3</v>
      </c>
      <c r="F25" s="30">
        <f t="shared" si="0"/>
        <v>-0.80000018018082952</v>
      </c>
      <c r="G25" s="32">
        <f t="shared" si="1"/>
        <v>-986.6633333333333</v>
      </c>
      <c r="H25" s="34">
        <f t="shared" si="2"/>
        <v>4.771027424944457E-3</v>
      </c>
      <c r="I25" s="34">
        <f t="shared" si="3"/>
        <v>-3.0379896760688158E-2</v>
      </c>
    </row>
    <row r="26" spans="1:9" x14ac:dyDescent="0.55000000000000004">
      <c r="A26" s="3" t="s">
        <v>548</v>
      </c>
      <c r="B26" s="3">
        <v>90.17</v>
      </c>
      <c r="C26">
        <v>11046.6</v>
      </c>
      <c r="D26">
        <v>27</v>
      </c>
      <c r="E26">
        <v>6</v>
      </c>
      <c r="F26" s="30">
        <f t="shared" si="0"/>
        <v>8.1626925931960956E-3</v>
      </c>
      <c r="G26" s="32">
        <f t="shared" si="1"/>
        <v>3.3396296296296297</v>
      </c>
      <c r="H26" s="34">
        <f t="shared" si="2"/>
        <v>4.7480920248713912E-3</v>
      </c>
      <c r="I26" s="34">
        <f t="shared" si="3"/>
        <v>3.0848699836950481E-4</v>
      </c>
    </row>
    <row r="27" spans="1:9" x14ac:dyDescent="0.55000000000000004">
      <c r="A27" s="3" t="s">
        <v>1522</v>
      </c>
      <c r="B27" s="3">
        <v>1575.09</v>
      </c>
      <c r="C27">
        <v>10925</v>
      </c>
      <c r="D27">
        <v>43</v>
      </c>
      <c r="E27">
        <v>11</v>
      </c>
      <c r="F27" s="30">
        <f t="shared" si="0"/>
        <v>0.14417299771167047</v>
      </c>
      <c r="G27" s="32">
        <f t="shared" si="1"/>
        <v>36.629999999999995</v>
      </c>
      <c r="H27" s="34">
        <f t="shared" si="2"/>
        <v>4.695825445994237E-3</v>
      </c>
      <c r="I27" s="34">
        <f t="shared" si="3"/>
        <v>5.3886523928337949E-3</v>
      </c>
    </row>
    <row r="28" spans="1:9" x14ac:dyDescent="0.55000000000000004">
      <c r="A28" s="3" t="s">
        <v>1256</v>
      </c>
      <c r="B28" s="3">
        <v>3085.04</v>
      </c>
      <c r="C28">
        <v>10822.36</v>
      </c>
      <c r="D28">
        <v>35</v>
      </c>
      <c r="E28">
        <v>10</v>
      </c>
      <c r="F28" s="30">
        <f t="shared" si="0"/>
        <v>0.28506166861941384</v>
      </c>
      <c r="G28" s="32">
        <f t="shared" si="1"/>
        <v>88.144000000000005</v>
      </c>
      <c r="H28" s="34">
        <f t="shared" si="2"/>
        <v>4.6517083271130615E-3</v>
      </c>
      <c r="I28" s="34">
        <f t="shared" si="3"/>
        <v>1.0554449700009506E-2</v>
      </c>
    </row>
    <row r="29" spans="1:9" x14ac:dyDescent="0.55000000000000004">
      <c r="A29" s="3" t="s">
        <v>849</v>
      </c>
      <c r="B29" s="3">
        <v>1927.45</v>
      </c>
      <c r="C29">
        <v>10637.53</v>
      </c>
      <c r="D29">
        <v>51</v>
      </c>
      <c r="E29">
        <v>12</v>
      </c>
      <c r="F29" s="30">
        <f t="shared" si="0"/>
        <v>0.18119337853806286</v>
      </c>
      <c r="G29" s="32">
        <f t="shared" si="1"/>
        <v>37.793137254901964</v>
      </c>
      <c r="H29" s="34">
        <f t="shared" si="2"/>
        <v>4.572263986867468E-3</v>
      </c>
      <c r="I29" s="34">
        <f t="shared" si="3"/>
        <v>6.5941362427337476E-3</v>
      </c>
    </row>
    <row r="30" spans="1:9" x14ac:dyDescent="0.55000000000000004">
      <c r="A30" s="3" t="s">
        <v>1884</v>
      </c>
      <c r="B30" s="3">
        <v>1645.39</v>
      </c>
      <c r="C30">
        <v>10196.61</v>
      </c>
      <c r="D30">
        <v>41</v>
      </c>
      <c r="E30">
        <v>9</v>
      </c>
      <c r="F30" s="30">
        <f t="shared" si="0"/>
        <v>0.16136637568760598</v>
      </c>
      <c r="G30" s="32">
        <f t="shared" si="1"/>
        <v>40.131463414634148</v>
      </c>
      <c r="H30" s="34">
        <f t="shared" si="2"/>
        <v>4.3827460595770532E-3</v>
      </c>
      <c r="I30" s="34">
        <f t="shared" si="3"/>
        <v>5.6291607213840474E-3</v>
      </c>
    </row>
    <row r="31" spans="1:9" x14ac:dyDescent="0.55000000000000004">
      <c r="A31" s="3" t="s">
        <v>445</v>
      </c>
      <c r="B31" s="3">
        <v>-2876.11</v>
      </c>
      <c r="C31">
        <v>9917.64</v>
      </c>
      <c r="D31">
        <v>27</v>
      </c>
      <c r="E31">
        <v>5</v>
      </c>
      <c r="F31" s="30">
        <f t="shared" si="0"/>
        <v>-0.28999943534953881</v>
      </c>
      <c r="G31" s="32">
        <f t="shared" si="1"/>
        <v>-106.5225925925926</v>
      </c>
      <c r="H31" s="34">
        <f t="shared" si="2"/>
        <v>4.2628381030856101E-3</v>
      </c>
      <c r="I31" s="34">
        <f t="shared" si="3"/>
        <v>-9.839664421431922E-3</v>
      </c>
    </row>
    <row r="32" spans="1:9" x14ac:dyDescent="0.55000000000000004">
      <c r="A32" s="3" t="s">
        <v>1524</v>
      </c>
      <c r="B32" s="3">
        <v>429.8</v>
      </c>
      <c r="C32">
        <v>9630.86</v>
      </c>
      <c r="D32">
        <v>47</v>
      </c>
      <c r="E32">
        <v>12</v>
      </c>
      <c r="F32" s="30">
        <f t="shared" si="0"/>
        <v>4.4627374917712438E-2</v>
      </c>
      <c r="G32" s="32">
        <f t="shared" si="1"/>
        <v>9.1446808510638302</v>
      </c>
      <c r="H32" s="34">
        <f t="shared" si="2"/>
        <v>4.1395732224080604E-3</v>
      </c>
      <c r="I32" s="34">
        <f t="shared" si="3"/>
        <v>1.4704193401265738E-3</v>
      </c>
    </row>
    <row r="33" spans="1:9" x14ac:dyDescent="0.55000000000000004">
      <c r="A33" s="3" t="s">
        <v>400</v>
      </c>
      <c r="B33" s="3">
        <v>-1934.4</v>
      </c>
      <c r="C33">
        <v>9544.7199999999993</v>
      </c>
      <c r="D33">
        <v>33</v>
      </c>
      <c r="E33">
        <v>7</v>
      </c>
      <c r="F33" s="30">
        <f t="shared" si="0"/>
        <v>-0.20266702428148758</v>
      </c>
      <c r="G33" s="32">
        <f t="shared" si="1"/>
        <v>-58.618181818181824</v>
      </c>
      <c r="H33" s="34">
        <f t="shared" si="2"/>
        <v>4.1025481968778137E-3</v>
      </c>
      <c r="I33" s="34">
        <f t="shared" si="3"/>
        <v>-6.6179133819005221E-3</v>
      </c>
    </row>
    <row r="34" spans="1:9" x14ac:dyDescent="0.55000000000000004">
      <c r="A34" s="3" t="s">
        <v>1260</v>
      </c>
      <c r="B34" s="3">
        <v>3696.28</v>
      </c>
      <c r="C34">
        <v>9367.2900000000009</v>
      </c>
      <c r="D34">
        <v>24</v>
      </c>
      <c r="E34">
        <v>7</v>
      </c>
      <c r="F34" s="30">
        <f t="shared" si="0"/>
        <v>0.39459438108567152</v>
      </c>
      <c r="G34" s="32">
        <f t="shared" si="1"/>
        <v>154.01166666666668</v>
      </c>
      <c r="H34" s="34">
        <f t="shared" si="2"/>
        <v>4.0262845530441519E-3</v>
      </c>
      <c r="I34" s="34">
        <f t="shared" si="3"/>
        <v>1.2645606325088536E-2</v>
      </c>
    </row>
    <row r="35" spans="1:9" x14ac:dyDescent="0.55000000000000004">
      <c r="A35" s="3" t="s">
        <v>300</v>
      </c>
      <c r="B35" s="3">
        <v>1327.99</v>
      </c>
      <c r="C35">
        <v>9279.89</v>
      </c>
      <c r="D35">
        <v>14</v>
      </c>
      <c r="E35">
        <v>4</v>
      </c>
      <c r="F35" s="30">
        <f t="shared" si="0"/>
        <v>0.14310406696631103</v>
      </c>
      <c r="G35" s="32">
        <f t="shared" si="1"/>
        <v>94.856428571428566</v>
      </c>
      <c r="H35" s="34">
        <f t="shared" si="2"/>
        <v>3.9887179494761974E-3</v>
      </c>
      <c r="I35" s="34">
        <f t="shared" si="3"/>
        <v>4.5432810132496251E-3</v>
      </c>
    </row>
    <row r="36" spans="1:9" x14ac:dyDescent="0.55000000000000004">
      <c r="A36" s="3" t="s">
        <v>1529</v>
      </c>
      <c r="B36" s="3">
        <v>-825.76</v>
      </c>
      <c r="C36">
        <v>9158.2900000000009</v>
      </c>
      <c r="D36">
        <v>28</v>
      </c>
      <c r="E36">
        <v>8</v>
      </c>
      <c r="F36" s="30">
        <f t="shared" si="0"/>
        <v>-9.016530378487686E-2</v>
      </c>
      <c r="G36" s="32">
        <f t="shared" si="1"/>
        <v>-29.491428571428571</v>
      </c>
      <c r="H36" s="34">
        <f t="shared" si="2"/>
        <v>3.936451370599045E-3</v>
      </c>
      <c r="I36" s="34">
        <f t="shared" si="3"/>
        <v>-2.825066250123126E-3</v>
      </c>
    </row>
    <row r="37" spans="1:9" x14ac:dyDescent="0.55000000000000004">
      <c r="A37" s="3" t="s">
        <v>803</v>
      </c>
      <c r="B37" s="3">
        <v>773.25</v>
      </c>
      <c r="C37">
        <v>9070.93</v>
      </c>
      <c r="D37">
        <v>31</v>
      </c>
      <c r="E37">
        <v>8</v>
      </c>
      <c r="F37" s="30">
        <f t="shared" si="0"/>
        <v>8.5244842590561268E-2</v>
      </c>
      <c r="G37" s="32">
        <f t="shared" si="1"/>
        <v>24.943548387096776</v>
      </c>
      <c r="H37" s="34">
        <f t="shared" si="2"/>
        <v>3.8989019599846692E-3</v>
      </c>
      <c r="I37" s="34">
        <f t="shared" si="3"/>
        <v>2.6454205554976109E-3</v>
      </c>
    </row>
    <row r="38" spans="1:9" x14ac:dyDescent="0.55000000000000004">
      <c r="A38" s="3" t="s">
        <v>419</v>
      </c>
      <c r="B38" s="3">
        <v>2799.97</v>
      </c>
      <c r="C38">
        <v>8959.8700000000008</v>
      </c>
      <c r="D38">
        <v>16</v>
      </c>
      <c r="E38">
        <v>5</v>
      </c>
      <c r="F38" s="30">
        <f t="shared" si="0"/>
        <v>0.31250118584309811</v>
      </c>
      <c r="G38" s="32">
        <f t="shared" si="1"/>
        <v>174.99812499999999</v>
      </c>
      <c r="H38" s="34">
        <f t="shared" si="2"/>
        <v>3.851165724375322E-3</v>
      </c>
      <c r="I38" s="34">
        <f t="shared" si="3"/>
        <v>9.5791764536393726E-3</v>
      </c>
    </row>
    <row r="39" spans="1:9" x14ac:dyDescent="0.55000000000000004">
      <c r="A39" s="3" t="s">
        <v>814</v>
      </c>
      <c r="B39" s="3">
        <v>3124.94</v>
      </c>
      <c r="C39">
        <v>8899.82</v>
      </c>
      <c r="D39">
        <v>21</v>
      </c>
      <c r="E39">
        <v>7</v>
      </c>
      <c r="F39" s="30">
        <f t="shared" si="0"/>
        <v>0.35112395531595025</v>
      </c>
      <c r="G39" s="32">
        <f t="shared" si="1"/>
        <v>148.80666666666667</v>
      </c>
      <c r="H39" s="34">
        <f t="shared" si="2"/>
        <v>3.8253548028163325E-3</v>
      </c>
      <c r="I39" s="34">
        <f t="shared" si="3"/>
        <v>1.0690954427024514E-2</v>
      </c>
    </row>
    <row r="40" spans="1:9" x14ac:dyDescent="0.55000000000000004">
      <c r="A40" s="3" t="s">
        <v>1599</v>
      </c>
      <c r="B40" s="3">
        <v>515.52</v>
      </c>
      <c r="C40">
        <v>8878.4</v>
      </c>
      <c r="D40">
        <v>32</v>
      </c>
      <c r="E40">
        <v>10</v>
      </c>
      <c r="F40" s="30">
        <f t="shared" si="0"/>
        <v>5.8064516129032261E-2</v>
      </c>
      <c r="G40" s="32">
        <f t="shared" si="1"/>
        <v>16.11</v>
      </c>
      <c r="H40" s="34">
        <f t="shared" si="2"/>
        <v>3.8161479761753075E-3</v>
      </c>
      <c r="I40" s="34">
        <f t="shared" si="3"/>
        <v>1.7636821270871365E-3</v>
      </c>
    </row>
    <row r="41" spans="1:9" x14ac:dyDescent="0.55000000000000004">
      <c r="A41" s="3" t="s">
        <v>1179</v>
      </c>
      <c r="B41" s="3">
        <v>1305.6600000000001</v>
      </c>
      <c r="C41">
        <v>8774.5</v>
      </c>
      <c r="D41">
        <v>28</v>
      </c>
      <c r="E41">
        <v>8</v>
      </c>
      <c r="F41" s="30">
        <f t="shared" si="0"/>
        <v>0.14880164111915209</v>
      </c>
      <c r="G41" s="32">
        <f t="shared" si="1"/>
        <v>46.630714285714291</v>
      </c>
      <c r="H41" s="34">
        <f t="shared" si="2"/>
        <v>3.7714892792564242E-3</v>
      </c>
      <c r="I41" s="34">
        <f t="shared" si="3"/>
        <v>4.4668862625166644E-3</v>
      </c>
    </row>
    <row r="42" spans="1:9" x14ac:dyDescent="0.55000000000000004">
      <c r="A42" s="3" t="s">
        <v>839</v>
      </c>
      <c r="B42" s="3">
        <v>1388.65</v>
      </c>
      <c r="C42">
        <v>8431</v>
      </c>
      <c r="D42">
        <v>34</v>
      </c>
      <c r="E42">
        <v>8</v>
      </c>
      <c r="F42" s="30">
        <f t="shared" si="0"/>
        <v>0.16470762661605978</v>
      </c>
      <c r="G42" s="32">
        <f t="shared" si="1"/>
        <v>40.84264705882353</v>
      </c>
      <c r="H42" s="34">
        <f t="shared" si="2"/>
        <v>3.6238447904052553E-3</v>
      </c>
      <c r="I42" s="34">
        <f t="shared" si="3"/>
        <v>4.7508092523656743E-3</v>
      </c>
    </row>
    <row r="43" spans="1:9" x14ac:dyDescent="0.55000000000000004">
      <c r="A43" s="3" t="s">
        <v>448</v>
      </c>
      <c r="B43" s="3">
        <v>-189.99</v>
      </c>
      <c r="C43">
        <v>8209.07</v>
      </c>
      <c r="D43">
        <v>61</v>
      </c>
      <c r="E43">
        <v>13</v>
      </c>
      <c r="F43" s="30">
        <f t="shared" si="0"/>
        <v>-2.3143912769656005E-2</v>
      </c>
      <c r="G43" s="32">
        <f t="shared" si="1"/>
        <v>-3.1145901639344262</v>
      </c>
      <c r="H43" s="34">
        <f t="shared" si="2"/>
        <v>3.5284539857160561E-3</v>
      </c>
      <c r="I43" s="34">
        <f t="shared" si="3"/>
        <v>-6.4998829788424331E-4</v>
      </c>
    </row>
    <row r="44" spans="1:9" x14ac:dyDescent="0.55000000000000004">
      <c r="A44" s="3" t="s">
        <v>882</v>
      </c>
      <c r="B44" s="3">
        <v>2016.7</v>
      </c>
      <c r="C44">
        <v>8138.24</v>
      </c>
      <c r="D44">
        <v>49</v>
      </c>
      <c r="E44">
        <v>13</v>
      </c>
      <c r="F44" s="30">
        <f t="shared" si="0"/>
        <v>0.24780542230261091</v>
      </c>
      <c r="G44" s="32">
        <f t="shared" si="1"/>
        <v>41.157142857142858</v>
      </c>
      <c r="H44" s="34">
        <f t="shared" si="2"/>
        <v>3.4980095631677931E-3</v>
      </c>
      <c r="I44" s="34">
        <f t="shared" si="3"/>
        <v>6.8994757636883699E-3</v>
      </c>
    </row>
    <row r="45" spans="1:9" x14ac:dyDescent="0.55000000000000004">
      <c r="A45" s="3" t="s">
        <v>667</v>
      </c>
      <c r="B45" s="3">
        <v>2536.7199999999998</v>
      </c>
      <c r="C45">
        <v>8109.08</v>
      </c>
      <c r="D45">
        <v>33</v>
      </c>
      <c r="E45">
        <v>8</v>
      </c>
      <c r="F45" s="30">
        <f t="shared" si="0"/>
        <v>0.31282463608695438</v>
      </c>
      <c r="G45" s="32">
        <f t="shared" si="1"/>
        <v>76.87030303030302</v>
      </c>
      <c r="H45" s="34">
        <f t="shared" si="2"/>
        <v>3.4854759000094234E-3</v>
      </c>
      <c r="I45" s="34">
        <f t="shared" si="3"/>
        <v>8.6785531607396042E-3</v>
      </c>
    </row>
    <row r="46" spans="1:9" x14ac:dyDescent="0.55000000000000004">
      <c r="A46" s="3" t="s">
        <v>496</v>
      </c>
      <c r="B46" s="3">
        <v>-3839.99</v>
      </c>
      <c r="C46">
        <v>7999.98</v>
      </c>
      <c r="D46">
        <v>4</v>
      </c>
      <c r="E46">
        <v>1</v>
      </c>
      <c r="F46" s="30">
        <f t="shared" si="0"/>
        <v>-0.479999949999875</v>
      </c>
      <c r="G46" s="32">
        <f t="shared" si="1"/>
        <v>-959.99749999999995</v>
      </c>
      <c r="H46" s="34">
        <f t="shared" si="2"/>
        <v>3.4385821191253983E-3</v>
      </c>
      <c r="I46" s="34">
        <f t="shared" si="3"/>
        <v>-1.3137262824319781E-2</v>
      </c>
    </row>
    <row r="47" spans="1:9" x14ac:dyDescent="0.55000000000000004">
      <c r="A47" s="3" t="s">
        <v>913</v>
      </c>
      <c r="B47" s="3">
        <v>2318.34</v>
      </c>
      <c r="C47">
        <v>7985.38</v>
      </c>
      <c r="D47">
        <v>28</v>
      </c>
      <c r="E47">
        <v>8</v>
      </c>
      <c r="F47" s="30">
        <f t="shared" si="0"/>
        <v>0.29032306540202218</v>
      </c>
      <c r="G47" s="32">
        <f t="shared" si="1"/>
        <v>82.797857142857154</v>
      </c>
      <c r="H47" s="34">
        <f t="shared" si="2"/>
        <v>3.4323066910694248E-3</v>
      </c>
      <c r="I47" s="34">
        <f t="shared" si="3"/>
        <v>7.9314378152374153E-3</v>
      </c>
    </row>
    <row r="48" spans="1:9" x14ac:dyDescent="0.55000000000000004">
      <c r="A48" s="3" t="s">
        <v>759</v>
      </c>
      <c r="B48" s="3">
        <v>926.19</v>
      </c>
      <c r="C48">
        <v>7979.43</v>
      </c>
      <c r="D48">
        <v>33</v>
      </c>
      <c r="E48">
        <v>9</v>
      </c>
      <c r="F48" s="30">
        <f t="shared" si="0"/>
        <v>0.1160722006459108</v>
      </c>
      <c r="G48" s="32">
        <f t="shared" si="1"/>
        <v>28.066363636363636</v>
      </c>
      <c r="H48" s="34">
        <f t="shared" si="2"/>
        <v>3.4297492392246953E-3</v>
      </c>
      <c r="I48" s="34">
        <f t="shared" si="3"/>
        <v>3.1686544640107759E-3</v>
      </c>
    </row>
    <row r="49" spans="1:9" x14ac:dyDescent="0.55000000000000004">
      <c r="A49" s="3" t="s">
        <v>1195</v>
      </c>
      <c r="B49" s="3">
        <v>881.37</v>
      </c>
      <c r="C49">
        <v>7834.4</v>
      </c>
      <c r="D49">
        <v>7</v>
      </c>
      <c r="E49">
        <v>2</v>
      </c>
      <c r="F49" s="30">
        <f t="shared" si="0"/>
        <v>0.1125</v>
      </c>
      <c r="G49" s="32">
        <f t="shared" si="1"/>
        <v>125.91</v>
      </c>
      <c r="H49" s="34">
        <f t="shared" si="2"/>
        <v>3.3674118877892222E-3</v>
      </c>
      <c r="I49" s="34">
        <f t="shared" si="3"/>
        <v>3.0153175751683535E-3</v>
      </c>
    </row>
    <row r="50" spans="1:9" x14ac:dyDescent="0.55000000000000004">
      <c r="A50" s="3" t="s">
        <v>126</v>
      </c>
      <c r="B50" s="3">
        <v>1932.54</v>
      </c>
      <c r="C50">
        <v>7730.19</v>
      </c>
      <c r="D50">
        <v>45</v>
      </c>
      <c r="E50">
        <v>11</v>
      </c>
      <c r="F50" s="30">
        <f t="shared" si="0"/>
        <v>0.24999902977805202</v>
      </c>
      <c r="G50" s="32">
        <f t="shared" si="1"/>
        <v>42.94533333333333</v>
      </c>
      <c r="H50" s="34">
        <f t="shared" si="2"/>
        <v>3.3226199454801093E-3</v>
      </c>
      <c r="I50" s="34">
        <f t="shared" si="3"/>
        <v>6.6115500036486941E-3</v>
      </c>
    </row>
    <row r="51" spans="1:9" x14ac:dyDescent="0.55000000000000004">
      <c r="A51" s="3" t="s">
        <v>191</v>
      </c>
      <c r="B51" s="3">
        <v>3772.95</v>
      </c>
      <c r="C51">
        <v>7699.89</v>
      </c>
      <c r="D51">
        <v>11</v>
      </c>
      <c r="E51">
        <v>2</v>
      </c>
      <c r="F51" s="30">
        <f t="shared" si="0"/>
        <v>0.49000050650074217</v>
      </c>
      <c r="G51" s="32">
        <f t="shared" si="1"/>
        <v>342.99545454545455</v>
      </c>
      <c r="H51" s="34">
        <f t="shared" si="2"/>
        <v>3.309596283144766E-3</v>
      </c>
      <c r="I51" s="34">
        <f t="shared" si="3"/>
        <v>1.2907907513565743E-2</v>
      </c>
    </row>
    <row r="52" spans="1:9" x14ac:dyDescent="0.55000000000000004">
      <c r="A52" s="3" t="s">
        <v>1082</v>
      </c>
      <c r="B52" s="3">
        <v>780.96</v>
      </c>
      <c r="C52">
        <v>7699.73</v>
      </c>
      <c r="D52">
        <v>34</v>
      </c>
      <c r="E52">
        <v>9</v>
      </c>
      <c r="F52" s="30">
        <f t="shared" si="0"/>
        <v>0.10142693315220146</v>
      </c>
      <c r="G52" s="32">
        <f t="shared" si="1"/>
        <v>22.969411764705882</v>
      </c>
      <c r="H52" s="34">
        <f t="shared" si="2"/>
        <v>3.3095275113304537E-3</v>
      </c>
      <c r="I52" s="34">
        <f t="shared" si="3"/>
        <v>2.6717977847027668E-3</v>
      </c>
    </row>
    <row r="53" spans="1:9" x14ac:dyDescent="0.55000000000000004">
      <c r="A53" s="3" t="s">
        <v>841</v>
      </c>
      <c r="B53" s="3">
        <v>833</v>
      </c>
      <c r="C53">
        <v>7582.38</v>
      </c>
      <c r="D53">
        <v>24</v>
      </c>
      <c r="E53">
        <v>6</v>
      </c>
      <c r="F53" s="30">
        <f t="shared" si="0"/>
        <v>0.10985996481315893</v>
      </c>
      <c r="G53" s="32">
        <f t="shared" si="1"/>
        <v>34.708333333333336</v>
      </c>
      <c r="H53" s="34">
        <f t="shared" si="2"/>
        <v>3.2590876837709642E-3</v>
      </c>
      <c r="I53" s="34">
        <f t="shared" si="3"/>
        <v>2.849835528909809E-3</v>
      </c>
    </row>
    <row r="54" spans="1:9" x14ac:dyDescent="0.55000000000000004">
      <c r="A54" s="3" t="s">
        <v>193</v>
      </c>
      <c r="B54" s="3">
        <v>780.32</v>
      </c>
      <c r="C54">
        <v>7539.71</v>
      </c>
      <c r="D54">
        <v>35</v>
      </c>
      <c r="E54">
        <v>8</v>
      </c>
      <c r="F54" s="30">
        <f t="shared" si="0"/>
        <v>0.1034946967456308</v>
      </c>
      <c r="G54" s="32">
        <f t="shared" si="1"/>
        <v>22.294857142857143</v>
      </c>
      <c r="H54" s="34">
        <f t="shared" si="2"/>
        <v>3.240747100541621E-3</v>
      </c>
      <c r="I54" s="34">
        <f t="shared" si="3"/>
        <v>2.6696082351967618E-3</v>
      </c>
    </row>
    <row r="55" spans="1:9" x14ac:dyDescent="0.55000000000000004">
      <c r="A55" s="3" t="s">
        <v>1521</v>
      </c>
      <c r="B55" s="3">
        <v>1114.3699999999999</v>
      </c>
      <c r="C55">
        <v>7515.52</v>
      </c>
      <c r="D55">
        <v>13</v>
      </c>
      <c r="E55">
        <v>5</v>
      </c>
      <c r="F55" s="30">
        <f t="shared" si="0"/>
        <v>0.14827583453972576</v>
      </c>
      <c r="G55" s="32">
        <f t="shared" si="1"/>
        <v>85.720769230769221</v>
      </c>
      <c r="H55" s="34">
        <f t="shared" si="2"/>
        <v>3.2303496618653195E-3</v>
      </c>
      <c r="I55" s="34">
        <f t="shared" si="3"/>
        <v>3.812450442198348E-3</v>
      </c>
    </row>
    <row r="56" spans="1:9" x14ac:dyDescent="0.55000000000000004">
      <c r="A56" s="3" t="s">
        <v>846</v>
      </c>
      <c r="B56" s="3">
        <v>-681.22</v>
      </c>
      <c r="C56">
        <v>7404.49</v>
      </c>
      <c r="D56">
        <v>30</v>
      </c>
      <c r="E56">
        <v>5</v>
      </c>
      <c r="F56" s="30">
        <f t="shared" si="0"/>
        <v>-9.2000934568079645E-2</v>
      </c>
      <c r="G56" s="32">
        <f t="shared" si="1"/>
        <v>-22.707333333333334</v>
      </c>
      <c r="H56" s="34">
        <f t="shared" si="2"/>
        <v>3.1826263209711551E-3</v>
      </c>
      <c r="I56" s="34">
        <f t="shared" si="3"/>
        <v>-2.3305701788762789E-3</v>
      </c>
    </row>
    <row r="57" spans="1:9" x14ac:dyDescent="0.55000000000000004">
      <c r="A57" s="3" t="s">
        <v>998</v>
      </c>
      <c r="B57" s="3">
        <v>1432.45</v>
      </c>
      <c r="C57">
        <v>7399.7</v>
      </c>
      <c r="D57">
        <v>31</v>
      </c>
      <c r="E57">
        <v>5</v>
      </c>
      <c r="F57" s="30">
        <f t="shared" si="0"/>
        <v>0.19358217225022636</v>
      </c>
      <c r="G57" s="32">
        <f t="shared" si="1"/>
        <v>46.208064516129035</v>
      </c>
      <c r="H57" s="34">
        <f t="shared" si="2"/>
        <v>3.1805674647801883E-3</v>
      </c>
      <c r="I57" s="34">
        <f t="shared" si="3"/>
        <v>4.900656546682901E-3</v>
      </c>
    </row>
    <row r="58" spans="1:9" x14ac:dyDescent="0.55000000000000004">
      <c r="A58" s="3" t="s">
        <v>391</v>
      </c>
      <c r="B58" s="3">
        <v>-532.76</v>
      </c>
      <c r="C58">
        <v>7242.78</v>
      </c>
      <c r="D58">
        <v>29</v>
      </c>
      <c r="E58">
        <v>8</v>
      </c>
      <c r="F58" s="30">
        <f t="shared" si="0"/>
        <v>-7.3557390946570239E-2</v>
      </c>
      <c r="G58" s="32">
        <f t="shared" si="1"/>
        <v>-18.37103448275862</v>
      </c>
      <c r="H58" s="34">
        <f t="shared" si="2"/>
        <v>3.1131195078936513E-3</v>
      </c>
      <c r="I58" s="34">
        <f t="shared" si="3"/>
        <v>-1.82266311690515E-3</v>
      </c>
    </row>
    <row r="59" spans="1:9" x14ac:dyDescent="0.55000000000000004">
      <c r="A59" s="3" t="s">
        <v>422</v>
      </c>
      <c r="B59" s="3">
        <v>2450.08</v>
      </c>
      <c r="C59">
        <v>7217.16</v>
      </c>
      <c r="D59">
        <v>19</v>
      </c>
      <c r="E59">
        <v>6</v>
      </c>
      <c r="F59" s="30">
        <f t="shared" si="0"/>
        <v>0.33947979537657469</v>
      </c>
      <c r="G59" s="32">
        <f t="shared" si="1"/>
        <v>128.9515789473684</v>
      </c>
      <c r="H59" s="34">
        <f t="shared" si="2"/>
        <v>3.1021074211269356E-3</v>
      </c>
      <c r="I59" s="34">
        <f t="shared" si="3"/>
        <v>8.3821428963641604E-3</v>
      </c>
    </row>
    <row r="60" spans="1:9" x14ac:dyDescent="0.55000000000000004">
      <c r="A60" s="3" t="s">
        <v>1369</v>
      </c>
      <c r="B60" s="3">
        <v>83.99</v>
      </c>
      <c r="C60">
        <v>7139.8</v>
      </c>
      <c r="D60">
        <v>28</v>
      </c>
      <c r="E60">
        <v>6</v>
      </c>
      <c r="F60" s="30">
        <f t="shared" si="0"/>
        <v>1.1763634835709682E-2</v>
      </c>
      <c r="G60" s="32">
        <f t="shared" si="1"/>
        <v>2.9996428571428568</v>
      </c>
      <c r="H60" s="34">
        <f t="shared" si="2"/>
        <v>3.0688562489070625E-3</v>
      </c>
      <c r="I60" s="34">
        <f t="shared" si="3"/>
        <v>2.8734416095214271E-4</v>
      </c>
    </row>
    <row r="61" spans="1:9" x14ac:dyDescent="0.55000000000000004">
      <c r="A61" s="3" t="s">
        <v>1817</v>
      </c>
      <c r="B61" s="3">
        <v>3343.53</v>
      </c>
      <c r="C61">
        <v>6965.7</v>
      </c>
      <c r="D61">
        <v>6</v>
      </c>
      <c r="E61">
        <v>2</v>
      </c>
      <c r="F61" s="30">
        <f t="shared" si="0"/>
        <v>0.47999913863646154</v>
      </c>
      <c r="G61" s="32">
        <f t="shared" si="1"/>
        <v>557.255</v>
      </c>
      <c r="H61" s="34">
        <f t="shared" si="2"/>
        <v>2.9940239184587697E-3</v>
      </c>
      <c r="I61" s="34">
        <f t="shared" si="3"/>
        <v>1.1438788218458361E-2</v>
      </c>
    </row>
    <row r="62" spans="1:9" x14ac:dyDescent="0.55000000000000004">
      <c r="A62" s="3" t="s">
        <v>338</v>
      </c>
      <c r="B62" s="3">
        <v>-856.02</v>
      </c>
      <c r="C62">
        <v>6942.07</v>
      </c>
      <c r="D62">
        <v>36</v>
      </c>
      <c r="E62">
        <v>8</v>
      </c>
      <c r="F62" s="30">
        <f t="shared" si="0"/>
        <v>-0.12330904182758169</v>
      </c>
      <c r="G62" s="32">
        <f t="shared" si="1"/>
        <v>-23.778333333333332</v>
      </c>
      <c r="H62" s="34">
        <f t="shared" si="2"/>
        <v>2.9838671811325598E-3</v>
      </c>
      <c r="I62" s="34">
        <f t="shared" si="3"/>
        <v>-2.9285908877039312E-3</v>
      </c>
    </row>
    <row r="63" spans="1:9" x14ac:dyDescent="0.55000000000000004">
      <c r="A63" s="3" t="s">
        <v>853</v>
      </c>
      <c r="B63" s="3">
        <v>1233.07</v>
      </c>
      <c r="C63">
        <v>6936.11</v>
      </c>
      <c r="D63">
        <v>34</v>
      </c>
      <c r="E63">
        <v>9</v>
      </c>
      <c r="F63" s="30">
        <f t="shared" si="0"/>
        <v>0.17777543897083523</v>
      </c>
      <c r="G63" s="32">
        <f t="shared" si="1"/>
        <v>36.266764705882352</v>
      </c>
      <c r="H63" s="34">
        <f t="shared" si="2"/>
        <v>2.9813054310494358E-3</v>
      </c>
      <c r="I63" s="34">
        <f t="shared" si="3"/>
        <v>4.2185434521402375E-3</v>
      </c>
    </row>
    <row r="64" spans="1:9" x14ac:dyDescent="0.55000000000000004">
      <c r="A64" s="3" t="s">
        <v>880</v>
      </c>
      <c r="B64" s="3">
        <v>460.35</v>
      </c>
      <c r="C64">
        <v>6832.91</v>
      </c>
      <c r="D64">
        <v>31</v>
      </c>
      <c r="E64">
        <v>6</v>
      </c>
      <c r="F64" s="30">
        <f t="shared" si="0"/>
        <v>6.7372466489387398E-2</v>
      </c>
      <c r="G64" s="32">
        <f t="shared" si="1"/>
        <v>14.850000000000001</v>
      </c>
      <c r="H64" s="34">
        <f t="shared" si="2"/>
        <v>2.9369476108181678E-3</v>
      </c>
      <c r="I64" s="34">
        <f t="shared" si="3"/>
        <v>1.5749361173272877E-3</v>
      </c>
    </row>
    <row r="65" spans="1:9" x14ac:dyDescent="0.55000000000000004">
      <c r="A65" s="3" t="s">
        <v>1530</v>
      </c>
      <c r="B65" s="3">
        <v>181.67</v>
      </c>
      <c r="C65">
        <v>6819.31</v>
      </c>
      <c r="D65">
        <v>25</v>
      </c>
      <c r="E65">
        <v>6</v>
      </c>
      <c r="F65" s="30">
        <f t="shared" si="0"/>
        <v>2.6640525214427849E-2</v>
      </c>
      <c r="G65" s="32">
        <f t="shared" si="1"/>
        <v>7.2667999999999999</v>
      </c>
      <c r="H65" s="34">
        <f t="shared" si="2"/>
        <v>2.9311020066016442E-3</v>
      </c>
      <c r="I65" s="34">
        <f t="shared" si="3"/>
        <v>6.2152415430617649E-4</v>
      </c>
    </row>
    <row r="66" spans="1:9" x14ac:dyDescent="0.55000000000000004">
      <c r="A66" s="3" t="s">
        <v>699</v>
      </c>
      <c r="B66" s="3">
        <v>494.42</v>
      </c>
      <c r="C66">
        <v>6785.14</v>
      </c>
      <c r="D66">
        <v>23</v>
      </c>
      <c r="E66">
        <v>8</v>
      </c>
      <c r="F66" s="30">
        <f t="shared" si="0"/>
        <v>7.286806167595658E-2</v>
      </c>
      <c r="G66" s="32">
        <f t="shared" si="1"/>
        <v>21.496521739130436</v>
      </c>
      <c r="H66" s="34">
        <f t="shared" si="2"/>
        <v>2.9164149260076286E-3</v>
      </c>
      <c r="I66" s="34">
        <f t="shared" si="3"/>
        <v>1.6914954168110298E-3</v>
      </c>
    </row>
    <row r="67" spans="1:9" x14ac:dyDescent="0.55000000000000004">
      <c r="A67" s="3" t="s">
        <v>392</v>
      </c>
      <c r="B67" s="3">
        <v>461.13</v>
      </c>
      <c r="C67">
        <v>6776.57</v>
      </c>
      <c r="D67">
        <v>21</v>
      </c>
      <c r="E67">
        <v>6</v>
      </c>
      <c r="F67" s="30">
        <f t="shared" ref="F67:F130" si="4">B67/C67</f>
        <v>6.8047699647461768E-2</v>
      </c>
      <c r="G67" s="32">
        <f t="shared" ref="G67:G130" si="5">B67/D67</f>
        <v>21.958571428571428</v>
      </c>
      <c r="H67" s="34">
        <f t="shared" ref="H67:H130" si="6">C67/$C$1851</f>
        <v>2.9127313357035392E-3</v>
      </c>
      <c r="I67" s="34">
        <f t="shared" ref="I67:I130" si="7">B67/$B$1851</f>
        <v>1.5776046307877315E-3</v>
      </c>
    </row>
    <row r="68" spans="1:9" x14ac:dyDescent="0.55000000000000004">
      <c r="A68" s="3" t="s">
        <v>464</v>
      </c>
      <c r="B68" s="3">
        <v>102.31</v>
      </c>
      <c r="C68">
        <v>6751.61</v>
      </c>
      <c r="D68">
        <v>26</v>
      </c>
      <c r="E68">
        <v>6</v>
      </c>
      <c r="F68" s="30">
        <f t="shared" si="4"/>
        <v>1.515342266511247E-2</v>
      </c>
      <c r="G68" s="32">
        <f t="shared" si="5"/>
        <v>3.9350000000000001</v>
      </c>
      <c r="H68" s="34">
        <f t="shared" si="6"/>
        <v>2.9020029326708606E-3</v>
      </c>
      <c r="I68" s="34">
        <f t="shared" si="7"/>
        <v>3.5002001556153973E-4</v>
      </c>
    </row>
    <row r="69" spans="1:9" x14ac:dyDescent="0.55000000000000004">
      <c r="A69" s="3" t="s">
        <v>852</v>
      </c>
      <c r="B69" s="3">
        <v>281.97000000000003</v>
      </c>
      <c r="C69">
        <v>6748.48</v>
      </c>
      <c r="D69">
        <v>43</v>
      </c>
      <c r="E69">
        <v>10</v>
      </c>
      <c r="F69" s="30">
        <f t="shared" si="4"/>
        <v>4.178274218787046E-2</v>
      </c>
      <c r="G69" s="32">
        <f t="shared" si="5"/>
        <v>6.5574418604651168</v>
      </c>
      <c r="H69" s="34">
        <f t="shared" si="6"/>
        <v>2.9006575840533812E-3</v>
      </c>
      <c r="I69" s="34">
        <f t="shared" si="7"/>
        <v>9.6466761595041892E-4</v>
      </c>
    </row>
    <row r="70" spans="1:9" x14ac:dyDescent="0.55000000000000004">
      <c r="A70" s="3" t="s">
        <v>1885</v>
      </c>
      <c r="B70" s="3">
        <v>1053.99</v>
      </c>
      <c r="C70">
        <v>6695.9</v>
      </c>
      <c r="D70">
        <v>13</v>
      </c>
      <c r="E70">
        <v>4</v>
      </c>
      <c r="F70" s="30">
        <f t="shared" si="4"/>
        <v>0.15740826475903166</v>
      </c>
      <c r="G70" s="32">
        <f t="shared" si="5"/>
        <v>81.076153846153844</v>
      </c>
      <c r="H70" s="34">
        <f t="shared" si="6"/>
        <v>2.8780574465750858E-3</v>
      </c>
      <c r="I70" s="34">
        <f t="shared" si="7"/>
        <v>3.6058801309911763E-3</v>
      </c>
    </row>
    <row r="71" spans="1:9" x14ac:dyDescent="0.55000000000000004">
      <c r="A71" s="3" t="s">
        <v>1469</v>
      </c>
      <c r="B71" s="3">
        <v>1261.3399999999999</v>
      </c>
      <c r="C71">
        <v>6594.96</v>
      </c>
      <c r="D71">
        <v>40</v>
      </c>
      <c r="E71">
        <v>10</v>
      </c>
      <c r="F71" s="30">
        <f t="shared" si="4"/>
        <v>0.19125817290779623</v>
      </c>
      <c r="G71" s="32">
        <f t="shared" si="5"/>
        <v>31.533499999999997</v>
      </c>
      <c r="H71" s="34">
        <f t="shared" si="6"/>
        <v>2.8346710282209754E-3</v>
      </c>
      <c r="I71" s="34">
        <f t="shared" si="7"/>
        <v>4.3152599592258083E-3</v>
      </c>
    </row>
    <row r="72" spans="1:9" x14ac:dyDescent="0.55000000000000004">
      <c r="A72" s="3" t="s">
        <v>858</v>
      </c>
      <c r="B72" s="3">
        <v>814.41</v>
      </c>
      <c r="C72">
        <v>6584.64</v>
      </c>
      <c r="D72">
        <v>36</v>
      </c>
      <c r="E72">
        <v>6</v>
      </c>
      <c r="F72" s="30">
        <f t="shared" si="4"/>
        <v>0.1236832993147689</v>
      </c>
      <c r="G72" s="32">
        <f t="shared" si="5"/>
        <v>22.622499999999999</v>
      </c>
      <c r="H72" s="34">
        <f t="shared" si="6"/>
        <v>2.8302352461978485E-3</v>
      </c>
      <c r="I72" s="34">
        <f t="shared" si="7"/>
        <v>2.7862359581025662E-3</v>
      </c>
    </row>
    <row r="73" spans="1:9" x14ac:dyDescent="0.55000000000000004">
      <c r="A73" s="3" t="s">
        <v>551</v>
      </c>
      <c r="B73" s="3">
        <v>1640.54</v>
      </c>
      <c r="C73">
        <v>6574.54</v>
      </c>
      <c r="D73">
        <v>43</v>
      </c>
      <c r="E73">
        <v>9</v>
      </c>
      <c r="F73" s="30">
        <f t="shared" si="4"/>
        <v>0.24952924463156356</v>
      </c>
      <c r="G73" s="32">
        <f t="shared" si="5"/>
        <v>38.152093023255816</v>
      </c>
      <c r="H73" s="34">
        <f t="shared" si="6"/>
        <v>2.8258940254194008E-3</v>
      </c>
      <c r="I73" s="34">
        <f t="shared" si="7"/>
        <v>5.6125680415338511E-3</v>
      </c>
    </row>
    <row r="74" spans="1:9" x14ac:dyDescent="0.55000000000000004">
      <c r="A74" s="3" t="s">
        <v>303</v>
      </c>
      <c r="B74" s="3">
        <v>-1201.06</v>
      </c>
      <c r="C74">
        <v>6518.76</v>
      </c>
      <c r="D74">
        <v>19</v>
      </c>
      <c r="E74">
        <v>4</v>
      </c>
      <c r="F74" s="30">
        <f t="shared" si="4"/>
        <v>-0.18424669722462553</v>
      </c>
      <c r="G74" s="32">
        <f t="shared" si="5"/>
        <v>-63.21368421052631</v>
      </c>
      <c r="H74" s="34">
        <f t="shared" si="6"/>
        <v>2.8019184516548646E-3</v>
      </c>
      <c r="I74" s="34">
        <f t="shared" si="7"/>
        <v>-4.1090317651289497E-3</v>
      </c>
    </row>
    <row r="75" spans="1:9" x14ac:dyDescent="0.55000000000000004">
      <c r="A75" s="3" t="s">
        <v>862</v>
      </c>
      <c r="B75" s="3">
        <v>1540.7</v>
      </c>
      <c r="C75">
        <v>6483.79</v>
      </c>
      <c r="D75">
        <v>22</v>
      </c>
      <c r="E75">
        <v>4</v>
      </c>
      <c r="F75" s="30">
        <f t="shared" si="4"/>
        <v>0.23762336534650261</v>
      </c>
      <c r="G75" s="32">
        <f t="shared" si="5"/>
        <v>70.031818181818181</v>
      </c>
      <c r="H75" s="34">
        <f t="shared" si="6"/>
        <v>2.7868875119892882E-3</v>
      </c>
      <c r="I75" s="34">
        <f t="shared" si="7"/>
        <v>5.2709983185970505E-3</v>
      </c>
    </row>
    <row r="76" spans="1:9" x14ac:dyDescent="0.55000000000000004">
      <c r="A76" s="3" t="s">
        <v>776</v>
      </c>
      <c r="B76" s="3">
        <v>868.56</v>
      </c>
      <c r="C76">
        <v>6450.23</v>
      </c>
      <c r="D76">
        <v>36</v>
      </c>
      <c r="E76">
        <v>10</v>
      </c>
      <c r="F76" s="30">
        <f t="shared" si="4"/>
        <v>0.13465566344145868</v>
      </c>
      <c r="G76" s="32">
        <f t="shared" si="5"/>
        <v>24.126666666666665</v>
      </c>
      <c r="H76" s="34">
        <f t="shared" si="6"/>
        <v>2.772462623937337E-3</v>
      </c>
      <c r="I76" s="34">
        <f t="shared" si="7"/>
        <v>2.9714923733372193E-3</v>
      </c>
    </row>
    <row r="77" spans="1:9" x14ac:dyDescent="0.55000000000000004">
      <c r="A77" s="3" t="s">
        <v>1426</v>
      </c>
      <c r="B77" s="3">
        <v>2064.96</v>
      </c>
      <c r="C77">
        <v>6399.88</v>
      </c>
      <c r="D77">
        <v>17</v>
      </c>
      <c r="E77">
        <v>4</v>
      </c>
      <c r="F77" s="30">
        <f t="shared" si="4"/>
        <v>0.32265604980093376</v>
      </c>
      <c r="G77" s="32">
        <f t="shared" si="5"/>
        <v>121.46823529411765</v>
      </c>
      <c r="H77" s="34">
        <f t="shared" si="6"/>
        <v>2.7508209936210159E-3</v>
      </c>
      <c r="I77" s="34">
        <f t="shared" si="7"/>
        <v>7.0645814811255694E-3</v>
      </c>
    </row>
    <row r="78" spans="1:9" x14ac:dyDescent="0.55000000000000004">
      <c r="A78" s="3" t="s">
        <v>1274</v>
      </c>
      <c r="B78" s="3">
        <v>899.96</v>
      </c>
      <c r="C78">
        <v>6227.66</v>
      </c>
      <c r="D78">
        <v>40</v>
      </c>
      <c r="E78">
        <v>8</v>
      </c>
      <c r="F78" s="30">
        <f t="shared" si="4"/>
        <v>0.14451013703381368</v>
      </c>
      <c r="G78" s="32">
        <f t="shared" si="5"/>
        <v>22.499000000000002</v>
      </c>
      <c r="H78" s="34">
        <f t="shared" si="6"/>
        <v>2.6767967319908897E-3</v>
      </c>
      <c r="I78" s="34">
        <f t="shared" si="7"/>
        <v>3.0789171459755967E-3</v>
      </c>
    </row>
    <row r="79" spans="1:9" x14ac:dyDescent="0.55000000000000004">
      <c r="A79" s="3" t="s">
        <v>991</v>
      </c>
      <c r="B79" s="3">
        <v>1244.3</v>
      </c>
      <c r="C79">
        <v>6146.41</v>
      </c>
      <c r="D79">
        <v>42</v>
      </c>
      <c r="E79">
        <v>10</v>
      </c>
      <c r="F79" s="30">
        <f t="shared" si="4"/>
        <v>0.20244337751630626</v>
      </c>
      <c r="G79" s="32">
        <f t="shared" si="5"/>
        <v>29.626190476190477</v>
      </c>
      <c r="H79" s="34">
        <f t="shared" si="6"/>
        <v>2.6418735450355552E-3</v>
      </c>
      <c r="I79" s="34">
        <f t="shared" si="7"/>
        <v>4.2569632036284222E-3</v>
      </c>
    </row>
    <row r="80" spans="1:9" x14ac:dyDescent="0.55000000000000004">
      <c r="A80" s="3" t="s">
        <v>1370</v>
      </c>
      <c r="B80" s="3">
        <v>438.2</v>
      </c>
      <c r="C80">
        <v>6134.7</v>
      </c>
      <c r="D80">
        <v>13</v>
      </c>
      <c r="E80">
        <v>5</v>
      </c>
      <c r="F80" s="30">
        <f t="shared" si="4"/>
        <v>7.1429735765400099E-2</v>
      </c>
      <c r="G80" s="32">
        <f t="shared" si="5"/>
        <v>33.707692307692305</v>
      </c>
      <c r="H80" s="34">
        <f t="shared" si="6"/>
        <v>2.6368403078755923E-3</v>
      </c>
      <c r="I80" s="34">
        <f t="shared" si="7"/>
        <v>1.4991571773928913E-3</v>
      </c>
    </row>
    <row r="81" spans="1:9" x14ac:dyDescent="0.55000000000000004">
      <c r="A81" s="3" t="s">
        <v>1372</v>
      </c>
      <c r="B81" s="3">
        <v>1104.49</v>
      </c>
      <c r="C81">
        <v>6109.87</v>
      </c>
      <c r="D81">
        <v>15</v>
      </c>
      <c r="E81">
        <v>5</v>
      </c>
      <c r="F81" s="30">
        <f t="shared" si="4"/>
        <v>0.18077144030887729</v>
      </c>
      <c r="G81" s="32">
        <f t="shared" si="5"/>
        <v>73.632666666666665</v>
      </c>
      <c r="H81" s="34">
        <f t="shared" si="6"/>
        <v>2.6261677819420424E-3</v>
      </c>
      <c r="I81" s="34">
        <f t="shared" si="7"/>
        <v>3.7786492716993941E-3</v>
      </c>
    </row>
    <row r="82" spans="1:9" x14ac:dyDescent="0.55000000000000004">
      <c r="A82" s="3" t="s">
        <v>757</v>
      </c>
      <c r="B82" s="3">
        <v>697.13</v>
      </c>
      <c r="C82">
        <v>6084.14</v>
      </c>
      <c r="D82">
        <v>17</v>
      </c>
      <c r="E82">
        <v>5</v>
      </c>
      <c r="F82" s="30">
        <f t="shared" si="4"/>
        <v>0.11458151850549132</v>
      </c>
      <c r="G82" s="32">
        <f t="shared" si="5"/>
        <v>41.00764705882353</v>
      </c>
      <c r="H82" s="34">
        <f t="shared" si="6"/>
        <v>2.6151084145529867E-3</v>
      </c>
      <c r="I82" s="34">
        <f t="shared" si="7"/>
        <v>2.3850010111271251E-3</v>
      </c>
    </row>
    <row r="83" spans="1:9" x14ac:dyDescent="0.55000000000000004">
      <c r="A83" s="3" t="s">
        <v>1478</v>
      </c>
      <c r="B83" s="3">
        <v>1671.94</v>
      </c>
      <c r="C83">
        <v>6014.73</v>
      </c>
      <c r="D83">
        <v>234</v>
      </c>
      <c r="E83">
        <v>50</v>
      </c>
      <c r="F83" s="30">
        <f t="shared" si="4"/>
        <v>0.27797423990769332</v>
      </c>
      <c r="G83" s="32">
        <f t="shared" si="5"/>
        <v>7.1450427350427352</v>
      </c>
      <c r="H83" s="34">
        <f t="shared" si="6"/>
        <v>2.5852743418567428E-3</v>
      </c>
      <c r="I83" s="34">
        <f t="shared" si="7"/>
        <v>5.7199928141722289E-3</v>
      </c>
    </row>
    <row r="84" spans="1:9" x14ac:dyDescent="0.55000000000000004">
      <c r="A84" s="3" t="s">
        <v>768</v>
      </c>
      <c r="B84" s="3">
        <v>785.43</v>
      </c>
      <c r="C84">
        <v>6008.54</v>
      </c>
      <c r="D84">
        <v>39</v>
      </c>
      <c r="E84">
        <v>11</v>
      </c>
      <c r="F84" s="30">
        <f t="shared" si="4"/>
        <v>0.1307189433706025</v>
      </c>
      <c r="G84" s="32">
        <f t="shared" si="5"/>
        <v>20.139230769230767</v>
      </c>
      <c r="H84" s="34">
        <f t="shared" si="6"/>
        <v>2.582613732290546E-3</v>
      </c>
      <c r="I84" s="34">
        <f t="shared" si="7"/>
        <v>2.6870904195337711E-3</v>
      </c>
    </row>
    <row r="85" spans="1:9" x14ac:dyDescent="0.55000000000000004">
      <c r="A85" s="3" t="s">
        <v>778</v>
      </c>
      <c r="B85" s="3">
        <v>267.29000000000002</v>
      </c>
      <c r="C85">
        <v>5989.22</v>
      </c>
      <c r="D85">
        <v>39</v>
      </c>
      <c r="E85">
        <v>10</v>
      </c>
      <c r="F85" s="30">
        <f t="shared" si="4"/>
        <v>4.4628515900234089E-2</v>
      </c>
      <c r="G85" s="32">
        <f t="shared" si="5"/>
        <v>6.8535897435897439</v>
      </c>
      <c r="H85" s="34">
        <f t="shared" si="6"/>
        <v>2.5743095357123667E-3</v>
      </c>
      <c r="I85" s="34">
        <f t="shared" si="7"/>
        <v>9.1444482415642609E-4</v>
      </c>
    </row>
    <row r="86" spans="1:9" x14ac:dyDescent="0.55000000000000004">
      <c r="A86" s="3" t="s">
        <v>843</v>
      </c>
      <c r="B86" s="3">
        <v>-238.62</v>
      </c>
      <c r="C86">
        <v>5965.08</v>
      </c>
      <c r="D86">
        <v>26</v>
      </c>
      <c r="E86">
        <v>7</v>
      </c>
      <c r="F86" s="30">
        <f t="shared" si="4"/>
        <v>-4.0002816391397938E-2</v>
      </c>
      <c r="G86" s="32">
        <f t="shared" si="5"/>
        <v>-9.1776923076923076</v>
      </c>
      <c r="H86" s="34">
        <f t="shared" si="6"/>
        <v>2.563933588228037E-3</v>
      </c>
      <c r="I86" s="34">
        <f t="shared" si="7"/>
        <v>-8.1635984862960225E-4</v>
      </c>
    </row>
    <row r="87" spans="1:9" x14ac:dyDescent="0.55000000000000004">
      <c r="A87" s="3" t="s">
        <v>1398</v>
      </c>
      <c r="B87" s="3">
        <v>1653.83</v>
      </c>
      <c r="C87">
        <v>5906.52</v>
      </c>
      <c r="D87">
        <v>18</v>
      </c>
      <c r="E87">
        <v>3</v>
      </c>
      <c r="F87" s="30">
        <f t="shared" si="4"/>
        <v>0.28000074493949056</v>
      </c>
      <c r="G87" s="32">
        <f t="shared" si="5"/>
        <v>91.879444444444445</v>
      </c>
      <c r="H87" s="34">
        <f t="shared" si="6"/>
        <v>2.5387631041898294E-3</v>
      </c>
      <c r="I87" s="34">
        <f t="shared" si="7"/>
        <v>5.6580354054944892E-3</v>
      </c>
    </row>
    <row r="88" spans="1:9" x14ac:dyDescent="0.55000000000000004">
      <c r="A88" s="3" t="s">
        <v>840</v>
      </c>
      <c r="B88" s="3">
        <v>1052.82</v>
      </c>
      <c r="C88">
        <v>5906.03</v>
      </c>
      <c r="D88">
        <v>21</v>
      </c>
      <c r="E88">
        <v>7</v>
      </c>
      <c r="F88" s="30">
        <f t="shared" si="4"/>
        <v>0.17826187811440172</v>
      </c>
      <c r="G88" s="32">
        <f t="shared" si="5"/>
        <v>50.13428571428571</v>
      </c>
      <c r="H88" s="34">
        <f t="shared" si="6"/>
        <v>2.5385524905084983E-3</v>
      </c>
      <c r="I88" s="34">
        <f t="shared" si="7"/>
        <v>3.6018773608005104E-3</v>
      </c>
    </row>
    <row r="89" spans="1:9" x14ac:dyDescent="0.55000000000000004">
      <c r="A89" s="3" t="s">
        <v>777</v>
      </c>
      <c r="B89" s="3">
        <v>701.99</v>
      </c>
      <c r="C89">
        <v>5861.53</v>
      </c>
      <c r="D89">
        <v>21</v>
      </c>
      <c r="E89">
        <v>7</v>
      </c>
      <c r="F89" s="30">
        <f t="shared" si="4"/>
        <v>0.11976224637594622</v>
      </c>
      <c r="G89" s="32">
        <f t="shared" si="5"/>
        <v>33.428095238095239</v>
      </c>
      <c r="H89" s="34">
        <f t="shared" si="6"/>
        <v>2.5194253296529612E-3</v>
      </c>
      <c r="I89" s="34">
        <f t="shared" si="7"/>
        <v>2.4016279026883515E-3</v>
      </c>
    </row>
    <row r="90" spans="1:9" x14ac:dyDescent="0.55000000000000004">
      <c r="A90" s="3" t="s">
        <v>1169</v>
      </c>
      <c r="B90" s="3">
        <v>-66.83</v>
      </c>
      <c r="C90">
        <v>5801.82</v>
      </c>
      <c r="D90">
        <v>23</v>
      </c>
      <c r="E90">
        <v>5</v>
      </c>
      <c r="F90" s="30">
        <f t="shared" si="4"/>
        <v>-1.1518799273331472E-2</v>
      </c>
      <c r="G90" s="32">
        <f t="shared" si="5"/>
        <v>-2.9056521739130434</v>
      </c>
      <c r="H90" s="34">
        <f t="shared" si="6"/>
        <v>2.4937605481993854E-3</v>
      </c>
      <c r="I90" s="34">
        <f t="shared" si="7"/>
        <v>-2.2863686482237999E-4</v>
      </c>
    </row>
    <row r="91" spans="1:9" x14ac:dyDescent="0.55000000000000004">
      <c r="A91" s="3" t="s">
        <v>1815</v>
      </c>
      <c r="B91" s="3">
        <v>509.71</v>
      </c>
      <c r="C91">
        <v>5787.36</v>
      </c>
      <c r="D91">
        <v>14</v>
      </c>
      <c r="E91">
        <v>3</v>
      </c>
      <c r="F91" s="30">
        <f t="shared" si="4"/>
        <v>8.8072972823532672E-2</v>
      </c>
      <c r="G91" s="32">
        <f t="shared" si="5"/>
        <v>36.407857142857139</v>
      </c>
      <c r="H91" s="34">
        <f t="shared" si="6"/>
        <v>2.4875452954809343E-3</v>
      </c>
      <c r="I91" s="34">
        <f t="shared" si="7"/>
        <v>1.7438051229779338E-3</v>
      </c>
    </row>
    <row r="92" spans="1:9" x14ac:dyDescent="0.55000000000000004">
      <c r="A92" s="3" t="s">
        <v>922</v>
      </c>
      <c r="B92" s="3">
        <v>1388.61</v>
      </c>
      <c r="C92">
        <v>5751.77</v>
      </c>
      <c r="D92">
        <v>49</v>
      </c>
      <c r="E92">
        <v>8</v>
      </c>
      <c r="F92" s="30">
        <f t="shared" si="4"/>
        <v>0.2414230749838745</v>
      </c>
      <c r="G92" s="32">
        <f t="shared" si="5"/>
        <v>28.338979591836733</v>
      </c>
      <c r="H92" s="34">
        <f t="shared" si="6"/>
        <v>2.4722478650348995E-3</v>
      </c>
      <c r="I92" s="34">
        <f t="shared" si="7"/>
        <v>4.7506724055215487E-3</v>
      </c>
    </row>
    <row r="93" spans="1:9" x14ac:dyDescent="0.55000000000000004">
      <c r="A93" s="3" t="s">
        <v>1351</v>
      </c>
      <c r="B93" s="3">
        <v>870.16</v>
      </c>
      <c r="C93">
        <v>5697.76</v>
      </c>
      <c r="D93">
        <v>27</v>
      </c>
      <c r="E93">
        <v>8</v>
      </c>
      <c r="F93" s="30">
        <f t="shared" si="4"/>
        <v>0.15271966527196651</v>
      </c>
      <c r="G93" s="32">
        <f t="shared" si="5"/>
        <v>32.228148148148144</v>
      </c>
      <c r="H93" s="34">
        <f t="shared" si="6"/>
        <v>2.4490330794661899E-3</v>
      </c>
      <c r="I93" s="34">
        <f t="shared" si="7"/>
        <v>2.9769662471022321E-3</v>
      </c>
    </row>
    <row r="94" spans="1:9" x14ac:dyDescent="0.55000000000000004">
      <c r="A94" s="3" t="s">
        <v>425</v>
      </c>
      <c r="B94" s="3">
        <v>2092.46</v>
      </c>
      <c r="C94">
        <v>5669.88</v>
      </c>
      <c r="D94">
        <v>15</v>
      </c>
      <c r="E94">
        <v>3</v>
      </c>
      <c r="F94" s="30">
        <f t="shared" si="4"/>
        <v>0.3690483749215151</v>
      </c>
      <c r="G94" s="32">
        <f t="shared" si="5"/>
        <v>139.49733333333333</v>
      </c>
      <c r="H94" s="34">
        <f t="shared" si="6"/>
        <v>2.4370495908223166E-3</v>
      </c>
      <c r="I94" s="34">
        <f t="shared" si="7"/>
        <v>7.1586636864617277E-3</v>
      </c>
    </row>
    <row r="95" spans="1:9" x14ac:dyDescent="0.55000000000000004">
      <c r="A95" s="3" t="s">
        <v>1886</v>
      </c>
      <c r="B95" s="3">
        <v>-964.2</v>
      </c>
      <c r="C95">
        <v>5634.9</v>
      </c>
      <c r="D95">
        <v>17</v>
      </c>
      <c r="E95">
        <v>4</v>
      </c>
      <c r="F95" s="30">
        <f t="shared" si="4"/>
        <v>-0.17111217590374275</v>
      </c>
      <c r="G95" s="32">
        <f t="shared" si="5"/>
        <v>-56.71764705882353</v>
      </c>
      <c r="H95" s="34">
        <f t="shared" si="6"/>
        <v>2.4220143529183457E-3</v>
      </c>
      <c r="I95" s="34">
        <f t="shared" si="7"/>
        <v>-3.2986931776408622E-3</v>
      </c>
    </row>
    <row r="96" spans="1:9" x14ac:dyDescent="0.55000000000000004">
      <c r="A96" s="3" t="s">
        <v>1887</v>
      </c>
      <c r="B96" s="3">
        <v>2243.9299999999998</v>
      </c>
      <c r="C96">
        <v>5609.83</v>
      </c>
      <c r="D96">
        <v>17</v>
      </c>
      <c r="E96">
        <v>4</v>
      </c>
      <c r="F96" s="30">
        <f t="shared" si="4"/>
        <v>0.39999964348295758</v>
      </c>
      <c r="G96" s="32">
        <f t="shared" si="5"/>
        <v>131.99588235294118</v>
      </c>
      <c r="H96" s="34">
        <f t="shared" si="6"/>
        <v>2.4112386692633275E-3</v>
      </c>
      <c r="I96" s="34">
        <f t="shared" si="7"/>
        <v>7.6768684734532869E-3</v>
      </c>
    </row>
    <row r="97" spans="1:9" x14ac:dyDescent="0.55000000000000004">
      <c r="A97" s="3" t="s">
        <v>532</v>
      </c>
      <c r="B97" s="3">
        <v>1380.72</v>
      </c>
      <c r="C97">
        <v>5572.79</v>
      </c>
      <c r="D97">
        <v>14</v>
      </c>
      <c r="E97">
        <v>5</v>
      </c>
      <c r="F97" s="30">
        <f t="shared" si="4"/>
        <v>0.24776099583870917</v>
      </c>
      <c r="G97" s="32">
        <f t="shared" si="5"/>
        <v>98.622857142857143</v>
      </c>
      <c r="H97" s="34">
        <f t="shared" si="6"/>
        <v>2.3953179942500895E-3</v>
      </c>
      <c r="I97" s="34">
        <f t="shared" si="7"/>
        <v>4.7236793655178293E-3</v>
      </c>
    </row>
    <row r="98" spans="1:9" x14ac:dyDescent="0.55000000000000004">
      <c r="A98" s="3" t="s">
        <v>195</v>
      </c>
      <c r="B98" s="3">
        <v>15.05</v>
      </c>
      <c r="C98">
        <v>5492.89</v>
      </c>
      <c r="D98">
        <v>26</v>
      </c>
      <c r="E98">
        <v>8</v>
      </c>
      <c r="F98" s="30">
        <f t="shared" si="4"/>
        <v>2.7399055870407016E-3</v>
      </c>
      <c r="G98" s="32">
        <f t="shared" si="5"/>
        <v>0.5788461538461539</v>
      </c>
      <c r="H98" s="34">
        <f t="shared" si="6"/>
        <v>2.3609750694780127E-3</v>
      </c>
      <c r="I98" s="34">
        <f t="shared" si="7"/>
        <v>5.148862510215202E-5</v>
      </c>
    </row>
    <row r="99" spans="1:9" x14ac:dyDescent="0.55000000000000004">
      <c r="A99" s="3" t="s">
        <v>773</v>
      </c>
      <c r="B99" s="3">
        <v>-474.74</v>
      </c>
      <c r="C99">
        <v>5436.15</v>
      </c>
      <c r="D99">
        <v>54</v>
      </c>
      <c r="E99">
        <v>14</v>
      </c>
      <c r="F99" s="30">
        <f t="shared" si="4"/>
        <v>-8.7330187724768457E-2</v>
      </c>
      <c r="G99" s="32">
        <f t="shared" si="5"/>
        <v>-8.7914814814814815</v>
      </c>
      <c r="H99" s="34">
        <f t="shared" si="6"/>
        <v>2.3365868648276039E-3</v>
      </c>
      <c r="I99" s="34">
        <f t="shared" si="7"/>
        <v>-1.6241667695013719E-3</v>
      </c>
    </row>
    <row r="100" spans="1:9" x14ac:dyDescent="0.55000000000000004">
      <c r="A100" s="3" t="s">
        <v>860</v>
      </c>
      <c r="B100" s="3">
        <v>1292.1199999999999</v>
      </c>
      <c r="C100">
        <v>5427.99</v>
      </c>
      <c r="D100">
        <v>22</v>
      </c>
      <c r="E100">
        <v>4</v>
      </c>
      <c r="F100" s="30">
        <f t="shared" si="4"/>
        <v>0.23804760141415146</v>
      </c>
      <c r="G100" s="32">
        <f t="shared" si="5"/>
        <v>58.732727272727267</v>
      </c>
      <c r="H100" s="34">
        <f t="shared" si="6"/>
        <v>2.3330795022976896E-3</v>
      </c>
      <c r="I100" s="34">
        <f t="shared" si="7"/>
        <v>4.4205636057802426E-3</v>
      </c>
    </row>
    <row r="101" spans="1:9" x14ac:dyDescent="0.55000000000000004">
      <c r="A101" s="3" t="s">
        <v>1229</v>
      </c>
      <c r="B101" s="3">
        <v>1287.93</v>
      </c>
      <c r="C101">
        <v>5410.42</v>
      </c>
      <c r="D101">
        <v>32</v>
      </c>
      <c r="E101">
        <v>9</v>
      </c>
      <c r="F101" s="30">
        <f t="shared" si="4"/>
        <v>0.23804621452678351</v>
      </c>
      <c r="G101" s="32">
        <f t="shared" si="5"/>
        <v>40.247812500000002</v>
      </c>
      <c r="H101" s="34">
        <f t="shared" si="6"/>
        <v>2.3255274974385487E-3</v>
      </c>
      <c r="I101" s="34">
        <f t="shared" si="7"/>
        <v>4.4062288988581163E-3</v>
      </c>
    </row>
    <row r="102" spans="1:9" x14ac:dyDescent="0.55000000000000004">
      <c r="A102" s="3" t="s">
        <v>912</v>
      </c>
      <c r="B102" s="3">
        <v>-304.97000000000003</v>
      </c>
      <c r="C102">
        <v>5398.3</v>
      </c>
      <c r="D102">
        <v>34</v>
      </c>
      <c r="E102">
        <v>11</v>
      </c>
      <c r="F102" s="30">
        <f t="shared" si="4"/>
        <v>-5.6493710983087274E-2</v>
      </c>
      <c r="G102" s="32">
        <f t="shared" si="5"/>
        <v>-8.9697058823529421</v>
      </c>
      <c r="H102" s="34">
        <f t="shared" si="6"/>
        <v>2.3203180325044111E-3</v>
      </c>
      <c r="I102" s="34">
        <f t="shared" si="7"/>
        <v>-1.0433545513224786E-3</v>
      </c>
    </row>
    <row r="103" spans="1:9" x14ac:dyDescent="0.55000000000000004">
      <c r="A103" s="3" t="s">
        <v>1622</v>
      </c>
      <c r="B103" s="3">
        <v>1043.8699999999999</v>
      </c>
      <c r="C103">
        <v>5327.26</v>
      </c>
      <c r="D103">
        <v>17</v>
      </c>
      <c r="E103">
        <v>6</v>
      </c>
      <c r="F103" s="30">
        <f t="shared" si="4"/>
        <v>0.19594876165233158</v>
      </c>
      <c r="G103" s="32">
        <f t="shared" si="5"/>
        <v>61.404117647058818</v>
      </c>
      <c r="H103" s="34">
        <f t="shared" si="6"/>
        <v>2.2897833469498639E-3</v>
      </c>
      <c r="I103" s="34">
        <f t="shared" si="7"/>
        <v>3.5712578794274696E-3</v>
      </c>
    </row>
    <row r="104" spans="1:9" x14ac:dyDescent="0.55000000000000004">
      <c r="A104" s="3" t="s">
        <v>861</v>
      </c>
      <c r="B104" s="3">
        <v>833.59</v>
      </c>
      <c r="C104">
        <v>5294.47</v>
      </c>
      <c r="D104">
        <v>44</v>
      </c>
      <c r="E104">
        <v>10</v>
      </c>
      <c r="F104" s="30">
        <f t="shared" si="4"/>
        <v>0.1574454100221552</v>
      </c>
      <c r="G104" s="32">
        <f t="shared" si="5"/>
        <v>18.945227272727273</v>
      </c>
      <c r="H104" s="34">
        <f t="shared" si="6"/>
        <v>2.2756894232542893E-3</v>
      </c>
      <c r="I104" s="34">
        <f t="shared" si="7"/>
        <v>2.8518540198606578E-3</v>
      </c>
    </row>
    <row r="105" spans="1:9" x14ac:dyDescent="0.55000000000000004">
      <c r="A105" s="3" t="s">
        <v>743</v>
      </c>
      <c r="B105" s="3">
        <v>838.84</v>
      </c>
      <c r="C105">
        <v>5291.74</v>
      </c>
      <c r="D105">
        <v>32</v>
      </c>
      <c r="E105">
        <v>9</v>
      </c>
      <c r="F105" s="30">
        <f t="shared" si="4"/>
        <v>0.15851874808664071</v>
      </c>
      <c r="G105" s="32">
        <f t="shared" si="5"/>
        <v>26.213750000000001</v>
      </c>
      <c r="H105" s="34">
        <f t="shared" si="6"/>
        <v>2.2745160041725901E-3</v>
      </c>
      <c r="I105" s="34">
        <f t="shared" si="7"/>
        <v>2.8698151681521063E-3</v>
      </c>
    </row>
    <row r="106" spans="1:9" x14ac:dyDescent="0.55000000000000004">
      <c r="A106" s="3" t="s">
        <v>1888</v>
      </c>
      <c r="B106" s="3">
        <v>-989.04</v>
      </c>
      <c r="C106">
        <v>5282.42</v>
      </c>
      <c r="D106">
        <v>24</v>
      </c>
      <c r="E106">
        <v>6</v>
      </c>
      <c r="F106" s="30">
        <f t="shared" si="4"/>
        <v>-0.18723236698331447</v>
      </c>
      <c r="G106" s="32">
        <f t="shared" si="5"/>
        <v>-41.21</v>
      </c>
      <c r="H106" s="34">
        <f t="shared" si="6"/>
        <v>2.2705100459889135E-3</v>
      </c>
      <c r="I106" s="34">
        <f t="shared" si="7"/>
        <v>-3.3836750678426859E-3</v>
      </c>
    </row>
    <row r="107" spans="1:9" x14ac:dyDescent="0.55000000000000004">
      <c r="A107" s="3" t="s">
        <v>194</v>
      </c>
      <c r="B107" s="3">
        <v>-126.43</v>
      </c>
      <c r="C107">
        <v>5184.1000000000004</v>
      </c>
      <c r="D107">
        <v>27</v>
      </c>
      <c r="E107">
        <v>6</v>
      </c>
      <c r="F107" s="30">
        <f t="shared" si="4"/>
        <v>-2.4388032638259293E-2</v>
      </c>
      <c r="G107" s="32">
        <f t="shared" si="5"/>
        <v>-4.6825925925925924</v>
      </c>
      <c r="H107" s="34">
        <f t="shared" si="6"/>
        <v>2.2282497660941628E-3</v>
      </c>
      <c r="I107" s="34">
        <f t="shared" si="7"/>
        <v>-4.325386625691083E-4</v>
      </c>
    </row>
    <row r="108" spans="1:9" x14ac:dyDescent="0.55000000000000004">
      <c r="A108" s="3" t="s">
        <v>1303</v>
      </c>
      <c r="B108" s="3">
        <v>2155.9</v>
      </c>
      <c r="C108">
        <v>5119.74</v>
      </c>
      <c r="D108">
        <v>26</v>
      </c>
      <c r="E108">
        <v>7</v>
      </c>
      <c r="F108" s="30">
        <f t="shared" si="4"/>
        <v>0.42109560251106504</v>
      </c>
      <c r="G108" s="32">
        <f t="shared" si="5"/>
        <v>82.919230769230779</v>
      </c>
      <c r="H108" s="34">
        <f t="shared" si="6"/>
        <v>2.200586303787143E-3</v>
      </c>
      <c r="I108" s="34">
        <f t="shared" si="7"/>
        <v>7.3757027812444871E-3</v>
      </c>
    </row>
    <row r="109" spans="1:9" x14ac:dyDescent="0.55000000000000004">
      <c r="A109" s="3" t="s">
        <v>443</v>
      </c>
      <c r="B109" s="3">
        <v>-404</v>
      </c>
      <c r="C109">
        <v>5098.17</v>
      </c>
      <c r="D109">
        <v>22</v>
      </c>
      <c r="E109">
        <v>6</v>
      </c>
      <c r="F109" s="30">
        <f t="shared" si="4"/>
        <v>-7.9244120929666914E-2</v>
      </c>
      <c r="G109" s="32">
        <f t="shared" si="5"/>
        <v>-18.363636363636363</v>
      </c>
      <c r="H109" s="34">
        <f t="shared" si="6"/>
        <v>2.1913150035702007E-3</v>
      </c>
      <c r="I109" s="34">
        <f t="shared" si="7"/>
        <v>-1.3821531256657418E-3</v>
      </c>
    </row>
    <row r="110" spans="1:9" x14ac:dyDescent="0.55000000000000004">
      <c r="A110" s="3" t="s">
        <v>879</v>
      </c>
      <c r="B110" s="3">
        <v>715.65</v>
      </c>
      <c r="C110">
        <v>5009.49</v>
      </c>
      <c r="D110">
        <v>16</v>
      </c>
      <c r="E110">
        <v>6</v>
      </c>
      <c r="F110" s="30">
        <f t="shared" si="4"/>
        <v>0.1428588538953067</v>
      </c>
      <c r="G110" s="32">
        <f t="shared" si="5"/>
        <v>44.728124999999999</v>
      </c>
      <c r="H110" s="34">
        <f t="shared" si="6"/>
        <v>2.1531982254877503E-3</v>
      </c>
      <c r="I110" s="34">
        <f t="shared" si="7"/>
        <v>2.4483610999571485E-3</v>
      </c>
    </row>
    <row r="111" spans="1:9" x14ac:dyDescent="0.55000000000000004">
      <c r="A111" s="3" t="s">
        <v>447</v>
      </c>
      <c r="B111" s="3">
        <v>-450.24</v>
      </c>
      <c r="C111">
        <v>4952.67</v>
      </c>
      <c r="D111">
        <v>30</v>
      </c>
      <c r="E111">
        <v>9</v>
      </c>
      <c r="F111" s="30">
        <f t="shared" si="4"/>
        <v>-9.0908540241930111E-2</v>
      </c>
      <c r="G111" s="32">
        <f t="shared" si="5"/>
        <v>-15.008000000000001</v>
      </c>
      <c r="H111" s="34">
        <f t="shared" si="6"/>
        <v>2.128775634930186E-3</v>
      </c>
      <c r="I111" s="34">
        <f t="shared" si="7"/>
        <v>-1.5403480774746129E-3</v>
      </c>
    </row>
    <row r="112" spans="1:9" x14ac:dyDescent="0.55000000000000004">
      <c r="A112" s="3" t="s">
        <v>171</v>
      </c>
      <c r="B112" s="3">
        <v>512.99</v>
      </c>
      <c r="C112">
        <v>4901.91</v>
      </c>
      <c r="D112">
        <v>11</v>
      </c>
      <c r="E112">
        <v>4</v>
      </c>
      <c r="F112" s="30">
        <f t="shared" si="4"/>
        <v>0.10465104418481776</v>
      </c>
      <c r="G112" s="32">
        <f t="shared" si="5"/>
        <v>46.635454545454543</v>
      </c>
      <c r="H112" s="34">
        <f t="shared" si="6"/>
        <v>2.1069577768396898E-3</v>
      </c>
      <c r="I112" s="34">
        <f t="shared" si="7"/>
        <v>1.7550265641962102E-3</v>
      </c>
    </row>
    <row r="113" spans="1:9" x14ac:dyDescent="0.55000000000000004">
      <c r="A113" s="3" t="s">
        <v>1197</v>
      </c>
      <c r="B113" s="3">
        <v>566.48</v>
      </c>
      <c r="C113">
        <v>4886.47</v>
      </c>
      <c r="D113">
        <v>31</v>
      </c>
      <c r="E113">
        <v>7</v>
      </c>
      <c r="F113" s="30">
        <f t="shared" si="4"/>
        <v>0.11592826723585738</v>
      </c>
      <c r="G113" s="32">
        <f t="shared" si="5"/>
        <v>18.273548387096774</v>
      </c>
      <c r="H113" s="34">
        <f t="shared" si="6"/>
        <v>2.1003212967585778E-3</v>
      </c>
      <c r="I113" s="34">
        <f t="shared" si="7"/>
        <v>1.9380250065027956E-3</v>
      </c>
    </row>
    <row r="114" spans="1:9" x14ac:dyDescent="0.55000000000000004">
      <c r="A114" s="3" t="s">
        <v>395</v>
      </c>
      <c r="B114" s="3">
        <v>1154.97</v>
      </c>
      <c r="C114">
        <v>4859.83</v>
      </c>
      <c r="D114">
        <v>19</v>
      </c>
      <c r="E114">
        <v>7</v>
      </c>
      <c r="F114" s="30">
        <f t="shared" si="4"/>
        <v>0.23765646123424072</v>
      </c>
      <c r="G114" s="32">
        <f t="shared" si="5"/>
        <v>60.787894736842105</v>
      </c>
      <c r="H114" s="34">
        <f t="shared" si="6"/>
        <v>2.0888707896756223E-3</v>
      </c>
      <c r="I114" s="34">
        <f t="shared" si="7"/>
        <v>3.9513499889855487E-3</v>
      </c>
    </row>
    <row r="115" spans="1:9" x14ac:dyDescent="0.55000000000000004">
      <c r="A115" s="3" t="s">
        <v>675</v>
      </c>
      <c r="B115" s="3">
        <v>509.98</v>
      </c>
      <c r="C115">
        <v>4829.25</v>
      </c>
      <c r="D115">
        <v>26</v>
      </c>
      <c r="E115">
        <v>7</v>
      </c>
      <c r="F115" s="30">
        <f t="shared" si="4"/>
        <v>0.10560231920070405</v>
      </c>
      <c r="G115" s="32">
        <f t="shared" si="5"/>
        <v>19.614615384615384</v>
      </c>
      <c r="H115" s="34">
        <f t="shared" si="6"/>
        <v>2.075726776665233E-3</v>
      </c>
      <c r="I115" s="34">
        <f t="shared" si="7"/>
        <v>1.7447288391757797E-3</v>
      </c>
    </row>
    <row r="116" spans="1:9" x14ac:dyDescent="0.55000000000000004">
      <c r="A116" s="3" t="s">
        <v>960</v>
      </c>
      <c r="B116" s="3">
        <v>-215.46</v>
      </c>
      <c r="C116">
        <v>4820.93</v>
      </c>
      <c r="D116">
        <v>79</v>
      </c>
      <c r="E116">
        <v>20</v>
      </c>
      <c r="F116" s="30">
        <f t="shared" si="4"/>
        <v>-4.4692621548124534E-2</v>
      </c>
      <c r="G116" s="32">
        <f t="shared" si="5"/>
        <v>-2.7273417721518989</v>
      </c>
      <c r="H116" s="34">
        <f t="shared" si="6"/>
        <v>2.0721506423210067E-3</v>
      </c>
      <c r="I116" s="34">
        <f t="shared" si="7"/>
        <v>-7.3712552588104145E-4</v>
      </c>
    </row>
    <row r="117" spans="1:9" x14ac:dyDescent="0.55000000000000004">
      <c r="A117" s="3" t="s">
        <v>1434</v>
      </c>
      <c r="B117" s="3">
        <v>1106.6600000000001</v>
      </c>
      <c r="C117">
        <v>4778.7700000000004</v>
      </c>
      <c r="D117">
        <v>12</v>
      </c>
      <c r="E117">
        <v>3</v>
      </c>
      <c r="F117" s="30">
        <f t="shared" si="4"/>
        <v>0.23157841871443907</v>
      </c>
      <c r="G117" s="32">
        <f t="shared" si="5"/>
        <v>92.221666666666678</v>
      </c>
      <c r="H117" s="34">
        <f t="shared" si="6"/>
        <v>2.0540292692497832E-3</v>
      </c>
      <c r="I117" s="34">
        <f t="shared" si="7"/>
        <v>3.786073212993193E-3</v>
      </c>
    </row>
    <row r="118" spans="1:9" x14ac:dyDescent="0.55000000000000004">
      <c r="A118" s="3" t="s">
        <v>824</v>
      </c>
      <c r="B118" s="3">
        <v>-197.59</v>
      </c>
      <c r="C118">
        <v>4770.6499999999996</v>
      </c>
      <c r="D118">
        <v>42</v>
      </c>
      <c r="E118">
        <v>9</v>
      </c>
      <c r="F118" s="30">
        <f t="shared" si="4"/>
        <v>-4.1417836143921694E-2</v>
      </c>
      <c r="G118" s="32">
        <f t="shared" si="5"/>
        <v>-4.7045238095238098</v>
      </c>
      <c r="H118" s="34">
        <f t="shared" si="6"/>
        <v>2.0505390996734467E-3</v>
      </c>
      <c r="I118" s="34">
        <f t="shared" si="7"/>
        <v>-6.7598919826805431E-4</v>
      </c>
    </row>
    <row r="119" spans="1:9" x14ac:dyDescent="0.55000000000000004">
      <c r="A119" s="3" t="s">
        <v>1346</v>
      </c>
      <c r="B119" s="3">
        <v>-470.47</v>
      </c>
      <c r="C119">
        <v>4704.71</v>
      </c>
      <c r="D119">
        <v>46</v>
      </c>
      <c r="E119">
        <v>10</v>
      </c>
      <c r="F119" s="30">
        <f t="shared" si="4"/>
        <v>-9.9999787447047753E-2</v>
      </c>
      <c r="G119" s="32">
        <f t="shared" si="5"/>
        <v>-10.227608695652174</v>
      </c>
      <c r="H119" s="34">
        <f t="shared" si="6"/>
        <v>2.0221965157000959E-3</v>
      </c>
      <c r="I119" s="34">
        <f t="shared" si="7"/>
        <v>-1.609558368890994E-3</v>
      </c>
    </row>
    <row r="120" spans="1:9" x14ac:dyDescent="0.55000000000000004">
      <c r="A120" s="3" t="s">
        <v>769</v>
      </c>
      <c r="B120" s="3">
        <v>750.72</v>
      </c>
      <c r="C120">
        <v>4626.58</v>
      </c>
      <c r="D120">
        <v>18</v>
      </c>
      <c r="E120">
        <v>6</v>
      </c>
      <c r="F120" s="30">
        <f t="shared" si="4"/>
        <v>0.16226240549174553</v>
      </c>
      <c r="G120" s="32">
        <f t="shared" si="5"/>
        <v>41.706666666666671</v>
      </c>
      <c r="H120" s="34">
        <f t="shared" si="6"/>
        <v>1.9886143791238461E-3</v>
      </c>
      <c r="I120" s="34">
        <f t="shared" si="7"/>
        <v>2.5683415705440239E-3</v>
      </c>
    </row>
    <row r="121" spans="1:9" x14ac:dyDescent="0.55000000000000004">
      <c r="A121" s="3" t="s">
        <v>547</v>
      </c>
      <c r="B121" s="3">
        <v>486.15</v>
      </c>
      <c r="C121">
        <v>4619.99</v>
      </c>
      <c r="D121">
        <v>37</v>
      </c>
      <c r="E121">
        <v>11</v>
      </c>
      <c r="F121" s="30">
        <f t="shared" si="4"/>
        <v>0.10522750049242531</v>
      </c>
      <c r="G121" s="32">
        <f t="shared" si="5"/>
        <v>13.139189189189189</v>
      </c>
      <c r="H121" s="34">
        <f t="shared" si="6"/>
        <v>1.9857818400218687E-3</v>
      </c>
      <c r="I121" s="34">
        <f t="shared" si="7"/>
        <v>1.6632023317881197E-3</v>
      </c>
    </row>
    <row r="122" spans="1:9" x14ac:dyDescent="0.55000000000000004">
      <c r="A122" s="3" t="s">
        <v>1271</v>
      </c>
      <c r="B122" s="3">
        <v>896.85</v>
      </c>
      <c r="C122">
        <v>4619.2299999999996</v>
      </c>
      <c r="D122">
        <v>17</v>
      </c>
      <c r="E122">
        <v>4</v>
      </c>
      <c r="F122" s="30">
        <f t="shared" si="4"/>
        <v>0.19415573591269544</v>
      </c>
      <c r="G122" s="32">
        <f t="shared" si="5"/>
        <v>52.755882352941178</v>
      </c>
      <c r="H122" s="34">
        <f t="shared" si="6"/>
        <v>1.9854551739038862E-3</v>
      </c>
      <c r="I122" s="34">
        <f t="shared" si="7"/>
        <v>3.0682773038448528E-3</v>
      </c>
    </row>
    <row r="123" spans="1:9" x14ac:dyDescent="0.55000000000000004">
      <c r="A123" s="3" t="s">
        <v>977</v>
      </c>
      <c r="B123" s="3">
        <v>1252.9000000000001</v>
      </c>
      <c r="C123">
        <v>4600.09</v>
      </c>
      <c r="D123">
        <v>33</v>
      </c>
      <c r="E123">
        <v>8</v>
      </c>
      <c r="F123" s="30">
        <f t="shared" si="4"/>
        <v>0.27236423635189749</v>
      </c>
      <c r="G123" s="32">
        <f t="shared" si="5"/>
        <v>37.966666666666669</v>
      </c>
      <c r="H123" s="34">
        <f t="shared" si="6"/>
        <v>1.9772283456168083E-3</v>
      </c>
      <c r="I123" s="34">
        <f t="shared" si="7"/>
        <v>4.2863852751153664E-3</v>
      </c>
    </row>
    <row r="124" spans="1:9" x14ac:dyDescent="0.55000000000000004">
      <c r="A124" s="3" t="s">
        <v>340</v>
      </c>
      <c r="B124" s="3">
        <v>-192.19</v>
      </c>
      <c r="C124">
        <v>4544.93</v>
      </c>
      <c r="D124">
        <v>24</v>
      </c>
      <c r="E124">
        <v>5</v>
      </c>
      <c r="F124" s="30">
        <f t="shared" si="4"/>
        <v>-4.2286679882858481E-2</v>
      </c>
      <c r="G124" s="32">
        <f t="shared" si="5"/>
        <v>-8.0079166666666666</v>
      </c>
      <c r="H124" s="34">
        <f t="shared" si="6"/>
        <v>1.9535192626327314E-3</v>
      </c>
      <c r="I124" s="34">
        <f t="shared" si="7"/>
        <v>-6.5751487431113596E-4</v>
      </c>
    </row>
    <row r="125" spans="1:9" x14ac:dyDescent="0.55000000000000004">
      <c r="A125" s="3" t="s">
        <v>665</v>
      </c>
      <c r="B125" s="3">
        <v>-332.36</v>
      </c>
      <c r="C125">
        <v>4509.47</v>
      </c>
      <c r="D125">
        <v>55</v>
      </c>
      <c r="E125">
        <v>11</v>
      </c>
      <c r="F125" s="30">
        <f t="shared" si="4"/>
        <v>-7.3702674593688386E-2</v>
      </c>
      <c r="G125" s="32">
        <f t="shared" si="5"/>
        <v>-6.0429090909090908</v>
      </c>
      <c r="H125" s="34">
        <f t="shared" si="6"/>
        <v>1.9382777092858247E-3</v>
      </c>
      <c r="I125" s="34">
        <f t="shared" si="7"/>
        <v>-1.1370604278372919E-3</v>
      </c>
    </row>
    <row r="126" spans="1:9" x14ac:dyDescent="0.55000000000000004">
      <c r="A126" s="3" t="s">
        <v>1367</v>
      </c>
      <c r="B126" s="3">
        <v>-128.80000000000001</v>
      </c>
      <c r="C126">
        <v>4507.8999999999996</v>
      </c>
      <c r="D126">
        <v>14</v>
      </c>
      <c r="E126">
        <v>2</v>
      </c>
      <c r="F126" s="30">
        <f t="shared" si="4"/>
        <v>-2.857206237937843E-2</v>
      </c>
      <c r="G126" s="32">
        <f t="shared" si="5"/>
        <v>-9.2000000000000011</v>
      </c>
      <c r="H126" s="34">
        <f t="shared" si="6"/>
        <v>1.9376028858578876E-3</v>
      </c>
      <c r="I126" s="34">
        <f t="shared" si="7"/>
        <v>-4.4064683808353356E-4</v>
      </c>
    </row>
    <row r="127" spans="1:9" x14ac:dyDescent="0.55000000000000004">
      <c r="A127" s="3" t="s">
        <v>677</v>
      </c>
      <c r="B127" s="3">
        <v>388.76</v>
      </c>
      <c r="C127">
        <v>4479.03</v>
      </c>
      <c r="D127">
        <v>33</v>
      </c>
      <c r="E127">
        <v>7</v>
      </c>
      <c r="F127" s="30">
        <f t="shared" si="4"/>
        <v>8.6795578506953519E-2</v>
      </c>
      <c r="G127" s="32">
        <f t="shared" si="5"/>
        <v>11.780606060606061</v>
      </c>
      <c r="H127" s="34">
        <f t="shared" si="6"/>
        <v>1.9251938716129582E-3</v>
      </c>
      <c r="I127" s="34">
        <f t="shared" si="7"/>
        <v>1.3300144780539944E-3</v>
      </c>
    </row>
    <row r="128" spans="1:9" x14ac:dyDescent="0.55000000000000004">
      <c r="A128" s="3" t="s">
        <v>1397</v>
      </c>
      <c r="B128" s="3">
        <v>956.96</v>
      </c>
      <c r="C128">
        <v>4476.96</v>
      </c>
      <c r="D128">
        <v>17</v>
      </c>
      <c r="E128">
        <v>4</v>
      </c>
      <c r="F128" s="30">
        <f t="shared" si="4"/>
        <v>0.21375218898538295</v>
      </c>
      <c r="G128" s="32">
        <f t="shared" si="5"/>
        <v>56.291764705882358</v>
      </c>
      <c r="H128" s="34">
        <f t="shared" si="6"/>
        <v>1.9243041362652963E-3</v>
      </c>
      <c r="I128" s="34">
        <f t="shared" si="7"/>
        <v>3.2739238988541788E-3</v>
      </c>
    </row>
    <row r="129" spans="1:9" x14ac:dyDescent="0.55000000000000004">
      <c r="A129" s="3" t="s">
        <v>1329</v>
      </c>
      <c r="B129" s="3">
        <v>-1147.4100000000001</v>
      </c>
      <c r="C129">
        <v>4446.18</v>
      </c>
      <c r="D129">
        <v>25</v>
      </c>
      <c r="E129">
        <v>5</v>
      </c>
      <c r="F129" s="30">
        <f t="shared" si="4"/>
        <v>-0.25806647504149632</v>
      </c>
      <c r="G129" s="32">
        <f t="shared" si="5"/>
        <v>-45.8964</v>
      </c>
      <c r="H129" s="34">
        <f t="shared" si="6"/>
        <v>1.9110741584870169E-3</v>
      </c>
      <c r="I129" s="34">
        <f t="shared" si="7"/>
        <v>-3.9254859354458634E-3</v>
      </c>
    </row>
    <row r="130" spans="1:9" x14ac:dyDescent="0.55000000000000004">
      <c r="A130" s="3" t="s">
        <v>1157</v>
      </c>
      <c r="B130" s="3">
        <v>936.25</v>
      </c>
      <c r="C130">
        <v>4434.91</v>
      </c>
      <c r="D130">
        <v>32</v>
      </c>
      <c r="E130">
        <v>10</v>
      </c>
      <c r="F130" s="30">
        <f t="shared" si="4"/>
        <v>0.21110913186513369</v>
      </c>
      <c r="G130" s="32">
        <f t="shared" si="5"/>
        <v>29.2578125</v>
      </c>
      <c r="H130" s="34">
        <f t="shared" si="6"/>
        <v>1.9062300438164122E-3</v>
      </c>
      <c r="I130" s="34">
        <f t="shared" si="7"/>
        <v>3.2030714453082938E-3</v>
      </c>
    </row>
    <row r="131" spans="1:9" x14ac:dyDescent="0.55000000000000004">
      <c r="A131" s="3" t="s">
        <v>760</v>
      </c>
      <c r="B131" s="3">
        <v>41.11</v>
      </c>
      <c r="C131">
        <v>4420.0600000000004</v>
      </c>
      <c r="D131">
        <v>24</v>
      </c>
      <c r="E131">
        <v>7</v>
      </c>
      <c r="F131" s="30">
        <f t="shared" ref="F131:F194" si="8">B131/C131</f>
        <v>9.3007787224607796E-3</v>
      </c>
      <c r="G131" s="32">
        <f t="shared" ref="G131:G194" si="9">B131/D131</f>
        <v>1.7129166666666666</v>
      </c>
      <c r="H131" s="34">
        <f t="shared" ref="H131:H194" si="10">C131/$C$1851</f>
        <v>1.8998471598005758E-3</v>
      </c>
      <c r="I131" s="34">
        <f t="shared" ref="I131:I194" si="11">B131/$B$1851</f>
        <v>1.4064434404979862E-4</v>
      </c>
    </row>
    <row r="132" spans="1:9" x14ac:dyDescent="0.55000000000000004">
      <c r="A132" s="3" t="s">
        <v>1425</v>
      </c>
      <c r="B132" s="3">
        <v>1649.98</v>
      </c>
      <c r="C132">
        <v>4399.91</v>
      </c>
      <c r="D132">
        <v>10</v>
      </c>
      <c r="E132">
        <v>7</v>
      </c>
      <c r="F132" s="30">
        <f t="shared" si="8"/>
        <v>0.37500312506392181</v>
      </c>
      <c r="G132" s="32">
        <f t="shared" si="9"/>
        <v>164.99799999999999</v>
      </c>
      <c r="H132" s="34">
        <f t="shared" si="10"/>
        <v>1.8911862094356526E-3</v>
      </c>
      <c r="I132" s="34">
        <f t="shared" si="11"/>
        <v>5.6448638967474271E-3</v>
      </c>
    </row>
    <row r="133" spans="1:9" x14ac:dyDescent="0.55000000000000004">
      <c r="A133" s="3" t="s">
        <v>1001</v>
      </c>
      <c r="B133" s="3">
        <v>729.04</v>
      </c>
      <c r="C133">
        <v>4389.25</v>
      </c>
      <c r="D133">
        <v>36</v>
      </c>
      <c r="E133">
        <v>8</v>
      </c>
      <c r="F133" s="30">
        <f t="shared" si="8"/>
        <v>0.1660967135615424</v>
      </c>
      <c r="G133" s="32">
        <f t="shared" si="9"/>
        <v>20.251111111111111</v>
      </c>
      <c r="H133" s="34">
        <f t="shared" si="10"/>
        <v>1.8866042873071126E-3</v>
      </c>
      <c r="I133" s="34">
        <f t="shared" si="11"/>
        <v>2.4941705810280997E-3</v>
      </c>
    </row>
    <row r="134" spans="1:9" x14ac:dyDescent="0.55000000000000004">
      <c r="A134" s="3" t="s">
        <v>1531</v>
      </c>
      <c r="B134" s="3">
        <v>-36.54</v>
      </c>
      <c r="C134">
        <v>4384.04</v>
      </c>
      <c r="D134">
        <v>33</v>
      </c>
      <c r="E134">
        <v>7</v>
      </c>
      <c r="F134" s="30">
        <f t="shared" si="8"/>
        <v>-8.3347779673543128E-3</v>
      </c>
      <c r="G134" s="32">
        <f t="shared" si="9"/>
        <v>-1.1072727272727272</v>
      </c>
      <c r="H134" s="34">
        <f t="shared" si="10"/>
        <v>1.8843649051035769E-3</v>
      </c>
      <c r="I134" s="34">
        <f t="shared" si="11"/>
        <v>-1.2500959210848069E-4</v>
      </c>
    </row>
    <row r="135" spans="1:9" x14ac:dyDescent="0.55000000000000004">
      <c r="A135" s="3" t="s">
        <v>863</v>
      </c>
      <c r="B135" s="3">
        <v>430.07</v>
      </c>
      <c r="C135">
        <v>4334.83</v>
      </c>
      <c r="D135">
        <v>22</v>
      </c>
      <c r="E135">
        <v>6</v>
      </c>
      <c r="F135" s="30">
        <f t="shared" si="8"/>
        <v>9.9212656551698683E-2</v>
      </c>
      <c r="G135" s="32">
        <f t="shared" si="9"/>
        <v>19.548636363636362</v>
      </c>
      <c r="H135" s="34">
        <f t="shared" si="10"/>
        <v>1.8632132739642288E-3</v>
      </c>
      <c r="I135" s="34">
        <f t="shared" si="11"/>
        <v>1.4713430563244197E-3</v>
      </c>
    </row>
    <row r="136" spans="1:9" x14ac:dyDescent="0.55000000000000004">
      <c r="A136" s="3" t="s">
        <v>335</v>
      </c>
      <c r="B136" s="3">
        <v>448.17</v>
      </c>
      <c r="C136">
        <v>4332.26</v>
      </c>
      <c r="D136">
        <v>40</v>
      </c>
      <c r="E136">
        <v>8</v>
      </c>
      <c r="F136" s="30">
        <f t="shared" si="8"/>
        <v>0.10344946979174842</v>
      </c>
      <c r="G136" s="32">
        <f t="shared" si="9"/>
        <v>11.20425</v>
      </c>
      <c r="H136" s="34">
        <f t="shared" si="10"/>
        <v>1.8621086266968417E-3</v>
      </c>
      <c r="I136" s="34">
        <f t="shared" si="11"/>
        <v>1.5332662532911276E-3</v>
      </c>
    </row>
    <row r="137" spans="1:9" x14ac:dyDescent="0.55000000000000004">
      <c r="A137" s="3" t="s">
        <v>703</v>
      </c>
      <c r="B137" s="3">
        <v>1592.48</v>
      </c>
      <c r="C137">
        <v>4322.8100000000004</v>
      </c>
      <c r="D137">
        <v>23</v>
      </c>
      <c r="E137">
        <v>6</v>
      </c>
      <c r="F137" s="30">
        <f t="shared" si="8"/>
        <v>0.36839000557507728</v>
      </c>
      <c r="G137" s="32">
        <f t="shared" si="9"/>
        <v>69.238260869565224</v>
      </c>
      <c r="H137" s="34">
        <f t="shared" si="10"/>
        <v>1.8580467914140367E-3</v>
      </c>
      <c r="I137" s="34">
        <f t="shared" si="11"/>
        <v>5.4481465583172788E-3</v>
      </c>
    </row>
    <row r="138" spans="1:9" x14ac:dyDescent="0.55000000000000004">
      <c r="A138" s="3" t="s">
        <v>444</v>
      </c>
      <c r="B138" s="3">
        <v>-611.59</v>
      </c>
      <c r="C138">
        <v>4297.6499999999996</v>
      </c>
      <c r="D138">
        <v>11</v>
      </c>
      <c r="E138">
        <v>6</v>
      </c>
      <c r="F138" s="30">
        <f t="shared" si="8"/>
        <v>-0.14230800553791026</v>
      </c>
      <c r="G138" s="32">
        <f t="shared" si="9"/>
        <v>-55.599090909090911</v>
      </c>
      <c r="H138" s="34">
        <f t="shared" si="10"/>
        <v>1.8472324236134675E-3</v>
      </c>
      <c r="I138" s="34">
        <f t="shared" si="11"/>
        <v>-2.0923540349651265E-3</v>
      </c>
    </row>
    <row r="139" spans="1:9" x14ac:dyDescent="0.55000000000000004">
      <c r="A139" s="3" t="s">
        <v>451</v>
      </c>
      <c r="B139" s="3">
        <v>466.4</v>
      </c>
      <c r="C139">
        <v>4268</v>
      </c>
      <c r="D139">
        <v>16</v>
      </c>
      <c r="E139">
        <v>2</v>
      </c>
      <c r="F139" s="30">
        <f t="shared" si="8"/>
        <v>0.10927835051546392</v>
      </c>
      <c r="G139" s="32">
        <f t="shared" si="9"/>
        <v>29.15</v>
      </c>
      <c r="H139" s="34">
        <f t="shared" si="10"/>
        <v>1.834488146773767E-3</v>
      </c>
      <c r="I139" s="34">
        <f t="shared" si="11"/>
        <v>1.5956342025012424E-3</v>
      </c>
    </row>
    <row r="140" spans="1:9" x14ac:dyDescent="0.55000000000000004">
      <c r="A140" s="3" t="s">
        <v>1089</v>
      </c>
      <c r="B140" s="3">
        <v>467.98</v>
      </c>
      <c r="C140">
        <v>4211.7299999999996</v>
      </c>
      <c r="D140">
        <v>32</v>
      </c>
      <c r="E140">
        <v>6</v>
      </c>
      <c r="F140" s="30">
        <f t="shared" si="8"/>
        <v>0.11111348543235204</v>
      </c>
      <c r="G140" s="32">
        <f t="shared" si="9"/>
        <v>14.624375000000001</v>
      </c>
      <c r="H140" s="34">
        <f t="shared" si="10"/>
        <v>1.8103019593278999E-3</v>
      </c>
      <c r="I140" s="34">
        <f t="shared" si="11"/>
        <v>1.6010396528441928E-3</v>
      </c>
    </row>
    <row r="141" spans="1:9" x14ac:dyDescent="0.55000000000000004">
      <c r="A141" s="3" t="s">
        <v>698</v>
      </c>
      <c r="B141" s="3">
        <v>1052.46</v>
      </c>
      <c r="C141">
        <v>4209.8100000000004</v>
      </c>
      <c r="D141">
        <v>15</v>
      </c>
      <c r="E141">
        <v>4</v>
      </c>
      <c r="F141" s="30">
        <f t="shared" si="8"/>
        <v>0.25000178155308672</v>
      </c>
      <c r="G141" s="32">
        <f t="shared" si="9"/>
        <v>70.164000000000001</v>
      </c>
      <c r="H141" s="34">
        <f t="shared" si="10"/>
        <v>1.8094766975561558E-3</v>
      </c>
      <c r="I141" s="34">
        <f t="shared" si="11"/>
        <v>3.6006457392033829E-3</v>
      </c>
    </row>
    <row r="142" spans="1:9" x14ac:dyDescent="0.55000000000000004">
      <c r="A142" s="3" t="s">
        <v>813</v>
      </c>
      <c r="B142" s="3">
        <v>839.99</v>
      </c>
      <c r="C142">
        <v>4199.8500000000004</v>
      </c>
      <c r="D142">
        <v>16</v>
      </c>
      <c r="E142">
        <v>6</v>
      </c>
      <c r="F142" s="30">
        <f t="shared" si="8"/>
        <v>0.200004762074836</v>
      </c>
      <c r="G142" s="32">
        <f t="shared" si="9"/>
        <v>52.499375000000001</v>
      </c>
      <c r="H142" s="34">
        <f t="shared" si="10"/>
        <v>1.8051956521152311E-3</v>
      </c>
      <c r="I142" s="34">
        <f t="shared" si="11"/>
        <v>2.873749514920709E-3</v>
      </c>
    </row>
    <row r="143" spans="1:9" x14ac:dyDescent="0.55000000000000004">
      <c r="A143" s="3" t="s">
        <v>1350</v>
      </c>
      <c r="B143" s="3">
        <v>-635.45000000000005</v>
      </c>
      <c r="C143">
        <v>4199.45</v>
      </c>
      <c r="D143">
        <v>35</v>
      </c>
      <c r="E143">
        <v>10</v>
      </c>
      <c r="F143" s="30">
        <f t="shared" si="8"/>
        <v>-0.15131743442593676</v>
      </c>
      <c r="G143" s="32">
        <f t="shared" si="9"/>
        <v>-18.155714285714286</v>
      </c>
      <c r="H143" s="34">
        <f t="shared" si="10"/>
        <v>1.8050237225794507E-3</v>
      </c>
      <c r="I143" s="34">
        <f t="shared" si="11"/>
        <v>-2.1739831774858806E-3</v>
      </c>
    </row>
    <row r="144" spans="1:9" x14ac:dyDescent="0.55000000000000004">
      <c r="A144" s="3" t="s">
        <v>1178</v>
      </c>
      <c r="B144" s="3">
        <v>342.88</v>
      </c>
      <c r="C144">
        <v>4185.49</v>
      </c>
      <c r="D144">
        <v>31</v>
      </c>
      <c r="E144">
        <v>5</v>
      </c>
      <c r="F144" s="30">
        <f t="shared" si="8"/>
        <v>8.1921113179102098E-2</v>
      </c>
      <c r="G144" s="32">
        <f t="shared" si="9"/>
        <v>11.060645161290322</v>
      </c>
      <c r="H144" s="34">
        <f t="shared" si="10"/>
        <v>1.7990233817807249E-3</v>
      </c>
      <c r="I144" s="34">
        <f t="shared" si="11"/>
        <v>1.1730511478422513E-3</v>
      </c>
    </row>
    <row r="145" spans="1:9" x14ac:dyDescent="0.55000000000000004">
      <c r="A145" s="3" t="s">
        <v>666</v>
      </c>
      <c r="B145" s="3">
        <v>693.56</v>
      </c>
      <c r="C145">
        <v>4181.76</v>
      </c>
      <c r="D145">
        <v>38</v>
      </c>
      <c r="E145">
        <v>9</v>
      </c>
      <c r="F145" s="30">
        <f t="shared" si="8"/>
        <v>0.16585361187633912</v>
      </c>
      <c r="G145" s="32">
        <f t="shared" si="9"/>
        <v>18.251578947368419</v>
      </c>
      <c r="H145" s="34">
        <f t="shared" si="10"/>
        <v>1.7974201388595756E-3</v>
      </c>
      <c r="I145" s="34">
        <f t="shared" si="11"/>
        <v>2.3727874302889402E-3</v>
      </c>
    </row>
    <row r="146" spans="1:9" x14ac:dyDescent="0.55000000000000004">
      <c r="A146" s="3" t="s">
        <v>459</v>
      </c>
      <c r="B146" s="3">
        <v>904.74</v>
      </c>
      <c r="C146">
        <v>4180.5200000000004</v>
      </c>
      <c r="D146">
        <v>30</v>
      </c>
      <c r="E146">
        <v>9</v>
      </c>
      <c r="F146" s="30">
        <f t="shared" si="8"/>
        <v>0.21641805325653266</v>
      </c>
      <c r="G146" s="32">
        <f t="shared" si="9"/>
        <v>30.158000000000001</v>
      </c>
      <c r="H146" s="34">
        <f t="shared" si="10"/>
        <v>1.7968871572986572E-3</v>
      </c>
      <c r="I146" s="34">
        <f t="shared" si="11"/>
        <v>3.0952703438485722E-3</v>
      </c>
    </row>
    <row r="147" spans="1:9" x14ac:dyDescent="0.55000000000000004">
      <c r="A147" s="3" t="s">
        <v>790</v>
      </c>
      <c r="B147" s="3">
        <v>-503.12</v>
      </c>
      <c r="C147">
        <v>4166.8900000000003</v>
      </c>
      <c r="D147">
        <v>59</v>
      </c>
      <c r="E147">
        <v>14</v>
      </c>
      <c r="F147" s="30">
        <f t="shared" si="8"/>
        <v>-0.12074232821120787</v>
      </c>
      <c r="G147" s="32">
        <f t="shared" si="9"/>
        <v>-8.5274576271186433</v>
      </c>
      <c r="H147" s="34">
        <f t="shared" si="10"/>
        <v>1.79102865836695E-3</v>
      </c>
      <c r="I147" s="34">
        <f t="shared" si="11"/>
        <v>-1.7212596054082872E-3</v>
      </c>
    </row>
    <row r="148" spans="1:9" x14ac:dyDescent="0.55000000000000004">
      <c r="A148" s="3" t="s">
        <v>424</v>
      </c>
      <c r="B148" s="3">
        <v>1469.92</v>
      </c>
      <c r="C148">
        <v>4119.8</v>
      </c>
      <c r="D148">
        <v>25</v>
      </c>
      <c r="E148">
        <v>6</v>
      </c>
      <c r="F148" s="30">
        <f t="shared" si="8"/>
        <v>0.35679401912714209</v>
      </c>
      <c r="G148" s="32">
        <f t="shared" si="9"/>
        <v>58.796800000000005</v>
      </c>
      <c r="H148" s="34">
        <f t="shared" si="10"/>
        <v>1.7707882537672365E-3</v>
      </c>
      <c r="I148" s="34">
        <f t="shared" si="11"/>
        <v>5.028847827917295E-3</v>
      </c>
    </row>
    <row r="149" spans="1:9" x14ac:dyDescent="0.55000000000000004">
      <c r="A149" s="3" t="s">
        <v>1634</v>
      </c>
      <c r="B149" s="3">
        <v>733.28</v>
      </c>
      <c r="C149">
        <v>4044.39</v>
      </c>
      <c r="D149">
        <v>24</v>
      </c>
      <c r="E149">
        <v>7</v>
      </c>
      <c r="F149" s="30">
        <f t="shared" si="8"/>
        <v>0.18130793518923743</v>
      </c>
      <c r="G149" s="32">
        <f t="shared" si="9"/>
        <v>30.553333333333331</v>
      </c>
      <c r="H149" s="34">
        <f t="shared" si="10"/>
        <v>1.7383752380342914E-3</v>
      </c>
      <c r="I149" s="34">
        <f t="shared" si="11"/>
        <v>2.5086763465053839E-3</v>
      </c>
    </row>
    <row r="150" spans="1:9" x14ac:dyDescent="0.55000000000000004">
      <c r="A150" s="3" t="s">
        <v>679</v>
      </c>
      <c r="B150" s="3">
        <v>473.34</v>
      </c>
      <c r="C150">
        <v>4006.44</v>
      </c>
      <c r="D150">
        <v>27</v>
      </c>
      <c r="E150">
        <v>9</v>
      </c>
      <c r="F150" s="30">
        <f t="shared" si="8"/>
        <v>0.11814478689310209</v>
      </c>
      <c r="G150" s="32">
        <f t="shared" si="9"/>
        <v>17.531111111111109</v>
      </c>
      <c r="H150" s="34">
        <f t="shared" si="10"/>
        <v>1.7220634233271535E-3</v>
      </c>
      <c r="I150" s="34">
        <f t="shared" si="11"/>
        <v>1.6193771299569857E-3</v>
      </c>
    </row>
    <row r="151" spans="1:9" x14ac:dyDescent="0.55000000000000004">
      <c r="A151" s="3" t="s">
        <v>1371</v>
      </c>
      <c r="B151" s="3">
        <v>1039.98</v>
      </c>
      <c r="C151">
        <v>3999.92</v>
      </c>
      <c r="D151">
        <v>8</v>
      </c>
      <c r="E151">
        <v>2</v>
      </c>
      <c r="F151" s="30">
        <f t="shared" si="8"/>
        <v>0.26000020000400009</v>
      </c>
      <c r="G151" s="32">
        <f t="shared" si="9"/>
        <v>129.9975</v>
      </c>
      <c r="H151" s="34">
        <f t="shared" si="10"/>
        <v>1.7192609718939377E-3</v>
      </c>
      <c r="I151" s="34">
        <f t="shared" si="11"/>
        <v>3.5579495238362824E-3</v>
      </c>
    </row>
    <row r="152" spans="1:9" x14ac:dyDescent="0.55000000000000004">
      <c r="A152" s="3" t="s">
        <v>1586</v>
      </c>
      <c r="B152" s="3">
        <v>499.8</v>
      </c>
      <c r="C152">
        <v>3998.4</v>
      </c>
      <c r="D152">
        <v>35</v>
      </c>
      <c r="E152">
        <v>8</v>
      </c>
      <c r="F152" s="30">
        <f t="shared" si="8"/>
        <v>0.125</v>
      </c>
      <c r="G152" s="32">
        <f t="shared" si="9"/>
        <v>14.280000000000001</v>
      </c>
      <c r="H152" s="34">
        <f t="shared" si="10"/>
        <v>1.7186076396579733E-3</v>
      </c>
      <c r="I152" s="34">
        <f t="shared" si="11"/>
        <v>1.7099013173458855E-3</v>
      </c>
    </row>
    <row r="153" spans="1:9" x14ac:dyDescent="0.55000000000000004">
      <c r="A153" s="3" t="s">
        <v>420</v>
      </c>
      <c r="B153" s="3">
        <v>1995.99</v>
      </c>
      <c r="C153">
        <v>3991.98</v>
      </c>
      <c r="D153">
        <v>2</v>
      </c>
      <c r="E153">
        <v>1</v>
      </c>
      <c r="F153" s="30">
        <f t="shared" si="8"/>
        <v>0.5</v>
      </c>
      <c r="G153" s="32">
        <f t="shared" si="9"/>
        <v>997.995</v>
      </c>
      <c r="H153" s="34">
        <f t="shared" si="10"/>
        <v>1.7158481706087026E-3</v>
      </c>
      <c r="I153" s="34">
        <f t="shared" si="11"/>
        <v>6.8286233101424853E-3</v>
      </c>
    </row>
    <row r="154" spans="1:9" x14ac:dyDescent="0.55000000000000004">
      <c r="A154" s="3" t="s">
        <v>1171</v>
      </c>
      <c r="B154" s="3">
        <v>425.76</v>
      </c>
      <c r="C154">
        <v>3989.73</v>
      </c>
      <c r="D154">
        <v>32</v>
      </c>
      <c r="E154">
        <v>7</v>
      </c>
      <c r="F154" s="30">
        <f t="shared" si="8"/>
        <v>0.10671398816461264</v>
      </c>
      <c r="G154" s="32">
        <f t="shared" si="9"/>
        <v>13.305</v>
      </c>
      <c r="H154" s="34">
        <f t="shared" si="10"/>
        <v>1.7148810669699395E-3</v>
      </c>
      <c r="I154" s="34">
        <f t="shared" si="11"/>
        <v>1.4565978088699164E-3</v>
      </c>
    </row>
    <row r="155" spans="1:9" x14ac:dyDescent="0.55000000000000004">
      <c r="A155" s="3" t="s">
        <v>1889</v>
      </c>
      <c r="B155" s="3">
        <v>518.34</v>
      </c>
      <c r="C155">
        <v>3968.51</v>
      </c>
      <c r="D155">
        <v>12</v>
      </c>
      <c r="E155">
        <v>4</v>
      </c>
      <c r="F155" s="30">
        <f t="shared" si="8"/>
        <v>0.13061325283292721</v>
      </c>
      <c r="G155" s="32">
        <f t="shared" si="9"/>
        <v>43.195</v>
      </c>
      <c r="H155" s="34">
        <f t="shared" si="10"/>
        <v>1.7057602050968047E-3</v>
      </c>
      <c r="I155" s="34">
        <f t="shared" si="11"/>
        <v>1.7733298295979718E-3</v>
      </c>
    </row>
    <row r="156" spans="1:9" x14ac:dyDescent="0.55000000000000004">
      <c r="A156" s="3" t="s">
        <v>864</v>
      </c>
      <c r="B156" s="3">
        <v>-598.52</v>
      </c>
      <c r="C156">
        <v>3963.91</v>
      </c>
      <c r="D156">
        <v>22</v>
      </c>
      <c r="E156">
        <v>6</v>
      </c>
      <c r="F156" s="30">
        <f t="shared" si="8"/>
        <v>-0.15099232828192366</v>
      </c>
      <c r="G156" s="32">
        <f t="shared" si="9"/>
        <v>-27.205454545454543</v>
      </c>
      <c r="H156" s="34">
        <f t="shared" si="10"/>
        <v>1.7037830154353333E-3</v>
      </c>
      <c r="I156" s="34">
        <f t="shared" si="11"/>
        <v>-2.0476393286471776E-3</v>
      </c>
    </row>
    <row r="157" spans="1:9" x14ac:dyDescent="0.55000000000000004">
      <c r="A157" s="3" t="s">
        <v>417</v>
      </c>
      <c r="B157" s="3">
        <v>1691.97</v>
      </c>
      <c r="C157">
        <v>3959.93</v>
      </c>
      <c r="D157">
        <v>7</v>
      </c>
      <c r="E157">
        <v>2</v>
      </c>
      <c r="F157" s="30">
        <f t="shared" si="8"/>
        <v>0.42727270431548037</v>
      </c>
      <c r="G157" s="32">
        <f t="shared" si="9"/>
        <v>241.71</v>
      </c>
      <c r="H157" s="34">
        <f t="shared" si="10"/>
        <v>1.7020723165543212E-3</v>
      </c>
      <c r="I157" s="34">
        <f t="shared" si="11"/>
        <v>5.7885188713679833E-3</v>
      </c>
    </row>
    <row r="158" spans="1:9" x14ac:dyDescent="0.55000000000000004">
      <c r="A158" s="3" t="s">
        <v>754</v>
      </c>
      <c r="B158" s="3">
        <v>573.72</v>
      </c>
      <c r="C158">
        <v>3955.67</v>
      </c>
      <c r="D158">
        <v>32</v>
      </c>
      <c r="E158">
        <v>9</v>
      </c>
      <c r="F158" s="30">
        <f t="shared" si="8"/>
        <v>0.14503737672758346</v>
      </c>
      <c r="G158" s="32">
        <f t="shared" si="9"/>
        <v>17.928750000000001</v>
      </c>
      <c r="H158" s="34">
        <f t="shared" si="10"/>
        <v>1.7002412669982632E-3</v>
      </c>
      <c r="I158" s="34">
        <f t="shared" si="11"/>
        <v>1.9627942852894786E-3</v>
      </c>
    </row>
    <row r="159" spans="1:9" x14ac:dyDescent="0.55000000000000004">
      <c r="A159" s="3" t="s">
        <v>661</v>
      </c>
      <c r="B159" s="3">
        <v>419.33</v>
      </c>
      <c r="C159">
        <v>3946.66</v>
      </c>
      <c r="D159">
        <v>26</v>
      </c>
      <c r="E159">
        <v>8</v>
      </c>
      <c r="F159" s="30">
        <f t="shared" si="8"/>
        <v>0.10624933488063325</v>
      </c>
      <c r="G159" s="32">
        <f t="shared" si="9"/>
        <v>16.128076923076922</v>
      </c>
      <c r="H159" s="34">
        <f t="shared" si="10"/>
        <v>1.6963685542048161E-3</v>
      </c>
      <c r="I159" s="34">
        <f t="shared" si="11"/>
        <v>1.434599678676771E-3</v>
      </c>
    </row>
    <row r="160" spans="1:9" x14ac:dyDescent="0.55000000000000004">
      <c r="A160" s="3" t="s">
        <v>1028</v>
      </c>
      <c r="B160" s="3">
        <v>289.57</v>
      </c>
      <c r="C160">
        <v>3861.05</v>
      </c>
      <c r="D160">
        <v>23</v>
      </c>
      <c r="E160">
        <v>5</v>
      </c>
      <c r="F160" s="30">
        <f t="shared" si="8"/>
        <v>7.4997733777081355E-2</v>
      </c>
      <c r="G160" s="32">
        <f t="shared" si="9"/>
        <v>12.59</v>
      </c>
      <c r="H160" s="34">
        <f t="shared" si="10"/>
        <v>1.6595713353094784E-3</v>
      </c>
      <c r="I160" s="34">
        <f t="shared" si="11"/>
        <v>9.9066851633422982E-4</v>
      </c>
    </row>
    <row r="161" spans="1:9" x14ac:dyDescent="0.55000000000000004">
      <c r="A161" s="3" t="s">
        <v>868</v>
      </c>
      <c r="B161" s="3">
        <v>1503.52</v>
      </c>
      <c r="C161">
        <v>3855.18</v>
      </c>
      <c r="D161">
        <v>14</v>
      </c>
      <c r="E161">
        <v>3</v>
      </c>
      <c r="F161" s="30">
        <f t="shared" si="8"/>
        <v>0.38999994812174787</v>
      </c>
      <c r="G161" s="32">
        <f t="shared" si="9"/>
        <v>107.39428571428572</v>
      </c>
      <c r="H161" s="34">
        <f t="shared" si="10"/>
        <v>1.6570482693719051E-3</v>
      </c>
      <c r="I161" s="34">
        <f t="shared" si="11"/>
        <v>5.1437991769825641E-3</v>
      </c>
    </row>
    <row r="162" spans="1:9" x14ac:dyDescent="0.55000000000000004">
      <c r="A162" s="3" t="s">
        <v>1272</v>
      </c>
      <c r="B162" s="3">
        <v>162.61000000000001</v>
      </c>
      <c r="C162">
        <v>3839.63</v>
      </c>
      <c r="D162">
        <v>22</v>
      </c>
      <c r="E162">
        <v>6</v>
      </c>
      <c r="F162" s="30">
        <f t="shared" si="8"/>
        <v>4.2350434807520522E-2</v>
      </c>
      <c r="G162" s="32">
        <f t="shared" si="9"/>
        <v>7.3913636363636366</v>
      </c>
      <c r="H162" s="34">
        <f t="shared" si="10"/>
        <v>1.6503645086684534E-3</v>
      </c>
      <c r="I162" s="34">
        <f t="shared" si="11"/>
        <v>5.5631663308046116E-4</v>
      </c>
    </row>
    <row r="163" spans="1:9" x14ac:dyDescent="0.55000000000000004">
      <c r="A163" s="3" t="s">
        <v>792</v>
      </c>
      <c r="B163" s="3">
        <v>710.95</v>
      </c>
      <c r="C163">
        <v>3815.79</v>
      </c>
      <c r="D163">
        <v>23</v>
      </c>
      <c r="E163">
        <v>5</v>
      </c>
      <c r="F163" s="30">
        <f t="shared" si="8"/>
        <v>0.18631790533546136</v>
      </c>
      <c r="G163" s="32">
        <f t="shared" si="9"/>
        <v>30.910869565217393</v>
      </c>
      <c r="H163" s="34">
        <f t="shared" si="10"/>
        <v>1.6401175083359588E-3</v>
      </c>
      <c r="I163" s="34">
        <f t="shared" si="11"/>
        <v>2.4322815957724237E-3</v>
      </c>
    </row>
    <row r="164" spans="1:9" x14ac:dyDescent="0.55000000000000004">
      <c r="A164" s="3" t="s">
        <v>859</v>
      </c>
      <c r="B164" s="3">
        <v>541.66</v>
      </c>
      <c r="C164">
        <v>3775.66</v>
      </c>
      <c r="D164">
        <v>29</v>
      </c>
      <c r="E164">
        <v>5</v>
      </c>
      <c r="F164" s="30">
        <f t="shared" si="8"/>
        <v>0.14346101079016649</v>
      </c>
      <c r="G164" s="32">
        <f t="shared" si="9"/>
        <v>18.677931034482757</v>
      </c>
      <c r="H164" s="34">
        <f t="shared" si="10"/>
        <v>1.6228686776588194E-3</v>
      </c>
      <c r="I164" s="34">
        <f t="shared" si="11"/>
        <v>1.8531115397230338E-3</v>
      </c>
    </row>
    <row r="165" spans="1:9" x14ac:dyDescent="0.55000000000000004">
      <c r="A165" s="3" t="s">
        <v>702</v>
      </c>
      <c r="B165" s="3">
        <v>1211.73</v>
      </c>
      <c r="C165">
        <v>3753.25</v>
      </c>
      <c r="D165">
        <v>72</v>
      </c>
      <c r="E165">
        <v>14</v>
      </c>
      <c r="F165" s="30">
        <f t="shared" si="8"/>
        <v>0.32284819822820221</v>
      </c>
      <c r="G165" s="32">
        <f t="shared" si="9"/>
        <v>16.829583333333332</v>
      </c>
      <c r="H165" s="34">
        <f t="shared" si="10"/>
        <v>1.6132363254167388E-3</v>
      </c>
      <c r="I165" s="34">
        <f t="shared" si="11"/>
        <v>4.1455356607993793E-3</v>
      </c>
    </row>
    <row r="166" spans="1:9" x14ac:dyDescent="0.55000000000000004">
      <c r="A166" s="3" t="s">
        <v>1890</v>
      </c>
      <c r="B166" s="3">
        <v>21.59</v>
      </c>
      <c r="C166">
        <v>3743.8</v>
      </c>
      <c r="D166">
        <v>22</v>
      </c>
      <c r="E166">
        <v>5</v>
      </c>
      <c r="F166" s="30">
        <f t="shared" si="8"/>
        <v>5.7668678882418925E-3</v>
      </c>
      <c r="G166" s="32">
        <f t="shared" si="9"/>
        <v>0.98136363636363633</v>
      </c>
      <c r="H166" s="34">
        <f t="shared" si="10"/>
        <v>1.6091744901339338E-3</v>
      </c>
      <c r="I166" s="34">
        <f t="shared" si="11"/>
        <v>7.3863084116641991E-5</v>
      </c>
    </row>
    <row r="167" spans="1:9" x14ac:dyDescent="0.55000000000000004">
      <c r="A167" s="3" t="s">
        <v>1360</v>
      </c>
      <c r="B167" s="3">
        <v>608.04</v>
      </c>
      <c r="C167">
        <v>3739.12</v>
      </c>
      <c r="D167">
        <v>14</v>
      </c>
      <c r="E167">
        <v>5</v>
      </c>
      <c r="F167" s="30">
        <f t="shared" si="8"/>
        <v>0.16261580264875158</v>
      </c>
      <c r="G167" s="32">
        <f t="shared" si="9"/>
        <v>43.431428571428569</v>
      </c>
      <c r="H167" s="34">
        <f t="shared" si="10"/>
        <v>1.6071629145653064E-3</v>
      </c>
      <c r="I167" s="34">
        <f t="shared" si="11"/>
        <v>2.080208877549004E-3</v>
      </c>
    </row>
    <row r="168" spans="1:9" x14ac:dyDescent="0.55000000000000004">
      <c r="A168" s="3" t="s">
        <v>62</v>
      </c>
      <c r="B168" s="3">
        <v>575.33000000000004</v>
      </c>
      <c r="C168">
        <v>3684.72</v>
      </c>
      <c r="D168">
        <v>26</v>
      </c>
      <c r="E168">
        <v>7</v>
      </c>
      <c r="F168" s="30">
        <f t="shared" si="8"/>
        <v>0.1561394081504158</v>
      </c>
      <c r="G168" s="32">
        <f t="shared" si="9"/>
        <v>22.128076923076925</v>
      </c>
      <c r="H168" s="34">
        <f t="shared" si="10"/>
        <v>1.5837804976992114E-3</v>
      </c>
      <c r="I168" s="34">
        <f t="shared" si="11"/>
        <v>1.9683023707655228E-3</v>
      </c>
    </row>
    <row r="169" spans="1:9" x14ac:dyDescent="0.55000000000000004">
      <c r="A169" s="3" t="s">
        <v>1174</v>
      </c>
      <c r="B169" s="3">
        <v>-491.17</v>
      </c>
      <c r="C169">
        <v>3680.53</v>
      </c>
      <c r="D169">
        <v>35</v>
      </c>
      <c r="E169">
        <v>9</v>
      </c>
      <c r="F169" s="30">
        <f t="shared" si="8"/>
        <v>-0.1334508888665491</v>
      </c>
      <c r="G169" s="32">
        <f t="shared" si="9"/>
        <v>-14.033428571428573</v>
      </c>
      <c r="H169" s="34">
        <f t="shared" si="10"/>
        <v>1.5819795358119151E-3</v>
      </c>
      <c r="I169" s="34">
        <f t="shared" si="11"/>
        <v>-1.6803766107258476E-3</v>
      </c>
    </row>
    <row r="170" spans="1:9" x14ac:dyDescent="0.55000000000000004">
      <c r="A170" s="3" t="s">
        <v>1891</v>
      </c>
      <c r="B170" s="3">
        <v>339.21</v>
      </c>
      <c r="C170">
        <v>3657.38</v>
      </c>
      <c r="D170">
        <v>15</v>
      </c>
      <c r="E170">
        <v>5</v>
      </c>
      <c r="F170" s="30">
        <f t="shared" si="8"/>
        <v>9.2746720329853607E-2</v>
      </c>
      <c r="G170" s="32">
        <f t="shared" si="9"/>
        <v>22.613999999999997</v>
      </c>
      <c r="H170" s="34">
        <f t="shared" si="10"/>
        <v>1.5720291139286412E-3</v>
      </c>
      <c r="I170" s="34">
        <f t="shared" si="11"/>
        <v>1.160495449893753E-3</v>
      </c>
    </row>
    <row r="171" spans="1:9" x14ac:dyDescent="0.55000000000000004">
      <c r="A171" s="3" t="s">
        <v>1430</v>
      </c>
      <c r="B171" s="3">
        <v>234.24</v>
      </c>
      <c r="C171">
        <v>3641.26</v>
      </c>
      <c r="D171">
        <v>64</v>
      </c>
      <c r="E171">
        <v>15</v>
      </c>
      <c r="F171" s="30">
        <f t="shared" si="8"/>
        <v>6.4329380489171334E-2</v>
      </c>
      <c r="G171" s="32">
        <f t="shared" si="9"/>
        <v>3.66</v>
      </c>
      <c r="H171" s="34">
        <f t="shared" si="10"/>
        <v>1.5651003536367029E-3</v>
      </c>
      <c r="I171" s="34">
        <f t="shared" si="11"/>
        <v>8.0137511919787965E-4</v>
      </c>
    </row>
    <row r="172" spans="1:9" x14ac:dyDescent="0.55000000000000004">
      <c r="A172" s="3" t="s">
        <v>407</v>
      </c>
      <c r="B172" s="3">
        <v>-208.64</v>
      </c>
      <c r="C172">
        <v>3626.02</v>
      </c>
      <c r="D172">
        <v>34</v>
      </c>
      <c r="E172">
        <v>8</v>
      </c>
      <c r="F172" s="30">
        <f t="shared" si="8"/>
        <v>-5.7539671595854401E-2</v>
      </c>
      <c r="G172" s="32">
        <f t="shared" si="9"/>
        <v>-6.1364705882352935</v>
      </c>
      <c r="H172" s="34">
        <f t="shared" si="10"/>
        <v>1.5585498383234805E-3</v>
      </c>
      <c r="I172" s="34">
        <f t="shared" si="11"/>
        <v>-7.1379313895767414E-4</v>
      </c>
    </row>
    <row r="173" spans="1:9" x14ac:dyDescent="0.55000000000000004">
      <c r="A173" s="3" t="s">
        <v>1892</v>
      </c>
      <c r="B173" s="3">
        <v>425.32</v>
      </c>
      <c r="C173">
        <v>3613.74</v>
      </c>
      <c r="D173">
        <v>31</v>
      </c>
      <c r="E173">
        <v>8</v>
      </c>
      <c r="F173" s="30">
        <f t="shared" si="8"/>
        <v>0.11769524094151766</v>
      </c>
      <c r="G173" s="32">
        <f t="shared" si="9"/>
        <v>13.72</v>
      </c>
      <c r="H173" s="34">
        <f t="shared" si="10"/>
        <v>1.5532716015750311E-3</v>
      </c>
      <c r="I173" s="34">
        <f t="shared" si="11"/>
        <v>1.4550924935845379E-3</v>
      </c>
    </row>
    <row r="174" spans="1:9" x14ac:dyDescent="0.55000000000000004">
      <c r="A174" s="3" t="s">
        <v>406</v>
      </c>
      <c r="B174" s="3">
        <v>311.82</v>
      </c>
      <c r="C174">
        <v>3603.29</v>
      </c>
      <c r="D174">
        <v>19</v>
      </c>
      <c r="E174">
        <v>4</v>
      </c>
      <c r="F174" s="30">
        <f t="shared" si="8"/>
        <v>8.6537580932980696E-2</v>
      </c>
      <c r="G174" s="32">
        <f t="shared" si="9"/>
        <v>16.411578947368422</v>
      </c>
      <c r="H174" s="34">
        <f t="shared" si="10"/>
        <v>1.5487799424527759E-3</v>
      </c>
      <c r="I174" s="34">
        <f t="shared" si="11"/>
        <v>1.0667895733789397E-3</v>
      </c>
    </row>
    <row r="175" spans="1:9" x14ac:dyDescent="0.55000000000000004">
      <c r="A175" s="3" t="s">
        <v>1296</v>
      </c>
      <c r="B175" s="3">
        <v>576.9</v>
      </c>
      <c r="C175">
        <v>3590.02</v>
      </c>
      <c r="D175">
        <v>43</v>
      </c>
      <c r="E175">
        <v>10</v>
      </c>
      <c r="F175" s="30">
        <f t="shared" si="8"/>
        <v>0.16069548359062066</v>
      </c>
      <c r="G175" s="32">
        <f t="shared" si="9"/>
        <v>13.416279069767441</v>
      </c>
      <c r="H175" s="34">
        <f t="shared" si="10"/>
        <v>1.5430761801032706E-3</v>
      </c>
      <c r="I175" s="34">
        <f t="shared" si="11"/>
        <v>1.9736736093974418E-3</v>
      </c>
    </row>
    <row r="176" spans="1:9" x14ac:dyDescent="0.55000000000000004">
      <c r="A176" s="3" t="s">
        <v>753</v>
      </c>
      <c r="B176" s="3">
        <v>354.04</v>
      </c>
      <c r="C176">
        <v>3540.35</v>
      </c>
      <c r="D176">
        <v>14</v>
      </c>
      <c r="E176">
        <v>4</v>
      </c>
      <c r="F176" s="30">
        <f t="shared" si="8"/>
        <v>0.10000141228974538</v>
      </c>
      <c r="G176" s="32">
        <f t="shared" si="9"/>
        <v>25.28857142857143</v>
      </c>
      <c r="H176" s="34">
        <f t="shared" si="10"/>
        <v>1.5217268299977755E-3</v>
      </c>
      <c r="I176" s="34">
        <f t="shared" si="11"/>
        <v>1.2112314173532159E-3</v>
      </c>
    </row>
    <row r="177" spans="1:9" x14ac:dyDescent="0.55000000000000004">
      <c r="A177" s="3" t="s">
        <v>44</v>
      </c>
      <c r="B177" s="3">
        <v>536.91</v>
      </c>
      <c r="C177">
        <v>3537.24</v>
      </c>
      <c r="D177">
        <v>19</v>
      </c>
      <c r="E177">
        <v>4</v>
      </c>
      <c r="F177" s="30">
        <f t="shared" si="8"/>
        <v>0.15178783458289513</v>
      </c>
      <c r="G177" s="32">
        <f t="shared" si="9"/>
        <v>28.258421052631576</v>
      </c>
      <c r="H177" s="34">
        <f t="shared" si="10"/>
        <v>1.5203900778570851E-3</v>
      </c>
      <c r="I177" s="34">
        <f t="shared" si="11"/>
        <v>1.836860976983152E-3</v>
      </c>
    </row>
    <row r="178" spans="1:9" x14ac:dyDescent="0.55000000000000004">
      <c r="A178" s="3" t="s">
        <v>758</v>
      </c>
      <c r="B178" s="3">
        <v>514.36</v>
      </c>
      <c r="C178">
        <v>3528.79</v>
      </c>
      <c r="D178">
        <v>14</v>
      </c>
      <c r="E178">
        <v>6</v>
      </c>
      <c r="F178" s="30">
        <f t="shared" si="8"/>
        <v>0.14576101156487067</v>
      </c>
      <c r="G178" s="32">
        <f t="shared" si="9"/>
        <v>36.74</v>
      </c>
      <c r="H178" s="34">
        <f t="shared" si="10"/>
        <v>1.5167580664137304E-3</v>
      </c>
      <c r="I178" s="34">
        <f t="shared" si="11"/>
        <v>1.7597135686075024E-3</v>
      </c>
    </row>
    <row r="179" spans="1:9" x14ac:dyDescent="0.55000000000000004">
      <c r="A179" s="3" t="s">
        <v>197</v>
      </c>
      <c r="B179" s="3">
        <v>383.67</v>
      </c>
      <c r="C179">
        <v>3511.01</v>
      </c>
      <c r="D179">
        <v>24</v>
      </c>
      <c r="E179">
        <v>7</v>
      </c>
      <c r="F179" s="30">
        <f t="shared" si="8"/>
        <v>0.10927624814512063</v>
      </c>
      <c r="G179" s="32">
        <f t="shared" si="9"/>
        <v>15.98625</v>
      </c>
      <c r="H179" s="34">
        <f t="shared" si="10"/>
        <v>1.5091157985483046E-3</v>
      </c>
      <c r="I179" s="34">
        <f t="shared" si="11"/>
        <v>1.3126007171390475E-3</v>
      </c>
    </row>
    <row r="180" spans="1:9" x14ac:dyDescent="0.55000000000000004">
      <c r="A180" s="3" t="s">
        <v>865</v>
      </c>
      <c r="B180" s="3">
        <v>-295.81</v>
      </c>
      <c r="C180">
        <v>3481.52</v>
      </c>
      <c r="D180">
        <v>20</v>
      </c>
      <c r="E180">
        <v>4</v>
      </c>
      <c r="F180" s="30">
        <f t="shared" si="8"/>
        <v>-8.4965762080930166E-2</v>
      </c>
      <c r="G180" s="32">
        <f t="shared" si="9"/>
        <v>-14.7905</v>
      </c>
      <c r="H180" s="34">
        <f t="shared" si="10"/>
        <v>1.496440293522916E-3</v>
      </c>
      <c r="I180" s="34">
        <f t="shared" si="11"/>
        <v>-1.0120166240177799E-3</v>
      </c>
    </row>
    <row r="181" spans="1:9" x14ac:dyDescent="0.55000000000000004">
      <c r="A181" s="3" t="s">
        <v>924</v>
      </c>
      <c r="B181" s="3">
        <v>-392.56</v>
      </c>
      <c r="C181">
        <v>3457.44</v>
      </c>
      <c r="D181">
        <v>30</v>
      </c>
      <c r="E181">
        <v>7</v>
      </c>
      <c r="F181" s="30">
        <f t="shared" si="8"/>
        <v>-0.11354065435698088</v>
      </c>
      <c r="G181" s="32">
        <f t="shared" si="9"/>
        <v>-13.085333333333333</v>
      </c>
      <c r="H181" s="34">
        <f t="shared" si="10"/>
        <v>1.4860901354689534E-3</v>
      </c>
      <c r="I181" s="34">
        <f t="shared" si="11"/>
        <v>-1.3430149282459001E-3</v>
      </c>
    </row>
    <row r="182" spans="1:9" x14ac:dyDescent="0.55000000000000004">
      <c r="A182" s="3" t="s">
        <v>752</v>
      </c>
      <c r="B182" s="3">
        <v>206.87</v>
      </c>
      <c r="C182">
        <v>3447.84</v>
      </c>
      <c r="D182">
        <v>8</v>
      </c>
      <c r="E182">
        <v>2</v>
      </c>
      <c r="F182" s="30">
        <f t="shared" si="8"/>
        <v>5.9999883985335747E-2</v>
      </c>
      <c r="G182" s="32">
        <f t="shared" si="9"/>
        <v>25.858750000000001</v>
      </c>
      <c r="H182" s="34">
        <f t="shared" si="10"/>
        <v>1.4819638266102308E-3</v>
      </c>
      <c r="I182" s="34">
        <f t="shared" si="11"/>
        <v>7.0773766610512869E-4</v>
      </c>
    </row>
    <row r="183" spans="1:9" x14ac:dyDescent="0.55000000000000004">
      <c r="A183" s="3" t="s">
        <v>1207</v>
      </c>
      <c r="B183" s="3">
        <v>-755.76</v>
      </c>
      <c r="C183">
        <v>3420.77</v>
      </c>
      <c r="D183">
        <v>21</v>
      </c>
      <c r="E183">
        <v>6</v>
      </c>
      <c r="F183" s="30">
        <f t="shared" si="8"/>
        <v>-0.22093271397960107</v>
      </c>
      <c r="G183" s="32">
        <f t="shared" si="9"/>
        <v>-35.988571428571426</v>
      </c>
      <c r="H183" s="34">
        <f t="shared" si="10"/>
        <v>1.4703284952763118E-3</v>
      </c>
      <c r="I183" s="34">
        <f t="shared" si="11"/>
        <v>-2.5855842729038143E-3</v>
      </c>
    </row>
    <row r="184" spans="1:9" x14ac:dyDescent="0.55000000000000004">
      <c r="A184" s="3" t="s">
        <v>750</v>
      </c>
      <c r="B184" s="3">
        <v>384.18</v>
      </c>
      <c r="C184">
        <v>3415.04</v>
      </c>
      <c r="D184">
        <v>46</v>
      </c>
      <c r="E184">
        <v>11</v>
      </c>
      <c r="F184" s="30">
        <f t="shared" si="8"/>
        <v>0.11249648613193404</v>
      </c>
      <c r="G184" s="32">
        <f t="shared" si="9"/>
        <v>8.3517391304347832</v>
      </c>
      <c r="H184" s="34">
        <f t="shared" si="10"/>
        <v>1.4678656046762618E-3</v>
      </c>
      <c r="I184" s="34">
        <f t="shared" si="11"/>
        <v>1.3143455144016452E-3</v>
      </c>
    </row>
    <row r="185" spans="1:9" x14ac:dyDescent="0.55000000000000004">
      <c r="A185" s="3" t="s">
        <v>822</v>
      </c>
      <c r="B185" s="3">
        <v>1668.21</v>
      </c>
      <c r="C185">
        <v>3404.5</v>
      </c>
      <c r="D185">
        <v>5</v>
      </c>
      <c r="E185">
        <v>1</v>
      </c>
      <c r="F185" s="30">
        <f t="shared" si="8"/>
        <v>0.49000146864444122</v>
      </c>
      <c r="G185" s="32">
        <f t="shared" si="9"/>
        <v>333.642</v>
      </c>
      <c r="H185" s="34">
        <f t="shared" si="10"/>
        <v>1.4633352614084559E-3</v>
      </c>
      <c r="I185" s="34">
        <f t="shared" si="11"/>
        <v>5.7072318459575428E-3</v>
      </c>
    </row>
    <row r="186" spans="1:9" x14ac:dyDescent="0.55000000000000004">
      <c r="A186" s="3" t="s">
        <v>401</v>
      </c>
      <c r="B186" s="3">
        <v>210.47</v>
      </c>
      <c r="C186">
        <v>3401.6</v>
      </c>
      <c r="D186">
        <v>19</v>
      </c>
      <c r="E186">
        <v>4</v>
      </c>
      <c r="F186" s="30">
        <f t="shared" si="8"/>
        <v>6.1873824082784572E-2</v>
      </c>
      <c r="G186" s="32">
        <f t="shared" si="9"/>
        <v>11.077368421052631</v>
      </c>
      <c r="H186" s="34">
        <f t="shared" si="10"/>
        <v>1.4620887722740501E-3</v>
      </c>
      <c r="I186" s="34">
        <f t="shared" si="11"/>
        <v>7.2005388207640759E-4</v>
      </c>
    </row>
    <row r="187" spans="1:9" x14ac:dyDescent="0.55000000000000004">
      <c r="A187" s="3" t="s">
        <v>676</v>
      </c>
      <c r="B187" s="3">
        <v>78.25</v>
      </c>
      <c r="C187">
        <v>3397.31</v>
      </c>
      <c r="D187">
        <v>37</v>
      </c>
      <c r="E187">
        <v>8</v>
      </c>
      <c r="F187" s="30">
        <f t="shared" si="8"/>
        <v>2.3032928993821582E-2</v>
      </c>
      <c r="G187" s="32">
        <f t="shared" si="9"/>
        <v>2.1148648648648649</v>
      </c>
      <c r="H187" s="34">
        <f t="shared" si="10"/>
        <v>1.4602448280028085E-3</v>
      </c>
      <c r="I187" s="34">
        <f t="shared" si="11"/>
        <v>2.6770663882015914E-4</v>
      </c>
    </row>
    <row r="188" spans="1:9" x14ac:dyDescent="0.55000000000000004">
      <c r="A188" s="3" t="s">
        <v>446</v>
      </c>
      <c r="B188" s="3">
        <v>100.21</v>
      </c>
      <c r="C188">
        <v>3354.9</v>
      </c>
      <c r="D188">
        <v>18</v>
      </c>
      <c r="E188">
        <v>6</v>
      </c>
      <c r="F188" s="30">
        <f t="shared" si="8"/>
        <v>2.986974276431488E-2</v>
      </c>
      <c r="G188" s="32">
        <f t="shared" si="9"/>
        <v>5.5672222222222221</v>
      </c>
      <c r="H188" s="34">
        <f t="shared" si="10"/>
        <v>1.4420159989717225E-3</v>
      </c>
      <c r="I188" s="34">
        <f t="shared" si="11"/>
        <v>3.4283555624496035E-4</v>
      </c>
    </row>
    <row r="189" spans="1:9" x14ac:dyDescent="0.55000000000000004">
      <c r="A189" s="3" t="s">
        <v>550</v>
      </c>
      <c r="B189" s="3">
        <v>1517.91</v>
      </c>
      <c r="C189">
        <v>3322.87</v>
      </c>
      <c r="D189">
        <v>36</v>
      </c>
      <c r="E189">
        <v>8</v>
      </c>
      <c r="F189" s="30">
        <f t="shared" si="8"/>
        <v>0.45680691691218739</v>
      </c>
      <c r="G189" s="32">
        <f t="shared" si="9"/>
        <v>42.164166666666667</v>
      </c>
      <c r="H189" s="34">
        <f t="shared" si="10"/>
        <v>1.4282487413941301E-3</v>
      </c>
      <c r="I189" s="34">
        <f t="shared" si="11"/>
        <v>5.1930298291566488E-3</v>
      </c>
    </row>
    <row r="190" spans="1:9" x14ac:dyDescent="0.55000000000000004">
      <c r="A190" s="3" t="s">
        <v>402</v>
      </c>
      <c r="B190" s="3">
        <v>135.59</v>
      </c>
      <c r="C190">
        <v>3317.72</v>
      </c>
      <c r="D190">
        <v>34</v>
      </c>
      <c r="E190">
        <v>9</v>
      </c>
      <c r="F190" s="30">
        <f t="shared" si="8"/>
        <v>4.0868427715419028E-2</v>
      </c>
      <c r="G190" s="32">
        <f t="shared" si="9"/>
        <v>3.9879411764705885</v>
      </c>
      <c r="H190" s="34">
        <f t="shared" si="10"/>
        <v>1.4260351486209612E-3</v>
      </c>
      <c r="I190" s="34">
        <f t="shared" si="11"/>
        <v>4.6387658987380676E-4</v>
      </c>
    </row>
    <row r="191" spans="1:9" x14ac:dyDescent="0.55000000000000004">
      <c r="A191" s="3" t="s">
        <v>1507</v>
      </c>
      <c r="B191" s="3">
        <v>-530.03</v>
      </c>
      <c r="C191">
        <v>3317.02</v>
      </c>
      <c r="D191">
        <v>25</v>
      </c>
      <c r="E191">
        <v>6</v>
      </c>
      <c r="F191" s="30">
        <f t="shared" si="8"/>
        <v>-0.15979101723836456</v>
      </c>
      <c r="G191" s="32">
        <f t="shared" si="9"/>
        <v>-21.2012</v>
      </c>
      <c r="H191" s="34">
        <f t="shared" si="10"/>
        <v>1.425734271933346E-3</v>
      </c>
      <c r="I191" s="34">
        <f t="shared" si="11"/>
        <v>-1.8133233197935967E-3</v>
      </c>
    </row>
    <row r="192" spans="1:9" x14ac:dyDescent="0.55000000000000004">
      <c r="A192" s="3" t="s">
        <v>336</v>
      </c>
      <c r="B192" s="3">
        <v>-164.71</v>
      </c>
      <c r="C192">
        <v>3253.22</v>
      </c>
      <c r="D192">
        <v>20</v>
      </c>
      <c r="E192">
        <v>5</v>
      </c>
      <c r="F192" s="30">
        <f t="shared" si="8"/>
        <v>-5.0629837514831466E-2</v>
      </c>
      <c r="G192" s="32">
        <f t="shared" si="9"/>
        <v>-8.2355</v>
      </c>
      <c r="H192" s="34">
        <f t="shared" si="10"/>
        <v>1.3983115109764185E-3</v>
      </c>
      <c r="I192" s="34">
        <f t="shared" si="11"/>
        <v>-5.6350109239704043E-4</v>
      </c>
    </row>
    <row r="193" spans="1:9" x14ac:dyDescent="0.55000000000000004">
      <c r="A193" s="3" t="s">
        <v>910</v>
      </c>
      <c r="B193" s="3">
        <v>1086.3499999999999</v>
      </c>
      <c r="C193">
        <v>3234.9</v>
      </c>
      <c r="D193">
        <v>23</v>
      </c>
      <c r="E193">
        <v>8</v>
      </c>
      <c r="F193" s="30">
        <f t="shared" si="8"/>
        <v>0.33582181829422852</v>
      </c>
      <c r="G193" s="32">
        <f t="shared" si="9"/>
        <v>47.232608695652168</v>
      </c>
      <c r="H193" s="34">
        <f t="shared" si="10"/>
        <v>1.3904371382376895E-3</v>
      </c>
      <c r="I193" s="34">
        <f t="shared" si="11"/>
        <v>3.7165892278885606E-3</v>
      </c>
    </row>
    <row r="194" spans="1:9" x14ac:dyDescent="0.55000000000000004">
      <c r="A194" s="3" t="s">
        <v>720</v>
      </c>
      <c r="B194" s="3">
        <v>-461.32</v>
      </c>
      <c r="C194">
        <v>3222.99</v>
      </c>
      <c r="D194">
        <v>22</v>
      </c>
      <c r="E194">
        <v>5</v>
      </c>
      <c r="F194" s="30">
        <f t="shared" si="8"/>
        <v>-0.14313417044421486</v>
      </c>
      <c r="G194" s="32">
        <f t="shared" si="9"/>
        <v>-20.969090909090909</v>
      </c>
      <c r="H194" s="34">
        <f t="shared" si="10"/>
        <v>1.3853179363098368E-3</v>
      </c>
      <c r="I194" s="34">
        <f t="shared" si="11"/>
        <v>-1.5782546532973267E-3</v>
      </c>
    </row>
    <row r="195" spans="1:9" x14ac:dyDescent="0.55000000000000004">
      <c r="A195" s="3" t="s">
        <v>1192</v>
      </c>
      <c r="B195" s="3">
        <v>111.68</v>
      </c>
      <c r="C195">
        <v>3210.8</v>
      </c>
      <c r="D195">
        <v>12</v>
      </c>
      <c r="E195">
        <v>5</v>
      </c>
      <c r="F195" s="30">
        <f t="shared" ref="F195:F258" si="12">B195/C195</f>
        <v>3.4782608695652174E-2</v>
      </c>
      <c r="G195" s="32">
        <f t="shared" ref="G195:G258" si="13">B195/D195</f>
        <v>9.3066666666666666</v>
      </c>
      <c r="H195" s="34">
        <f t="shared" ref="H195:H258" si="14">C195/$C$1851</f>
        <v>1.380078383706938E-3</v>
      </c>
      <c r="I195" s="34">
        <f t="shared" ref="I195:I258" si="15">B195/$B$1851</f>
        <v>3.8207638879789619E-4</v>
      </c>
    </row>
    <row r="196" spans="1:9" x14ac:dyDescent="0.55000000000000004">
      <c r="A196" s="3" t="s">
        <v>1170</v>
      </c>
      <c r="B196" s="3">
        <v>-167.27</v>
      </c>
      <c r="C196">
        <v>3178.13</v>
      </c>
      <c r="D196">
        <v>20</v>
      </c>
      <c r="E196">
        <v>5</v>
      </c>
      <c r="F196" s="30">
        <f t="shared" si="12"/>
        <v>-5.2631578947368425E-2</v>
      </c>
      <c r="G196" s="32">
        <f t="shared" si="13"/>
        <v>-8.3635000000000002</v>
      </c>
      <c r="H196" s="34">
        <f t="shared" si="14"/>
        <v>1.3660360388720975E-3</v>
      </c>
      <c r="I196" s="34">
        <f t="shared" si="15"/>
        <v>-5.7225929042106099E-4</v>
      </c>
    </row>
    <row r="197" spans="1:9" x14ac:dyDescent="0.55000000000000004">
      <c r="A197" s="3" t="s">
        <v>940</v>
      </c>
      <c r="B197" s="3">
        <v>654.16999999999996</v>
      </c>
      <c r="C197">
        <v>3158.07</v>
      </c>
      <c r="D197">
        <v>37</v>
      </c>
      <c r="E197">
        <v>9</v>
      </c>
      <c r="F197" s="30">
        <f t="shared" si="12"/>
        <v>0.20714233693363349</v>
      </c>
      <c r="G197" s="32">
        <f t="shared" si="13"/>
        <v>17.68027027027027</v>
      </c>
      <c r="H197" s="34">
        <f t="shared" si="14"/>
        <v>1.357413772652725E-3</v>
      </c>
      <c r="I197" s="34">
        <f t="shared" si="15"/>
        <v>2.2380275005365303E-3</v>
      </c>
    </row>
    <row r="198" spans="1:9" x14ac:dyDescent="0.55000000000000004">
      <c r="A198" s="3" t="s">
        <v>770</v>
      </c>
      <c r="B198" s="3">
        <v>499.87</v>
      </c>
      <c r="C198">
        <v>3150.58</v>
      </c>
      <c r="D198">
        <v>35</v>
      </c>
      <c r="E198">
        <v>9</v>
      </c>
      <c r="F198" s="30">
        <f t="shared" si="12"/>
        <v>0.15865967536136205</v>
      </c>
      <c r="G198" s="32">
        <f t="shared" si="13"/>
        <v>14.282</v>
      </c>
      <c r="H198" s="34">
        <f t="shared" si="14"/>
        <v>1.3541943920952425E-3</v>
      </c>
      <c r="I198" s="34">
        <f t="shared" si="15"/>
        <v>1.7101407993231049E-3</v>
      </c>
    </row>
    <row r="199" spans="1:9" x14ac:dyDescent="0.55000000000000004">
      <c r="A199" s="3" t="s">
        <v>835</v>
      </c>
      <c r="B199" s="3">
        <v>-402</v>
      </c>
      <c r="C199">
        <v>3140.56</v>
      </c>
      <c r="D199">
        <v>18</v>
      </c>
      <c r="E199">
        <v>4</v>
      </c>
      <c r="F199" s="30">
        <f t="shared" si="12"/>
        <v>-0.12800264920905827</v>
      </c>
      <c r="G199" s="32">
        <f t="shared" si="13"/>
        <v>-22.333333333333332</v>
      </c>
      <c r="H199" s="34">
        <f t="shared" si="14"/>
        <v>1.3498875572239507E-3</v>
      </c>
      <c r="I199" s="34">
        <f t="shared" si="15"/>
        <v>-1.3753107834594757E-3</v>
      </c>
    </row>
    <row r="200" spans="1:9" x14ac:dyDescent="0.55000000000000004">
      <c r="A200" s="3" t="s">
        <v>561</v>
      </c>
      <c r="B200" s="3">
        <v>693.82</v>
      </c>
      <c r="C200">
        <v>3138.8</v>
      </c>
      <c r="D200">
        <v>20</v>
      </c>
      <c r="E200">
        <v>7</v>
      </c>
      <c r="F200" s="30">
        <f t="shared" si="12"/>
        <v>0.22104625971708933</v>
      </c>
      <c r="G200" s="32">
        <f t="shared" si="13"/>
        <v>34.691000000000003</v>
      </c>
      <c r="H200" s="34">
        <f t="shared" si="14"/>
        <v>1.3491310672665185E-3</v>
      </c>
      <c r="I200" s="34">
        <f t="shared" si="15"/>
        <v>2.373676934775755E-3</v>
      </c>
    </row>
    <row r="201" spans="1:9" x14ac:dyDescent="0.55000000000000004">
      <c r="A201" s="3" t="s">
        <v>365</v>
      </c>
      <c r="B201" s="3">
        <v>548.05999999999995</v>
      </c>
      <c r="C201">
        <v>3099.36</v>
      </c>
      <c r="D201">
        <v>27</v>
      </c>
      <c r="E201">
        <v>6</v>
      </c>
      <c r="F201" s="30">
        <f t="shared" si="12"/>
        <v>0.17683005523721024</v>
      </c>
      <c r="G201" s="32">
        <f t="shared" si="13"/>
        <v>20.298518518518517</v>
      </c>
      <c r="H201" s="34">
        <f t="shared" si="14"/>
        <v>1.3321788150385996E-3</v>
      </c>
      <c r="I201" s="34">
        <f t="shared" si="15"/>
        <v>1.875007034783085E-3</v>
      </c>
    </row>
    <row r="202" spans="1:9" x14ac:dyDescent="0.55000000000000004">
      <c r="A202" s="3" t="s">
        <v>1230</v>
      </c>
      <c r="B202" s="3">
        <v>1147.43</v>
      </c>
      <c r="C202">
        <v>3059.8</v>
      </c>
      <c r="D202">
        <v>25</v>
      </c>
      <c r="E202">
        <v>5</v>
      </c>
      <c r="F202" s="30">
        <f t="shared" si="12"/>
        <v>0.37500163409373161</v>
      </c>
      <c r="G202" s="32">
        <f t="shared" si="13"/>
        <v>45.897200000000005</v>
      </c>
      <c r="H202" s="34">
        <f t="shared" si="14"/>
        <v>1.3151749839499468E-3</v>
      </c>
      <c r="I202" s="34">
        <f t="shared" si="15"/>
        <v>3.9255543588679262E-3</v>
      </c>
    </row>
    <row r="203" spans="1:9" x14ac:dyDescent="0.55000000000000004">
      <c r="A203" s="3" t="s">
        <v>881</v>
      </c>
      <c r="B203" s="3">
        <v>697.44</v>
      </c>
      <c r="C203">
        <v>3051.3</v>
      </c>
      <c r="D203">
        <v>9</v>
      </c>
      <c r="E203">
        <v>3</v>
      </c>
      <c r="F203" s="30">
        <f t="shared" si="12"/>
        <v>0.22857142857142856</v>
      </c>
      <c r="G203" s="32">
        <f t="shared" si="13"/>
        <v>77.493333333333339</v>
      </c>
      <c r="H203" s="34">
        <f t="shared" si="14"/>
        <v>1.3115214813146194E-3</v>
      </c>
      <c r="I203" s="34">
        <f t="shared" si="15"/>
        <v>2.3860615741690965E-3</v>
      </c>
    </row>
    <row r="204" spans="1:9" x14ac:dyDescent="0.55000000000000004">
      <c r="A204" s="3" t="s">
        <v>536</v>
      </c>
      <c r="B204" s="3">
        <v>571.4</v>
      </c>
      <c r="C204">
        <v>3044.16</v>
      </c>
      <c r="D204">
        <v>27</v>
      </c>
      <c r="E204">
        <v>9</v>
      </c>
      <c r="F204" s="30">
        <f t="shared" si="12"/>
        <v>0.18770366866393356</v>
      </c>
      <c r="G204" s="32">
        <f t="shared" si="13"/>
        <v>21.162962962962961</v>
      </c>
      <c r="H204" s="34">
        <f t="shared" si="14"/>
        <v>1.3084525391009443E-3</v>
      </c>
      <c r="I204" s="34">
        <f t="shared" si="15"/>
        <v>1.95485716833021E-3</v>
      </c>
    </row>
    <row r="205" spans="1:9" x14ac:dyDescent="0.55000000000000004">
      <c r="A205" s="3" t="s">
        <v>817</v>
      </c>
      <c r="B205" s="3">
        <v>1459.2</v>
      </c>
      <c r="C205">
        <v>3040</v>
      </c>
      <c r="D205">
        <v>8</v>
      </c>
      <c r="E205">
        <v>1</v>
      </c>
      <c r="F205" s="30">
        <f t="shared" si="12"/>
        <v>0.48000000000000004</v>
      </c>
      <c r="G205" s="32">
        <f t="shared" si="13"/>
        <v>182.4</v>
      </c>
      <c r="H205" s="34">
        <f t="shared" si="14"/>
        <v>1.3066644719288312E-3</v>
      </c>
      <c r="I205" s="34">
        <f t="shared" si="15"/>
        <v>4.9921728736917088E-3</v>
      </c>
    </row>
    <row r="206" spans="1:9" x14ac:dyDescent="0.55000000000000004">
      <c r="A206" s="3" t="s">
        <v>69</v>
      </c>
      <c r="B206" s="3">
        <v>401.22</v>
      </c>
      <c r="C206">
        <v>3039.5</v>
      </c>
      <c r="D206">
        <v>31</v>
      </c>
      <c r="E206">
        <v>7</v>
      </c>
      <c r="F206" s="30">
        <f t="shared" si="12"/>
        <v>0.13200197400888306</v>
      </c>
      <c r="G206" s="32">
        <f t="shared" si="13"/>
        <v>12.942580645161291</v>
      </c>
      <c r="H206" s="34">
        <f t="shared" si="14"/>
        <v>1.306449560009106E-3</v>
      </c>
      <c r="I206" s="34">
        <f t="shared" si="15"/>
        <v>1.3726422699990321E-3</v>
      </c>
    </row>
    <row r="207" spans="1:9" x14ac:dyDescent="0.55000000000000004">
      <c r="A207" s="3" t="s">
        <v>1456</v>
      </c>
      <c r="B207" s="3">
        <v>24.16</v>
      </c>
      <c r="C207">
        <v>3035.21</v>
      </c>
      <c r="D207">
        <v>27</v>
      </c>
      <c r="E207">
        <v>8</v>
      </c>
      <c r="F207" s="30">
        <f t="shared" si="12"/>
        <v>7.9599105168999835E-3</v>
      </c>
      <c r="G207" s="32">
        <f t="shared" si="13"/>
        <v>0.89481481481481484</v>
      </c>
      <c r="H207" s="34">
        <f t="shared" si="14"/>
        <v>1.3046056157378645E-3</v>
      </c>
      <c r="I207" s="34">
        <f t="shared" si="15"/>
        <v>8.265549385169386E-5</v>
      </c>
    </row>
    <row r="208" spans="1:9" x14ac:dyDescent="0.55000000000000004">
      <c r="A208" s="3" t="s">
        <v>437</v>
      </c>
      <c r="B208" s="3">
        <v>-3.23</v>
      </c>
      <c r="C208">
        <v>3028.65</v>
      </c>
      <c r="D208">
        <v>39</v>
      </c>
      <c r="E208">
        <v>12</v>
      </c>
      <c r="F208" s="30">
        <f t="shared" si="12"/>
        <v>-1.0664817658032457E-3</v>
      </c>
      <c r="G208" s="32">
        <f t="shared" si="13"/>
        <v>-8.2820512820512823E-2</v>
      </c>
      <c r="H208" s="34">
        <f t="shared" si="14"/>
        <v>1.3017859713510707E-3</v>
      </c>
      <c r="I208" s="34">
        <f t="shared" si="15"/>
        <v>-1.1050382663119668E-5</v>
      </c>
    </row>
    <row r="209" spans="1:9" x14ac:dyDescent="0.55000000000000004">
      <c r="A209" s="3" t="s">
        <v>480</v>
      </c>
      <c r="B209" s="3">
        <v>-57.28</v>
      </c>
      <c r="C209">
        <v>2982.75</v>
      </c>
      <c r="D209">
        <v>26</v>
      </c>
      <c r="E209">
        <v>8</v>
      </c>
      <c r="F209" s="30">
        <f t="shared" si="12"/>
        <v>-1.9203754924147179E-2</v>
      </c>
      <c r="G209" s="32">
        <f t="shared" si="13"/>
        <v>-2.2030769230769232</v>
      </c>
      <c r="H209" s="34">
        <f t="shared" si="14"/>
        <v>1.2820570571203031E-3</v>
      </c>
      <c r="I209" s="34">
        <f t="shared" si="15"/>
        <v>-1.9596468078745963E-4</v>
      </c>
    </row>
    <row r="210" spans="1:9" x14ac:dyDescent="0.55000000000000004">
      <c r="A210" s="3" t="s">
        <v>1359</v>
      </c>
      <c r="B210" s="3">
        <v>54.72</v>
      </c>
      <c r="C210">
        <v>2979.01</v>
      </c>
      <c r="D210">
        <v>26</v>
      </c>
      <c r="E210">
        <v>5</v>
      </c>
      <c r="F210" s="30">
        <f t="shared" si="12"/>
        <v>1.8368518400408186E-2</v>
      </c>
      <c r="G210" s="32">
        <f t="shared" si="13"/>
        <v>2.1046153846153848</v>
      </c>
      <c r="H210" s="34">
        <f t="shared" si="14"/>
        <v>1.2804495159607593E-3</v>
      </c>
      <c r="I210" s="34">
        <f t="shared" si="15"/>
        <v>1.8720648276343907E-4</v>
      </c>
    </row>
    <row r="211" spans="1:9" x14ac:dyDescent="0.55000000000000004">
      <c r="A211" s="3" t="s">
        <v>1205</v>
      </c>
      <c r="B211" s="3">
        <v>-78.64</v>
      </c>
      <c r="C211">
        <v>2970.07</v>
      </c>
      <c r="D211">
        <v>28</v>
      </c>
      <c r="E211">
        <v>10</v>
      </c>
      <c r="F211" s="30">
        <f t="shared" si="12"/>
        <v>-2.6477490429518497E-2</v>
      </c>
      <c r="G211" s="32">
        <f t="shared" si="13"/>
        <v>-2.8085714285714287</v>
      </c>
      <c r="H211" s="34">
        <f t="shared" si="14"/>
        <v>1.2766068908360738E-3</v>
      </c>
      <c r="I211" s="34">
        <f t="shared" si="15"/>
        <v>-2.6904089555038104E-4</v>
      </c>
    </row>
    <row r="212" spans="1:9" x14ac:dyDescent="0.55000000000000004">
      <c r="A212" s="3" t="s">
        <v>781</v>
      </c>
      <c r="B212" s="3">
        <v>493.7</v>
      </c>
      <c r="C212">
        <v>2959.21</v>
      </c>
      <c r="D212">
        <v>23</v>
      </c>
      <c r="E212">
        <v>6</v>
      </c>
      <c r="F212" s="30">
        <f t="shared" si="12"/>
        <v>0.16683506746733079</v>
      </c>
      <c r="G212" s="32">
        <f t="shared" si="13"/>
        <v>21.465217391304346</v>
      </c>
      <c r="H212" s="34">
        <f t="shared" si="14"/>
        <v>1.2719390039396437E-3</v>
      </c>
      <c r="I212" s="34">
        <f t="shared" si="15"/>
        <v>1.689032173616774E-3</v>
      </c>
    </row>
    <row r="213" spans="1:9" x14ac:dyDescent="0.55000000000000004">
      <c r="A213" s="3" t="s">
        <v>1598</v>
      </c>
      <c r="B213" s="3">
        <v>689.21</v>
      </c>
      <c r="C213">
        <v>2957.71</v>
      </c>
      <c r="D213">
        <v>29</v>
      </c>
      <c r="E213">
        <v>8</v>
      </c>
      <c r="F213" s="30">
        <f t="shared" si="12"/>
        <v>0.23302149297936581</v>
      </c>
      <c r="G213" s="32">
        <f t="shared" si="13"/>
        <v>23.765862068965518</v>
      </c>
      <c r="H213" s="34">
        <f t="shared" si="14"/>
        <v>1.2712942681804684E-3</v>
      </c>
      <c r="I213" s="34">
        <f t="shared" si="15"/>
        <v>2.3579053359903119E-3</v>
      </c>
    </row>
    <row r="214" spans="1:9" x14ac:dyDescent="0.55000000000000004">
      <c r="A214" s="3" t="s">
        <v>700</v>
      </c>
      <c r="B214" s="3">
        <v>489.65</v>
      </c>
      <c r="C214">
        <v>2954.44</v>
      </c>
      <c r="D214">
        <v>27</v>
      </c>
      <c r="E214">
        <v>8</v>
      </c>
      <c r="F214" s="30">
        <f t="shared" si="12"/>
        <v>0.16573360772261408</v>
      </c>
      <c r="G214" s="32">
        <f t="shared" si="13"/>
        <v>18.135185185185183</v>
      </c>
      <c r="H214" s="34">
        <f t="shared" si="14"/>
        <v>1.2698887442254658E-3</v>
      </c>
      <c r="I214" s="34">
        <f t="shared" si="15"/>
        <v>1.6751764306490852E-3</v>
      </c>
    </row>
    <row r="215" spans="1:9" x14ac:dyDescent="0.55000000000000004">
      <c r="A215" s="3" t="s">
        <v>1209</v>
      </c>
      <c r="B215" s="3">
        <v>-767.75</v>
      </c>
      <c r="C215">
        <v>2946.36</v>
      </c>
      <c r="D215">
        <v>22</v>
      </c>
      <c r="E215">
        <v>5</v>
      </c>
      <c r="F215" s="30">
        <f t="shared" si="12"/>
        <v>-0.26057576127832305</v>
      </c>
      <c r="G215" s="32">
        <f t="shared" si="13"/>
        <v>-34.897727272727273</v>
      </c>
      <c r="H215" s="34">
        <f t="shared" si="14"/>
        <v>1.2664157676027076E-3</v>
      </c>
      <c r="I215" s="34">
        <f t="shared" si="15"/>
        <v>-2.6266041144303795E-3</v>
      </c>
    </row>
    <row r="216" spans="1:9" x14ac:dyDescent="0.55000000000000004">
      <c r="A216" s="3" t="s">
        <v>46</v>
      </c>
      <c r="B216" s="3">
        <v>-872.07</v>
      </c>
      <c r="C216">
        <v>2946.19</v>
      </c>
      <c r="D216">
        <v>18</v>
      </c>
      <c r="E216">
        <v>5</v>
      </c>
      <c r="F216" s="30">
        <f t="shared" si="12"/>
        <v>-0.29599923969601416</v>
      </c>
      <c r="G216" s="32">
        <f t="shared" si="13"/>
        <v>-48.448333333333338</v>
      </c>
      <c r="H216" s="34">
        <f t="shared" si="14"/>
        <v>1.2663426975500012E-3</v>
      </c>
      <c r="I216" s="34">
        <f t="shared" si="15"/>
        <v>-2.9835006839092166E-3</v>
      </c>
    </row>
    <row r="217" spans="1:9" x14ac:dyDescent="0.55000000000000004">
      <c r="A217" s="3" t="s">
        <v>63</v>
      </c>
      <c r="B217" s="3">
        <v>482.59</v>
      </c>
      <c r="C217">
        <v>2929.98</v>
      </c>
      <c r="D217">
        <v>16</v>
      </c>
      <c r="E217">
        <v>6</v>
      </c>
      <c r="F217" s="30">
        <f t="shared" si="12"/>
        <v>0.16470760892565819</v>
      </c>
      <c r="G217" s="32">
        <f t="shared" si="13"/>
        <v>30.161874999999998</v>
      </c>
      <c r="H217" s="34">
        <f t="shared" si="14"/>
        <v>1.2593752531125121E-3</v>
      </c>
      <c r="I217" s="34">
        <f t="shared" si="15"/>
        <v>1.6510229626609662E-3</v>
      </c>
    </row>
    <row r="218" spans="1:9" x14ac:dyDescent="0.55000000000000004">
      <c r="A218" s="3" t="s">
        <v>1162</v>
      </c>
      <c r="B218" s="3">
        <v>-445.39</v>
      </c>
      <c r="C218">
        <v>2913.92</v>
      </c>
      <c r="D218">
        <v>25</v>
      </c>
      <c r="E218">
        <v>8</v>
      </c>
      <c r="F218" s="30">
        <f t="shared" si="12"/>
        <v>-0.15284908302218317</v>
      </c>
      <c r="G218" s="32">
        <f t="shared" si="13"/>
        <v>-17.8156</v>
      </c>
      <c r="H218" s="34">
        <f t="shared" si="14"/>
        <v>1.2524722822509409E-3</v>
      </c>
      <c r="I218" s="34">
        <f t="shared" si="15"/>
        <v>-1.5237553976244177E-3</v>
      </c>
    </row>
    <row r="219" spans="1:9" x14ac:dyDescent="0.55000000000000004">
      <c r="A219" s="3" t="s">
        <v>1428</v>
      </c>
      <c r="B219" s="3">
        <v>422.47</v>
      </c>
      <c r="C219">
        <v>2906.62</v>
      </c>
      <c r="D219">
        <v>21</v>
      </c>
      <c r="E219">
        <v>4</v>
      </c>
      <c r="F219" s="30">
        <f t="shared" si="12"/>
        <v>0.14534751704729207</v>
      </c>
      <c r="G219" s="32">
        <f t="shared" si="13"/>
        <v>20.117619047619048</v>
      </c>
      <c r="H219" s="34">
        <f t="shared" si="14"/>
        <v>1.2493345682229537E-3</v>
      </c>
      <c r="I219" s="34">
        <f t="shared" si="15"/>
        <v>1.4453421559406088E-3</v>
      </c>
    </row>
    <row r="220" spans="1:9" x14ac:dyDescent="0.55000000000000004">
      <c r="A220" s="3" t="s">
        <v>1206</v>
      </c>
      <c r="B220" s="3">
        <v>-170.84</v>
      </c>
      <c r="C220">
        <v>2904.16</v>
      </c>
      <c r="D220">
        <v>17</v>
      </c>
      <c r="E220">
        <v>4</v>
      </c>
      <c r="F220" s="30">
        <f t="shared" si="12"/>
        <v>-5.8825960002203741E-2</v>
      </c>
      <c r="G220" s="32">
        <f t="shared" si="13"/>
        <v>-10.049411764705882</v>
      </c>
      <c r="H220" s="34">
        <f t="shared" si="14"/>
        <v>1.2482772015779062E-3</v>
      </c>
      <c r="I220" s="34">
        <f t="shared" si="15"/>
        <v>-5.844728712592459E-4</v>
      </c>
    </row>
    <row r="221" spans="1:9" x14ac:dyDescent="0.55000000000000004">
      <c r="A221" s="3" t="s">
        <v>954</v>
      </c>
      <c r="B221" s="3">
        <v>229.59</v>
      </c>
      <c r="C221">
        <v>2883.28</v>
      </c>
      <c r="D221">
        <v>21</v>
      </c>
      <c r="E221">
        <v>5</v>
      </c>
      <c r="F221" s="30">
        <f t="shared" si="12"/>
        <v>7.9628062484392775E-2</v>
      </c>
      <c r="G221" s="32">
        <f t="shared" si="13"/>
        <v>10.932857142857143</v>
      </c>
      <c r="H221" s="34">
        <f t="shared" si="14"/>
        <v>1.2393024798101845E-3</v>
      </c>
      <c r="I221" s="34">
        <f t="shared" si="15"/>
        <v>7.8546667356831101E-4</v>
      </c>
    </row>
    <row r="222" spans="1:9" x14ac:dyDescent="0.55000000000000004">
      <c r="A222" s="3" t="s">
        <v>1015</v>
      </c>
      <c r="B222" s="3">
        <v>763.15</v>
      </c>
      <c r="C222">
        <v>2879.82</v>
      </c>
      <c r="D222">
        <v>21</v>
      </c>
      <c r="E222">
        <v>6</v>
      </c>
      <c r="F222" s="30">
        <f t="shared" si="12"/>
        <v>0.26499920133897253</v>
      </c>
      <c r="G222" s="32">
        <f t="shared" si="13"/>
        <v>36.340476190476188</v>
      </c>
      <c r="H222" s="34">
        <f t="shared" si="14"/>
        <v>1.2378152893256866E-3</v>
      </c>
      <c r="I222" s="34">
        <f t="shared" si="15"/>
        <v>2.6108667273559674E-3</v>
      </c>
    </row>
    <row r="223" spans="1:9" x14ac:dyDescent="0.55000000000000004">
      <c r="A223" s="3" t="s">
        <v>369</v>
      </c>
      <c r="B223" s="3">
        <v>967.14</v>
      </c>
      <c r="C223">
        <v>2865.6</v>
      </c>
      <c r="D223">
        <v>18</v>
      </c>
      <c r="E223">
        <v>5</v>
      </c>
      <c r="F223" s="30">
        <f t="shared" si="12"/>
        <v>0.33750000000000002</v>
      </c>
      <c r="G223" s="32">
        <f t="shared" si="13"/>
        <v>53.73</v>
      </c>
      <c r="H223" s="34">
        <f t="shared" si="14"/>
        <v>1.2317031943287035E-3</v>
      </c>
      <c r="I223" s="34">
        <f t="shared" si="15"/>
        <v>3.308751420684073E-3</v>
      </c>
    </row>
    <row r="224" spans="1:9" x14ac:dyDescent="0.55000000000000004">
      <c r="A224" s="3" t="s">
        <v>611</v>
      </c>
      <c r="B224" s="3">
        <v>627.17999999999995</v>
      </c>
      <c r="C224">
        <v>2863.8</v>
      </c>
      <c r="D224">
        <v>33</v>
      </c>
      <c r="E224">
        <v>4</v>
      </c>
      <c r="F224" s="30">
        <f t="shared" si="12"/>
        <v>0.2190027236538864</v>
      </c>
      <c r="G224" s="32">
        <f t="shared" si="13"/>
        <v>19.005454545454544</v>
      </c>
      <c r="H224" s="34">
        <f t="shared" si="14"/>
        <v>1.2309295114176931E-3</v>
      </c>
      <c r="I224" s="34">
        <f t="shared" si="15"/>
        <v>2.14569009246297E-3</v>
      </c>
    </row>
    <row r="225" spans="1:9" x14ac:dyDescent="0.55000000000000004">
      <c r="A225" s="3" t="s">
        <v>974</v>
      </c>
      <c r="B225" s="3">
        <v>-328.59</v>
      </c>
      <c r="C225">
        <v>2847.79</v>
      </c>
      <c r="D225">
        <v>20</v>
      </c>
      <c r="E225">
        <v>8</v>
      </c>
      <c r="F225" s="30">
        <f t="shared" si="12"/>
        <v>-0.1153842102121294</v>
      </c>
      <c r="G225" s="32">
        <f t="shared" si="13"/>
        <v>-16.429499999999997</v>
      </c>
      <c r="H225" s="34">
        <f t="shared" si="14"/>
        <v>1.2240480317480941E-3</v>
      </c>
      <c r="I225" s="34">
        <f t="shared" si="15"/>
        <v>-1.1241626127784802E-3</v>
      </c>
    </row>
    <row r="226" spans="1:9" x14ac:dyDescent="0.55000000000000004">
      <c r="A226" s="3" t="s">
        <v>1194</v>
      </c>
      <c r="B226" s="3">
        <v>-434.13</v>
      </c>
      <c r="C226">
        <v>2844.3</v>
      </c>
      <c r="D226">
        <v>9</v>
      </c>
      <c r="E226">
        <v>2</v>
      </c>
      <c r="F226" s="30">
        <f t="shared" si="12"/>
        <v>-0.1526315789473684</v>
      </c>
      <c r="G226" s="32">
        <f t="shared" si="13"/>
        <v>-48.236666666666665</v>
      </c>
      <c r="H226" s="34">
        <f t="shared" si="14"/>
        <v>1.2225479465484128E-3</v>
      </c>
      <c r="I226" s="34">
        <f t="shared" si="15"/>
        <v>-1.4852330110031399E-3</v>
      </c>
    </row>
    <row r="227" spans="1:9" x14ac:dyDescent="0.55000000000000004">
      <c r="A227" s="3" t="s">
        <v>1281</v>
      </c>
      <c r="B227" s="3">
        <v>-427.86</v>
      </c>
      <c r="C227">
        <v>2836.36</v>
      </c>
      <c r="D227">
        <v>14</v>
      </c>
      <c r="E227">
        <v>5</v>
      </c>
      <c r="F227" s="30">
        <f t="shared" si="12"/>
        <v>-0.15084827031829529</v>
      </c>
      <c r="G227" s="32">
        <f t="shared" si="13"/>
        <v>-30.561428571428571</v>
      </c>
      <c r="H227" s="34">
        <f t="shared" si="14"/>
        <v>1.2191351452631777E-3</v>
      </c>
      <c r="I227" s="34">
        <f t="shared" si="15"/>
        <v>-1.4637822681864959E-3</v>
      </c>
    </row>
    <row r="228" spans="1:9" x14ac:dyDescent="0.55000000000000004">
      <c r="A228" s="3" t="s">
        <v>1017</v>
      </c>
      <c r="B228" s="3">
        <v>719.93</v>
      </c>
      <c r="C228">
        <v>2799.72</v>
      </c>
      <c r="D228">
        <v>32</v>
      </c>
      <c r="E228">
        <v>6</v>
      </c>
      <c r="F228" s="30">
        <f t="shared" si="12"/>
        <v>0.25714357150000716</v>
      </c>
      <c r="G228" s="32">
        <f t="shared" si="13"/>
        <v>22.497812499999998</v>
      </c>
      <c r="H228" s="34">
        <f t="shared" si="14"/>
        <v>1.2033863997857196E-3</v>
      </c>
      <c r="I228" s="34">
        <f t="shared" si="15"/>
        <v>2.4630037122785578E-3</v>
      </c>
    </row>
    <row r="229" spans="1:9" x14ac:dyDescent="0.55000000000000004">
      <c r="A229" s="3" t="s">
        <v>771</v>
      </c>
      <c r="B229" s="3">
        <v>-360.38</v>
      </c>
      <c r="C229">
        <v>2793.8</v>
      </c>
      <c r="D229">
        <v>41</v>
      </c>
      <c r="E229">
        <v>9</v>
      </c>
      <c r="F229" s="30">
        <f t="shared" si="12"/>
        <v>-0.12899276970434534</v>
      </c>
      <c r="G229" s="32">
        <f t="shared" si="13"/>
        <v>-8.789756097560975</v>
      </c>
      <c r="H229" s="34">
        <f t="shared" si="14"/>
        <v>1.200841842656174E-3</v>
      </c>
      <c r="I229" s="34">
        <f t="shared" si="15"/>
        <v>-1.2329216421470793E-3</v>
      </c>
    </row>
    <row r="230" spans="1:9" x14ac:dyDescent="0.55000000000000004">
      <c r="A230" s="3" t="s">
        <v>1675</v>
      </c>
      <c r="B230" s="3">
        <v>1262.4000000000001</v>
      </c>
      <c r="C230">
        <v>2789.01</v>
      </c>
      <c r="D230">
        <v>28</v>
      </c>
      <c r="E230">
        <v>9</v>
      </c>
      <c r="F230" s="30">
        <f t="shared" si="12"/>
        <v>0.45263373024836767</v>
      </c>
      <c r="G230" s="32">
        <f t="shared" si="13"/>
        <v>45.085714285714289</v>
      </c>
      <c r="H230" s="34">
        <f t="shared" si="14"/>
        <v>1.1987829864652073E-3</v>
      </c>
      <c r="I230" s="34">
        <f t="shared" si="15"/>
        <v>4.3188864005951301E-3</v>
      </c>
    </row>
    <row r="231" spans="1:9" x14ac:dyDescent="0.55000000000000004">
      <c r="A231" s="3" t="s">
        <v>613</v>
      </c>
      <c r="B231" s="3">
        <v>314.77</v>
      </c>
      <c r="C231">
        <v>2759.06</v>
      </c>
      <c r="D231">
        <v>17</v>
      </c>
      <c r="E231">
        <v>6</v>
      </c>
      <c r="F231" s="30">
        <f t="shared" si="12"/>
        <v>0.11408595681137779</v>
      </c>
      <c r="G231" s="32">
        <f t="shared" si="13"/>
        <v>18.515882352941176</v>
      </c>
      <c r="H231" s="34">
        <f t="shared" si="14"/>
        <v>1.1859097624736714E-3</v>
      </c>
      <c r="I231" s="34">
        <f t="shared" si="15"/>
        <v>1.0768820281331819E-3</v>
      </c>
    </row>
    <row r="232" spans="1:9" x14ac:dyDescent="0.55000000000000004">
      <c r="A232" s="3" t="s">
        <v>1893</v>
      </c>
      <c r="B232" s="3">
        <v>1184.83</v>
      </c>
      <c r="C232">
        <v>2755.4</v>
      </c>
      <c r="D232">
        <v>10</v>
      </c>
      <c r="E232">
        <v>2</v>
      </c>
      <c r="F232" s="30">
        <f t="shared" si="12"/>
        <v>0.43000290338970742</v>
      </c>
      <c r="G232" s="32">
        <f t="shared" si="13"/>
        <v>118.48299999999999</v>
      </c>
      <c r="H232" s="34">
        <f t="shared" si="14"/>
        <v>1.1843366072212835E-3</v>
      </c>
      <c r="I232" s="34">
        <f t="shared" si="15"/>
        <v>4.0535061581251008E-3</v>
      </c>
    </row>
    <row r="233" spans="1:9" x14ac:dyDescent="0.55000000000000004">
      <c r="A233" s="3" t="s">
        <v>1582</v>
      </c>
      <c r="B233" s="3">
        <v>478.78</v>
      </c>
      <c r="C233">
        <v>2746.57</v>
      </c>
      <c r="D233">
        <v>25</v>
      </c>
      <c r="E233">
        <v>8</v>
      </c>
      <c r="F233" s="30">
        <f t="shared" si="12"/>
        <v>0.17431924181797659</v>
      </c>
      <c r="G233" s="32">
        <f t="shared" si="13"/>
        <v>19.151199999999999</v>
      </c>
      <c r="H233" s="34">
        <f t="shared" si="14"/>
        <v>1.1805412627189375E-3</v>
      </c>
      <c r="I233" s="34">
        <f t="shared" si="15"/>
        <v>1.6379883007580293E-3</v>
      </c>
    </row>
    <row r="234" spans="1:9" x14ac:dyDescent="0.55000000000000004">
      <c r="A234" s="3" t="s">
        <v>1158</v>
      </c>
      <c r="B234" s="3">
        <v>253.77</v>
      </c>
      <c r="C234">
        <v>2744.87</v>
      </c>
      <c r="D234">
        <v>13</v>
      </c>
      <c r="E234">
        <v>4</v>
      </c>
      <c r="F234" s="30">
        <f t="shared" si="12"/>
        <v>9.2452465872700715E-2</v>
      </c>
      <c r="G234" s="32">
        <f t="shared" si="13"/>
        <v>19.520769230769233</v>
      </c>
      <c r="H234" s="34">
        <f t="shared" si="14"/>
        <v>1.1798105621918719E-3</v>
      </c>
      <c r="I234" s="34">
        <f t="shared" si="15"/>
        <v>8.6819059084206757E-4</v>
      </c>
    </row>
    <row r="235" spans="1:9" x14ac:dyDescent="0.55000000000000004">
      <c r="A235" s="3" t="s">
        <v>1200</v>
      </c>
      <c r="B235" s="3">
        <v>-975.12</v>
      </c>
      <c r="C235">
        <v>2740.2</v>
      </c>
      <c r="D235">
        <v>37</v>
      </c>
      <c r="E235">
        <v>7</v>
      </c>
      <c r="F235" s="30">
        <f t="shared" si="12"/>
        <v>-0.35585723669805125</v>
      </c>
      <c r="G235" s="32">
        <f t="shared" si="13"/>
        <v>-26.354594594594595</v>
      </c>
      <c r="H235" s="34">
        <f t="shared" si="14"/>
        <v>1.1778032848616393E-3</v>
      </c>
      <c r="I235" s="34">
        <f t="shared" si="15"/>
        <v>-3.3360523660870747E-3</v>
      </c>
    </row>
    <row r="236" spans="1:9" x14ac:dyDescent="0.55000000000000004">
      <c r="A236" s="3" t="s">
        <v>439</v>
      </c>
      <c r="B236" s="3">
        <v>-68.8</v>
      </c>
      <c r="C236">
        <v>2730.11</v>
      </c>
      <c r="D236">
        <v>26</v>
      </c>
      <c r="E236">
        <v>6</v>
      </c>
      <c r="F236" s="30">
        <f t="shared" si="12"/>
        <v>-2.5200449798726057E-2</v>
      </c>
      <c r="G236" s="32">
        <f t="shared" si="13"/>
        <v>-2.6461538461538461</v>
      </c>
      <c r="H236" s="34">
        <f t="shared" si="14"/>
        <v>1.1734663623215861E-3</v>
      </c>
      <c r="I236" s="34">
        <f t="shared" si="15"/>
        <v>-2.3537657189555205E-4</v>
      </c>
    </row>
    <row r="237" spans="1:9" x14ac:dyDescent="0.55000000000000004">
      <c r="A237" s="3" t="s">
        <v>38</v>
      </c>
      <c r="B237" s="3">
        <v>578.67999999999995</v>
      </c>
      <c r="C237">
        <v>2706.08</v>
      </c>
      <c r="D237">
        <v>14</v>
      </c>
      <c r="E237">
        <v>6</v>
      </c>
      <c r="F237" s="30">
        <f t="shared" si="12"/>
        <v>0.21384438006267367</v>
      </c>
      <c r="G237" s="32">
        <f t="shared" si="13"/>
        <v>41.334285714285713</v>
      </c>
      <c r="H237" s="34">
        <f t="shared" si="14"/>
        <v>1.163137695459596E-3</v>
      </c>
      <c r="I237" s="34">
        <f t="shared" si="15"/>
        <v>1.9797632939610181E-3</v>
      </c>
    </row>
    <row r="238" spans="1:9" x14ac:dyDescent="0.55000000000000004">
      <c r="A238" s="3" t="s">
        <v>857</v>
      </c>
      <c r="B238" s="3">
        <v>499.33</v>
      </c>
      <c r="C238">
        <v>2705.78</v>
      </c>
      <c r="D238">
        <v>23</v>
      </c>
      <c r="E238">
        <v>5</v>
      </c>
      <c r="F238" s="30">
        <f t="shared" si="12"/>
        <v>0.18454198050100154</v>
      </c>
      <c r="G238" s="32">
        <f t="shared" si="13"/>
        <v>21.71</v>
      </c>
      <c r="H238" s="34">
        <f t="shared" si="14"/>
        <v>1.1630087483077609E-3</v>
      </c>
      <c r="I238" s="34">
        <f t="shared" si="15"/>
        <v>1.708293366927413E-3</v>
      </c>
    </row>
    <row r="239" spans="1:9" x14ac:dyDescent="0.55000000000000004">
      <c r="A239" s="3" t="s">
        <v>745</v>
      </c>
      <c r="B239" s="3">
        <v>1260.23</v>
      </c>
      <c r="C239">
        <v>2699.05</v>
      </c>
      <c r="D239">
        <v>29</v>
      </c>
      <c r="E239">
        <v>8</v>
      </c>
      <c r="F239" s="30">
        <f t="shared" si="12"/>
        <v>0.46691613715937086</v>
      </c>
      <c r="G239" s="32">
        <f t="shared" si="13"/>
        <v>43.456206896551727</v>
      </c>
      <c r="H239" s="34">
        <f t="shared" si="14"/>
        <v>1.1601160338682607E-3</v>
      </c>
      <c r="I239" s="34">
        <f t="shared" si="15"/>
        <v>4.3114624593013308E-3</v>
      </c>
    </row>
    <row r="240" spans="1:9" x14ac:dyDescent="0.55000000000000004">
      <c r="A240" s="3" t="s">
        <v>343</v>
      </c>
      <c r="B240" s="3">
        <v>-519.94000000000005</v>
      </c>
      <c r="C240">
        <v>2671.43</v>
      </c>
      <c r="D240">
        <v>20</v>
      </c>
      <c r="E240">
        <v>6</v>
      </c>
      <c r="F240" s="30">
        <f t="shared" si="12"/>
        <v>-0.19462984244393455</v>
      </c>
      <c r="G240" s="32">
        <f t="shared" si="13"/>
        <v>-25.997000000000003</v>
      </c>
      <c r="H240" s="34">
        <f t="shared" si="14"/>
        <v>1.1482442994226439E-3</v>
      </c>
      <c r="I240" s="34">
        <f t="shared" si="15"/>
        <v>-1.7788037033629849E-3</v>
      </c>
    </row>
    <row r="241" spans="1:9" x14ac:dyDescent="0.55000000000000004">
      <c r="A241" s="3" t="s">
        <v>809</v>
      </c>
      <c r="B241" s="3">
        <v>446.11</v>
      </c>
      <c r="C241">
        <v>2670.47</v>
      </c>
      <c r="D241">
        <v>40</v>
      </c>
      <c r="E241">
        <v>10</v>
      </c>
      <c r="F241" s="30">
        <f t="shared" si="12"/>
        <v>0.16705299067205401</v>
      </c>
      <c r="G241" s="32">
        <f t="shared" si="13"/>
        <v>11.152750000000001</v>
      </c>
      <c r="H241" s="34">
        <f t="shared" si="14"/>
        <v>1.1478316685367717E-3</v>
      </c>
      <c r="I241" s="34">
        <f t="shared" si="15"/>
        <v>1.5262186408186735E-3</v>
      </c>
    </row>
    <row r="242" spans="1:9" x14ac:dyDescent="0.55000000000000004">
      <c r="A242" s="3" t="s">
        <v>1894</v>
      </c>
      <c r="B242" s="3">
        <v>398.98</v>
      </c>
      <c r="C242">
        <v>2659.84</v>
      </c>
      <c r="D242">
        <v>16</v>
      </c>
      <c r="E242">
        <v>4</v>
      </c>
      <c r="F242" s="30">
        <f t="shared" si="12"/>
        <v>0.15000150384985564</v>
      </c>
      <c r="G242" s="32">
        <f t="shared" si="13"/>
        <v>24.936250000000001</v>
      </c>
      <c r="H242" s="34">
        <f t="shared" si="14"/>
        <v>1.1432626411234153E-3</v>
      </c>
      <c r="I242" s="34">
        <f t="shared" si="15"/>
        <v>1.3649788467280141E-3</v>
      </c>
    </row>
    <row r="243" spans="1:9" x14ac:dyDescent="0.55000000000000004">
      <c r="A243" s="3" t="s">
        <v>772</v>
      </c>
      <c r="B243" s="3">
        <v>49.13</v>
      </c>
      <c r="C243">
        <v>2647.82</v>
      </c>
      <c r="D243">
        <v>34</v>
      </c>
      <c r="E243">
        <v>9</v>
      </c>
      <c r="F243" s="30">
        <f t="shared" si="12"/>
        <v>1.8554886661480009E-2</v>
      </c>
      <c r="G243" s="32">
        <f t="shared" si="13"/>
        <v>1.4450000000000001</v>
      </c>
      <c r="H243" s="34">
        <f t="shared" si="14"/>
        <v>1.138096158573223E-3</v>
      </c>
      <c r="I243" s="34">
        <f t="shared" si="15"/>
        <v>1.680821362969255E-4</v>
      </c>
    </row>
    <row r="244" spans="1:9" x14ac:dyDescent="0.55000000000000004">
      <c r="A244" s="3" t="s">
        <v>450</v>
      </c>
      <c r="B244" s="3">
        <v>83.7</v>
      </c>
      <c r="C244">
        <v>2645.81</v>
      </c>
      <c r="D244">
        <v>26</v>
      </c>
      <c r="E244">
        <v>6</v>
      </c>
      <c r="F244" s="30">
        <f t="shared" si="12"/>
        <v>3.1634924654453646E-2</v>
      </c>
      <c r="G244" s="32">
        <f t="shared" si="13"/>
        <v>3.2192307692307693</v>
      </c>
      <c r="H244" s="34">
        <f t="shared" si="14"/>
        <v>1.137232212655928E-3</v>
      </c>
      <c r="I244" s="34">
        <f t="shared" si="15"/>
        <v>2.8635202133223413E-4</v>
      </c>
    </row>
    <row r="245" spans="1:9" x14ac:dyDescent="0.55000000000000004">
      <c r="A245" s="3" t="s">
        <v>1282</v>
      </c>
      <c r="B245" s="3">
        <v>9.9999999999980105E-3</v>
      </c>
      <c r="C245">
        <v>2641.62</v>
      </c>
      <c r="D245">
        <v>24</v>
      </c>
      <c r="E245">
        <v>8</v>
      </c>
      <c r="F245" s="30">
        <f t="shared" si="12"/>
        <v>3.7855558331622305E-6</v>
      </c>
      <c r="G245" s="32">
        <f t="shared" si="13"/>
        <v>4.1666666666658375E-4</v>
      </c>
      <c r="H245" s="34">
        <f t="shared" si="14"/>
        <v>1.1354312507686312E-3</v>
      </c>
      <c r="I245" s="34">
        <f t="shared" si="15"/>
        <v>3.4211711031323437E-8</v>
      </c>
    </row>
    <row r="246" spans="1:9" x14ac:dyDescent="0.55000000000000004">
      <c r="A246" s="3" t="s">
        <v>1581</v>
      </c>
      <c r="B246" s="3">
        <v>418.52</v>
      </c>
      <c r="C246">
        <v>2630.12</v>
      </c>
      <c r="D246">
        <v>32</v>
      </c>
      <c r="E246">
        <v>7</v>
      </c>
      <c r="F246" s="30">
        <f t="shared" si="12"/>
        <v>0.15912581935424999</v>
      </c>
      <c r="G246" s="32">
        <f t="shared" si="13"/>
        <v>13.078749999999999</v>
      </c>
      <c r="H246" s="34">
        <f t="shared" si="14"/>
        <v>1.1304882766149532E-3</v>
      </c>
      <c r="I246" s="34">
        <f t="shared" si="15"/>
        <v>1.4318285300832332E-3</v>
      </c>
    </row>
    <row r="247" spans="1:9" x14ac:dyDescent="0.55000000000000004">
      <c r="A247" s="3" t="s">
        <v>1895</v>
      </c>
      <c r="B247" s="3">
        <v>723.16</v>
      </c>
      <c r="C247">
        <v>2623.84</v>
      </c>
      <c r="D247">
        <v>18</v>
      </c>
      <c r="E247">
        <v>5</v>
      </c>
      <c r="F247" s="30">
        <f t="shared" si="12"/>
        <v>0.27561131776327824</v>
      </c>
      <c r="G247" s="32">
        <f t="shared" si="13"/>
        <v>40.175555555555555</v>
      </c>
      <c r="H247" s="34">
        <f t="shared" si="14"/>
        <v>1.1277889829032055E-3</v>
      </c>
      <c r="I247" s="34">
        <f t="shared" si="15"/>
        <v>2.4740540949416776E-3</v>
      </c>
    </row>
    <row r="248" spans="1:9" x14ac:dyDescent="0.55000000000000004">
      <c r="A248" s="3" t="s">
        <v>1301</v>
      </c>
      <c r="B248" s="3">
        <v>995.91</v>
      </c>
      <c r="C248">
        <v>2619.7399999999998</v>
      </c>
      <c r="D248">
        <v>29</v>
      </c>
      <c r="E248">
        <v>6</v>
      </c>
      <c r="F248" s="30">
        <f t="shared" si="12"/>
        <v>0.38015604601983405</v>
      </c>
      <c r="G248" s="32">
        <f t="shared" si="13"/>
        <v>34.341724137931031</v>
      </c>
      <c r="H248" s="34">
        <f t="shared" si="14"/>
        <v>1.1260267051614592E-3</v>
      </c>
      <c r="I248" s="34">
        <f t="shared" si="15"/>
        <v>3.40717851332121E-3</v>
      </c>
    </row>
    <row r="249" spans="1:9" x14ac:dyDescent="0.55000000000000004">
      <c r="A249" s="3" t="s">
        <v>652</v>
      </c>
      <c r="B249" s="3">
        <v>153.35</v>
      </c>
      <c r="C249">
        <v>2612.19</v>
      </c>
      <c r="D249">
        <v>43</v>
      </c>
      <c r="E249">
        <v>8</v>
      </c>
      <c r="F249" s="30">
        <f t="shared" si="12"/>
        <v>5.8705530608416691E-2</v>
      </c>
      <c r="G249" s="32">
        <f t="shared" si="13"/>
        <v>3.5662790697674418</v>
      </c>
      <c r="H249" s="34">
        <f t="shared" si="14"/>
        <v>1.1227815351736099E-3</v>
      </c>
      <c r="I249" s="34">
        <f t="shared" si="15"/>
        <v>5.2463658866544927E-4</v>
      </c>
    </row>
    <row r="250" spans="1:9" x14ac:dyDescent="0.55000000000000004">
      <c r="A250" s="3" t="s">
        <v>1087</v>
      </c>
      <c r="B250" s="3">
        <v>341.98</v>
      </c>
      <c r="C250">
        <v>2609.8200000000002</v>
      </c>
      <c r="D250">
        <v>21</v>
      </c>
      <c r="E250">
        <v>4</v>
      </c>
      <c r="F250" s="30">
        <f t="shared" si="12"/>
        <v>0.13103585687901848</v>
      </c>
      <c r="G250" s="32">
        <f t="shared" si="13"/>
        <v>16.284761904761904</v>
      </c>
      <c r="H250" s="34">
        <f t="shared" si="14"/>
        <v>1.1217628526741126E-3</v>
      </c>
      <c r="I250" s="34">
        <f t="shared" si="15"/>
        <v>1.1699720938494317E-3</v>
      </c>
    </row>
    <row r="251" spans="1:9" x14ac:dyDescent="0.55000000000000004">
      <c r="A251" s="3" t="s">
        <v>848</v>
      </c>
      <c r="B251" s="3">
        <v>-48.8</v>
      </c>
      <c r="C251">
        <v>2586.19</v>
      </c>
      <c r="D251">
        <v>15</v>
      </c>
      <c r="E251">
        <v>4</v>
      </c>
      <c r="F251" s="30">
        <f t="shared" si="12"/>
        <v>-1.8869456613783208E-2</v>
      </c>
      <c r="G251" s="32">
        <f t="shared" si="13"/>
        <v>-3.253333333333333</v>
      </c>
      <c r="H251" s="34">
        <f t="shared" si="14"/>
        <v>1.1116061153479027E-3</v>
      </c>
      <c r="I251" s="34">
        <f t="shared" si="15"/>
        <v>-1.6695314983289158E-4</v>
      </c>
    </row>
    <row r="252" spans="1:9" x14ac:dyDescent="0.55000000000000004">
      <c r="A252" s="3" t="s">
        <v>1497</v>
      </c>
      <c r="B252" s="3">
        <v>51.06</v>
      </c>
      <c r="C252">
        <v>2552.54</v>
      </c>
      <c r="D252">
        <v>23</v>
      </c>
      <c r="E252">
        <v>5</v>
      </c>
      <c r="F252" s="30">
        <f t="shared" si="12"/>
        <v>2.0003604253018562E-2</v>
      </c>
      <c r="G252" s="32">
        <f t="shared" si="13"/>
        <v>2.2200000000000002</v>
      </c>
      <c r="H252" s="34">
        <f t="shared" si="14"/>
        <v>1.0971425431504009E-3</v>
      </c>
      <c r="I252" s="34">
        <f t="shared" si="15"/>
        <v>1.7468499652597221E-4</v>
      </c>
    </row>
    <row r="253" spans="1:9" x14ac:dyDescent="0.55000000000000004">
      <c r="A253" s="3" t="s">
        <v>337</v>
      </c>
      <c r="B253" s="3">
        <v>-445.6</v>
      </c>
      <c r="C253">
        <v>2542.4699999999998</v>
      </c>
      <c r="D253">
        <v>15</v>
      </c>
      <c r="E253">
        <v>6</v>
      </c>
      <c r="F253" s="30">
        <f t="shared" si="12"/>
        <v>-0.17526263830055028</v>
      </c>
      <c r="G253" s="32">
        <f t="shared" si="13"/>
        <v>-29.706666666666667</v>
      </c>
      <c r="H253" s="34">
        <f t="shared" si="14"/>
        <v>1.0928142170871366E-3</v>
      </c>
      <c r="I253" s="34">
        <f t="shared" si="15"/>
        <v>-1.5244738435560756E-3</v>
      </c>
    </row>
    <row r="254" spans="1:9" x14ac:dyDescent="0.55000000000000004">
      <c r="A254" s="3" t="s">
        <v>670</v>
      </c>
      <c r="B254" s="3">
        <v>1092.68</v>
      </c>
      <c r="C254">
        <v>2541.84</v>
      </c>
      <c r="D254">
        <v>17</v>
      </c>
      <c r="E254">
        <v>3</v>
      </c>
      <c r="F254" s="30">
        <f t="shared" si="12"/>
        <v>0.42987756900513013</v>
      </c>
      <c r="G254" s="32">
        <f t="shared" si="13"/>
        <v>64.275294117647064</v>
      </c>
      <c r="H254" s="34">
        <f t="shared" si="14"/>
        <v>1.0925434280682832E-3</v>
      </c>
      <c r="I254" s="34">
        <f t="shared" si="15"/>
        <v>3.7382452409713933E-3</v>
      </c>
    </row>
    <row r="255" spans="1:9" x14ac:dyDescent="0.55000000000000004">
      <c r="A255" s="3" t="s">
        <v>1809</v>
      </c>
      <c r="B255" s="3">
        <v>-252</v>
      </c>
      <c r="C255">
        <v>2519.96</v>
      </c>
      <c r="D255">
        <v>7</v>
      </c>
      <c r="E255">
        <v>1</v>
      </c>
      <c r="F255" s="30">
        <f t="shared" si="12"/>
        <v>-0.10000158732678296</v>
      </c>
      <c r="G255" s="32">
        <f t="shared" si="13"/>
        <v>-36</v>
      </c>
      <c r="H255" s="34">
        <f t="shared" si="14"/>
        <v>1.0831388824611111E-3</v>
      </c>
      <c r="I255" s="34">
        <f t="shared" si="15"/>
        <v>-8.6213511798952211E-4</v>
      </c>
    </row>
    <row r="256" spans="1:9" x14ac:dyDescent="0.55000000000000004">
      <c r="A256" s="3" t="s">
        <v>1356</v>
      </c>
      <c r="B256" s="3">
        <v>-218.36</v>
      </c>
      <c r="C256">
        <v>2511.04</v>
      </c>
      <c r="D256">
        <v>30</v>
      </c>
      <c r="E256">
        <v>8</v>
      </c>
      <c r="F256" s="30">
        <f t="shared" si="12"/>
        <v>-8.6959984707531551E-2</v>
      </c>
      <c r="G256" s="32">
        <f t="shared" si="13"/>
        <v>-7.2786666666666671</v>
      </c>
      <c r="H256" s="34">
        <f t="shared" si="14"/>
        <v>1.0793048538132147E-3</v>
      </c>
      <c r="I256" s="34">
        <f t="shared" si="15"/>
        <v>-7.4704692208012722E-4</v>
      </c>
    </row>
    <row r="257" spans="1:9" x14ac:dyDescent="0.55000000000000004">
      <c r="A257" s="3" t="s">
        <v>1255</v>
      </c>
      <c r="B257" s="3">
        <v>505.66</v>
      </c>
      <c r="C257">
        <v>2508.67</v>
      </c>
      <c r="D257">
        <v>14</v>
      </c>
      <c r="E257">
        <v>4</v>
      </c>
      <c r="F257" s="30">
        <f t="shared" si="12"/>
        <v>0.20156497267476392</v>
      </c>
      <c r="G257" s="32">
        <f t="shared" si="13"/>
        <v>36.118571428571428</v>
      </c>
      <c r="H257" s="34">
        <f t="shared" si="14"/>
        <v>1.0782861713137175E-3</v>
      </c>
      <c r="I257" s="34">
        <f t="shared" si="15"/>
        <v>1.7299493800102452E-3</v>
      </c>
    </row>
    <row r="258" spans="1:9" x14ac:dyDescent="0.55000000000000004">
      <c r="A258" s="3" t="s">
        <v>556</v>
      </c>
      <c r="B258" s="3">
        <v>1096</v>
      </c>
      <c r="C258">
        <v>2504.1799999999998</v>
      </c>
      <c r="D258">
        <v>150</v>
      </c>
      <c r="E258">
        <v>46</v>
      </c>
      <c r="F258" s="30">
        <f t="shared" si="12"/>
        <v>0.43766821873826967</v>
      </c>
      <c r="G258" s="32">
        <f t="shared" si="13"/>
        <v>7.3066666666666666</v>
      </c>
      <c r="H258" s="34">
        <f t="shared" si="14"/>
        <v>1.0763562622745856E-3</v>
      </c>
      <c r="I258" s="34">
        <f t="shared" si="15"/>
        <v>3.7496035290337944E-3</v>
      </c>
    </row>
    <row r="259" spans="1:9" x14ac:dyDescent="0.55000000000000004">
      <c r="A259" s="3" t="s">
        <v>953</v>
      </c>
      <c r="B259" s="3">
        <v>563.80999999999995</v>
      </c>
      <c r="C259">
        <v>2491.2800000000002</v>
      </c>
      <c r="D259">
        <v>21</v>
      </c>
      <c r="E259">
        <v>5</v>
      </c>
      <c r="F259" s="30">
        <f t="shared" ref="F259:F322" si="16">B259/C259</f>
        <v>0.22631338107318322</v>
      </c>
      <c r="G259" s="32">
        <f t="shared" ref="G259:G322" si="17">B259/D259</f>
        <v>26.848095238095237</v>
      </c>
      <c r="H259" s="34">
        <f t="shared" ref="H259:H322" si="18">C259/$C$1851</f>
        <v>1.0708115347456773E-3</v>
      </c>
      <c r="I259" s="34">
        <f t="shared" ref="I259:I322" si="19">B259/$B$1851</f>
        <v>1.9288904796574303E-3</v>
      </c>
    </row>
    <row r="260" spans="1:9" x14ac:dyDescent="0.55000000000000004">
      <c r="A260" s="3" t="s">
        <v>949</v>
      </c>
      <c r="B260" s="3">
        <v>380.58</v>
      </c>
      <c r="C260">
        <v>2488.39</v>
      </c>
      <c r="D260">
        <v>36</v>
      </c>
      <c r="E260">
        <v>7</v>
      </c>
      <c r="F260" s="30">
        <f t="shared" si="16"/>
        <v>0.15294226387342821</v>
      </c>
      <c r="G260" s="32">
        <f t="shared" si="17"/>
        <v>10.571666666666665</v>
      </c>
      <c r="H260" s="34">
        <f t="shared" si="18"/>
        <v>1.0695693438496658E-3</v>
      </c>
      <c r="I260" s="34">
        <f t="shared" si="19"/>
        <v>1.3020292984303663E-3</v>
      </c>
    </row>
    <row r="261" spans="1:9" x14ac:dyDescent="0.55000000000000004">
      <c r="A261" s="3" t="s">
        <v>1342</v>
      </c>
      <c r="B261" s="3">
        <v>410.36</v>
      </c>
      <c r="C261">
        <v>2487.7600000000002</v>
      </c>
      <c r="D261">
        <v>15</v>
      </c>
      <c r="E261">
        <v>4</v>
      </c>
      <c r="F261" s="30">
        <f t="shared" si="16"/>
        <v>0.16495160304852557</v>
      </c>
      <c r="G261" s="32">
        <f t="shared" si="17"/>
        <v>27.357333333333333</v>
      </c>
      <c r="H261" s="34">
        <f t="shared" si="18"/>
        <v>1.0692985548308124E-3</v>
      </c>
      <c r="I261" s="34">
        <f t="shared" si="19"/>
        <v>1.4039117738816678E-3</v>
      </c>
    </row>
    <row r="262" spans="1:9" x14ac:dyDescent="0.55000000000000004">
      <c r="A262" s="3" t="s">
        <v>1417</v>
      </c>
      <c r="B262" s="3">
        <v>-78.06</v>
      </c>
      <c r="C262">
        <v>2484.31</v>
      </c>
      <c r="D262">
        <v>38</v>
      </c>
      <c r="E262">
        <v>8</v>
      </c>
      <c r="F262" s="30">
        <f t="shared" si="16"/>
        <v>-3.1421199447733979E-2</v>
      </c>
      <c r="G262" s="32">
        <f t="shared" si="17"/>
        <v>-2.0542105263157895</v>
      </c>
      <c r="H262" s="34">
        <f t="shared" si="18"/>
        <v>1.0678156625847088E-3</v>
      </c>
      <c r="I262" s="34">
        <f t="shared" si="19"/>
        <v>-2.6705661631056389E-4</v>
      </c>
    </row>
    <row r="263" spans="1:9" x14ac:dyDescent="0.55000000000000004">
      <c r="A263" s="3" t="s">
        <v>617</v>
      </c>
      <c r="B263" s="3">
        <v>630.47</v>
      </c>
      <c r="C263">
        <v>2450.16</v>
      </c>
      <c r="D263">
        <v>29</v>
      </c>
      <c r="E263">
        <v>6</v>
      </c>
      <c r="F263" s="30">
        <f t="shared" si="16"/>
        <v>0.25731788944395473</v>
      </c>
      <c r="G263" s="32">
        <f t="shared" si="17"/>
        <v>21.740344827586206</v>
      </c>
      <c r="H263" s="34">
        <f t="shared" si="18"/>
        <v>1.0531371784674819E-3</v>
      </c>
      <c r="I263" s="34">
        <f t="shared" si="19"/>
        <v>2.1569457453922778E-3</v>
      </c>
    </row>
    <row r="264" spans="1:9" x14ac:dyDescent="0.55000000000000004">
      <c r="A264" s="3" t="s">
        <v>500</v>
      </c>
      <c r="B264" s="3">
        <v>655.5</v>
      </c>
      <c r="C264">
        <v>2425.4299999999998</v>
      </c>
      <c r="D264">
        <v>60</v>
      </c>
      <c r="E264">
        <v>10</v>
      </c>
      <c r="F264" s="30">
        <f t="shared" si="16"/>
        <v>0.27026135571836746</v>
      </c>
      <c r="G264" s="32">
        <f t="shared" si="17"/>
        <v>10.925000000000001</v>
      </c>
      <c r="H264" s="34">
        <f t="shared" si="18"/>
        <v>1.0425076349178765E-3</v>
      </c>
      <c r="I264" s="34">
        <f t="shared" si="19"/>
        <v>2.2425776581036973E-3</v>
      </c>
    </row>
    <row r="265" spans="1:9" x14ac:dyDescent="0.55000000000000004">
      <c r="A265" s="3" t="s">
        <v>1221</v>
      </c>
      <c r="B265" s="3">
        <v>179.73</v>
      </c>
      <c r="C265">
        <v>2396.4</v>
      </c>
      <c r="D265">
        <v>10</v>
      </c>
      <c r="E265">
        <v>1</v>
      </c>
      <c r="F265" s="30">
        <f t="shared" si="16"/>
        <v>7.4999999999999997E-2</v>
      </c>
      <c r="G265" s="32">
        <f t="shared" si="17"/>
        <v>17.972999999999999</v>
      </c>
      <c r="H265" s="34">
        <f t="shared" si="18"/>
        <v>1.0300298488586353E-3</v>
      </c>
      <c r="I265" s="34">
        <f t="shared" si="19"/>
        <v>6.1488708236609837E-4</v>
      </c>
    </row>
    <row r="266" spans="1:9" x14ac:dyDescent="0.55000000000000004">
      <c r="A266" s="3" t="s">
        <v>785</v>
      </c>
      <c r="B266" s="3">
        <v>-1.0000000000012201E-2</v>
      </c>
      <c r="C266">
        <v>2389.9</v>
      </c>
      <c r="D266">
        <v>30</v>
      </c>
      <c r="E266">
        <v>7</v>
      </c>
      <c r="F266" s="30">
        <f t="shared" si="16"/>
        <v>-4.1842754927035442E-6</v>
      </c>
      <c r="G266" s="32">
        <f t="shared" si="17"/>
        <v>-3.3333333333374001E-4</v>
      </c>
      <c r="H266" s="34">
        <f t="shared" si="18"/>
        <v>1.0272359939022086E-3</v>
      </c>
      <c r="I266" s="34">
        <f t="shared" si="19"/>
        <v>-3.4211711031371982E-8</v>
      </c>
    </row>
    <row r="267" spans="1:9" x14ac:dyDescent="0.55000000000000004">
      <c r="A267" s="3" t="s">
        <v>1896</v>
      </c>
      <c r="B267" s="3">
        <v>676.53</v>
      </c>
      <c r="C267">
        <v>2362.7199999999998</v>
      </c>
      <c r="D267">
        <v>31</v>
      </c>
      <c r="E267">
        <v>8</v>
      </c>
      <c r="F267" s="30">
        <f t="shared" si="16"/>
        <v>0.28633524073948668</v>
      </c>
      <c r="G267" s="32">
        <f t="shared" si="17"/>
        <v>21.823548387096775</v>
      </c>
      <c r="H267" s="34">
        <f t="shared" si="18"/>
        <v>1.0155533819459499E-3</v>
      </c>
      <c r="I267" s="34">
        <f t="shared" si="19"/>
        <v>2.3145248864025847E-3</v>
      </c>
    </row>
    <row r="268" spans="1:9" x14ac:dyDescent="0.55000000000000004">
      <c r="A268" s="3" t="s">
        <v>1501</v>
      </c>
      <c r="B268" s="3">
        <v>-447.99</v>
      </c>
      <c r="C268">
        <v>2359.9499999999998</v>
      </c>
      <c r="D268">
        <v>13</v>
      </c>
      <c r="E268">
        <v>3</v>
      </c>
      <c r="F268" s="30">
        <f t="shared" si="16"/>
        <v>-0.18983029301468254</v>
      </c>
      <c r="G268" s="32">
        <f t="shared" si="17"/>
        <v>-34.46076923076923</v>
      </c>
      <c r="H268" s="34">
        <f t="shared" si="18"/>
        <v>1.0143627699106727E-3</v>
      </c>
      <c r="I268" s="34">
        <f t="shared" si="19"/>
        <v>-1.5326504424925636E-3</v>
      </c>
    </row>
    <row r="269" spans="1:9" x14ac:dyDescent="0.55000000000000004">
      <c r="A269" s="3" t="s">
        <v>49</v>
      </c>
      <c r="B269" s="3">
        <v>-468</v>
      </c>
      <c r="C269">
        <v>2339.98</v>
      </c>
      <c r="D269">
        <v>3</v>
      </c>
      <c r="E269">
        <v>2</v>
      </c>
      <c r="F269" s="30">
        <f t="shared" si="16"/>
        <v>-0.20000170941631978</v>
      </c>
      <c r="G269" s="32">
        <f t="shared" si="17"/>
        <v>-156</v>
      </c>
      <c r="H269" s="34">
        <f t="shared" si="18"/>
        <v>1.0057791878368509E-3</v>
      </c>
      <c r="I269" s="34">
        <f t="shared" si="19"/>
        <v>-1.6011080762662554E-3</v>
      </c>
    </row>
    <row r="270" spans="1:9" x14ac:dyDescent="0.55000000000000004">
      <c r="A270" s="3" t="s">
        <v>1007</v>
      </c>
      <c r="B270" s="3">
        <v>889.92</v>
      </c>
      <c r="C270">
        <v>2339.7600000000002</v>
      </c>
      <c r="D270">
        <v>25</v>
      </c>
      <c r="E270">
        <v>9</v>
      </c>
      <c r="F270" s="30">
        <f t="shared" si="16"/>
        <v>0.38034670222586925</v>
      </c>
      <c r="G270" s="32">
        <f t="shared" si="17"/>
        <v>35.596800000000002</v>
      </c>
      <c r="H270" s="34">
        <f t="shared" si="18"/>
        <v>1.005684626592172E-3</v>
      </c>
      <c r="I270" s="34">
        <f t="shared" si="19"/>
        <v>3.0445685881001407E-3</v>
      </c>
    </row>
    <row r="271" spans="1:9" x14ac:dyDescent="0.55000000000000004">
      <c r="A271" s="3" t="s">
        <v>1482</v>
      </c>
      <c r="B271" s="3">
        <v>-785.77</v>
      </c>
      <c r="C271">
        <v>2330.65</v>
      </c>
      <c r="D271">
        <v>13</v>
      </c>
      <c r="E271">
        <v>4</v>
      </c>
      <c r="F271" s="30">
        <f t="shared" si="16"/>
        <v>-0.33714628966168236</v>
      </c>
      <c r="G271" s="32">
        <f t="shared" si="17"/>
        <v>-60.443846153846152</v>
      </c>
      <c r="H271" s="34">
        <f t="shared" si="18"/>
        <v>1.0017689314147798E-3</v>
      </c>
      <c r="I271" s="34">
        <f t="shared" si="19"/>
        <v>-2.6882536177088362E-3</v>
      </c>
    </row>
    <row r="272" spans="1:9" x14ac:dyDescent="0.55000000000000004">
      <c r="A272" s="3" t="s">
        <v>663</v>
      </c>
      <c r="B272" s="3">
        <v>485.03</v>
      </c>
      <c r="C272">
        <v>2300.66</v>
      </c>
      <c r="D272">
        <v>40</v>
      </c>
      <c r="E272">
        <v>10</v>
      </c>
      <c r="F272" s="30">
        <f t="shared" si="16"/>
        <v>0.21082211191571115</v>
      </c>
      <c r="G272" s="32">
        <f t="shared" si="17"/>
        <v>12.12575</v>
      </c>
      <c r="H272" s="34">
        <f t="shared" si="18"/>
        <v>9.8887851446966598E-4</v>
      </c>
      <c r="I272" s="34">
        <f t="shared" si="19"/>
        <v>1.6593706201526105E-3</v>
      </c>
    </row>
    <row r="273" spans="1:9" x14ac:dyDescent="0.55000000000000004">
      <c r="A273" s="3" t="s">
        <v>793</v>
      </c>
      <c r="B273" s="3">
        <v>-172.95</v>
      </c>
      <c r="C273">
        <v>2299.7399999999998</v>
      </c>
      <c r="D273">
        <v>28</v>
      </c>
      <c r="E273">
        <v>10</v>
      </c>
      <c r="F273" s="30">
        <f t="shared" si="16"/>
        <v>-7.5204153513005814E-2</v>
      </c>
      <c r="G273" s="32">
        <f t="shared" si="17"/>
        <v>-6.1767857142857139</v>
      </c>
      <c r="H273" s="34">
        <f t="shared" si="18"/>
        <v>9.8848307653737178E-4</v>
      </c>
      <c r="I273" s="34">
        <f t="shared" si="19"/>
        <v>-5.9169154228685646E-4</v>
      </c>
    </row>
    <row r="274" spans="1:9" x14ac:dyDescent="0.55000000000000004">
      <c r="A274" s="3" t="s">
        <v>975</v>
      </c>
      <c r="B274" s="3">
        <v>-12.14</v>
      </c>
      <c r="C274">
        <v>2298.12</v>
      </c>
      <c r="D274">
        <v>39</v>
      </c>
      <c r="E274">
        <v>9</v>
      </c>
      <c r="F274" s="30">
        <f t="shared" si="16"/>
        <v>-5.2825788035437667E-3</v>
      </c>
      <c r="G274" s="32">
        <f t="shared" si="17"/>
        <v>-0.31128205128205128</v>
      </c>
      <c r="H274" s="34">
        <f t="shared" si="18"/>
        <v>9.8778676191746233E-4</v>
      </c>
      <c r="I274" s="34">
        <f t="shared" si="19"/>
        <v>-4.1533017192034916E-5</v>
      </c>
    </row>
    <row r="275" spans="1:9" x14ac:dyDescent="0.55000000000000004">
      <c r="A275" s="3" t="s">
        <v>342</v>
      </c>
      <c r="B275" s="3">
        <v>100.98</v>
      </c>
      <c r="C275">
        <v>2297.54</v>
      </c>
      <c r="D275">
        <v>19</v>
      </c>
      <c r="E275">
        <v>5</v>
      </c>
      <c r="F275" s="30">
        <f t="shared" si="16"/>
        <v>4.3951356668436678E-2</v>
      </c>
      <c r="G275" s="32">
        <f t="shared" si="17"/>
        <v>5.3147368421052636</v>
      </c>
      <c r="H275" s="34">
        <f t="shared" si="18"/>
        <v>9.8753746409058121E-4</v>
      </c>
      <c r="I275" s="34">
        <f t="shared" si="19"/>
        <v>3.4546985799437281E-4</v>
      </c>
    </row>
    <row r="276" spans="1:9" x14ac:dyDescent="0.55000000000000004">
      <c r="A276" s="3" t="s">
        <v>1810</v>
      </c>
      <c r="B276" s="3">
        <v>592.79</v>
      </c>
      <c r="C276">
        <v>2279.96</v>
      </c>
      <c r="D276">
        <v>4</v>
      </c>
      <c r="E276">
        <v>1</v>
      </c>
      <c r="F276" s="30">
        <f t="shared" si="16"/>
        <v>0.26000017544167442</v>
      </c>
      <c r="G276" s="32">
        <f t="shared" si="17"/>
        <v>148.19749999999999</v>
      </c>
      <c r="H276" s="34">
        <f t="shared" si="18"/>
        <v>9.799811609930455E-4</v>
      </c>
      <c r="I276" s="34">
        <f t="shared" si="19"/>
        <v>2.0280360182262252E-3</v>
      </c>
    </row>
    <row r="277" spans="1:9" x14ac:dyDescent="0.55000000000000004">
      <c r="A277" s="3" t="s">
        <v>1506</v>
      </c>
      <c r="B277" s="3">
        <v>148.37</v>
      </c>
      <c r="C277">
        <v>2267.9699999999998</v>
      </c>
      <c r="D277">
        <v>25</v>
      </c>
      <c r="E277">
        <v>7</v>
      </c>
      <c r="F277" s="30">
        <f t="shared" si="16"/>
        <v>6.5419736592635711E-2</v>
      </c>
      <c r="G277" s="32">
        <f t="shared" si="17"/>
        <v>5.9348000000000001</v>
      </c>
      <c r="H277" s="34">
        <f t="shared" si="18"/>
        <v>9.748275731580366E-4</v>
      </c>
      <c r="I277" s="34">
        <f t="shared" si="19"/>
        <v>5.0759915657184681E-4</v>
      </c>
    </row>
    <row r="278" spans="1:9" x14ac:dyDescent="0.55000000000000004">
      <c r="A278" s="3" t="s">
        <v>454</v>
      </c>
      <c r="B278" s="3">
        <v>-119.12</v>
      </c>
      <c r="C278">
        <v>2252.44</v>
      </c>
      <c r="D278">
        <v>15</v>
      </c>
      <c r="E278">
        <v>4</v>
      </c>
      <c r="F278" s="30">
        <f t="shared" si="16"/>
        <v>-5.2884871517110334E-2</v>
      </c>
      <c r="G278" s="32">
        <f t="shared" si="17"/>
        <v>-7.9413333333333336</v>
      </c>
      <c r="H278" s="34">
        <f t="shared" si="18"/>
        <v>9.6815240893137391E-4</v>
      </c>
      <c r="I278" s="34">
        <f t="shared" si="19"/>
        <v>-4.0752990180520588E-4</v>
      </c>
    </row>
    <row r="279" spans="1:9" x14ac:dyDescent="0.55000000000000004">
      <c r="A279" s="3" t="s">
        <v>1259</v>
      </c>
      <c r="B279" s="3">
        <v>754.53</v>
      </c>
      <c r="C279">
        <v>2242.04</v>
      </c>
      <c r="D279">
        <v>23</v>
      </c>
      <c r="E279">
        <v>6</v>
      </c>
      <c r="F279" s="30">
        <f t="shared" si="16"/>
        <v>0.33653726070899714</v>
      </c>
      <c r="G279" s="32">
        <f t="shared" si="17"/>
        <v>32.805652173913039</v>
      </c>
      <c r="H279" s="34">
        <f t="shared" si="18"/>
        <v>9.6368224100109104E-4</v>
      </c>
      <c r="I279" s="34">
        <f t="shared" si="19"/>
        <v>2.5813762324469608E-3</v>
      </c>
    </row>
    <row r="280" spans="1:9" x14ac:dyDescent="0.55000000000000004">
      <c r="A280" s="3" t="s">
        <v>389</v>
      </c>
      <c r="B280" s="3">
        <v>-795.98</v>
      </c>
      <c r="C280">
        <v>2241.87</v>
      </c>
      <c r="D280">
        <v>26</v>
      </c>
      <c r="E280">
        <v>5</v>
      </c>
      <c r="F280" s="30">
        <f t="shared" si="16"/>
        <v>-0.35505180942695164</v>
      </c>
      <c r="G280" s="32">
        <f t="shared" si="17"/>
        <v>-30.614615384615384</v>
      </c>
      <c r="H280" s="34">
        <f t="shared" si="18"/>
        <v>9.636091709483845E-4</v>
      </c>
      <c r="I280" s="34">
        <f t="shared" si="19"/>
        <v>-2.7231837746718246E-3</v>
      </c>
    </row>
    <row r="281" spans="1:9" x14ac:dyDescent="0.55000000000000004">
      <c r="A281" s="3" t="s">
        <v>1257</v>
      </c>
      <c r="B281" s="3">
        <v>250.54</v>
      </c>
      <c r="C281">
        <v>2227.0100000000002</v>
      </c>
      <c r="D281">
        <v>24</v>
      </c>
      <c r="E281">
        <v>3</v>
      </c>
      <c r="F281" s="30">
        <f t="shared" si="16"/>
        <v>0.11250061741976909</v>
      </c>
      <c r="G281" s="32">
        <f t="shared" si="17"/>
        <v>10.439166666666667</v>
      </c>
      <c r="H281" s="34">
        <f t="shared" si="18"/>
        <v>9.5722198869415353E-4</v>
      </c>
      <c r="I281" s="34">
        <f t="shared" si="19"/>
        <v>8.5714020817894787E-4</v>
      </c>
    </row>
    <row r="282" spans="1:9" x14ac:dyDescent="0.55000000000000004">
      <c r="A282" s="3" t="s">
        <v>1897</v>
      </c>
      <c r="B282" s="3">
        <v>324.7</v>
      </c>
      <c r="C282">
        <v>2221.59</v>
      </c>
      <c r="D282">
        <v>9</v>
      </c>
      <c r="E282">
        <v>4</v>
      </c>
      <c r="F282" s="30">
        <f t="shared" si="16"/>
        <v>0.14615658154745023</v>
      </c>
      <c r="G282" s="32">
        <f t="shared" si="17"/>
        <v>36.077777777777776</v>
      </c>
      <c r="H282" s="34">
        <f t="shared" si="18"/>
        <v>9.5489234348433304E-4</v>
      </c>
      <c r="I282" s="34">
        <f t="shared" si="19"/>
        <v>1.1108542571872928E-3</v>
      </c>
    </row>
    <row r="283" spans="1:9" x14ac:dyDescent="0.55000000000000004">
      <c r="A283" s="3" t="s">
        <v>196</v>
      </c>
      <c r="B283" s="3">
        <v>476.63</v>
      </c>
      <c r="C283">
        <v>2221.56</v>
      </c>
      <c r="D283">
        <v>24</v>
      </c>
      <c r="E283">
        <v>4</v>
      </c>
      <c r="F283" s="30">
        <f t="shared" si="16"/>
        <v>0.21454743513567043</v>
      </c>
      <c r="G283" s="32">
        <f t="shared" si="17"/>
        <v>19.859583333333333</v>
      </c>
      <c r="H283" s="34">
        <f t="shared" si="18"/>
        <v>9.548794487691495E-4</v>
      </c>
      <c r="I283" s="34">
        <f t="shared" si="19"/>
        <v>1.6306327828862933E-3</v>
      </c>
    </row>
    <row r="284" spans="1:9" x14ac:dyDescent="0.55000000000000004">
      <c r="A284" s="3" t="s">
        <v>1175</v>
      </c>
      <c r="B284" s="3">
        <v>231.65</v>
      </c>
      <c r="C284">
        <v>2207.96</v>
      </c>
      <c r="D284">
        <v>13</v>
      </c>
      <c r="E284">
        <v>2</v>
      </c>
      <c r="F284" s="30">
        <f t="shared" si="16"/>
        <v>0.10491584992481748</v>
      </c>
      <c r="G284" s="32">
        <f t="shared" si="17"/>
        <v>17.819230769230771</v>
      </c>
      <c r="H284" s="34">
        <f t="shared" si="18"/>
        <v>9.4903384455262581E-4</v>
      </c>
      <c r="I284" s="34">
        <f t="shared" si="19"/>
        <v>7.925142860407651E-4</v>
      </c>
    </row>
    <row r="285" spans="1:9" x14ac:dyDescent="0.55000000000000004">
      <c r="A285" s="3" t="s">
        <v>789</v>
      </c>
      <c r="B285" s="3">
        <v>246.01</v>
      </c>
      <c r="C285">
        <v>2204.85</v>
      </c>
      <c r="D285">
        <v>43</v>
      </c>
      <c r="E285">
        <v>10</v>
      </c>
      <c r="F285" s="30">
        <f t="shared" si="16"/>
        <v>0.1115767512529197</v>
      </c>
      <c r="G285" s="32">
        <f t="shared" si="17"/>
        <v>5.7211627906976741</v>
      </c>
      <c r="H285" s="34">
        <f t="shared" si="18"/>
        <v>9.4769709241193537E-4</v>
      </c>
      <c r="I285" s="34">
        <f t="shared" si="19"/>
        <v>8.4164230308175531E-4</v>
      </c>
    </row>
    <row r="286" spans="1:9" x14ac:dyDescent="0.55000000000000004">
      <c r="A286" s="3" t="s">
        <v>1177</v>
      </c>
      <c r="B286" s="3">
        <v>-130.97999999999999</v>
      </c>
      <c r="C286">
        <v>2200.46</v>
      </c>
      <c r="D286">
        <v>20</v>
      </c>
      <c r="E286">
        <v>7</v>
      </c>
      <c r="F286" s="30">
        <f t="shared" si="16"/>
        <v>-5.952391772629359E-2</v>
      </c>
      <c r="G286" s="32">
        <f t="shared" si="17"/>
        <v>-6.5489999999999995</v>
      </c>
      <c r="H286" s="34">
        <f t="shared" si="18"/>
        <v>9.4581016575674877E-4</v>
      </c>
      <c r="I286" s="34">
        <f t="shared" si="19"/>
        <v>-4.4810499108836345E-4</v>
      </c>
    </row>
    <row r="287" spans="1:9" x14ac:dyDescent="0.55000000000000004">
      <c r="A287" s="3" t="s">
        <v>54</v>
      </c>
      <c r="B287" s="3">
        <v>569.84</v>
      </c>
      <c r="C287">
        <v>2191.6799999999998</v>
      </c>
      <c r="D287">
        <v>16</v>
      </c>
      <c r="E287">
        <v>4</v>
      </c>
      <c r="F287" s="30">
        <f t="shared" si="16"/>
        <v>0.26000146006716313</v>
      </c>
      <c r="G287" s="32">
        <f t="shared" si="17"/>
        <v>35.615000000000002</v>
      </c>
      <c r="H287" s="34">
        <f t="shared" si="18"/>
        <v>9.4203631244637524E-4</v>
      </c>
      <c r="I287" s="34">
        <f t="shared" si="19"/>
        <v>1.9495201414093226E-3</v>
      </c>
    </row>
    <row r="288" spans="1:9" x14ac:dyDescent="0.55000000000000004">
      <c r="A288" s="3" t="s">
        <v>782</v>
      </c>
      <c r="B288" s="3">
        <v>283.74</v>
      </c>
      <c r="C288">
        <v>2185.96</v>
      </c>
      <c r="D288">
        <v>44</v>
      </c>
      <c r="E288">
        <v>9</v>
      </c>
      <c r="F288" s="30">
        <f t="shared" si="16"/>
        <v>0.12980109425607056</v>
      </c>
      <c r="G288" s="32">
        <f t="shared" si="17"/>
        <v>6.4486363636363642</v>
      </c>
      <c r="H288" s="34">
        <f t="shared" si="18"/>
        <v>9.3957772008471975E-4</v>
      </c>
      <c r="I288" s="34">
        <f t="shared" si="19"/>
        <v>9.7072308880296427E-4</v>
      </c>
    </row>
    <row r="289" spans="1:9" x14ac:dyDescent="0.55000000000000004">
      <c r="A289" s="3" t="s">
        <v>1898</v>
      </c>
      <c r="B289" s="3">
        <v>259.18</v>
      </c>
      <c r="C289">
        <v>2159.8200000000002</v>
      </c>
      <c r="D289">
        <v>22</v>
      </c>
      <c r="E289">
        <v>5</v>
      </c>
      <c r="F289" s="30">
        <f t="shared" si="16"/>
        <v>0.12000074080247428</v>
      </c>
      <c r="G289" s="32">
        <f t="shared" si="17"/>
        <v>11.780909090909091</v>
      </c>
      <c r="H289" s="34">
        <f t="shared" si="18"/>
        <v>9.2834212492148968E-4</v>
      </c>
      <c r="I289" s="34">
        <f t="shared" si="19"/>
        <v>8.8669912651001721E-4</v>
      </c>
    </row>
    <row r="290" spans="1:9" x14ac:dyDescent="0.55000000000000004">
      <c r="A290" s="3" t="s">
        <v>1302</v>
      </c>
      <c r="B290" s="3">
        <v>479.94</v>
      </c>
      <c r="C290">
        <v>2159.73</v>
      </c>
      <c r="D290">
        <v>30</v>
      </c>
      <c r="E290">
        <v>8</v>
      </c>
      <c r="F290" s="30">
        <f t="shared" si="16"/>
        <v>0.22222222222222221</v>
      </c>
      <c r="G290" s="32">
        <f t="shared" si="17"/>
        <v>15.997999999999999</v>
      </c>
      <c r="H290" s="34">
        <f t="shared" si="18"/>
        <v>9.2830344077593908E-4</v>
      </c>
      <c r="I290" s="34">
        <f t="shared" si="19"/>
        <v>1.6419568592376636E-3</v>
      </c>
    </row>
    <row r="291" spans="1:9" x14ac:dyDescent="0.55000000000000004">
      <c r="A291" s="3" t="s">
        <v>1002</v>
      </c>
      <c r="B291" s="3">
        <v>699.35</v>
      </c>
      <c r="C291">
        <v>2157.83</v>
      </c>
      <c r="D291">
        <v>17</v>
      </c>
      <c r="E291">
        <v>6</v>
      </c>
      <c r="F291" s="30">
        <f t="shared" si="16"/>
        <v>0.32409874735266453</v>
      </c>
      <c r="G291" s="32">
        <f t="shared" si="17"/>
        <v>41.138235294117649</v>
      </c>
      <c r="H291" s="34">
        <f t="shared" si="18"/>
        <v>9.2748677548098351E-4</v>
      </c>
      <c r="I291" s="34">
        <f t="shared" si="19"/>
        <v>2.3925960109760806E-3</v>
      </c>
    </row>
    <row r="292" spans="1:9" x14ac:dyDescent="0.55000000000000004">
      <c r="A292" s="3" t="s">
        <v>1368</v>
      </c>
      <c r="B292" s="3">
        <v>154</v>
      </c>
      <c r="C292">
        <v>2155.9</v>
      </c>
      <c r="D292">
        <v>13</v>
      </c>
      <c r="E292">
        <v>3</v>
      </c>
      <c r="F292" s="30">
        <f t="shared" si="16"/>
        <v>7.143188459576047E-2</v>
      </c>
      <c r="G292" s="32">
        <f t="shared" si="17"/>
        <v>11.846153846153847</v>
      </c>
      <c r="H292" s="34">
        <f t="shared" si="18"/>
        <v>9.2665721547084451E-4</v>
      </c>
      <c r="I292" s="34">
        <f t="shared" si="19"/>
        <v>5.268603498824857E-4</v>
      </c>
    </row>
    <row r="293" spans="1:9" x14ac:dyDescent="0.55000000000000004">
      <c r="A293" s="3" t="s">
        <v>1409</v>
      </c>
      <c r="B293" s="3">
        <v>311.18</v>
      </c>
      <c r="C293">
        <v>2154.35</v>
      </c>
      <c r="D293">
        <v>14</v>
      </c>
      <c r="E293">
        <v>5</v>
      </c>
      <c r="F293" s="30">
        <f t="shared" si="16"/>
        <v>0.14444263931116114</v>
      </c>
      <c r="G293" s="32">
        <f t="shared" si="17"/>
        <v>22.227142857142859</v>
      </c>
      <c r="H293" s="34">
        <f t="shared" si="18"/>
        <v>9.2599098851969656E-4</v>
      </c>
      <c r="I293" s="34">
        <f t="shared" si="19"/>
        <v>1.0646000238729344E-3</v>
      </c>
    </row>
    <row r="294" spans="1:9" x14ac:dyDescent="0.55000000000000004">
      <c r="A294" s="3" t="s">
        <v>961</v>
      </c>
      <c r="B294" s="3">
        <v>-479.21</v>
      </c>
      <c r="C294">
        <v>2140.9</v>
      </c>
      <c r="D294">
        <v>44</v>
      </c>
      <c r="E294">
        <v>8</v>
      </c>
      <c r="F294" s="30">
        <f t="shared" si="16"/>
        <v>-0.22383577000326962</v>
      </c>
      <c r="G294" s="32">
        <f t="shared" si="17"/>
        <v>-10.891136363636363</v>
      </c>
      <c r="H294" s="34">
        <f t="shared" si="18"/>
        <v>9.2020985787909042E-4</v>
      </c>
      <c r="I294" s="34">
        <f t="shared" si="19"/>
        <v>-1.6394594043323764E-3</v>
      </c>
    </row>
    <row r="295" spans="1:9" x14ac:dyDescent="0.55000000000000004">
      <c r="A295" s="3" t="s">
        <v>1081</v>
      </c>
      <c r="B295" s="3">
        <v>211.68</v>
      </c>
      <c r="C295">
        <v>2116.6799999999998</v>
      </c>
      <c r="D295">
        <v>14</v>
      </c>
      <c r="E295">
        <v>4</v>
      </c>
      <c r="F295" s="30">
        <f t="shared" si="16"/>
        <v>0.10000566925562675</v>
      </c>
      <c r="G295" s="32">
        <f t="shared" si="17"/>
        <v>15.120000000000001</v>
      </c>
      <c r="H295" s="34">
        <f t="shared" si="18"/>
        <v>9.097995244876047E-4</v>
      </c>
      <c r="I295" s="34">
        <f t="shared" si="19"/>
        <v>7.2419349911119859E-4</v>
      </c>
    </row>
    <row r="296" spans="1:9" x14ac:dyDescent="0.55000000000000004">
      <c r="A296" s="3" t="s">
        <v>1899</v>
      </c>
      <c r="B296" s="3">
        <v>881.53</v>
      </c>
      <c r="C296">
        <v>2098.88</v>
      </c>
      <c r="D296">
        <v>16</v>
      </c>
      <c r="E296">
        <v>3</v>
      </c>
      <c r="F296" s="30">
        <f t="shared" si="16"/>
        <v>0.42000019057783194</v>
      </c>
      <c r="G296" s="32">
        <f t="shared" si="17"/>
        <v>55.095624999999998</v>
      </c>
      <c r="H296" s="34">
        <f t="shared" si="18"/>
        <v>9.0214866014538993E-4</v>
      </c>
      <c r="I296" s="34">
        <f t="shared" si="19"/>
        <v>3.0158649625448546E-3</v>
      </c>
    </row>
    <row r="297" spans="1:9" x14ac:dyDescent="0.55000000000000004">
      <c r="A297" s="3" t="s">
        <v>969</v>
      </c>
      <c r="B297" s="3">
        <v>-206.54</v>
      </c>
      <c r="C297">
        <v>2096.17</v>
      </c>
      <c r="D297">
        <v>18</v>
      </c>
      <c r="E297">
        <v>3</v>
      </c>
      <c r="F297" s="30">
        <f t="shared" si="16"/>
        <v>-9.8532084706870138E-2</v>
      </c>
      <c r="G297" s="32">
        <f t="shared" si="17"/>
        <v>-11.474444444444444</v>
      </c>
      <c r="H297" s="34">
        <f t="shared" si="18"/>
        <v>9.0098383754047974E-4</v>
      </c>
      <c r="I297" s="34">
        <f t="shared" si="19"/>
        <v>-7.0660867964109477E-4</v>
      </c>
    </row>
    <row r="298" spans="1:9" x14ac:dyDescent="0.55000000000000004">
      <c r="A298" s="3" t="s">
        <v>1341</v>
      </c>
      <c r="B298" s="3">
        <v>-173.14</v>
      </c>
      <c r="C298">
        <v>2064.2199999999998</v>
      </c>
      <c r="D298">
        <v>24</v>
      </c>
      <c r="E298">
        <v>5</v>
      </c>
      <c r="F298" s="30">
        <f t="shared" si="16"/>
        <v>-8.3876718566819428E-2</v>
      </c>
      <c r="G298" s="32">
        <f t="shared" si="17"/>
        <v>-7.2141666666666664</v>
      </c>
      <c r="H298" s="34">
        <f t="shared" si="18"/>
        <v>8.8725096587004336E-4</v>
      </c>
      <c r="I298" s="34">
        <f t="shared" si="19"/>
        <v>-5.9234156479645171E-4</v>
      </c>
    </row>
    <row r="299" spans="1:9" x14ac:dyDescent="0.55000000000000004">
      <c r="A299" s="3" t="s">
        <v>457</v>
      </c>
      <c r="B299" s="3">
        <v>299.89</v>
      </c>
      <c r="C299">
        <v>2063.14</v>
      </c>
      <c r="D299">
        <v>21</v>
      </c>
      <c r="E299">
        <v>5</v>
      </c>
      <c r="F299" s="30">
        <f t="shared" si="16"/>
        <v>0.14535610768052581</v>
      </c>
      <c r="G299" s="32">
        <f t="shared" si="17"/>
        <v>14.28047619047619</v>
      </c>
      <c r="H299" s="34">
        <f t="shared" si="18"/>
        <v>8.8678675612343706E-4</v>
      </c>
      <c r="I299" s="34">
        <f t="shared" si="19"/>
        <v>1.0259750021185626E-3</v>
      </c>
    </row>
    <row r="300" spans="1:9" x14ac:dyDescent="0.55000000000000004">
      <c r="A300" s="3" t="s">
        <v>1510</v>
      </c>
      <c r="B300" s="3">
        <v>-529.76</v>
      </c>
      <c r="C300">
        <v>2058.5</v>
      </c>
      <c r="D300">
        <v>19</v>
      </c>
      <c r="E300">
        <v>4</v>
      </c>
      <c r="F300" s="30">
        <f t="shared" si="16"/>
        <v>-0.2573524410978868</v>
      </c>
      <c r="G300" s="32">
        <f t="shared" si="17"/>
        <v>-27.882105263157893</v>
      </c>
      <c r="H300" s="34">
        <f t="shared" si="18"/>
        <v>8.8479237350838787E-4</v>
      </c>
      <c r="I300" s="34">
        <f t="shared" si="19"/>
        <v>-1.812399603595751E-3</v>
      </c>
    </row>
    <row r="301" spans="1:9" x14ac:dyDescent="0.55000000000000004">
      <c r="A301" s="3" t="s">
        <v>901</v>
      </c>
      <c r="B301" s="3">
        <v>317.5</v>
      </c>
      <c r="C301">
        <v>2041.03</v>
      </c>
      <c r="D301">
        <v>19</v>
      </c>
      <c r="E301">
        <v>4</v>
      </c>
      <c r="F301" s="30">
        <f t="shared" si="16"/>
        <v>0.15555871300274862</v>
      </c>
      <c r="G301" s="32">
        <f t="shared" si="17"/>
        <v>16.710526315789473</v>
      </c>
      <c r="H301" s="34">
        <f t="shared" si="18"/>
        <v>8.7728335103319163E-4</v>
      </c>
      <c r="I301" s="34">
        <f t="shared" si="19"/>
        <v>1.0862218252447352E-3</v>
      </c>
    </row>
    <row r="302" spans="1:9" x14ac:dyDescent="0.55000000000000004">
      <c r="A302" s="3" t="s">
        <v>836</v>
      </c>
      <c r="B302" s="3">
        <v>-115.31</v>
      </c>
      <c r="C302">
        <v>2040.06</v>
      </c>
      <c r="D302">
        <v>18</v>
      </c>
      <c r="E302">
        <v>7</v>
      </c>
      <c r="F302" s="30">
        <f t="shared" si="16"/>
        <v>-5.65228473672343E-2</v>
      </c>
      <c r="G302" s="32">
        <f t="shared" si="17"/>
        <v>-6.4061111111111115</v>
      </c>
      <c r="H302" s="34">
        <f t="shared" si="18"/>
        <v>8.7686642190892481E-4</v>
      </c>
      <c r="I302" s="34">
        <f t="shared" si="19"/>
        <v>-3.9449523990226903E-4</v>
      </c>
    </row>
    <row r="303" spans="1:9" x14ac:dyDescent="0.55000000000000004">
      <c r="A303" s="3" t="s">
        <v>345</v>
      </c>
      <c r="B303" s="3">
        <v>-456.71</v>
      </c>
      <c r="C303">
        <v>2033.5</v>
      </c>
      <c r="D303">
        <v>9</v>
      </c>
      <c r="E303">
        <v>3</v>
      </c>
      <c r="F303" s="30">
        <f t="shared" si="16"/>
        <v>-0.22459306614211949</v>
      </c>
      <c r="G303" s="32">
        <f t="shared" si="17"/>
        <v>-50.745555555555555</v>
      </c>
      <c r="H303" s="34">
        <f t="shared" si="18"/>
        <v>8.7404677752213106E-4</v>
      </c>
      <c r="I303" s="34">
        <f t="shared" si="19"/>
        <v>-1.5624830545118834E-3</v>
      </c>
    </row>
    <row r="304" spans="1:9" x14ac:dyDescent="0.55000000000000004">
      <c r="A304" s="3" t="s">
        <v>766</v>
      </c>
      <c r="B304" s="3">
        <v>-460.67</v>
      </c>
      <c r="C304">
        <v>2032.35</v>
      </c>
      <c r="D304">
        <v>10</v>
      </c>
      <c r="E304">
        <v>4</v>
      </c>
      <c r="F304" s="30">
        <f t="shared" si="16"/>
        <v>-0.22666863483159891</v>
      </c>
      <c r="G304" s="32">
        <f t="shared" si="17"/>
        <v>-46.067</v>
      </c>
      <c r="H304" s="34">
        <f t="shared" si="18"/>
        <v>8.7355248010676314E-4</v>
      </c>
      <c r="I304" s="34">
        <f t="shared" si="19"/>
        <v>-1.5760308920802902E-3</v>
      </c>
    </row>
    <row r="305" spans="1:9" x14ac:dyDescent="0.55000000000000004">
      <c r="A305" s="3" t="s">
        <v>721</v>
      </c>
      <c r="B305" s="3">
        <v>785.62</v>
      </c>
      <c r="C305">
        <v>2031.25</v>
      </c>
      <c r="D305">
        <v>39</v>
      </c>
      <c r="E305">
        <v>9</v>
      </c>
      <c r="F305" s="30">
        <f t="shared" si="16"/>
        <v>0.38676676923076925</v>
      </c>
      <c r="G305" s="32">
        <f t="shared" si="17"/>
        <v>20.144102564102564</v>
      </c>
      <c r="H305" s="34">
        <f t="shared" si="18"/>
        <v>8.7307967388336797E-4</v>
      </c>
      <c r="I305" s="34">
        <f t="shared" si="19"/>
        <v>2.6877404420433664E-3</v>
      </c>
    </row>
    <row r="306" spans="1:9" x14ac:dyDescent="0.55000000000000004">
      <c r="A306" s="3" t="s">
        <v>944</v>
      </c>
      <c r="B306" s="3">
        <v>-339.71</v>
      </c>
      <c r="C306">
        <v>2027.31</v>
      </c>
      <c r="D306">
        <v>18</v>
      </c>
      <c r="E306">
        <v>5</v>
      </c>
      <c r="F306" s="30">
        <f t="shared" si="16"/>
        <v>-0.16756687433101006</v>
      </c>
      <c r="G306" s="32">
        <f t="shared" si="17"/>
        <v>-18.872777777777777</v>
      </c>
      <c r="H306" s="34">
        <f t="shared" si="18"/>
        <v>8.7138616795593381E-4</v>
      </c>
      <c r="I306" s="34">
        <f t="shared" si="19"/>
        <v>-1.1622060354453197E-3</v>
      </c>
    </row>
    <row r="307" spans="1:9" x14ac:dyDescent="0.55000000000000004">
      <c r="A307" s="3" t="s">
        <v>943</v>
      </c>
      <c r="B307" s="3">
        <v>872.1</v>
      </c>
      <c r="C307">
        <v>2022.27</v>
      </c>
      <c r="D307">
        <v>14</v>
      </c>
      <c r="E307">
        <v>3</v>
      </c>
      <c r="F307" s="30">
        <f t="shared" si="16"/>
        <v>0.43124805293061758</v>
      </c>
      <c r="G307" s="32">
        <f t="shared" si="17"/>
        <v>62.292857142857144</v>
      </c>
      <c r="H307" s="34">
        <f t="shared" si="18"/>
        <v>8.6921985580510448E-4</v>
      </c>
      <c r="I307" s="34">
        <f t="shared" si="19"/>
        <v>2.9836033190423104E-3</v>
      </c>
    </row>
    <row r="308" spans="1:9" x14ac:dyDescent="0.55000000000000004">
      <c r="A308" s="3" t="s">
        <v>941</v>
      </c>
      <c r="B308" s="3">
        <v>10.3</v>
      </c>
      <c r="C308">
        <v>2018.7</v>
      </c>
      <c r="D308">
        <v>13</v>
      </c>
      <c r="E308">
        <v>3</v>
      </c>
      <c r="F308" s="30">
        <f t="shared" si="16"/>
        <v>5.1022935552583349E-3</v>
      </c>
      <c r="G308" s="32">
        <f t="shared" si="17"/>
        <v>0.79230769230769238</v>
      </c>
      <c r="H308" s="34">
        <f t="shared" si="18"/>
        <v>8.6768538469826704E-4</v>
      </c>
      <c r="I308" s="34">
        <f t="shared" si="19"/>
        <v>3.523806236227015E-5</v>
      </c>
    </row>
    <row r="309" spans="1:9" x14ac:dyDescent="0.55000000000000004">
      <c r="A309" s="3" t="s">
        <v>1196</v>
      </c>
      <c r="B309" s="3">
        <v>314.98</v>
      </c>
      <c r="C309">
        <v>2015.83</v>
      </c>
      <c r="D309">
        <v>18</v>
      </c>
      <c r="E309">
        <v>5</v>
      </c>
      <c r="F309" s="30">
        <f t="shared" si="16"/>
        <v>0.15625325548285324</v>
      </c>
      <c r="G309" s="32">
        <f t="shared" si="17"/>
        <v>17.498888888888889</v>
      </c>
      <c r="H309" s="34">
        <f t="shared" si="18"/>
        <v>8.6645179027904464E-4</v>
      </c>
      <c r="I309" s="34">
        <f t="shared" si="19"/>
        <v>1.0776004740648401E-3</v>
      </c>
    </row>
    <row r="310" spans="1:9" x14ac:dyDescent="0.55000000000000004">
      <c r="A310" s="3" t="s">
        <v>1193</v>
      </c>
      <c r="B310" s="3">
        <v>-292.05</v>
      </c>
      <c r="C310">
        <v>2011.9</v>
      </c>
      <c r="D310">
        <v>5</v>
      </c>
      <c r="E310">
        <v>2</v>
      </c>
      <c r="F310" s="30">
        <f t="shared" si="16"/>
        <v>-0.14516129032258066</v>
      </c>
      <c r="G310" s="32">
        <f t="shared" si="17"/>
        <v>-58.410000000000004</v>
      </c>
      <c r="H310" s="34">
        <f t="shared" si="18"/>
        <v>8.6476258259000514E-4</v>
      </c>
      <c r="I310" s="34">
        <f t="shared" si="19"/>
        <v>-9.991530206699998E-4</v>
      </c>
    </row>
    <row r="311" spans="1:9" x14ac:dyDescent="0.55000000000000004">
      <c r="A311" s="3" t="s">
        <v>1006</v>
      </c>
      <c r="B311" s="3">
        <v>515.14</v>
      </c>
      <c r="C311">
        <v>1999.74</v>
      </c>
      <c r="D311">
        <v>29</v>
      </c>
      <c r="E311">
        <v>9</v>
      </c>
      <c r="F311" s="30">
        <f t="shared" si="16"/>
        <v>0.25760348845349895</v>
      </c>
      <c r="G311" s="32">
        <f t="shared" si="17"/>
        <v>17.763448275862068</v>
      </c>
      <c r="H311" s="34">
        <f t="shared" si="18"/>
        <v>8.5953592470228981E-4</v>
      </c>
      <c r="I311" s="34">
        <f t="shared" si="19"/>
        <v>1.762382082067946E-3</v>
      </c>
    </row>
    <row r="312" spans="1:9" x14ac:dyDescent="0.55000000000000004">
      <c r="A312" s="3" t="s">
        <v>128</v>
      </c>
      <c r="B312" s="3">
        <v>312.45999999999998</v>
      </c>
      <c r="C312">
        <v>1990.65</v>
      </c>
      <c r="D312">
        <v>18</v>
      </c>
      <c r="E312">
        <v>5</v>
      </c>
      <c r="F312" s="30">
        <f t="shared" si="16"/>
        <v>0.15696380579207794</v>
      </c>
      <c r="G312" s="32">
        <f t="shared" si="17"/>
        <v>17.358888888888888</v>
      </c>
      <c r="H312" s="34">
        <f t="shared" si="18"/>
        <v>8.5562882600168685E-4</v>
      </c>
      <c r="I312" s="34">
        <f t="shared" si="19"/>
        <v>1.0689791228849447E-3</v>
      </c>
    </row>
    <row r="313" spans="1:9" x14ac:dyDescent="0.55000000000000004">
      <c r="A313" s="3" t="s">
        <v>189</v>
      </c>
      <c r="B313" s="3">
        <v>593.97</v>
      </c>
      <c r="C313">
        <v>1979.88</v>
      </c>
      <c r="D313">
        <v>12</v>
      </c>
      <c r="E313">
        <v>4</v>
      </c>
      <c r="F313" s="30">
        <f t="shared" si="16"/>
        <v>0.30000303048669619</v>
      </c>
      <c r="G313" s="32">
        <f t="shared" si="17"/>
        <v>49.497500000000002</v>
      </c>
      <c r="H313" s="34">
        <f t="shared" si="18"/>
        <v>8.5099962325080748E-4</v>
      </c>
      <c r="I313" s="34">
        <f t="shared" si="19"/>
        <v>2.0320730001279225E-3</v>
      </c>
    </row>
    <row r="314" spans="1:9" x14ac:dyDescent="0.55000000000000004">
      <c r="A314" s="3" t="s">
        <v>788</v>
      </c>
      <c r="B314" s="3">
        <v>197.9</v>
      </c>
      <c r="C314">
        <v>1978.94</v>
      </c>
      <c r="D314">
        <v>39</v>
      </c>
      <c r="E314">
        <v>10</v>
      </c>
      <c r="F314" s="30">
        <f t="shared" si="16"/>
        <v>0.10000303192618271</v>
      </c>
      <c r="G314" s="32">
        <f t="shared" si="17"/>
        <v>5.0743589743589741</v>
      </c>
      <c r="H314" s="34">
        <f t="shared" si="18"/>
        <v>8.5059558884172418E-4</v>
      </c>
      <c r="I314" s="34">
        <f t="shared" si="19"/>
        <v>6.7704976131002553E-4</v>
      </c>
    </row>
    <row r="315" spans="1:9" x14ac:dyDescent="0.55000000000000004">
      <c r="A315" s="3" t="s">
        <v>1455</v>
      </c>
      <c r="B315" s="3">
        <v>-74.33</v>
      </c>
      <c r="C315">
        <v>1952.43</v>
      </c>
      <c r="D315">
        <v>33</v>
      </c>
      <c r="E315">
        <v>7</v>
      </c>
      <c r="F315" s="30">
        <f t="shared" si="16"/>
        <v>-3.8070507009214154E-2</v>
      </c>
      <c r="G315" s="32">
        <f t="shared" si="17"/>
        <v>-2.2524242424242424</v>
      </c>
      <c r="H315" s="34">
        <f t="shared" si="18"/>
        <v>8.3920095885789739E-4</v>
      </c>
      <c r="I315" s="34">
        <f t="shared" si="19"/>
        <v>-2.5429564809587767E-4</v>
      </c>
    </row>
    <row r="316" spans="1:9" x14ac:dyDescent="0.55000000000000004">
      <c r="A316" s="3" t="s">
        <v>1181</v>
      </c>
      <c r="B316" s="3">
        <v>413.64</v>
      </c>
      <c r="C316">
        <v>1947.18</v>
      </c>
      <c r="D316">
        <v>20</v>
      </c>
      <c r="E316">
        <v>6</v>
      </c>
      <c r="F316" s="30">
        <f t="shared" si="16"/>
        <v>0.21243028379502665</v>
      </c>
      <c r="G316" s="32">
        <f t="shared" si="17"/>
        <v>20.681999999999999</v>
      </c>
      <c r="H316" s="34">
        <f t="shared" si="18"/>
        <v>8.3694438370078344E-4</v>
      </c>
      <c r="I316" s="34">
        <f t="shared" si="19"/>
        <v>1.415133215099944E-3</v>
      </c>
    </row>
    <row r="317" spans="1:9" x14ac:dyDescent="0.55000000000000004">
      <c r="A317" s="3" t="s">
        <v>810</v>
      </c>
      <c r="B317" s="3">
        <v>374.22</v>
      </c>
      <c r="C317">
        <v>1946.7</v>
      </c>
      <c r="D317">
        <v>13</v>
      </c>
      <c r="E317">
        <v>5</v>
      </c>
      <c r="F317" s="30">
        <f t="shared" si="16"/>
        <v>0.19223300970873788</v>
      </c>
      <c r="G317" s="32">
        <f t="shared" si="17"/>
        <v>28.786153846153848</v>
      </c>
      <c r="H317" s="34">
        <f t="shared" si="18"/>
        <v>8.3673806825784736E-4</v>
      </c>
      <c r="I317" s="34">
        <f t="shared" si="19"/>
        <v>1.2802706502144405E-3</v>
      </c>
    </row>
    <row r="318" spans="1:9" x14ac:dyDescent="0.55000000000000004">
      <c r="A318" s="3" t="s">
        <v>179</v>
      </c>
      <c r="B318" s="3">
        <v>145.22</v>
      </c>
      <c r="C318">
        <v>1945.26</v>
      </c>
      <c r="D318">
        <v>18</v>
      </c>
      <c r="E318">
        <v>7</v>
      </c>
      <c r="F318" s="30">
        <f t="shared" si="16"/>
        <v>7.4653259718495207E-2</v>
      </c>
      <c r="G318" s="32">
        <f t="shared" si="17"/>
        <v>8.0677777777777777</v>
      </c>
      <c r="H318" s="34">
        <f t="shared" si="18"/>
        <v>8.3611912192903888E-4</v>
      </c>
      <c r="I318" s="34">
        <f t="shared" si="19"/>
        <v>4.968224675969778E-4</v>
      </c>
    </row>
    <row r="319" spans="1:9" x14ac:dyDescent="0.55000000000000004">
      <c r="A319" s="3" t="s">
        <v>185</v>
      </c>
      <c r="B319" s="3">
        <v>473.78</v>
      </c>
      <c r="C319">
        <v>1936.3</v>
      </c>
      <c r="D319">
        <v>10</v>
      </c>
      <c r="E319">
        <v>4</v>
      </c>
      <c r="F319" s="30">
        <f t="shared" si="16"/>
        <v>0.24468315860145637</v>
      </c>
      <c r="G319" s="32">
        <f t="shared" si="17"/>
        <v>47.378</v>
      </c>
      <c r="H319" s="34">
        <f t="shared" si="18"/>
        <v>8.3226790032756449E-4</v>
      </c>
      <c r="I319" s="34">
        <f t="shared" si="19"/>
        <v>1.6208824452423642E-3</v>
      </c>
    </row>
    <row r="320" spans="1:9" x14ac:dyDescent="0.55000000000000004">
      <c r="A320" s="3" t="s">
        <v>1900</v>
      </c>
      <c r="B320" s="3">
        <v>408.75</v>
      </c>
      <c r="C320">
        <v>1926.92</v>
      </c>
      <c r="D320">
        <v>32</v>
      </c>
      <c r="E320">
        <v>5</v>
      </c>
      <c r="F320" s="30">
        <f t="shared" si="16"/>
        <v>0.21212608722728499</v>
      </c>
      <c r="G320" s="32">
        <f t="shared" si="17"/>
        <v>12.7734375</v>
      </c>
      <c r="H320" s="34">
        <f t="shared" si="18"/>
        <v>8.2823615271352096E-4</v>
      </c>
      <c r="I320" s="34">
        <f t="shared" si="19"/>
        <v>1.3984036884056236E-3</v>
      </c>
    </row>
    <row r="321" spans="1:9" x14ac:dyDescent="0.55000000000000004">
      <c r="A321" s="3" t="s">
        <v>1901</v>
      </c>
      <c r="B321" s="3">
        <v>241.61</v>
      </c>
      <c r="C321">
        <v>1916.71</v>
      </c>
      <c r="D321">
        <v>17</v>
      </c>
      <c r="E321">
        <v>5</v>
      </c>
      <c r="F321" s="30">
        <f t="shared" si="16"/>
        <v>0.1260545413755863</v>
      </c>
      <c r="G321" s="32">
        <f t="shared" si="17"/>
        <v>14.212352941176471</v>
      </c>
      <c r="H321" s="34">
        <f t="shared" si="18"/>
        <v>8.2384765131273362E-4</v>
      </c>
      <c r="I321" s="34">
        <f t="shared" si="19"/>
        <v>8.2658915022797001E-4</v>
      </c>
    </row>
    <row r="322" spans="1:9" x14ac:dyDescent="0.55000000000000004">
      <c r="A322" s="3" t="s">
        <v>1254</v>
      </c>
      <c r="B322" s="3">
        <v>587.13</v>
      </c>
      <c r="C322">
        <v>1913.13</v>
      </c>
      <c r="D322">
        <v>18</v>
      </c>
      <c r="E322">
        <v>4</v>
      </c>
      <c r="F322" s="30">
        <f t="shared" si="16"/>
        <v>0.30689498361324113</v>
      </c>
      <c r="G322" s="32">
        <f t="shared" si="17"/>
        <v>32.618333333333332</v>
      </c>
      <c r="H322" s="34">
        <f t="shared" si="18"/>
        <v>8.2230888196750164E-4</v>
      </c>
      <c r="I322" s="34">
        <f t="shared" si="19"/>
        <v>2.0086721897824926E-3</v>
      </c>
    </row>
    <row r="323" spans="1:9" x14ac:dyDescent="0.55000000000000004">
      <c r="A323" s="3" t="s">
        <v>1204</v>
      </c>
      <c r="B323" s="3">
        <v>-68.11</v>
      </c>
      <c r="C323">
        <v>1912.31</v>
      </c>
      <c r="D323">
        <v>18</v>
      </c>
      <c r="E323">
        <v>5</v>
      </c>
      <c r="F323" s="30">
        <f t="shared" ref="F323:F386" si="20">B323/C323</f>
        <v>-3.5616610277622356E-2</v>
      </c>
      <c r="G323" s="32">
        <f t="shared" ref="G323:G386" si="21">B323/D323</f>
        <v>-3.7838888888888889</v>
      </c>
      <c r="H323" s="34">
        <f t="shared" ref="H323:H386" si="22">C323/$C$1851</f>
        <v>8.2195642641915236E-4</v>
      </c>
      <c r="I323" s="34">
        <f t="shared" ref="I323:I386" si="23">B323/$B$1851</f>
        <v>-2.3301596383439027E-4</v>
      </c>
    </row>
    <row r="324" spans="1:9" x14ac:dyDescent="0.55000000000000004">
      <c r="A324" s="3" t="s">
        <v>1402</v>
      </c>
      <c r="B324" s="3">
        <v>-78.2</v>
      </c>
      <c r="C324">
        <v>1909.82</v>
      </c>
      <c r="D324">
        <v>19</v>
      </c>
      <c r="E324">
        <v>7</v>
      </c>
      <c r="F324" s="30">
        <f t="shared" si="20"/>
        <v>-4.0946267187483641E-2</v>
      </c>
      <c r="G324" s="32">
        <f t="shared" si="21"/>
        <v>-4.1157894736842104</v>
      </c>
      <c r="H324" s="34">
        <f t="shared" si="22"/>
        <v>8.2088616505892123E-4</v>
      </c>
      <c r="I324" s="34">
        <f t="shared" si="23"/>
        <v>-2.675355802650025E-4</v>
      </c>
    </row>
    <row r="325" spans="1:9" x14ac:dyDescent="0.55000000000000004">
      <c r="A325" s="3" t="s">
        <v>1273</v>
      </c>
      <c r="B325" s="3">
        <v>276.05</v>
      </c>
      <c r="C325">
        <v>1903.84</v>
      </c>
      <c r="D325">
        <v>19</v>
      </c>
      <c r="E325">
        <v>4</v>
      </c>
      <c r="F325" s="30">
        <f t="shared" si="20"/>
        <v>0.14499642827128331</v>
      </c>
      <c r="G325" s="32">
        <f t="shared" si="21"/>
        <v>14.528947368421052</v>
      </c>
      <c r="H325" s="34">
        <f t="shared" si="22"/>
        <v>8.183158184990086E-4</v>
      </c>
      <c r="I325" s="34">
        <f t="shared" si="23"/>
        <v>9.444142830198714E-4</v>
      </c>
    </row>
    <row r="326" spans="1:9" x14ac:dyDescent="0.55000000000000004">
      <c r="A326" s="3" t="s">
        <v>334</v>
      </c>
      <c r="B326" s="3">
        <v>-612.92999999999995</v>
      </c>
      <c r="C326">
        <v>1897.81</v>
      </c>
      <c r="D326">
        <v>31</v>
      </c>
      <c r="E326">
        <v>8</v>
      </c>
      <c r="F326" s="30">
        <f t="shared" si="20"/>
        <v>-0.32296699880388446</v>
      </c>
      <c r="G326" s="32">
        <f t="shared" si="21"/>
        <v>-19.771935483870966</v>
      </c>
      <c r="H326" s="34">
        <f t="shared" si="22"/>
        <v>8.1572398074712346E-4</v>
      </c>
      <c r="I326" s="34">
        <f t="shared" si="23"/>
        <v>-2.0969384042433242E-3</v>
      </c>
    </row>
    <row r="327" spans="1:9" x14ac:dyDescent="0.55000000000000004">
      <c r="A327" s="3" t="s">
        <v>1160</v>
      </c>
      <c r="B327" s="3">
        <v>-131.13</v>
      </c>
      <c r="C327">
        <v>1890.39</v>
      </c>
      <c r="D327">
        <v>39</v>
      </c>
      <c r="E327">
        <v>9</v>
      </c>
      <c r="F327" s="30">
        <f t="shared" si="20"/>
        <v>-6.9366638630123933E-2</v>
      </c>
      <c r="G327" s="32">
        <f t="shared" si="21"/>
        <v>-3.362307692307692</v>
      </c>
      <c r="H327" s="34">
        <f t="shared" si="22"/>
        <v>8.1253468785840246E-4</v>
      </c>
      <c r="I327" s="34">
        <f t="shared" si="23"/>
        <v>-4.4861816675383347E-4</v>
      </c>
    </row>
    <row r="328" spans="1:9" x14ac:dyDescent="0.55000000000000004">
      <c r="A328" s="3" t="s">
        <v>1097</v>
      </c>
      <c r="B328" s="3">
        <v>622.79999999999995</v>
      </c>
      <c r="C328">
        <v>1890</v>
      </c>
      <c r="D328">
        <v>22</v>
      </c>
      <c r="E328">
        <v>7</v>
      </c>
      <c r="F328" s="30">
        <f t="shared" si="20"/>
        <v>0.3295238095238095</v>
      </c>
      <c r="G328" s="32">
        <f t="shared" si="21"/>
        <v>28.309090909090909</v>
      </c>
      <c r="H328" s="34">
        <f t="shared" si="22"/>
        <v>8.1236705656101676E-4</v>
      </c>
      <c r="I328" s="34">
        <f t="shared" si="23"/>
        <v>2.1307053630312475E-3</v>
      </c>
    </row>
    <row r="329" spans="1:9" x14ac:dyDescent="0.55000000000000004">
      <c r="A329" s="3" t="s">
        <v>1092</v>
      </c>
      <c r="B329" s="3">
        <v>851.38</v>
      </c>
      <c r="C329">
        <v>1887.3</v>
      </c>
      <c r="D329">
        <v>19</v>
      </c>
      <c r="E329">
        <v>5</v>
      </c>
      <c r="F329" s="30">
        <f t="shared" si="20"/>
        <v>0.45111005139617444</v>
      </c>
      <c r="G329" s="32">
        <f t="shared" si="21"/>
        <v>44.809473684210523</v>
      </c>
      <c r="H329" s="34">
        <f t="shared" si="22"/>
        <v>8.11206532194501E-4</v>
      </c>
      <c r="I329" s="34">
        <f t="shared" si="23"/>
        <v>2.912716653785394E-3</v>
      </c>
    </row>
    <row r="330" spans="1:9" x14ac:dyDescent="0.55000000000000004">
      <c r="A330" s="3" t="s">
        <v>1159</v>
      </c>
      <c r="B330" s="3">
        <v>397.75</v>
      </c>
      <c r="C330">
        <v>1876.52</v>
      </c>
      <c r="D330">
        <v>29</v>
      </c>
      <c r="E330">
        <v>6</v>
      </c>
      <c r="F330" s="30">
        <f t="shared" si="20"/>
        <v>0.211961503208066</v>
      </c>
      <c r="G330" s="32">
        <f t="shared" si="21"/>
        <v>13.71551724137931</v>
      </c>
      <c r="H330" s="34">
        <f t="shared" si="22"/>
        <v>8.0657303120522709E-4</v>
      </c>
      <c r="I330" s="34">
        <f t="shared" si="23"/>
        <v>1.3607708062711604E-3</v>
      </c>
    </row>
    <row r="331" spans="1:9" x14ac:dyDescent="0.55000000000000004">
      <c r="A331" s="3" t="s">
        <v>1408</v>
      </c>
      <c r="B331" s="3">
        <v>-70.5</v>
      </c>
      <c r="C331">
        <v>1875.04</v>
      </c>
      <c r="D331">
        <v>15</v>
      </c>
      <c r="E331">
        <v>4</v>
      </c>
      <c r="F331" s="30">
        <f t="shared" si="20"/>
        <v>-3.7599197883778482E-2</v>
      </c>
      <c r="G331" s="32">
        <f t="shared" si="21"/>
        <v>-4.7</v>
      </c>
      <c r="H331" s="34">
        <f t="shared" si="22"/>
        <v>8.0593689192284075E-4</v>
      </c>
      <c r="I331" s="34">
        <f t="shared" si="23"/>
        <v>-2.411925627708782E-4</v>
      </c>
    </row>
    <row r="332" spans="1:9" x14ac:dyDescent="0.55000000000000004">
      <c r="A332" s="3" t="s">
        <v>1309</v>
      </c>
      <c r="B332" s="3">
        <v>414.93</v>
      </c>
      <c r="C332">
        <v>1857.26</v>
      </c>
      <c r="D332">
        <v>20</v>
      </c>
      <c r="E332">
        <v>6</v>
      </c>
      <c r="F332" s="30">
        <f t="shared" si="20"/>
        <v>0.22340975415396874</v>
      </c>
      <c r="G332" s="32">
        <f t="shared" si="21"/>
        <v>20.746500000000001</v>
      </c>
      <c r="H332" s="34">
        <f t="shared" si="22"/>
        <v>7.9829462405741486E-4</v>
      </c>
      <c r="I332" s="34">
        <f t="shared" si="23"/>
        <v>1.4195465258229857E-3</v>
      </c>
    </row>
    <row r="333" spans="1:9" x14ac:dyDescent="0.55000000000000004">
      <c r="A333" s="3" t="s">
        <v>1172</v>
      </c>
      <c r="B333" s="3">
        <v>155.37</v>
      </c>
      <c r="C333">
        <v>1842.26</v>
      </c>
      <c r="D333">
        <v>20</v>
      </c>
      <c r="E333">
        <v>6</v>
      </c>
      <c r="F333" s="30">
        <f t="shared" si="20"/>
        <v>8.4336630008793545E-2</v>
      </c>
      <c r="G333" s="32">
        <f t="shared" si="21"/>
        <v>7.7685000000000004</v>
      </c>
      <c r="H333" s="34">
        <f t="shared" si="22"/>
        <v>7.9184726646566077E-4</v>
      </c>
      <c r="I333" s="34">
        <f t="shared" si="23"/>
        <v>5.3154735429377796E-4</v>
      </c>
    </row>
    <row r="334" spans="1:9" x14ac:dyDescent="0.55000000000000004">
      <c r="A334" s="3" t="s">
        <v>1214</v>
      </c>
      <c r="B334" s="3">
        <v>80.98</v>
      </c>
      <c r="C334">
        <v>1830.14</v>
      </c>
      <c r="D334">
        <v>30</v>
      </c>
      <c r="E334">
        <v>8</v>
      </c>
      <c r="F334" s="30">
        <f t="shared" si="20"/>
        <v>4.4247981028773753E-2</v>
      </c>
      <c r="G334" s="32">
        <f t="shared" si="21"/>
        <v>2.6993333333333336</v>
      </c>
      <c r="H334" s="34">
        <f t="shared" si="22"/>
        <v>7.8663780153152352E-4</v>
      </c>
      <c r="I334" s="34">
        <f t="shared" si="23"/>
        <v>2.7704643593171231E-4</v>
      </c>
    </row>
    <row r="335" spans="1:9" x14ac:dyDescent="0.55000000000000004">
      <c r="A335" s="3" t="s">
        <v>413</v>
      </c>
      <c r="B335" s="3">
        <v>111.82</v>
      </c>
      <c r="C335">
        <v>1809.92</v>
      </c>
      <c r="D335">
        <v>26</v>
      </c>
      <c r="E335">
        <v>8</v>
      </c>
      <c r="F335" s="30">
        <f t="shared" si="20"/>
        <v>6.1781736209335213E-2</v>
      </c>
      <c r="G335" s="32">
        <f t="shared" si="21"/>
        <v>4.3007692307692302</v>
      </c>
      <c r="H335" s="34">
        <f t="shared" si="22"/>
        <v>7.7794676349783891E-4</v>
      </c>
      <c r="I335" s="34">
        <f t="shared" si="23"/>
        <v>3.8255535275233475E-4</v>
      </c>
    </row>
    <row r="336" spans="1:9" x14ac:dyDescent="0.55000000000000004">
      <c r="A336" s="3" t="s">
        <v>990</v>
      </c>
      <c r="B336" s="3">
        <v>411.58</v>
      </c>
      <c r="C336">
        <v>1803.11</v>
      </c>
      <c r="D336">
        <v>10</v>
      </c>
      <c r="E336">
        <v>4</v>
      </c>
      <c r="F336" s="30">
        <f t="shared" si="20"/>
        <v>0.22826117097681228</v>
      </c>
      <c r="G336" s="32">
        <f t="shared" si="21"/>
        <v>41.158000000000001</v>
      </c>
      <c r="H336" s="34">
        <f t="shared" si="22"/>
        <v>7.7501966315118246E-4</v>
      </c>
      <c r="I336" s="34">
        <f t="shared" si="23"/>
        <v>1.4080856026274901E-3</v>
      </c>
    </row>
    <row r="337" spans="1:9" x14ac:dyDescent="0.55000000000000004">
      <c r="A337" s="3" t="s">
        <v>1019</v>
      </c>
      <c r="B337" s="3">
        <v>497.95</v>
      </c>
      <c r="C337">
        <v>1799.82</v>
      </c>
      <c r="D337">
        <v>21</v>
      </c>
      <c r="E337">
        <v>7</v>
      </c>
      <c r="F337" s="30">
        <f t="shared" si="20"/>
        <v>0.27666655554444336</v>
      </c>
      <c r="G337" s="32">
        <f t="shared" si="21"/>
        <v>23.711904761904762</v>
      </c>
      <c r="H337" s="34">
        <f t="shared" si="22"/>
        <v>7.7360554271939115E-4</v>
      </c>
      <c r="I337" s="34">
        <f t="shared" si="23"/>
        <v>1.7035721508050893E-3</v>
      </c>
    </row>
    <row r="338" spans="1:9" x14ac:dyDescent="0.55000000000000004">
      <c r="A338" s="3" t="s">
        <v>1647</v>
      </c>
      <c r="B338" s="3">
        <v>746.53</v>
      </c>
      <c r="C338">
        <v>1782.45</v>
      </c>
      <c r="D338">
        <v>19</v>
      </c>
      <c r="E338">
        <v>6</v>
      </c>
      <c r="F338" s="30">
        <f t="shared" si="20"/>
        <v>0.41882240736065524</v>
      </c>
      <c r="G338" s="32">
        <f t="shared" si="21"/>
        <v>39.291052631578943</v>
      </c>
      <c r="H338" s="34">
        <f t="shared" si="22"/>
        <v>7.6613950262813995E-4</v>
      </c>
      <c r="I338" s="34">
        <f t="shared" si="23"/>
        <v>2.5540068636218964E-3</v>
      </c>
    </row>
    <row r="339" spans="1:9" x14ac:dyDescent="0.55000000000000004">
      <c r="A339" s="3" t="s">
        <v>311</v>
      </c>
      <c r="B339" s="3">
        <v>207.02</v>
      </c>
      <c r="C339">
        <v>1776.05</v>
      </c>
      <c r="D339">
        <v>40</v>
      </c>
      <c r="E339">
        <v>10</v>
      </c>
      <c r="F339" s="30">
        <f t="shared" si="20"/>
        <v>0.11656203372652797</v>
      </c>
      <c r="G339" s="32">
        <f t="shared" si="21"/>
        <v>5.1755000000000004</v>
      </c>
      <c r="H339" s="34">
        <f t="shared" si="22"/>
        <v>7.6338863005565808E-4</v>
      </c>
      <c r="I339" s="34">
        <f t="shared" si="23"/>
        <v>7.0825084177059876E-4</v>
      </c>
    </row>
    <row r="340" spans="1:9" x14ac:dyDescent="0.55000000000000004">
      <c r="A340" s="3" t="s">
        <v>1182</v>
      </c>
      <c r="B340" s="3">
        <v>-228.6</v>
      </c>
      <c r="C340">
        <v>1775.67</v>
      </c>
      <c r="D340">
        <v>21</v>
      </c>
      <c r="E340">
        <v>7</v>
      </c>
      <c r="F340" s="30">
        <f t="shared" si="20"/>
        <v>-0.12874013752555372</v>
      </c>
      <c r="G340" s="32">
        <f t="shared" si="21"/>
        <v>-10.885714285714286</v>
      </c>
      <c r="H340" s="34">
        <f t="shared" si="22"/>
        <v>7.6322529699666703E-4</v>
      </c>
      <c r="I340" s="34">
        <f t="shared" si="23"/>
        <v>-7.8207971417620936E-4</v>
      </c>
    </row>
    <row r="341" spans="1:9" x14ac:dyDescent="0.55000000000000004">
      <c r="A341" s="3" t="s">
        <v>344</v>
      </c>
      <c r="B341" s="3">
        <v>117.07</v>
      </c>
      <c r="C341">
        <v>1775.08</v>
      </c>
      <c r="D341">
        <v>24</v>
      </c>
      <c r="E341">
        <v>6</v>
      </c>
      <c r="F341" s="30">
        <f t="shared" si="20"/>
        <v>6.5951957094891503E-2</v>
      </c>
      <c r="G341" s="32">
        <f t="shared" si="21"/>
        <v>4.8779166666666667</v>
      </c>
      <c r="H341" s="34">
        <f t="shared" si="22"/>
        <v>7.6297170093139136E-4</v>
      </c>
      <c r="I341" s="34">
        <f t="shared" si="23"/>
        <v>4.0051650104378314E-4</v>
      </c>
    </row>
    <row r="342" spans="1:9" x14ac:dyDescent="0.55000000000000004">
      <c r="A342" s="3" t="s">
        <v>741</v>
      </c>
      <c r="B342" s="3">
        <v>94.76</v>
      </c>
      <c r="C342">
        <v>1771.52</v>
      </c>
      <c r="D342">
        <v>11</v>
      </c>
      <c r="E342">
        <v>3</v>
      </c>
      <c r="F342" s="30">
        <f t="shared" si="20"/>
        <v>5.3490787572254339E-2</v>
      </c>
      <c r="G342" s="32">
        <f t="shared" si="21"/>
        <v>8.6145454545454552</v>
      </c>
      <c r="H342" s="34">
        <f t="shared" si="22"/>
        <v>7.6144152806294837E-4</v>
      </c>
      <c r="I342" s="34">
        <f t="shared" si="23"/>
        <v>3.2419017373288542E-4</v>
      </c>
    </row>
    <row r="343" spans="1:9" x14ac:dyDescent="0.55000000000000004">
      <c r="A343" s="3" t="s">
        <v>765</v>
      </c>
      <c r="B343" s="3">
        <v>-216.29</v>
      </c>
      <c r="C343">
        <v>1770.53</v>
      </c>
      <c r="D343">
        <v>29</v>
      </c>
      <c r="E343">
        <v>10</v>
      </c>
      <c r="F343" s="30">
        <f t="shared" si="20"/>
        <v>-0.12216116078236459</v>
      </c>
      <c r="G343" s="32">
        <f t="shared" si="21"/>
        <v>-7.4582758620689651</v>
      </c>
      <c r="H343" s="34">
        <f t="shared" si="22"/>
        <v>7.6101600246189266E-4</v>
      </c>
      <c r="I343" s="34">
        <f t="shared" si="23"/>
        <v>-7.3996509789664173E-4</v>
      </c>
    </row>
    <row r="344" spans="1:9" x14ac:dyDescent="0.55000000000000004">
      <c r="A344" s="3" t="s">
        <v>1528</v>
      </c>
      <c r="B344" s="3">
        <v>-6.08</v>
      </c>
      <c r="C344">
        <v>1764.53</v>
      </c>
      <c r="D344">
        <v>18</v>
      </c>
      <c r="E344">
        <v>4</v>
      </c>
      <c r="F344" s="30">
        <f t="shared" si="20"/>
        <v>-3.4456767524496611E-3</v>
      </c>
      <c r="G344" s="32">
        <f t="shared" si="21"/>
        <v>-0.33777777777777779</v>
      </c>
      <c r="H344" s="34">
        <f t="shared" si="22"/>
        <v>7.5843705942519094E-4</v>
      </c>
      <c r="I344" s="34">
        <f t="shared" si="23"/>
        <v>-2.0800720307048786E-5</v>
      </c>
    </row>
    <row r="345" spans="1:9" x14ac:dyDescent="0.55000000000000004">
      <c r="A345" s="3" t="s">
        <v>871</v>
      </c>
      <c r="B345" s="3">
        <v>549.76</v>
      </c>
      <c r="C345">
        <v>1761.76</v>
      </c>
      <c r="D345">
        <v>23</v>
      </c>
      <c r="E345">
        <v>6</v>
      </c>
      <c r="F345" s="30">
        <f t="shared" si="20"/>
        <v>0.31205158477885753</v>
      </c>
      <c r="G345" s="32">
        <f t="shared" si="21"/>
        <v>23.902608695652173</v>
      </c>
      <c r="H345" s="34">
        <f t="shared" si="22"/>
        <v>7.5724644738991379E-4</v>
      </c>
      <c r="I345" s="34">
        <f t="shared" si="23"/>
        <v>1.8808230256584114E-3</v>
      </c>
    </row>
    <row r="346" spans="1:9" x14ac:dyDescent="0.55000000000000004">
      <c r="A346" s="3" t="s">
        <v>780</v>
      </c>
      <c r="B346" s="3">
        <v>-246.38</v>
      </c>
      <c r="C346">
        <v>1746.95</v>
      </c>
      <c r="D346">
        <v>21</v>
      </c>
      <c r="E346">
        <v>8</v>
      </c>
      <c r="F346" s="30">
        <f t="shared" si="20"/>
        <v>-0.1410343741950256</v>
      </c>
      <c r="G346" s="32">
        <f t="shared" si="21"/>
        <v>-11.732380952380952</v>
      </c>
      <c r="H346" s="34">
        <f t="shared" si="22"/>
        <v>7.5088075632765523E-4</v>
      </c>
      <c r="I346" s="34">
        <f t="shared" si="23"/>
        <v>-8.4290813638991451E-4</v>
      </c>
    </row>
    <row r="347" spans="1:9" x14ac:dyDescent="0.55000000000000004">
      <c r="A347" s="3" t="s">
        <v>762</v>
      </c>
      <c r="B347" s="3">
        <v>-206.98</v>
      </c>
      <c r="C347">
        <v>1744.47</v>
      </c>
      <c r="D347">
        <v>16</v>
      </c>
      <c r="E347">
        <v>5</v>
      </c>
      <c r="F347" s="30">
        <f t="shared" si="20"/>
        <v>-0.11864921724076653</v>
      </c>
      <c r="G347" s="32">
        <f t="shared" si="21"/>
        <v>-12.936249999999999</v>
      </c>
      <c r="H347" s="34">
        <f t="shared" si="22"/>
        <v>7.4981479320581853E-4</v>
      </c>
      <c r="I347" s="34">
        <f t="shared" si="23"/>
        <v>-7.0811399492647336E-4</v>
      </c>
    </row>
    <row r="348" spans="1:9" x14ac:dyDescent="0.55000000000000004">
      <c r="A348" s="3" t="s">
        <v>1704</v>
      </c>
      <c r="B348" s="3">
        <v>704.59</v>
      </c>
      <c r="C348">
        <v>1740.51</v>
      </c>
      <c r="D348">
        <v>19</v>
      </c>
      <c r="E348">
        <v>5</v>
      </c>
      <c r="F348" s="30">
        <f t="shared" si="20"/>
        <v>0.40481812801994821</v>
      </c>
      <c r="G348" s="32">
        <f t="shared" si="21"/>
        <v>37.083684210526314</v>
      </c>
      <c r="H348" s="34">
        <f t="shared" si="22"/>
        <v>7.4811269080159539E-4</v>
      </c>
      <c r="I348" s="34">
        <f t="shared" si="23"/>
        <v>2.4105229475564977E-3</v>
      </c>
    </row>
    <row r="349" spans="1:9" x14ac:dyDescent="0.55000000000000004">
      <c r="A349" s="3" t="s">
        <v>188</v>
      </c>
      <c r="B349" s="3">
        <v>340.18</v>
      </c>
      <c r="C349">
        <v>1738.67</v>
      </c>
      <c r="D349">
        <v>15</v>
      </c>
      <c r="E349">
        <v>4</v>
      </c>
      <c r="F349" s="30">
        <f t="shared" si="20"/>
        <v>0.19565529974060633</v>
      </c>
      <c r="G349" s="32">
        <f t="shared" si="21"/>
        <v>22.678666666666668</v>
      </c>
      <c r="H349" s="34">
        <f t="shared" si="22"/>
        <v>7.4732181493700699E-4</v>
      </c>
      <c r="I349" s="34">
        <f t="shared" si="23"/>
        <v>1.1638139858637922E-3</v>
      </c>
    </row>
    <row r="350" spans="1:9" x14ac:dyDescent="0.55000000000000004">
      <c r="A350" s="3" t="s">
        <v>1902</v>
      </c>
      <c r="B350" s="3">
        <v>129.54</v>
      </c>
      <c r="C350">
        <v>1727.07</v>
      </c>
      <c r="D350">
        <v>17</v>
      </c>
      <c r="E350">
        <v>4</v>
      </c>
      <c r="F350" s="30">
        <f t="shared" si="20"/>
        <v>7.5005645399433718E-2</v>
      </c>
      <c r="G350" s="32">
        <f t="shared" si="21"/>
        <v>7.6199999999999992</v>
      </c>
      <c r="H350" s="34">
        <f t="shared" si="22"/>
        <v>7.4233585839938369E-4</v>
      </c>
      <c r="I350" s="34">
        <f t="shared" si="23"/>
        <v>4.4317850469985192E-4</v>
      </c>
    </row>
    <row r="351" spans="1:9" x14ac:dyDescent="0.55000000000000004">
      <c r="A351" s="3" t="s">
        <v>684</v>
      </c>
      <c r="B351" s="3">
        <v>15.8</v>
      </c>
      <c r="C351">
        <v>1722.2</v>
      </c>
      <c r="D351">
        <v>24</v>
      </c>
      <c r="E351">
        <v>5</v>
      </c>
      <c r="F351" s="30">
        <f t="shared" si="20"/>
        <v>9.1743119266055051E-3</v>
      </c>
      <c r="G351" s="32">
        <f t="shared" si="21"/>
        <v>0.65833333333333333</v>
      </c>
      <c r="H351" s="34">
        <f t="shared" si="22"/>
        <v>7.402426163012609E-4</v>
      </c>
      <c r="I351" s="34">
        <f t="shared" si="23"/>
        <v>5.4054503429501788E-5</v>
      </c>
    </row>
    <row r="352" spans="1:9" x14ac:dyDescent="0.55000000000000004">
      <c r="A352" s="3" t="s">
        <v>1190</v>
      </c>
      <c r="B352" s="3">
        <v>193.05</v>
      </c>
      <c r="C352">
        <v>1716</v>
      </c>
      <c r="D352">
        <v>5</v>
      </c>
      <c r="E352">
        <v>4</v>
      </c>
      <c r="F352" s="30">
        <f t="shared" si="20"/>
        <v>0.1125</v>
      </c>
      <c r="G352" s="32">
        <f t="shared" si="21"/>
        <v>38.61</v>
      </c>
      <c r="H352" s="34">
        <f t="shared" si="22"/>
        <v>7.3757770849666921E-4</v>
      </c>
      <c r="I352" s="34">
        <f t="shared" si="23"/>
        <v>6.6045708145983035E-4</v>
      </c>
    </row>
    <row r="353" spans="1:9" x14ac:dyDescent="0.55000000000000004">
      <c r="A353" s="3" t="s">
        <v>1667</v>
      </c>
      <c r="B353" s="3">
        <v>799.39</v>
      </c>
      <c r="C353">
        <v>1712.99</v>
      </c>
      <c r="D353">
        <v>32</v>
      </c>
      <c r="E353">
        <v>7</v>
      </c>
      <c r="F353" s="30">
        <f t="shared" si="20"/>
        <v>0.46666355320229541</v>
      </c>
      <c r="G353" s="32">
        <f t="shared" si="21"/>
        <v>24.9809375</v>
      </c>
      <c r="H353" s="34">
        <f t="shared" si="22"/>
        <v>7.3628393873992391E-4</v>
      </c>
      <c r="I353" s="34">
        <f t="shared" si="23"/>
        <v>2.7348499681335084E-3</v>
      </c>
    </row>
    <row r="354" spans="1:9" x14ac:dyDescent="0.55000000000000004">
      <c r="A354" s="3" t="s">
        <v>1406</v>
      </c>
      <c r="B354" s="3">
        <v>222.59</v>
      </c>
      <c r="C354">
        <v>1706.51</v>
      </c>
      <c r="D354">
        <v>5</v>
      </c>
      <c r="E354">
        <v>2</v>
      </c>
      <c r="F354" s="30">
        <f t="shared" si="20"/>
        <v>0.13043580172398639</v>
      </c>
      <c r="G354" s="32">
        <f t="shared" si="21"/>
        <v>44.518000000000001</v>
      </c>
      <c r="H354" s="34">
        <f t="shared" si="22"/>
        <v>7.3349868026028611E-4</v>
      </c>
      <c r="I354" s="34">
        <f t="shared" si="23"/>
        <v>7.6151847584637986E-4</v>
      </c>
    </row>
    <row r="355" spans="1:9" x14ac:dyDescent="0.55000000000000004">
      <c r="A355" s="3" t="s">
        <v>388</v>
      </c>
      <c r="B355" s="3">
        <v>-1148.44</v>
      </c>
      <c r="C355">
        <v>1706.26</v>
      </c>
      <c r="D355">
        <v>15</v>
      </c>
      <c r="E355">
        <v>3</v>
      </c>
      <c r="F355" s="30">
        <f t="shared" si="20"/>
        <v>-0.67307444351974499</v>
      </c>
      <c r="G355" s="32">
        <f t="shared" si="21"/>
        <v>-76.562666666666672</v>
      </c>
      <c r="H355" s="34">
        <f t="shared" si="22"/>
        <v>7.3339122430042352E-4</v>
      </c>
      <c r="I355" s="34">
        <f t="shared" si="23"/>
        <v>-3.9290097416820905E-3</v>
      </c>
    </row>
    <row r="356" spans="1:9" x14ac:dyDescent="0.55000000000000004">
      <c r="A356" s="3" t="s">
        <v>958</v>
      </c>
      <c r="B356" s="3">
        <v>357.55</v>
      </c>
      <c r="C356">
        <v>1703.72</v>
      </c>
      <c r="D356">
        <v>33</v>
      </c>
      <c r="E356">
        <v>5</v>
      </c>
      <c r="F356" s="30">
        <f t="shared" si="20"/>
        <v>0.20986429695020309</v>
      </c>
      <c r="G356" s="32">
        <f t="shared" si="21"/>
        <v>10.834848484848486</v>
      </c>
      <c r="H356" s="34">
        <f t="shared" si="22"/>
        <v>7.3229947174821986E-4</v>
      </c>
      <c r="I356" s="34">
        <f t="shared" si="23"/>
        <v>1.2232397279252128E-3</v>
      </c>
    </row>
    <row r="357" spans="1:9" x14ac:dyDescent="0.55000000000000004">
      <c r="A357" s="3" t="s">
        <v>1708</v>
      </c>
      <c r="B357" s="3">
        <v>756.29</v>
      </c>
      <c r="C357">
        <v>1696.98</v>
      </c>
      <c r="D357">
        <v>45</v>
      </c>
      <c r="E357">
        <v>8</v>
      </c>
      <c r="F357" s="30">
        <f t="shared" si="20"/>
        <v>0.44566818701457883</v>
      </c>
      <c r="G357" s="32">
        <f t="shared" si="21"/>
        <v>16.806444444444445</v>
      </c>
      <c r="H357" s="34">
        <f t="shared" si="22"/>
        <v>7.2940245907032503E-4</v>
      </c>
      <c r="I357" s="34">
        <f t="shared" si="23"/>
        <v>2.5873974935884747E-3</v>
      </c>
    </row>
    <row r="358" spans="1:9" x14ac:dyDescent="0.55000000000000004">
      <c r="A358" s="3" t="s">
        <v>956</v>
      </c>
      <c r="B358" s="3">
        <v>360.98</v>
      </c>
      <c r="C358">
        <v>1690.83</v>
      </c>
      <c r="D358">
        <v>20</v>
      </c>
      <c r="E358">
        <v>6</v>
      </c>
      <c r="F358" s="30">
        <f t="shared" si="20"/>
        <v>0.21349278165161489</v>
      </c>
      <c r="G358" s="32">
        <f t="shared" si="21"/>
        <v>18.048999999999999</v>
      </c>
      <c r="H358" s="34">
        <f t="shared" si="22"/>
        <v>7.2675904245770586E-4</v>
      </c>
      <c r="I358" s="34">
        <f t="shared" si="23"/>
        <v>1.2349743448089592E-3</v>
      </c>
    </row>
    <row r="359" spans="1:9" x14ac:dyDescent="0.55000000000000004">
      <c r="A359" s="3" t="s">
        <v>775</v>
      </c>
      <c r="B359" s="3">
        <v>-114.67</v>
      </c>
      <c r="C359">
        <v>1689.97</v>
      </c>
      <c r="D359">
        <v>13</v>
      </c>
      <c r="E359">
        <v>5</v>
      </c>
      <c r="F359" s="30">
        <f t="shared" si="20"/>
        <v>-6.7853275501931987E-2</v>
      </c>
      <c r="G359" s="32">
        <f t="shared" si="21"/>
        <v>-8.8207692307692316</v>
      </c>
      <c r="H359" s="34">
        <f t="shared" si="22"/>
        <v>7.2638939395577862E-4</v>
      </c>
      <c r="I359" s="34">
        <f t="shared" si="23"/>
        <v>-3.9230569039626389E-4</v>
      </c>
    </row>
    <row r="360" spans="1:9" x14ac:dyDescent="0.55000000000000004">
      <c r="A360" s="3" t="s">
        <v>847</v>
      </c>
      <c r="B360" s="3">
        <v>-36.47</v>
      </c>
      <c r="C360">
        <v>1686.9</v>
      </c>
      <c r="D360">
        <v>18</v>
      </c>
      <c r="E360">
        <v>6</v>
      </c>
      <c r="F360" s="30">
        <f t="shared" si="20"/>
        <v>-2.1619538798980376E-2</v>
      </c>
      <c r="G360" s="32">
        <f t="shared" si="21"/>
        <v>-2.0261111111111112</v>
      </c>
      <c r="H360" s="34">
        <f t="shared" si="22"/>
        <v>7.2506983476866636E-4</v>
      </c>
      <c r="I360" s="34">
        <f t="shared" si="23"/>
        <v>-1.2477011013126138E-4</v>
      </c>
    </row>
    <row r="361" spans="1:9" x14ac:dyDescent="0.55000000000000004">
      <c r="A361" s="3" t="s">
        <v>1472</v>
      </c>
      <c r="B361" s="3">
        <v>751.6</v>
      </c>
      <c r="C361">
        <v>1686.79</v>
      </c>
      <c r="D361">
        <v>170</v>
      </c>
      <c r="E361">
        <v>48</v>
      </c>
      <c r="F361" s="30">
        <f t="shared" si="20"/>
        <v>0.44558006627973845</v>
      </c>
      <c r="G361" s="32">
        <f t="shared" si="21"/>
        <v>4.421176470588235</v>
      </c>
      <c r="H361" s="34">
        <f t="shared" si="22"/>
        <v>7.2502255414632678E-4</v>
      </c>
      <c r="I361" s="34">
        <f t="shared" si="23"/>
        <v>2.5713522011147809E-3</v>
      </c>
    </row>
    <row r="362" spans="1:9" x14ac:dyDescent="0.55000000000000004">
      <c r="A362" s="3" t="s">
        <v>521</v>
      </c>
      <c r="B362" s="3">
        <v>244.38</v>
      </c>
      <c r="C362">
        <v>1685.44</v>
      </c>
      <c r="D362">
        <v>18</v>
      </c>
      <c r="E362">
        <v>5</v>
      </c>
      <c r="F362" s="30">
        <f t="shared" si="20"/>
        <v>0.14499477881146763</v>
      </c>
      <c r="G362" s="32">
        <f t="shared" si="21"/>
        <v>13.576666666666666</v>
      </c>
      <c r="H362" s="34">
        <f t="shared" si="22"/>
        <v>7.244422919630689E-4</v>
      </c>
      <c r="I362" s="34">
        <f t="shared" si="23"/>
        <v>8.3606579418364841E-4</v>
      </c>
    </row>
    <row r="363" spans="1:9" x14ac:dyDescent="0.55000000000000004">
      <c r="A363" s="3" t="s">
        <v>1903</v>
      </c>
      <c r="B363" s="3">
        <v>273.47000000000003</v>
      </c>
      <c r="C363">
        <v>1685.3</v>
      </c>
      <c r="D363">
        <v>12</v>
      </c>
      <c r="E363">
        <v>4</v>
      </c>
      <c r="F363" s="30">
        <f t="shared" si="20"/>
        <v>0.16226784548745032</v>
      </c>
      <c r="G363" s="32">
        <f t="shared" si="21"/>
        <v>22.78916666666667</v>
      </c>
      <c r="H363" s="34">
        <f t="shared" si="22"/>
        <v>7.2438211662554579E-4</v>
      </c>
      <c r="I363" s="34">
        <f t="shared" si="23"/>
        <v>9.3558766157378825E-4</v>
      </c>
    </row>
    <row r="364" spans="1:9" x14ac:dyDescent="0.55000000000000004">
      <c r="A364" s="3" t="s">
        <v>1270</v>
      </c>
      <c r="B364" s="3">
        <v>60</v>
      </c>
      <c r="C364">
        <v>1679.88</v>
      </c>
      <c r="D364">
        <v>15</v>
      </c>
      <c r="E364">
        <v>5</v>
      </c>
      <c r="F364" s="30">
        <f t="shared" si="20"/>
        <v>3.5716836916922637E-2</v>
      </c>
      <c r="G364" s="32">
        <f t="shared" si="21"/>
        <v>4</v>
      </c>
      <c r="H364" s="34">
        <f t="shared" si="22"/>
        <v>7.220524714157254E-4</v>
      </c>
      <c r="I364" s="34">
        <f t="shared" si="23"/>
        <v>2.0527026618798145E-4</v>
      </c>
    </row>
    <row r="365" spans="1:9" x14ac:dyDescent="0.55000000000000004">
      <c r="A365" s="3" t="s">
        <v>630</v>
      </c>
      <c r="B365" s="3">
        <v>146.51</v>
      </c>
      <c r="C365">
        <v>1674.4</v>
      </c>
      <c r="D365">
        <v>20</v>
      </c>
      <c r="E365">
        <v>6</v>
      </c>
      <c r="F365" s="30">
        <f t="shared" si="20"/>
        <v>8.7499999999999994E-2</v>
      </c>
      <c r="G365" s="32">
        <f t="shared" si="21"/>
        <v>7.3254999999999999</v>
      </c>
      <c r="H365" s="34">
        <f t="shared" si="22"/>
        <v>7.1969703677553785E-4</v>
      </c>
      <c r="I365" s="34">
        <f t="shared" si="23"/>
        <v>5.0123577832001938E-4</v>
      </c>
    </row>
    <row r="366" spans="1:9" x14ac:dyDescent="0.55000000000000004">
      <c r="A366" s="3" t="s">
        <v>1227</v>
      </c>
      <c r="B366" s="3">
        <v>178.49</v>
      </c>
      <c r="C366">
        <v>1665.8</v>
      </c>
      <c r="D366">
        <v>25</v>
      </c>
      <c r="E366">
        <v>7</v>
      </c>
      <c r="F366" s="30">
        <f t="shared" si="20"/>
        <v>0.10714971785328371</v>
      </c>
      <c r="G366" s="32">
        <f t="shared" si="21"/>
        <v>7.1396000000000006</v>
      </c>
      <c r="H366" s="34">
        <f t="shared" si="22"/>
        <v>7.1600055175626552E-4</v>
      </c>
      <c r="I366" s="34">
        <f t="shared" si="23"/>
        <v>6.1064483019821348E-4</v>
      </c>
    </row>
    <row r="367" spans="1:9" x14ac:dyDescent="0.55000000000000004">
      <c r="A367" s="3" t="s">
        <v>1208</v>
      </c>
      <c r="B367" s="3">
        <v>-285.95</v>
      </c>
      <c r="C367">
        <v>1646.92</v>
      </c>
      <c r="D367">
        <v>12</v>
      </c>
      <c r="E367">
        <v>4</v>
      </c>
      <c r="F367" s="30">
        <f t="shared" si="20"/>
        <v>-0.17362713428703275</v>
      </c>
      <c r="G367" s="32">
        <f t="shared" si="21"/>
        <v>-23.829166666666666</v>
      </c>
      <c r="H367" s="34">
        <f t="shared" si="22"/>
        <v>7.0788547766744434E-4</v>
      </c>
      <c r="I367" s="34">
        <f t="shared" si="23"/>
        <v>-9.7828387694088833E-4</v>
      </c>
    </row>
    <row r="368" spans="1:9" x14ac:dyDescent="0.55000000000000004">
      <c r="A368" s="3" t="s">
        <v>618</v>
      </c>
      <c r="B368" s="3">
        <v>722.12</v>
      </c>
      <c r="C368">
        <v>1641.15</v>
      </c>
      <c r="D368">
        <v>21</v>
      </c>
      <c r="E368">
        <v>5</v>
      </c>
      <c r="F368" s="30">
        <f t="shared" si="20"/>
        <v>0.44000853060354017</v>
      </c>
      <c r="G368" s="32">
        <f t="shared" si="21"/>
        <v>34.38666666666667</v>
      </c>
      <c r="H368" s="34">
        <f t="shared" si="22"/>
        <v>7.0540539411381633E-4</v>
      </c>
      <c r="I368" s="34">
        <f t="shared" si="23"/>
        <v>2.4704960769944195E-3</v>
      </c>
    </row>
    <row r="369" spans="1:9" x14ac:dyDescent="0.55000000000000004">
      <c r="A369" s="3" t="s">
        <v>892</v>
      </c>
      <c r="B369" s="3">
        <v>375.95</v>
      </c>
      <c r="C369">
        <v>1636.87</v>
      </c>
      <c r="D369">
        <v>29</v>
      </c>
      <c r="E369">
        <v>7</v>
      </c>
      <c r="F369" s="30">
        <f t="shared" si="20"/>
        <v>0.22967615021351728</v>
      </c>
      <c r="G369" s="32">
        <f t="shared" si="21"/>
        <v>12.963793103448275</v>
      </c>
      <c r="H369" s="34">
        <f t="shared" si="22"/>
        <v>7.035657480809691E-4</v>
      </c>
      <c r="I369" s="34">
        <f t="shared" si="23"/>
        <v>1.2861892762228604E-3</v>
      </c>
    </row>
    <row r="370" spans="1:9" x14ac:dyDescent="0.55000000000000004">
      <c r="A370" s="3" t="s">
        <v>436</v>
      </c>
      <c r="B370" s="3">
        <v>-110.14</v>
      </c>
      <c r="C370">
        <v>1635.79</v>
      </c>
      <c r="D370">
        <v>22</v>
      </c>
      <c r="E370">
        <v>8</v>
      </c>
      <c r="F370" s="30">
        <f t="shared" si="20"/>
        <v>-6.733138116750928E-2</v>
      </c>
      <c r="G370" s="32">
        <f t="shared" si="21"/>
        <v>-5.0063636363636368</v>
      </c>
      <c r="H370" s="34">
        <f t="shared" si="22"/>
        <v>7.0310153833436279E-4</v>
      </c>
      <c r="I370" s="34">
        <f t="shared" si="23"/>
        <v>-3.7680778529907127E-4</v>
      </c>
    </row>
    <row r="371" spans="1:9" x14ac:dyDescent="0.55000000000000004">
      <c r="A371" s="3" t="s">
        <v>1091</v>
      </c>
      <c r="B371" s="3">
        <v>142.80000000000001</v>
      </c>
      <c r="C371">
        <v>1631.95</v>
      </c>
      <c r="D371">
        <v>6</v>
      </c>
      <c r="E371">
        <v>2</v>
      </c>
      <c r="F371" s="30">
        <f t="shared" si="20"/>
        <v>8.7502680841937561E-2</v>
      </c>
      <c r="G371" s="32">
        <f t="shared" si="21"/>
        <v>23.8</v>
      </c>
      <c r="H371" s="34">
        <f t="shared" si="22"/>
        <v>7.0145101479087378E-4</v>
      </c>
      <c r="I371" s="34">
        <f t="shared" si="23"/>
        <v>4.8854323352739591E-4</v>
      </c>
    </row>
    <row r="372" spans="1:9" x14ac:dyDescent="0.55000000000000004">
      <c r="A372" s="3" t="s">
        <v>527</v>
      </c>
      <c r="B372" s="3">
        <v>-343.1</v>
      </c>
      <c r="C372">
        <v>1623.25</v>
      </c>
      <c r="D372">
        <v>26</v>
      </c>
      <c r="E372">
        <v>6</v>
      </c>
      <c r="F372" s="30">
        <f t="shared" si="20"/>
        <v>-0.21136608655475128</v>
      </c>
      <c r="G372" s="32">
        <f t="shared" si="21"/>
        <v>-13.196153846153846</v>
      </c>
      <c r="H372" s="34">
        <f t="shared" si="22"/>
        <v>6.9771154738765642E-4</v>
      </c>
      <c r="I372" s="34">
        <f t="shared" si="23"/>
        <v>-1.1738038054849406E-3</v>
      </c>
    </row>
    <row r="373" spans="1:9" x14ac:dyDescent="0.55000000000000004">
      <c r="A373" s="3" t="s">
        <v>1222</v>
      </c>
      <c r="B373" s="3">
        <v>-22.5</v>
      </c>
      <c r="C373">
        <v>1619.82</v>
      </c>
      <c r="D373">
        <v>5</v>
      </c>
      <c r="E373">
        <v>2</v>
      </c>
      <c r="F373" s="30">
        <f t="shared" si="20"/>
        <v>-1.3890432270252251E-2</v>
      </c>
      <c r="G373" s="32">
        <f t="shared" si="21"/>
        <v>-4.5</v>
      </c>
      <c r="H373" s="34">
        <f t="shared" si="22"/>
        <v>6.9623725161834188E-4</v>
      </c>
      <c r="I373" s="34">
        <f t="shared" si="23"/>
        <v>-7.6976349820493051E-5</v>
      </c>
    </row>
    <row r="374" spans="1:9" x14ac:dyDescent="0.55000000000000004">
      <c r="A374" s="3" t="s">
        <v>1253</v>
      </c>
      <c r="B374" s="3">
        <v>514.9</v>
      </c>
      <c r="C374">
        <v>1619.68</v>
      </c>
      <c r="D374">
        <v>34</v>
      </c>
      <c r="E374">
        <v>9</v>
      </c>
      <c r="F374" s="30">
        <f t="shared" si="20"/>
        <v>0.31790230168922251</v>
      </c>
      <c r="G374" s="32">
        <f t="shared" si="21"/>
        <v>15.144117647058822</v>
      </c>
      <c r="H374" s="34">
        <f t="shared" si="22"/>
        <v>6.9617707628081887E-4</v>
      </c>
      <c r="I374" s="34">
        <f t="shared" si="23"/>
        <v>1.7615610010031941E-3</v>
      </c>
    </row>
    <row r="375" spans="1:9" x14ac:dyDescent="0.55000000000000004">
      <c r="A375" s="3" t="s">
        <v>905</v>
      </c>
      <c r="B375" s="3">
        <v>448.17</v>
      </c>
      <c r="C375">
        <v>1617.95</v>
      </c>
      <c r="D375">
        <v>44</v>
      </c>
      <c r="E375">
        <v>10</v>
      </c>
      <c r="F375" s="30">
        <f t="shared" si="20"/>
        <v>0.2769986711579468</v>
      </c>
      <c r="G375" s="32">
        <f t="shared" si="21"/>
        <v>10.185681818181818</v>
      </c>
      <c r="H375" s="34">
        <f t="shared" si="22"/>
        <v>6.9543348103856995E-4</v>
      </c>
      <c r="I375" s="34">
        <f t="shared" si="23"/>
        <v>1.5332662532911276E-3</v>
      </c>
    </row>
    <row r="376" spans="1:9" x14ac:dyDescent="0.55000000000000004">
      <c r="A376" s="3" t="s">
        <v>1005</v>
      </c>
      <c r="B376" s="3">
        <v>540.73</v>
      </c>
      <c r="C376">
        <v>1615.8</v>
      </c>
      <c r="D376">
        <v>21</v>
      </c>
      <c r="E376">
        <v>8</v>
      </c>
      <c r="F376" s="30">
        <f t="shared" si="20"/>
        <v>0.33465156578784505</v>
      </c>
      <c r="G376" s="32">
        <f t="shared" si="21"/>
        <v>25.749047619047619</v>
      </c>
      <c r="H376" s="34">
        <f t="shared" si="22"/>
        <v>6.9450935978375178E-4</v>
      </c>
      <c r="I376" s="34">
        <f t="shared" si="23"/>
        <v>1.8499298505971202E-3</v>
      </c>
    </row>
    <row r="377" spans="1:9" x14ac:dyDescent="0.55000000000000004">
      <c r="A377" s="3" t="s">
        <v>182</v>
      </c>
      <c r="B377" s="3">
        <v>165.6</v>
      </c>
      <c r="C377">
        <v>1614.6</v>
      </c>
      <c r="D377">
        <v>28</v>
      </c>
      <c r="E377">
        <v>7</v>
      </c>
      <c r="F377" s="30">
        <f t="shared" si="20"/>
        <v>0.10256410256410256</v>
      </c>
      <c r="G377" s="32">
        <f t="shared" si="21"/>
        <v>5.9142857142857137</v>
      </c>
      <c r="H377" s="34">
        <f t="shared" si="22"/>
        <v>6.9399357117641146E-4</v>
      </c>
      <c r="I377" s="34">
        <f t="shared" si="23"/>
        <v>5.665459346788288E-4</v>
      </c>
    </row>
    <row r="378" spans="1:9" x14ac:dyDescent="0.55000000000000004">
      <c r="A378" s="3" t="s">
        <v>923</v>
      </c>
      <c r="B378" s="3">
        <v>253.85</v>
      </c>
      <c r="C378">
        <v>1589.41</v>
      </c>
      <c r="D378">
        <v>31</v>
      </c>
      <c r="E378">
        <v>6</v>
      </c>
      <c r="F378" s="30">
        <f t="shared" si="20"/>
        <v>0.15971335275353746</v>
      </c>
      <c r="G378" s="32">
        <f t="shared" si="21"/>
        <v>8.1887096774193555</v>
      </c>
      <c r="H378" s="34">
        <f t="shared" si="22"/>
        <v>6.8316630866065912E-4</v>
      </c>
      <c r="I378" s="34">
        <f t="shared" si="23"/>
        <v>8.6846428453031814E-4</v>
      </c>
    </row>
    <row r="379" spans="1:9" x14ac:dyDescent="0.55000000000000004">
      <c r="A379" s="3" t="s">
        <v>180</v>
      </c>
      <c r="B379" s="3">
        <v>271.24</v>
      </c>
      <c r="C379">
        <v>1589.08</v>
      </c>
      <c r="D379">
        <v>13</v>
      </c>
      <c r="E379">
        <v>3</v>
      </c>
      <c r="F379" s="30">
        <f t="shared" si="20"/>
        <v>0.17068995896997005</v>
      </c>
      <c r="G379" s="32">
        <f t="shared" si="21"/>
        <v>20.864615384615384</v>
      </c>
      <c r="H379" s="34">
        <f t="shared" si="22"/>
        <v>6.8302446679364048E-4</v>
      </c>
      <c r="I379" s="34">
        <f t="shared" si="23"/>
        <v>9.279584500138015E-4</v>
      </c>
    </row>
    <row r="380" spans="1:9" x14ac:dyDescent="0.55000000000000004">
      <c r="A380" s="3" t="s">
        <v>1085</v>
      </c>
      <c r="B380" s="3">
        <v>201.57</v>
      </c>
      <c r="C380">
        <v>1583.81</v>
      </c>
      <c r="D380">
        <v>24</v>
      </c>
      <c r="E380">
        <v>6</v>
      </c>
      <c r="F380" s="30">
        <f t="shared" si="20"/>
        <v>0.12726905373750638</v>
      </c>
      <c r="G380" s="32">
        <f t="shared" si="21"/>
        <v>8.3987499999999997</v>
      </c>
      <c r="H380" s="34">
        <f t="shared" si="22"/>
        <v>6.8075929515973754E-4</v>
      </c>
      <c r="I380" s="34">
        <f t="shared" si="23"/>
        <v>6.8960545925852372E-4</v>
      </c>
    </row>
    <row r="381" spans="1:9" x14ac:dyDescent="0.55000000000000004">
      <c r="A381" s="3" t="s">
        <v>525</v>
      </c>
      <c r="B381" s="3">
        <v>318.37</v>
      </c>
      <c r="C381">
        <v>1579.37</v>
      </c>
      <c r="D381">
        <v>26</v>
      </c>
      <c r="E381">
        <v>7</v>
      </c>
      <c r="F381" s="30">
        <f t="shared" si="20"/>
        <v>0.20158037698576017</v>
      </c>
      <c r="G381" s="32">
        <f t="shared" si="21"/>
        <v>12.245000000000001</v>
      </c>
      <c r="H381" s="34">
        <f t="shared" si="22"/>
        <v>6.7885087731257832E-4</v>
      </c>
      <c r="I381" s="34">
        <f t="shared" si="23"/>
        <v>1.089198244104461E-3</v>
      </c>
    </row>
    <row r="382" spans="1:9" x14ac:dyDescent="0.55000000000000004">
      <c r="A382" s="3" t="s">
        <v>1078</v>
      </c>
      <c r="B382" s="3">
        <v>634.4</v>
      </c>
      <c r="C382">
        <v>1574.03</v>
      </c>
      <c r="D382">
        <v>42</v>
      </c>
      <c r="E382">
        <v>10</v>
      </c>
      <c r="F382" s="30">
        <f t="shared" si="20"/>
        <v>0.40304187340774955</v>
      </c>
      <c r="G382" s="32">
        <f t="shared" si="21"/>
        <v>15.104761904761904</v>
      </c>
      <c r="H382" s="34">
        <f t="shared" si="22"/>
        <v>6.7655561800991388E-4</v>
      </c>
      <c r="I382" s="34">
        <f t="shared" si="23"/>
        <v>2.1703909478275906E-3</v>
      </c>
    </row>
    <row r="383" spans="1:9" x14ac:dyDescent="0.55000000000000004">
      <c r="A383" s="3" t="s">
        <v>854</v>
      </c>
      <c r="B383" s="3">
        <v>-26.96</v>
      </c>
      <c r="C383">
        <v>1570.08</v>
      </c>
      <c r="D383">
        <v>30</v>
      </c>
      <c r="E383">
        <v>5</v>
      </c>
      <c r="F383" s="30">
        <f t="shared" si="20"/>
        <v>-1.7171099561805771E-2</v>
      </c>
      <c r="G383" s="32">
        <f t="shared" si="21"/>
        <v>-0.89866666666666672</v>
      </c>
      <c r="H383" s="34">
        <f t="shared" si="22"/>
        <v>6.7485781384408528E-4</v>
      </c>
      <c r="I383" s="34">
        <f t="shared" si="23"/>
        <v>-9.2234772940466336E-5</v>
      </c>
    </row>
    <row r="384" spans="1:9" x14ac:dyDescent="0.55000000000000004">
      <c r="A384" s="3" t="s">
        <v>1679</v>
      </c>
      <c r="B384" s="3">
        <v>729.64</v>
      </c>
      <c r="C384">
        <v>1565.81</v>
      </c>
      <c r="D384">
        <v>40</v>
      </c>
      <c r="E384">
        <v>9</v>
      </c>
      <c r="F384" s="30">
        <f t="shared" si="20"/>
        <v>0.46598246275090849</v>
      </c>
      <c r="G384" s="32">
        <f t="shared" si="21"/>
        <v>18.241</v>
      </c>
      <c r="H384" s="34">
        <f t="shared" si="22"/>
        <v>6.730224660496326E-4</v>
      </c>
      <c r="I384" s="34">
        <f t="shared" si="23"/>
        <v>2.4962232836899796E-3</v>
      </c>
    </row>
    <row r="385" spans="1:9" x14ac:dyDescent="0.55000000000000004">
      <c r="A385" s="3" t="s">
        <v>415</v>
      </c>
      <c r="B385" s="3">
        <v>632.25</v>
      </c>
      <c r="C385">
        <v>1555.75</v>
      </c>
      <c r="D385">
        <v>28</v>
      </c>
      <c r="E385">
        <v>8</v>
      </c>
      <c r="F385" s="30">
        <f t="shared" si="20"/>
        <v>0.40639562911778887</v>
      </c>
      <c r="G385" s="32">
        <f t="shared" si="21"/>
        <v>22.580357142857142</v>
      </c>
      <c r="H385" s="34">
        <f t="shared" si="22"/>
        <v>6.6869843822476291E-4</v>
      </c>
      <c r="I385" s="34">
        <f t="shared" si="23"/>
        <v>2.1630354299558546E-3</v>
      </c>
    </row>
    <row r="386" spans="1:9" x14ac:dyDescent="0.55000000000000004">
      <c r="A386" s="3" t="s">
        <v>1025</v>
      </c>
      <c r="B386" s="3">
        <v>362.47</v>
      </c>
      <c r="C386">
        <v>1545.82</v>
      </c>
      <c r="D386">
        <v>18</v>
      </c>
      <c r="E386">
        <v>4</v>
      </c>
      <c r="F386" s="30">
        <f t="shared" si="20"/>
        <v>0.23448396320399531</v>
      </c>
      <c r="G386" s="32">
        <f t="shared" si="21"/>
        <v>20.137222222222224</v>
      </c>
      <c r="H386" s="34">
        <f t="shared" si="22"/>
        <v>6.6443028749902169E-4</v>
      </c>
      <c r="I386" s="34">
        <f t="shared" si="23"/>
        <v>1.2400718897526274E-3</v>
      </c>
    </row>
    <row r="387" spans="1:9" x14ac:dyDescent="0.55000000000000004">
      <c r="A387" s="3" t="s">
        <v>200</v>
      </c>
      <c r="B387" s="3">
        <v>323.98</v>
      </c>
      <c r="C387">
        <v>1538.89</v>
      </c>
      <c r="D387">
        <v>12</v>
      </c>
      <c r="E387">
        <v>3</v>
      </c>
      <c r="F387" s="30">
        <f t="shared" ref="F387:F450" si="24">B387/C387</f>
        <v>0.21052836784955389</v>
      </c>
      <c r="G387" s="32">
        <f t="shared" ref="G387:G450" si="25">B387/D387</f>
        <v>26.998333333333335</v>
      </c>
      <c r="H387" s="34">
        <f t="shared" ref="H387:H450" si="26">C387/$C$1851</f>
        <v>6.6145160829163133E-4</v>
      </c>
      <c r="I387" s="34">
        <f t="shared" ref="I387:I450" si="27">B387/$B$1851</f>
        <v>1.1083910139930372E-3</v>
      </c>
    </row>
    <row r="388" spans="1:9" x14ac:dyDescent="0.55000000000000004">
      <c r="A388" s="3" t="s">
        <v>626</v>
      </c>
      <c r="B388" s="3">
        <v>53.03</v>
      </c>
      <c r="C388">
        <v>1524.53</v>
      </c>
      <c r="D388">
        <v>12</v>
      </c>
      <c r="E388">
        <v>3</v>
      </c>
      <c r="F388" s="30">
        <f t="shared" si="24"/>
        <v>3.4784490957868987E-2</v>
      </c>
      <c r="G388" s="32">
        <f t="shared" si="25"/>
        <v>4.4191666666666665</v>
      </c>
      <c r="H388" s="34">
        <f t="shared" si="26"/>
        <v>6.5527933795712532E-4</v>
      </c>
      <c r="I388" s="34">
        <f t="shared" si="27"/>
        <v>1.8142470359914427E-4</v>
      </c>
    </row>
    <row r="389" spans="1:9" x14ac:dyDescent="0.55000000000000004">
      <c r="A389" s="3" t="s">
        <v>808</v>
      </c>
      <c r="B389" s="3">
        <v>254.84</v>
      </c>
      <c r="C389">
        <v>1501.9</v>
      </c>
      <c r="D389">
        <v>24</v>
      </c>
      <c r="E389">
        <v>8</v>
      </c>
      <c r="F389" s="30">
        <f t="shared" si="24"/>
        <v>0.16967840735068912</v>
      </c>
      <c r="G389" s="32">
        <f t="shared" si="25"/>
        <v>10.618333333333334</v>
      </c>
      <c r="H389" s="34">
        <f t="shared" si="26"/>
        <v>6.4555242447036573E-4</v>
      </c>
      <c r="I389" s="34">
        <f t="shared" si="27"/>
        <v>8.718512439224199E-4</v>
      </c>
    </row>
    <row r="390" spans="1:9" x14ac:dyDescent="0.55000000000000004">
      <c r="A390" s="3" t="s">
        <v>989</v>
      </c>
      <c r="B390" s="3">
        <v>-374.99</v>
      </c>
      <c r="C390">
        <v>1499.97</v>
      </c>
      <c r="D390">
        <v>5</v>
      </c>
      <c r="E390">
        <v>1</v>
      </c>
      <c r="F390" s="30">
        <f t="shared" si="24"/>
        <v>-0.24999833329999935</v>
      </c>
      <c r="G390" s="32">
        <f t="shared" si="25"/>
        <v>-74.998000000000005</v>
      </c>
      <c r="H390" s="34">
        <f t="shared" si="26"/>
        <v>6.4472286446022663E-4</v>
      </c>
      <c r="I390" s="34">
        <f t="shared" si="27"/>
        <v>-1.2829049519638529E-3</v>
      </c>
    </row>
    <row r="391" spans="1:9" x14ac:dyDescent="0.55000000000000004">
      <c r="A391" s="3" t="s">
        <v>1077</v>
      </c>
      <c r="B391" s="3">
        <v>20.96</v>
      </c>
      <c r="C391">
        <v>1497</v>
      </c>
      <c r="D391">
        <v>29</v>
      </c>
      <c r="E391">
        <v>4</v>
      </c>
      <c r="F391" s="30">
        <f t="shared" si="24"/>
        <v>1.4001336005344022E-2</v>
      </c>
      <c r="G391" s="32">
        <f t="shared" si="25"/>
        <v>0.72275862068965524</v>
      </c>
      <c r="H391" s="34">
        <f t="shared" si="26"/>
        <v>6.434462876570593E-4</v>
      </c>
      <c r="I391" s="34">
        <f t="shared" si="27"/>
        <v>7.1707746321668186E-5</v>
      </c>
    </row>
    <row r="392" spans="1:9" x14ac:dyDescent="0.55000000000000004">
      <c r="A392" s="3" t="s">
        <v>1444</v>
      </c>
      <c r="B392" s="3">
        <v>255.32</v>
      </c>
      <c r="C392">
        <v>1489.33</v>
      </c>
      <c r="D392">
        <v>29</v>
      </c>
      <c r="E392">
        <v>9</v>
      </c>
      <c r="F392" s="30">
        <f t="shared" si="24"/>
        <v>0.17143279192657102</v>
      </c>
      <c r="G392" s="32">
        <f t="shared" si="25"/>
        <v>8.8041379310344823</v>
      </c>
      <c r="H392" s="34">
        <f t="shared" si="26"/>
        <v>6.4014953880847571E-4</v>
      </c>
      <c r="I392" s="34">
        <f t="shared" si="27"/>
        <v>8.7349340605192367E-4</v>
      </c>
    </row>
    <row r="393" spans="1:9" x14ac:dyDescent="0.55000000000000004">
      <c r="A393" s="3" t="s">
        <v>842</v>
      </c>
      <c r="B393" s="3">
        <v>-191.85</v>
      </c>
      <c r="C393">
        <v>1474.31</v>
      </c>
      <c r="D393">
        <v>22</v>
      </c>
      <c r="E393">
        <v>4</v>
      </c>
      <c r="F393" s="30">
        <f t="shared" si="24"/>
        <v>-0.13012867036105025</v>
      </c>
      <c r="G393" s="32">
        <f t="shared" si="25"/>
        <v>-8.7204545454545457</v>
      </c>
      <c r="H393" s="34">
        <f t="shared" si="26"/>
        <v>6.3369358473993264E-4</v>
      </c>
      <c r="I393" s="34">
        <f t="shared" si="27"/>
        <v>-6.5635167613607064E-4</v>
      </c>
    </row>
    <row r="394" spans="1:9" x14ac:dyDescent="0.55000000000000004">
      <c r="A394" s="3" t="s">
        <v>955</v>
      </c>
      <c r="B394" s="3">
        <v>311.22000000000003</v>
      </c>
      <c r="C394">
        <v>1473.11</v>
      </c>
      <c r="D394">
        <v>8</v>
      </c>
      <c r="E394">
        <v>4</v>
      </c>
      <c r="F394" s="30">
        <f t="shared" si="24"/>
        <v>0.21126731880171884</v>
      </c>
      <c r="G394" s="32">
        <f t="shared" si="25"/>
        <v>38.902500000000003</v>
      </c>
      <c r="H394" s="34">
        <f t="shared" si="26"/>
        <v>6.3317779613259232E-4</v>
      </c>
      <c r="I394" s="34">
        <f t="shared" si="27"/>
        <v>1.0647368707170598E-3</v>
      </c>
    </row>
    <row r="395" spans="1:9" x14ac:dyDescent="0.55000000000000004">
      <c r="A395" s="3" t="s">
        <v>1505</v>
      </c>
      <c r="B395" s="3">
        <v>-40.57</v>
      </c>
      <c r="C395">
        <v>1469.16</v>
      </c>
      <c r="D395">
        <v>26</v>
      </c>
      <c r="E395">
        <v>7</v>
      </c>
      <c r="F395" s="30">
        <f t="shared" si="24"/>
        <v>-2.7614419123853085E-2</v>
      </c>
      <c r="G395" s="32">
        <f t="shared" si="25"/>
        <v>-1.5603846153846155</v>
      </c>
      <c r="H395" s="34">
        <f t="shared" si="26"/>
        <v>6.3147999196676372E-4</v>
      </c>
      <c r="I395" s="34">
        <f t="shared" si="27"/>
        <v>-1.3879691165410678E-4</v>
      </c>
    </row>
    <row r="396" spans="1:9" x14ac:dyDescent="0.55000000000000004">
      <c r="A396" s="3" t="s">
        <v>1904</v>
      </c>
      <c r="B396" s="3">
        <v>178.16</v>
      </c>
      <c r="C396">
        <v>1468.68</v>
      </c>
      <c r="D396">
        <v>13</v>
      </c>
      <c r="E396">
        <v>5</v>
      </c>
      <c r="F396" s="30">
        <f t="shared" si="24"/>
        <v>0.1213062069341177</v>
      </c>
      <c r="G396" s="32">
        <f t="shared" si="25"/>
        <v>13.704615384615384</v>
      </c>
      <c r="H396" s="34">
        <f t="shared" si="26"/>
        <v>6.3127367652382764E-4</v>
      </c>
      <c r="I396" s="34">
        <f t="shared" si="27"/>
        <v>6.0951584373417956E-4</v>
      </c>
    </row>
    <row r="397" spans="1:9" x14ac:dyDescent="0.55000000000000004">
      <c r="A397" s="3" t="s">
        <v>1080</v>
      </c>
      <c r="B397" s="3">
        <v>287.92</v>
      </c>
      <c r="C397">
        <v>1465.75</v>
      </c>
      <c r="D397">
        <v>12</v>
      </c>
      <c r="E397">
        <v>5</v>
      </c>
      <c r="F397" s="30">
        <f t="shared" si="24"/>
        <v>0.19643186082210473</v>
      </c>
      <c r="G397" s="32">
        <f t="shared" si="25"/>
        <v>23.993333333333336</v>
      </c>
      <c r="H397" s="34">
        <f t="shared" si="26"/>
        <v>6.3001429267423828E-4</v>
      </c>
      <c r="I397" s="34">
        <f t="shared" si="27"/>
        <v>9.8502358401406044E-4</v>
      </c>
    </row>
    <row r="398" spans="1:9" x14ac:dyDescent="0.55000000000000004">
      <c r="A398" s="3" t="s">
        <v>779</v>
      </c>
      <c r="B398" s="3">
        <v>63.89</v>
      </c>
      <c r="C398">
        <v>1448.85</v>
      </c>
      <c r="D398">
        <v>19</v>
      </c>
      <c r="E398">
        <v>8</v>
      </c>
      <c r="F398" s="30">
        <f t="shared" si="24"/>
        <v>4.4097042481968461E-2</v>
      </c>
      <c r="G398" s="32">
        <f t="shared" si="25"/>
        <v>3.3626315789473686</v>
      </c>
      <c r="H398" s="34">
        <f t="shared" si="26"/>
        <v>6.2275026978752862E-4</v>
      </c>
      <c r="I398" s="34">
        <f t="shared" si="27"/>
        <v>2.1857862177916893E-4</v>
      </c>
    </row>
    <row r="399" spans="1:9" x14ac:dyDescent="0.55000000000000004">
      <c r="A399" s="3" t="s">
        <v>1349</v>
      </c>
      <c r="B399" s="3">
        <v>-24.5</v>
      </c>
      <c r="C399">
        <v>1445.26</v>
      </c>
      <c r="D399">
        <v>24</v>
      </c>
      <c r="E399">
        <v>5</v>
      </c>
      <c r="F399" s="30">
        <f t="shared" si="24"/>
        <v>-1.6951967120102957E-2</v>
      </c>
      <c r="G399" s="32">
        <f t="shared" si="25"/>
        <v>-1.0208333333333333</v>
      </c>
      <c r="H399" s="34">
        <f t="shared" si="26"/>
        <v>6.212072022039022E-4</v>
      </c>
      <c r="I399" s="34">
        <f t="shared" si="27"/>
        <v>-8.3818692026759088E-5</v>
      </c>
    </row>
    <row r="400" spans="1:9" x14ac:dyDescent="0.55000000000000004">
      <c r="A400" s="3" t="s">
        <v>1152</v>
      </c>
      <c r="B400" s="3">
        <v>144</v>
      </c>
      <c r="C400">
        <v>1439.97</v>
      </c>
      <c r="D400">
        <v>4</v>
      </c>
      <c r="E400">
        <v>1</v>
      </c>
      <c r="F400" s="30">
        <f t="shared" si="24"/>
        <v>0.10000208337673701</v>
      </c>
      <c r="G400" s="32">
        <f t="shared" si="25"/>
        <v>36</v>
      </c>
      <c r="H400" s="34">
        <f t="shared" si="26"/>
        <v>6.1893343409321028E-4</v>
      </c>
      <c r="I400" s="34">
        <f t="shared" si="27"/>
        <v>4.9264863885115551E-4</v>
      </c>
    </row>
    <row r="401" spans="1:9" x14ac:dyDescent="0.55000000000000004">
      <c r="A401" s="3" t="s">
        <v>972</v>
      </c>
      <c r="B401" s="3">
        <v>54.59</v>
      </c>
      <c r="C401">
        <v>1437.48</v>
      </c>
      <c r="D401">
        <v>19</v>
      </c>
      <c r="E401">
        <v>6</v>
      </c>
      <c r="F401" s="30">
        <f t="shared" si="24"/>
        <v>3.7976180538164012E-2</v>
      </c>
      <c r="G401" s="32">
        <f t="shared" si="25"/>
        <v>2.8731578947368424</v>
      </c>
      <c r="H401" s="34">
        <f t="shared" si="26"/>
        <v>6.1786317273297903E-4</v>
      </c>
      <c r="I401" s="34">
        <f t="shared" si="27"/>
        <v>1.8676173052003181E-4</v>
      </c>
    </row>
    <row r="402" spans="1:9" x14ac:dyDescent="0.55000000000000004">
      <c r="A402" s="3" t="s">
        <v>403</v>
      </c>
      <c r="B402" s="3">
        <v>-143.62</v>
      </c>
      <c r="C402">
        <v>1436.24</v>
      </c>
      <c r="D402">
        <v>12</v>
      </c>
      <c r="E402">
        <v>4</v>
      </c>
      <c r="F402" s="30">
        <f t="shared" si="24"/>
        <v>-9.9997214950147614E-2</v>
      </c>
      <c r="G402" s="32">
        <f t="shared" si="25"/>
        <v>-11.968333333333334</v>
      </c>
      <c r="H402" s="34">
        <f t="shared" si="26"/>
        <v>6.1733019117206074E-4</v>
      </c>
      <c r="I402" s="34">
        <f t="shared" si="27"/>
        <v>-4.91348593831965E-4</v>
      </c>
    </row>
    <row r="403" spans="1:9" x14ac:dyDescent="0.55000000000000004">
      <c r="A403" s="3" t="s">
        <v>1651</v>
      </c>
      <c r="B403" s="3">
        <v>619.37</v>
      </c>
      <c r="C403">
        <v>1434.65</v>
      </c>
      <c r="D403">
        <v>39</v>
      </c>
      <c r="E403">
        <v>11</v>
      </c>
      <c r="F403" s="30">
        <f t="shared" si="24"/>
        <v>0.43172202279301569</v>
      </c>
      <c r="G403" s="32">
        <f t="shared" si="25"/>
        <v>15.881282051282051</v>
      </c>
      <c r="H403" s="34">
        <f t="shared" si="26"/>
        <v>6.1664677126733482E-4</v>
      </c>
      <c r="I403" s="34">
        <f t="shared" si="27"/>
        <v>2.1189707461475014E-3</v>
      </c>
    </row>
    <row r="404" spans="1:9" x14ac:dyDescent="0.55000000000000004">
      <c r="A404" s="3" t="s">
        <v>574</v>
      </c>
      <c r="B404" s="3">
        <v>46.33</v>
      </c>
      <c r="C404">
        <v>1431.94</v>
      </c>
      <c r="D404">
        <v>14</v>
      </c>
      <c r="E404">
        <v>4</v>
      </c>
      <c r="F404" s="30">
        <f t="shared" si="24"/>
        <v>3.235470759948042E-2</v>
      </c>
      <c r="G404" s="32">
        <f t="shared" si="25"/>
        <v>3.3092857142857142</v>
      </c>
      <c r="H404" s="34">
        <f t="shared" si="26"/>
        <v>6.1548194866242463E-4</v>
      </c>
      <c r="I404" s="34">
        <f t="shared" si="27"/>
        <v>1.5850285720815302E-4</v>
      </c>
    </row>
    <row r="405" spans="1:9" x14ac:dyDescent="0.55000000000000004">
      <c r="A405" s="3" t="s">
        <v>1405</v>
      </c>
      <c r="B405" s="3">
        <v>-8.5500000000000007</v>
      </c>
      <c r="C405">
        <v>1427.69</v>
      </c>
      <c r="D405">
        <v>10</v>
      </c>
      <c r="E405">
        <v>4</v>
      </c>
      <c r="F405" s="30">
        <f t="shared" si="24"/>
        <v>-5.9886950248303206E-3</v>
      </c>
      <c r="G405" s="32">
        <f t="shared" si="25"/>
        <v>-0.85500000000000009</v>
      </c>
      <c r="H405" s="34">
        <f t="shared" si="26"/>
        <v>6.1365519734476093E-4</v>
      </c>
      <c r="I405" s="34">
        <f t="shared" si="27"/>
        <v>-2.925101293178736E-5</v>
      </c>
    </row>
    <row r="406" spans="1:9" x14ac:dyDescent="0.55000000000000004">
      <c r="A406" s="3" t="s">
        <v>1354</v>
      </c>
      <c r="B406" s="3">
        <v>-154.56</v>
      </c>
      <c r="C406">
        <v>1427.55</v>
      </c>
      <c r="D406">
        <v>16</v>
      </c>
      <c r="E406">
        <v>7</v>
      </c>
      <c r="F406" s="30">
        <f t="shared" si="24"/>
        <v>-0.10826941263003048</v>
      </c>
      <c r="G406" s="32">
        <f t="shared" si="25"/>
        <v>-9.66</v>
      </c>
      <c r="H406" s="34">
        <f t="shared" si="26"/>
        <v>6.1359502200723781E-4</v>
      </c>
      <c r="I406" s="34">
        <f t="shared" si="27"/>
        <v>-5.2877620570024027E-4</v>
      </c>
    </row>
    <row r="407" spans="1:9" x14ac:dyDescent="0.55000000000000004">
      <c r="A407" s="3" t="s">
        <v>414</v>
      </c>
      <c r="B407" s="3">
        <v>-20.29</v>
      </c>
      <c r="C407">
        <v>1426.88</v>
      </c>
      <c r="D407">
        <v>32</v>
      </c>
      <c r="E407">
        <v>9</v>
      </c>
      <c r="F407" s="30">
        <f t="shared" si="24"/>
        <v>-1.4219836286162815E-2</v>
      </c>
      <c r="G407" s="32">
        <f t="shared" si="25"/>
        <v>-0.63406249999999997</v>
      </c>
      <c r="H407" s="34">
        <f t="shared" si="26"/>
        <v>6.133070400348062E-4</v>
      </c>
      <c r="I407" s="34">
        <f t="shared" si="27"/>
        <v>-6.9415561682569052E-5</v>
      </c>
    </row>
    <row r="408" spans="1:9" x14ac:dyDescent="0.55000000000000004">
      <c r="A408" s="3" t="s">
        <v>653</v>
      </c>
      <c r="B408" s="3">
        <v>-12.8</v>
      </c>
      <c r="C408">
        <v>1426.31</v>
      </c>
      <c r="D408">
        <v>50</v>
      </c>
      <c r="E408">
        <v>12</v>
      </c>
      <c r="F408" s="30">
        <f t="shared" si="24"/>
        <v>-8.9742061683645222E-3</v>
      </c>
      <c r="G408" s="32">
        <f t="shared" si="25"/>
        <v>-0.25600000000000001</v>
      </c>
      <c r="H408" s="34">
        <f t="shared" si="26"/>
        <v>6.1306204044631952E-4</v>
      </c>
      <c r="I408" s="34">
        <f t="shared" si="27"/>
        <v>-4.3790990120102713E-5</v>
      </c>
    </row>
    <row r="409" spans="1:9" x14ac:dyDescent="0.55000000000000004">
      <c r="A409" s="3" t="s">
        <v>763</v>
      </c>
      <c r="B409" s="3">
        <v>229.39</v>
      </c>
      <c r="C409">
        <v>1420.5</v>
      </c>
      <c r="D409">
        <v>17</v>
      </c>
      <c r="E409">
        <v>6</v>
      </c>
      <c r="F409" s="30">
        <f t="shared" si="24"/>
        <v>0.16148539246744104</v>
      </c>
      <c r="G409" s="32">
        <f t="shared" si="25"/>
        <v>13.493529411764705</v>
      </c>
      <c r="H409" s="34">
        <f t="shared" si="26"/>
        <v>6.1056476393911343E-4</v>
      </c>
      <c r="I409" s="34">
        <f t="shared" si="27"/>
        <v>7.8478243934768435E-4</v>
      </c>
    </row>
    <row r="410" spans="1:9" x14ac:dyDescent="0.55000000000000004">
      <c r="A410" s="3" t="s">
        <v>1018</v>
      </c>
      <c r="B410" s="3">
        <v>554.88</v>
      </c>
      <c r="C410">
        <v>1409.71</v>
      </c>
      <c r="D410">
        <v>30</v>
      </c>
      <c r="E410">
        <v>8</v>
      </c>
      <c r="F410" s="30">
        <f t="shared" si="24"/>
        <v>0.39361287073227824</v>
      </c>
      <c r="G410" s="32">
        <f t="shared" si="25"/>
        <v>18.495999999999999</v>
      </c>
      <c r="H410" s="34">
        <f t="shared" si="26"/>
        <v>6.0592696471144496E-4</v>
      </c>
      <c r="I410" s="34">
        <f t="shared" si="27"/>
        <v>1.8983394217064525E-3</v>
      </c>
    </row>
    <row r="411" spans="1:9" x14ac:dyDescent="0.55000000000000004">
      <c r="A411" s="3" t="s">
        <v>995</v>
      </c>
      <c r="B411" s="3">
        <v>536.24</v>
      </c>
      <c r="C411">
        <v>1409.52</v>
      </c>
      <c r="D411">
        <v>52</v>
      </c>
      <c r="E411">
        <v>15</v>
      </c>
      <c r="F411" s="30">
        <f t="shared" si="24"/>
        <v>0.38044156876099666</v>
      </c>
      <c r="G411" s="32">
        <f t="shared" si="25"/>
        <v>10.312307692307693</v>
      </c>
      <c r="H411" s="34">
        <f t="shared" si="26"/>
        <v>6.0584529818194944E-4</v>
      </c>
      <c r="I411" s="34">
        <f t="shared" si="27"/>
        <v>1.834568792344053E-3</v>
      </c>
    </row>
    <row r="412" spans="1:9" x14ac:dyDescent="0.55000000000000004">
      <c r="A412" s="3" t="s">
        <v>309</v>
      </c>
      <c r="B412" s="3">
        <v>-179.66</v>
      </c>
      <c r="C412">
        <v>1400.26</v>
      </c>
      <c r="D412">
        <v>31</v>
      </c>
      <c r="E412">
        <v>10</v>
      </c>
      <c r="F412" s="30">
        <f t="shared" si="24"/>
        <v>-0.12830474340479625</v>
      </c>
      <c r="G412" s="32">
        <f t="shared" si="25"/>
        <v>-5.7954838709677414</v>
      </c>
      <c r="H412" s="34">
        <f t="shared" si="26"/>
        <v>6.0186512942863994E-4</v>
      </c>
      <c r="I412" s="34">
        <f t="shared" si="27"/>
        <v>-6.1464760038887909E-4</v>
      </c>
    </row>
    <row r="413" spans="1:9" x14ac:dyDescent="0.55000000000000004">
      <c r="A413" s="3" t="s">
        <v>1004</v>
      </c>
      <c r="B413" s="3">
        <v>429.73</v>
      </c>
      <c r="C413">
        <v>1399.8</v>
      </c>
      <c r="D413">
        <v>21</v>
      </c>
      <c r="E413">
        <v>4</v>
      </c>
      <c r="F413" s="30">
        <f t="shared" si="24"/>
        <v>0.30699385626518078</v>
      </c>
      <c r="G413" s="32">
        <f t="shared" si="25"/>
        <v>20.463333333333335</v>
      </c>
      <c r="H413" s="34">
        <f t="shared" si="26"/>
        <v>6.0166741046249273E-4</v>
      </c>
      <c r="I413" s="34">
        <f t="shared" si="27"/>
        <v>1.4701798581493546E-3</v>
      </c>
    </row>
    <row r="414" spans="1:9" x14ac:dyDescent="0.55000000000000004">
      <c r="A414" s="3" t="s">
        <v>755</v>
      </c>
      <c r="B414" s="3">
        <v>-20.73</v>
      </c>
      <c r="C414">
        <v>1396.44</v>
      </c>
      <c r="D414">
        <v>28</v>
      </c>
      <c r="E414">
        <v>8</v>
      </c>
      <c r="F414" s="30">
        <f t="shared" si="24"/>
        <v>-1.4844891295007304E-2</v>
      </c>
      <c r="G414" s="32">
        <f t="shared" si="25"/>
        <v>-0.74035714285714282</v>
      </c>
      <c r="H414" s="34">
        <f t="shared" si="26"/>
        <v>6.0022320236193991E-4</v>
      </c>
      <c r="I414" s="34">
        <f t="shared" si="27"/>
        <v>-7.0920876967947593E-5</v>
      </c>
    </row>
    <row r="415" spans="1:9" x14ac:dyDescent="0.55000000000000004">
      <c r="A415" s="3" t="s">
        <v>819</v>
      </c>
      <c r="B415" s="3">
        <v>139.62</v>
      </c>
      <c r="C415">
        <v>1396.21</v>
      </c>
      <c r="D415">
        <v>6</v>
      </c>
      <c r="E415">
        <v>2</v>
      </c>
      <c r="F415" s="30">
        <f t="shared" si="24"/>
        <v>9.999928377536331E-2</v>
      </c>
      <c r="G415" s="32">
        <f t="shared" si="25"/>
        <v>23.27</v>
      </c>
      <c r="H415" s="34">
        <f t="shared" si="26"/>
        <v>6.0012434287886631E-4</v>
      </c>
      <c r="I415" s="34">
        <f t="shared" si="27"/>
        <v>4.7766390941943285E-4</v>
      </c>
    </row>
    <row r="416" spans="1:9" x14ac:dyDescent="0.55000000000000004">
      <c r="A416" s="3" t="s">
        <v>201</v>
      </c>
      <c r="B416" s="3">
        <v>362.69</v>
      </c>
      <c r="C416">
        <v>1394.95</v>
      </c>
      <c r="D416">
        <v>5</v>
      </c>
      <c r="E416">
        <v>1</v>
      </c>
      <c r="F416" s="30">
        <f t="shared" si="24"/>
        <v>0.26000215061471738</v>
      </c>
      <c r="G416" s="32">
        <f t="shared" si="25"/>
        <v>72.537999999999997</v>
      </c>
      <c r="H416" s="34">
        <f t="shared" si="26"/>
        <v>5.9958276484115892E-4</v>
      </c>
      <c r="I416" s="34">
        <f t="shared" si="27"/>
        <v>1.2408245473953165E-3</v>
      </c>
    </row>
    <row r="417" spans="1:9" x14ac:dyDescent="0.55000000000000004">
      <c r="A417" s="3" t="s">
        <v>452</v>
      </c>
      <c r="B417" s="3">
        <v>-55.66</v>
      </c>
      <c r="C417">
        <v>1391.4</v>
      </c>
      <c r="D417">
        <v>4</v>
      </c>
      <c r="E417">
        <v>2</v>
      </c>
      <c r="F417" s="30">
        <f t="shared" si="24"/>
        <v>-4.0002874802357334E-2</v>
      </c>
      <c r="G417" s="32">
        <f t="shared" si="25"/>
        <v>-13.914999999999999</v>
      </c>
      <c r="H417" s="34">
        <f t="shared" si="26"/>
        <v>5.9805689021111047E-4</v>
      </c>
      <c r="I417" s="34">
        <f t="shared" si="27"/>
        <v>-1.9042238360038411E-4</v>
      </c>
    </row>
    <row r="418" spans="1:9" x14ac:dyDescent="0.55000000000000004">
      <c r="A418" s="3" t="s">
        <v>1905</v>
      </c>
      <c r="B418" s="3">
        <v>228.4</v>
      </c>
      <c r="C418">
        <v>1386.69</v>
      </c>
      <c r="D418">
        <v>12</v>
      </c>
      <c r="E418">
        <v>3</v>
      </c>
      <c r="F418" s="30">
        <f t="shared" si="24"/>
        <v>0.16470876691978739</v>
      </c>
      <c r="G418" s="32">
        <f t="shared" si="25"/>
        <v>19.033333333333335</v>
      </c>
      <c r="H418" s="34">
        <f t="shared" si="26"/>
        <v>5.9603241992729967E-4</v>
      </c>
      <c r="I418" s="34">
        <f t="shared" si="27"/>
        <v>7.8139547995558271E-4</v>
      </c>
    </row>
    <row r="419" spans="1:9" x14ac:dyDescent="0.55000000000000004">
      <c r="A419" s="3" t="s">
        <v>1375</v>
      </c>
      <c r="B419" s="3">
        <v>229.65</v>
      </c>
      <c r="C419">
        <v>1385.8</v>
      </c>
      <c r="D419">
        <v>24</v>
      </c>
      <c r="E419">
        <v>8</v>
      </c>
      <c r="F419" s="30">
        <f t="shared" si="24"/>
        <v>0.16571655361524029</v>
      </c>
      <c r="G419" s="32">
        <f t="shared" si="25"/>
        <v>9.5687499999999996</v>
      </c>
      <c r="H419" s="34">
        <f t="shared" si="26"/>
        <v>5.9564987671018889E-4</v>
      </c>
      <c r="I419" s="34">
        <f t="shared" si="27"/>
        <v>7.8567194383449899E-4</v>
      </c>
    </row>
    <row r="420" spans="1:9" x14ac:dyDescent="0.55000000000000004">
      <c r="A420" s="3" t="s">
        <v>832</v>
      </c>
      <c r="B420" s="3">
        <v>381.21</v>
      </c>
      <c r="C420">
        <v>1383.09</v>
      </c>
      <c r="D420">
        <v>26</v>
      </c>
      <c r="E420">
        <v>10</v>
      </c>
      <c r="F420" s="30">
        <f t="shared" si="24"/>
        <v>0.27562197687786044</v>
      </c>
      <c r="G420" s="32">
        <f t="shared" si="25"/>
        <v>14.661923076923076</v>
      </c>
      <c r="H420" s="34">
        <f t="shared" si="26"/>
        <v>5.944850541052787E-4</v>
      </c>
      <c r="I420" s="34">
        <f t="shared" si="27"/>
        <v>1.3041846362253401E-3</v>
      </c>
    </row>
    <row r="421" spans="1:9" x14ac:dyDescent="0.55000000000000004">
      <c r="A421" s="3" t="s">
        <v>461</v>
      </c>
      <c r="B421" s="3">
        <v>648.55999999999995</v>
      </c>
      <c r="C421">
        <v>1379.92</v>
      </c>
      <c r="D421">
        <v>8</v>
      </c>
      <c r="E421">
        <v>1</v>
      </c>
      <c r="F421" s="30">
        <f t="shared" si="24"/>
        <v>0.46999826076874013</v>
      </c>
      <c r="G421" s="32">
        <f t="shared" si="25"/>
        <v>81.069999999999993</v>
      </c>
      <c r="H421" s="34">
        <f t="shared" si="26"/>
        <v>5.9312251253422141E-4</v>
      </c>
      <c r="I421" s="34">
        <f t="shared" si="27"/>
        <v>2.2188347306479539E-3</v>
      </c>
    </row>
    <row r="422" spans="1:9" x14ac:dyDescent="0.55000000000000004">
      <c r="A422" s="3" t="s">
        <v>310</v>
      </c>
      <c r="B422" s="3">
        <v>199.63</v>
      </c>
      <c r="C422">
        <v>1379.18</v>
      </c>
      <c r="D422">
        <v>13</v>
      </c>
      <c r="E422">
        <v>4</v>
      </c>
      <c r="F422" s="30">
        <f t="shared" si="24"/>
        <v>0.14474542844298785</v>
      </c>
      <c r="G422" s="32">
        <f t="shared" si="25"/>
        <v>15.356153846153846</v>
      </c>
      <c r="H422" s="34">
        <f t="shared" si="26"/>
        <v>5.9280444289302819E-4</v>
      </c>
      <c r="I422" s="34">
        <f t="shared" si="27"/>
        <v>6.829683873184456E-4</v>
      </c>
    </row>
    <row r="423" spans="1:9" x14ac:dyDescent="0.55000000000000004">
      <c r="A423" s="3" t="s">
        <v>1403</v>
      </c>
      <c r="B423" s="3">
        <v>-103.49</v>
      </c>
      <c r="C423">
        <v>1368.26</v>
      </c>
      <c r="D423">
        <v>16</v>
      </c>
      <c r="E423">
        <v>2</v>
      </c>
      <c r="F423" s="30">
        <f t="shared" si="24"/>
        <v>-7.5636209492347936E-2</v>
      </c>
      <c r="G423" s="32">
        <f t="shared" si="25"/>
        <v>-6.4681249999999997</v>
      </c>
      <c r="H423" s="34">
        <f t="shared" si="26"/>
        <v>5.8811076656623115E-4</v>
      </c>
      <c r="I423" s="34">
        <f t="shared" si="27"/>
        <v>-3.5405699746323668E-4</v>
      </c>
    </row>
    <row r="424" spans="1:9" x14ac:dyDescent="0.55000000000000004">
      <c r="A424" s="3" t="s">
        <v>1355</v>
      </c>
      <c r="B424" s="3">
        <v>-126.7</v>
      </c>
      <c r="C424">
        <v>1363.06</v>
      </c>
      <c r="D424">
        <v>16</v>
      </c>
      <c r="E424">
        <v>5</v>
      </c>
      <c r="F424" s="30">
        <f t="shared" si="24"/>
        <v>-9.2952621307939493E-2</v>
      </c>
      <c r="G424" s="32">
        <f t="shared" si="25"/>
        <v>-7.9187500000000002</v>
      </c>
      <c r="H424" s="34">
        <f t="shared" si="26"/>
        <v>5.8587568260108972E-4</v>
      </c>
      <c r="I424" s="34">
        <f t="shared" si="27"/>
        <v>-4.3346237876695418E-4</v>
      </c>
    </row>
    <row r="425" spans="1:9" x14ac:dyDescent="0.55000000000000004">
      <c r="A425" s="3" t="s">
        <v>153</v>
      </c>
      <c r="B425" s="3">
        <v>559.29999999999995</v>
      </c>
      <c r="C425">
        <v>1360.48</v>
      </c>
      <c r="D425">
        <v>18</v>
      </c>
      <c r="E425">
        <v>4</v>
      </c>
      <c r="F425" s="30">
        <f t="shared" si="24"/>
        <v>0.41110490415147594</v>
      </c>
      <c r="G425" s="32">
        <f t="shared" si="25"/>
        <v>31.072222222222219</v>
      </c>
      <c r="H425" s="34">
        <f t="shared" si="26"/>
        <v>5.8476673709530799E-4</v>
      </c>
      <c r="I425" s="34">
        <f t="shared" si="27"/>
        <v>1.9134609979823004E-3</v>
      </c>
    </row>
    <row r="426" spans="1:9" x14ac:dyDescent="0.55000000000000004">
      <c r="A426" s="3" t="s">
        <v>142</v>
      </c>
      <c r="B426" s="3">
        <v>514.48</v>
      </c>
      <c r="C426">
        <v>1359.67</v>
      </c>
      <c r="D426">
        <v>19</v>
      </c>
      <c r="E426">
        <v>6</v>
      </c>
      <c r="F426" s="30">
        <f t="shared" si="24"/>
        <v>0.37838593188052982</v>
      </c>
      <c r="G426" s="32">
        <f t="shared" si="25"/>
        <v>27.077894736842108</v>
      </c>
      <c r="H426" s="34">
        <f t="shared" si="26"/>
        <v>5.8441857978535337E-4</v>
      </c>
      <c r="I426" s="34">
        <f t="shared" si="27"/>
        <v>1.7601241091398784E-3</v>
      </c>
    </row>
    <row r="427" spans="1:9" x14ac:dyDescent="0.55000000000000004">
      <c r="A427" s="3" t="s">
        <v>1263</v>
      </c>
      <c r="B427" s="3">
        <v>173.03</v>
      </c>
      <c r="C427">
        <v>1359.54</v>
      </c>
      <c r="D427">
        <v>8</v>
      </c>
      <c r="E427">
        <v>3</v>
      </c>
      <c r="F427" s="30">
        <f t="shared" si="24"/>
        <v>0.12727098871677187</v>
      </c>
      <c r="G427" s="32">
        <f t="shared" si="25"/>
        <v>21.62875</v>
      </c>
      <c r="H427" s="34">
        <f t="shared" si="26"/>
        <v>5.8436270268622469E-4</v>
      </c>
      <c r="I427" s="34">
        <f t="shared" si="27"/>
        <v>5.9196523597510715E-4</v>
      </c>
    </row>
    <row r="428" spans="1:9" x14ac:dyDescent="0.55000000000000004">
      <c r="A428" s="3" t="s">
        <v>1617</v>
      </c>
      <c r="B428" s="3">
        <v>202.91</v>
      </c>
      <c r="C428">
        <v>1354.27</v>
      </c>
      <c r="D428">
        <v>50</v>
      </c>
      <c r="E428">
        <v>14</v>
      </c>
      <c r="F428" s="30">
        <f t="shared" si="24"/>
        <v>0.14982979760313675</v>
      </c>
      <c r="G428" s="32">
        <f t="shared" si="25"/>
        <v>4.0582000000000003</v>
      </c>
      <c r="H428" s="34">
        <f t="shared" si="26"/>
        <v>5.8209753105232186E-4</v>
      </c>
      <c r="I428" s="34">
        <f t="shared" si="27"/>
        <v>6.9418982853672198E-4</v>
      </c>
    </row>
    <row r="429" spans="1:9" x14ac:dyDescent="0.55000000000000004">
      <c r="A429" s="3" t="s">
        <v>555</v>
      </c>
      <c r="B429" s="3">
        <v>463.97</v>
      </c>
      <c r="C429">
        <v>1343.91</v>
      </c>
      <c r="D429">
        <v>11</v>
      </c>
      <c r="E429">
        <v>3</v>
      </c>
      <c r="F429" s="30">
        <f t="shared" si="24"/>
        <v>0.34523889248535988</v>
      </c>
      <c r="G429" s="32">
        <f t="shared" si="25"/>
        <v>42.17909090909091</v>
      </c>
      <c r="H429" s="34">
        <f t="shared" si="26"/>
        <v>5.7764455607561707E-4</v>
      </c>
      <c r="I429" s="34">
        <f t="shared" si="27"/>
        <v>1.5873207567206294E-3</v>
      </c>
    </row>
    <row r="430" spans="1:9" x14ac:dyDescent="0.55000000000000004">
      <c r="A430" s="3" t="s">
        <v>1163</v>
      </c>
      <c r="B430" s="3">
        <v>-32.659999999999997</v>
      </c>
      <c r="C430">
        <v>1341.51</v>
      </c>
      <c r="D430">
        <v>22</v>
      </c>
      <c r="E430">
        <v>6</v>
      </c>
      <c r="F430" s="30">
        <f t="shared" si="24"/>
        <v>-2.4345699994781998E-2</v>
      </c>
      <c r="G430" s="32">
        <f t="shared" si="25"/>
        <v>-1.4845454545454544</v>
      </c>
      <c r="H430" s="34">
        <f t="shared" si="26"/>
        <v>5.7661297886093632E-4</v>
      </c>
      <c r="I430" s="34">
        <f t="shared" si="27"/>
        <v>-1.1173544822832456E-4</v>
      </c>
    </row>
    <row r="431" spans="1:9" x14ac:dyDescent="0.55000000000000004">
      <c r="A431" s="3" t="s">
        <v>170</v>
      </c>
      <c r="B431" s="3">
        <v>229.98</v>
      </c>
      <c r="C431">
        <v>1339.87</v>
      </c>
      <c r="D431">
        <v>15</v>
      </c>
      <c r="E431">
        <v>4</v>
      </c>
      <c r="F431" s="30">
        <f t="shared" si="24"/>
        <v>0.17164351765469785</v>
      </c>
      <c r="G431" s="32">
        <f t="shared" si="25"/>
        <v>15.331999999999999</v>
      </c>
      <c r="H431" s="34">
        <f t="shared" si="26"/>
        <v>5.7590806776423788E-4</v>
      </c>
      <c r="I431" s="34">
        <f t="shared" si="27"/>
        <v>7.8680093029853291E-4</v>
      </c>
    </row>
    <row r="432" spans="1:9" x14ac:dyDescent="0.55000000000000004">
      <c r="A432" s="3" t="s">
        <v>181</v>
      </c>
      <c r="B432" s="3">
        <v>167.37</v>
      </c>
      <c r="C432">
        <v>1339.11</v>
      </c>
      <c r="D432">
        <v>35</v>
      </c>
      <c r="E432">
        <v>10</v>
      </c>
      <c r="F432" s="30">
        <f t="shared" si="24"/>
        <v>0.12498599816295899</v>
      </c>
      <c r="G432" s="32">
        <f t="shared" si="25"/>
        <v>4.782</v>
      </c>
      <c r="H432" s="34">
        <f t="shared" si="26"/>
        <v>5.7558140164625567E-4</v>
      </c>
      <c r="I432" s="34">
        <f t="shared" si="27"/>
        <v>5.7260140753137426E-4</v>
      </c>
    </row>
    <row r="433" spans="1:9" x14ac:dyDescent="0.55000000000000004">
      <c r="A433" s="3" t="s">
        <v>1027</v>
      </c>
      <c r="B433" s="3">
        <v>345.78</v>
      </c>
      <c r="C433">
        <v>1329.9</v>
      </c>
      <c r="D433">
        <v>13</v>
      </c>
      <c r="E433">
        <v>5</v>
      </c>
      <c r="F433" s="30">
        <f t="shared" si="24"/>
        <v>0.26000451161741478</v>
      </c>
      <c r="G433" s="32">
        <f t="shared" si="25"/>
        <v>26.598461538461535</v>
      </c>
      <c r="H433" s="34">
        <f t="shared" si="26"/>
        <v>5.7162272408491869E-4</v>
      </c>
      <c r="I433" s="34">
        <f t="shared" si="27"/>
        <v>1.182972544041337E-3</v>
      </c>
    </row>
    <row r="434" spans="1:9" x14ac:dyDescent="0.55000000000000004">
      <c r="A434" s="3" t="s">
        <v>316</v>
      </c>
      <c r="B434" s="3">
        <v>260.48</v>
      </c>
      <c r="C434">
        <v>1326.03</v>
      </c>
      <c r="D434">
        <v>37</v>
      </c>
      <c r="E434">
        <v>9</v>
      </c>
      <c r="F434" s="30">
        <f t="shared" si="24"/>
        <v>0.19643597806987778</v>
      </c>
      <c r="G434" s="32">
        <f t="shared" si="25"/>
        <v>7.0400000000000009</v>
      </c>
      <c r="H434" s="34">
        <f t="shared" si="26"/>
        <v>5.6995930582624604E-4</v>
      </c>
      <c r="I434" s="34">
        <f t="shared" si="27"/>
        <v>8.9114664894409019E-4</v>
      </c>
    </row>
    <row r="435" spans="1:9" x14ac:dyDescent="0.55000000000000004">
      <c r="A435" s="3" t="s">
        <v>891</v>
      </c>
      <c r="B435" s="3">
        <v>201.85</v>
      </c>
      <c r="C435">
        <v>1324.8</v>
      </c>
      <c r="D435">
        <v>31</v>
      </c>
      <c r="E435">
        <v>9</v>
      </c>
      <c r="F435" s="30">
        <f t="shared" si="24"/>
        <v>0.15236262077294685</v>
      </c>
      <c r="G435" s="32">
        <f t="shared" si="25"/>
        <v>6.5112903225806447</v>
      </c>
      <c r="H435" s="34">
        <f t="shared" si="26"/>
        <v>5.6943062250372229E-4</v>
      </c>
      <c r="I435" s="34">
        <f t="shared" si="27"/>
        <v>6.9056338716740094E-4</v>
      </c>
    </row>
    <row r="436" spans="1:9" x14ac:dyDescent="0.55000000000000004">
      <c r="A436" s="3" t="s">
        <v>1519</v>
      </c>
      <c r="B436" s="3">
        <v>172.24</v>
      </c>
      <c r="C436">
        <v>1322.17</v>
      </c>
      <c r="D436">
        <v>24</v>
      </c>
      <c r="E436">
        <v>6</v>
      </c>
      <c r="F436" s="30">
        <f t="shared" si="24"/>
        <v>0.13027069136344041</v>
      </c>
      <c r="G436" s="32">
        <f t="shared" si="25"/>
        <v>7.1766666666666667</v>
      </c>
      <c r="H436" s="34">
        <f t="shared" si="26"/>
        <v>5.6830018580596804E-4</v>
      </c>
      <c r="I436" s="34">
        <f t="shared" si="27"/>
        <v>5.8926251080363215E-4</v>
      </c>
    </row>
    <row r="437" spans="1:9" x14ac:dyDescent="0.55000000000000004">
      <c r="A437" s="3" t="s">
        <v>1649</v>
      </c>
      <c r="B437" s="3">
        <v>542.91999999999996</v>
      </c>
      <c r="C437">
        <v>1320.57</v>
      </c>
      <c r="D437">
        <v>30</v>
      </c>
      <c r="E437">
        <v>7</v>
      </c>
      <c r="F437" s="30">
        <f t="shared" si="24"/>
        <v>0.41112549883762312</v>
      </c>
      <c r="G437" s="32">
        <f t="shared" si="25"/>
        <v>18.097333333333331</v>
      </c>
      <c r="H437" s="34">
        <f t="shared" si="26"/>
        <v>5.6761246766284757E-4</v>
      </c>
      <c r="I437" s="34">
        <f t="shared" si="27"/>
        <v>1.8574222153129813E-3</v>
      </c>
    </row>
    <row r="438" spans="1:9" x14ac:dyDescent="0.55000000000000004">
      <c r="A438" s="3" t="s">
        <v>856</v>
      </c>
      <c r="B438" s="3">
        <v>362.72</v>
      </c>
      <c r="C438">
        <v>1320.23</v>
      </c>
      <c r="D438">
        <v>19</v>
      </c>
      <c r="E438">
        <v>5</v>
      </c>
      <c r="F438" s="30">
        <f t="shared" si="24"/>
        <v>0.27474000742294907</v>
      </c>
      <c r="G438" s="32">
        <f t="shared" si="25"/>
        <v>19.090526315789475</v>
      </c>
      <c r="H438" s="34">
        <f t="shared" si="26"/>
        <v>5.674663275574345E-4</v>
      </c>
      <c r="I438" s="34">
        <f t="shared" si="27"/>
        <v>1.2409271825284105E-3</v>
      </c>
    </row>
    <row r="439" spans="1:9" x14ac:dyDescent="0.55000000000000004">
      <c r="A439" s="3" t="s">
        <v>870</v>
      </c>
      <c r="B439" s="3">
        <v>417.02</v>
      </c>
      <c r="C439">
        <v>1320.17</v>
      </c>
      <c r="D439">
        <v>12</v>
      </c>
      <c r="E439">
        <v>3</v>
      </c>
      <c r="F439" s="30">
        <f t="shared" si="24"/>
        <v>0.315883560450548</v>
      </c>
      <c r="G439" s="32">
        <f t="shared" si="25"/>
        <v>34.751666666666665</v>
      </c>
      <c r="H439" s="34">
        <f t="shared" si="26"/>
        <v>5.6744053812706754E-4</v>
      </c>
      <c r="I439" s="34">
        <f t="shared" si="27"/>
        <v>1.4266967734285338E-3</v>
      </c>
    </row>
    <row r="440" spans="1:9" x14ac:dyDescent="0.55000000000000004">
      <c r="A440" s="3" t="s">
        <v>259</v>
      </c>
      <c r="B440" s="3">
        <v>87.15</v>
      </c>
      <c r="C440">
        <v>1318.87</v>
      </c>
      <c r="D440">
        <v>40</v>
      </c>
      <c r="E440">
        <v>10</v>
      </c>
      <c r="F440" s="30">
        <f t="shared" si="24"/>
        <v>6.6079295154185036E-2</v>
      </c>
      <c r="G440" s="32">
        <f t="shared" si="25"/>
        <v>2.17875</v>
      </c>
      <c r="H440" s="34">
        <f t="shared" si="26"/>
        <v>5.6688176713578207E-4</v>
      </c>
      <c r="I440" s="34">
        <f t="shared" si="27"/>
        <v>2.9815506163804307E-4</v>
      </c>
    </row>
    <row r="441" spans="1:9" x14ac:dyDescent="0.55000000000000004">
      <c r="A441" s="3" t="s">
        <v>927</v>
      </c>
      <c r="B441" s="3">
        <v>350.28</v>
      </c>
      <c r="C441">
        <v>1315.66</v>
      </c>
      <c r="D441">
        <v>64</v>
      </c>
      <c r="E441">
        <v>9</v>
      </c>
      <c r="F441" s="30">
        <f t="shared" si="24"/>
        <v>0.26623899791739503</v>
      </c>
      <c r="G441" s="32">
        <f t="shared" si="25"/>
        <v>5.4731249999999996</v>
      </c>
      <c r="H441" s="34">
        <f t="shared" si="26"/>
        <v>5.6550203261114681E-4</v>
      </c>
      <c r="I441" s="34">
        <f t="shared" si="27"/>
        <v>1.1983678140054356E-3</v>
      </c>
    </row>
    <row r="442" spans="1:9" x14ac:dyDescent="0.55000000000000004">
      <c r="A442" s="3" t="s">
        <v>1176</v>
      </c>
      <c r="B442" s="3">
        <v>-42.11</v>
      </c>
      <c r="C442">
        <v>1311.88</v>
      </c>
      <c r="D442">
        <v>19</v>
      </c>
      <c r="E442">
        <v>7</v>
      </c>
      <c r="F442" s="30">
        <f t="shared" si="24"/>
        <v>-3.2098972466993926E-2</v>
      </c>
      <c r="G442" s="32">
        <f t="shared" si="25"/>
        <v>-2.216315789473684</v>
      </c>
      <c r="H442" s="34">
        <f t="shared" si="26"/>
        <v>5.6387729849802476E-4</v>
      </c>
      <c r="I442" s="34">
        <f t="shared" si="27"/>
        <v>-1.4406551515293165E-4</v>
      </c>
    </row>
    <row r="443" spans="1:9" x14ac:dyDescent="0.55000000000000004">
      <c r="A443" s="3" t="s">
        <v>1154</v>
      </c>
      <c r="B443" s="3">
        <v>284.74</v>
      </c>
      <c r="C443">
        <v>1310.3</v>
      </c>
      <c r="D443">
        <v>11</v>
      </c>
      <c r="E443">
        <v>3</v>
      </c>
      <c r="F443" s="30">
        <f t="shared" si="24"/>
        <v>0.21730901320308327</v>
      </c>
      <c r="G443" s="32">
        <f t="shared" si="25"/>
        <v>25.885454545454547</v>
      </c>
      <c r="H443" s="34">
        <f t="shared" si="26"/>
        <v>5.6319817683169327E-4</v>
      </c>
      <c r="I443" s="34">
        <f t="shared" si="27"/>
        <v>9.7414425990609732E-4</v>
      </c>
    </row>
    <row r="444" spans="1:9" x14ac:dyDescent="0.55000000000000004">
      <c r="A444" s="3" t="s">
        <v>577</v>
      </c>
      <c r="B444" s="3">
        <v>-111.32</v>
      </c>
      <c r="C444">
        <v>1304.1300000000001</v>
      </c>
      <c r="D444">
        <v>20</v>
      </c>
      <c r="E444">
        <v>5</v>
      </c>
      <c r="F444" s="30">
        <f t="shared" si="24"/>
        <v>-8.5359588384593552E-2</v>
      </c>
      <c r="G444" s="32">
        <f t="shared" si="25"/>
        <v>-5.5659999999999998</v>
      </c>
      <c r="H444" s="34">
        <f t="shared" si="26"/>
        <v>5.6054616374228512E-4</v>
      </c>
      <c r="I444" s="34">
        <f t="shared" si="27"/>
        <v>-3.8084476720076822E-4</v>
      </c>
    </row>
    <row r="445" spans="1:9" x14ac:dyDescent="0.55000000000000004">
      <c r="A445" s="3" t="s">
        <v>837</v>
      </c>
      <c r="B445" s="3">
        <v>-177.35</v>
      </c>
      <c r="C445">
        <v>1296.03</v>
      </c>
      <c r="D445">
        <v>6</v>
      </c>
      <c r="E445">
        <v>3</v>
      </c>
      <c r="F445" s="30">
        <f t="shared" si="24"/>
        <v>-0.1368409681874648</v>
      </c>
      <c r="G445" s="32">
        <f t="shared" si="25"/>
        <v>-29.558333333333334</v>
      </c>
      <c r="H445" s="34">
        <f t="shared" si="26"/>
        <v>5.5706459064273786E-4</v>
      </c>
      <c r="I445" s="34">
        <f t="shared" si="27"/>
        <v>-6.0674469514064187E-4</v>
      </c>
    </row>
    <row r="446" spans="1:9" x14ac:dyDescent="0.55000000000000004">
      <c r="A446" s="3" t="s">
        <v>724</v>
      </c>
      <c r="B446" s="3">
        <v>451.94</v>
      </c>
      <c r="C446">
        <v>1291.25</v>
      </c>
      <c r="D446">
        <v>26</v>
      </c>
      <c r="E446">
        <v>6</v>
      </c>
      <c r="F446" s="30">
        <f t="shared" si="24"/>
        <v>0.35000193610842206</v>
      </c>
      <c r="G446" s="32">
        <f t="shared" si="25"/>
        <v>17.382307692307691</v>
      </c>
      <c r="H446" s="34">
        <f t="shared" si="26"/>
        <v>5.5501003269016556E-4</v>
      </c>
      <c r="I446" s="34">
        <f t="shared" si="27"/>
        <v>1.546164068349939E-3</v>
      </c>
    </row>
    <row r="447" spans="1:9" x14ac:dyDescent="0.55000000000000004">
      <c r="A447" s="3" t="s">
        <v>673</v>
      </c>
      <c r="B447" s="3">
        <v>48.85</v>
      </c>
      <c r="C447">
        <v>1287.95</v>
      </c>
      <c r="D447">
        <v>12</v>
      </c>
      <c r="E447">
        <v>3</v>
      </c>
      <c r="F447" s="30">
        <f t="shared" si="24"/>
        <v>3.7928491012849876E-2</v>
      </c>
      <c r="G447" s="32">
        <f t="shared" si="25"/>
        <v>4.0708333333333337</v>
      </c>
      <c r="H447" s="34">
        <f t="shared" si="26"/>
        <v>5.535916140199797E-4</v>
      </c>
      <c r="I447" s="34">
        <f t="shared" si="27"/>
        <v>1.6712420838804824E-4</v>
      </c>
    </row>
    <row r="448" spans="1:9" x14ac:dyDescent="0.55000000000000004">
      <c r="A448" s="3" t="s">
        <v>1481</v>
      </c>
      <c r="B448" s="3">
        <v>360.31</v>
      </c>
      <c r="C448">
        <v>1286.8499999999999</v>
      </c>
      <c r="D448">
        <v>4</v>
      </c>
      <c r="E448">
        <v>2</v>
      </c>
      <c r="F448" s="30">
        <f t="shared" si="24"/>
        <v>0.27999378326922331</v>
      </c>
      <c r="G448" s="32">
        <f t="shared" si="25"/>
        <v>90.077500000000001</v>
      </c>
      <c r="H448" s="34">
        <f t="shared" si="26"/>
        <v>5.531188077965843E-4</v>
      </c>
      <c r="I448" s="34">
        <f t="shared" si="27"/>
        <v>1.2326821601698599E-3</v>
      </c>
    </row>
    <row r="449" spans="1:9" x14ac:dyDescent="0.55000000000000004">
      <c r="A449" s="3" t="s">
        <v>1225</v>
      </c>
      <c r="B449" s="3">
        <v>154.81</v>
      </c>
      <c r="C449">
        <v>1283.54</v>
      </c>
      <c r="D449">
        <v>32</v>
      </c>
      <c r="E449">
        <v>6</v>
      </c>
      <c r="F449" s="30">
        <f t="shared" si="24"/>
        <v>0.12061174564096172</v>
      </c>
      <c r="G449" s="32">
        <f t="shared" si="25"/>
        <v>4.8378125000000001</v>
      </c>
      <c r="H449" s="34">
        <f t="shared" si="26"/>
        <v>5.51696090888004E-4</v>
      </c>
      <c r="I449" s="34">
        <f t="shared" si="27"/>
        <v>5.296314984760235E-4</v>
      </c>
    </row>
    <row r="450" spans="1:9" x14ac:dyDescent="0.55000000000000004">
      <c r="A450" s="3" t="s">
        <v>1525</v>
      </c>
      <c r="B450" s="3">
        <v>-108.6</v>
      </c>
      <c r="C450">
        <v>1281.45</v>
      </c>
      <c r="D450">
        <v>29</v>
      </c>
      <c r="E450">
        <v>9</v>
      </c>
      <c r="F450" s="30">
        <f t="shared" si="24"/>
        <v>-8.4747746693199108E-2</v>
      </c>
      <c r="G450" s="32">
        <f t="shared" si="25"/>
        <v>-3.7448275862068963</v>
      </c>
      <c r="H450" s="34">
        <f t="shared" si="26"/>
        <v>5.507977590635529E-4</v>
      </c>
      <c r="I450" s="34">
        <f t="shared" si="27"/>
        <v>-3.715391818002464E-4</v>
      </c>
    </row>
    <row r="451" spans="1:9" x14ac:dyDescent="0.55000000000000004">
      <c r="A451" s="3" t="s">
        <v>1594</v>
      </c>
      <c r="B451" s="3">
        <v>547.66999999999996</v>
      </c>
      <c r="C451">
        <v>1279.08</v>
      </c>
      <c r="D451">
        <v>37</v>
      </c>
      <c r="E451">
        <v>8</v>
      </c>
      <c r="F451" s="30">
        <f t="shared" ref="F451:F514" si="28">B451/C451</f>
        <v>0.42817493823685776</v>
      </c>
      <c r="G451" s="32">
        <f t="shared" ref="G451:G514" si="29">B451/D451</f>
        <v>14.801891891891891</v>
      </c>
      <c r="H451" s="34">
        <f t="shared" ref="H451:H514" si="30">C451/$C$1851</f>
        <v>5.4977907656405568E-4</v>
      </c>
      <c r="I451" s="34">
        <f t="shared" ref="I451:I514" si="31">B451/$B$1851</f>
        <v>1.8736727780528633E-3</v>
      </c>
    </row>
    <row r="452" spans="1:9" x14ac:dyDescent="0.55000000000000004">
      <c r="A452" s="3" t="s">
        <v>1029</v>
      </c>
      <c r="B452" s="3">
        <v>106.09</v>
      </c>
      <c r="C452">
        <v>1268.92</v>
      </c>
      <c r="D452">
        <v>13</v>
      </c>
      <c r="E452">
        <v>4</v>
      </c>
      <c r="F452" s="30">
        <f t="shared" si="28"/>
        <v>8.3606531538631276E-2</v>
      </c>
      <c r="G452" s="32">
        <f t="shared" si="29"/>
        <v>8.1607692307692314</v>
      </c>
      <c r="H452" s="34">
        <f t="shared" si="30"/>
        <v>5.4541206635524097E-4</v>
      </c>
      <c r="I452" s="34">
        <f t="shared" si="31"/>
        <v>3.6295204233138253E-4</v>
      </c>
    </row>
    <row r="453" spans="1:9" x14ac:dyDescent="0.55000000000000004">
      <c r="A453" s="3" t="s">
        <v>850</v>
      </c>
      <c r="B453" s="3">
        <v>73.19</v>
      </c>
      <c r="C453">
        <v>1268.69</v>
      </c>
      <c r="D453">
        <v>7</v>
      </c>
      <c r="E453">
        <v>2</v>
      </c>
      <c r="F453" s="30">
        <f t="shared" si="28"/>
        <v>5.768942767736799E-2</v>
      </c>
      <c r="G453" s="32">
        <f t="shared" si="29"/>
        <v>10.455714285714285</v>
      </c>
      <c r="H453" s="34">
        <f t="shared" si="30"/>
        <v>5.4531320687216747E-4</v>
      </c>
      <c r="I453" s="34">
        <f t="shared" si="31"/>
        <v>2.5039551303830606E-4</v>
      </c>
    </row>
    <row r="454" spans="1:9" x14ac:dyDescent="0.55000000000000004">
      <c r="A454" s="3" t="s">
        <v>1561</v>
      </c>
      <c r="B454" s="3">
        <v>570.02</v>
      </c>
      <c r="C454">
        <v>1266.72</v>
      </c>
      <c r="D454">
        <v>14</v>
      </c>
      <c r="E454">
        <v>5</v>
      </c>
      <c r="F454" s="30">
        <f t="shared" si="28"/>
        <v>0.44999684223822151</v>
      </c>
      <c r="G454" s="32">
        <f t="shared" si="29"/>
        <v>40.715714285714284</v>
      </c>
      <c r="H454" s="34">
        <f t="shared" si="30"/>
        <v>5.4446645390845039E-4</v>
      </c>
      <c r="I454" s="34">
        <f t="shared" si="31"/>
        <v>1.9501359522078863E-3</v>
      </c>
    </row>
    <row r="455" spans="1:9" x14ac:dyDescent="0.55000000000000004">
      <c r="A455" s="3" t="s">
        <v>410</v>
      </c>
      <c r="B455" s="3">
        <v>-56.33</v>
      </c>
      <c r="C455">
        <v>1263.96</v>
      </c>
      <c r="D455">
        <v>12</v>
      </c>
      <c r="E455">
        <v>4</v>
      </c>
      <c r="F455" s="30">
        <f t="shared" si="28"/>
        <v>-4.4566283743156423E-2</v>
      </c>
      <c r="G455" s="32">
        <f t="shared" si="29"/>
        <v>-4.6941666666666668</v>
      </c>
      <c r="H455" s="34">
        <f t="shared" si="30"/>
        <v>5.4328014011156768E-4</v>
      </c>
      <c r="I455" s="34">
        <f t="shared" si="31"/>
        <v>-1.9271456823948324E-4</v>
      </c>
    </row>
    <row r="456" spans="1:9" x14ac:dyDescent="0.55000000000000004">
      <c r="A456" s="3" t="s">
        <v>1224</v>
      </c>
      <c r="B456" s="3">
        <v>134.96</v>
      </c>
      <c r="C456">
        <v>1259.58</v>
      </c>
      <c r="D456">
        <v>10</v>
      </c>
      <c r="E456">
        <v>5</v>
      </c>
      <c r="F456" s="30">
        <f t="shared" si="28"/>
        <v>0.1071468267200178</v>
      </c>
      <c r="G456" s="32">
        <f t="shared" si="29"/>
        <v>13.496</v>
      </c>
      <c r="H456" s="34">
        <f t="shared" si="30"/>
        <v>5.4139751169477541E-4</v>
      </c>
      <c r="I456" s="34">
        <f t="shared" si="31"/>
        <v>4.6172125207883297E-4</v>
      </c>
    </row>
    <row r="457" spans="1:9" x14ac:dyDescent="0.55000000000000004">
      <c r="A457" s="3" t="s">
        <v>304</v>
      </c>
      <c r="B457" s="3">
        <v>-386.63</v>
      </c>
      <c r="C457">
        <v>1256.69</v>
      </c>
      <c r="D457">
        <v>20</v>
      </c>
      <c r="E457">
        <v>8</v>
      </c>
      <c r="F457" s="30">
        <f t="shared" si="28"/>
        <v>-0.3076574175015318</v>
      </c>
      <c r="G457" s="32">
        <f t="shared" si="29"/>
        <v>-19.331499999999998</v>
      </c>
      <c r="H457" s="34">
        <f t="shared" si="30"/>
        <v>5.4015532079876413E-4</v>
      </c>
      <c r="I457" s="34">
        <f t="shared" si="31"/>
        <v>-1.3227273836043212E-3</v>
      </c>
    </row>
    <row r="458" spans="1:9" x14ac:dyDescent="0.55000000000000004">
      <c r="A458" s="3" t="s">
        <v>1003</v>
      </c>
      <c r="B458" s="3">
        <v>377.56</v>
      </c>
      <c r="C458">
        <v>1247.8399999999999</v>
      </c>
      <c r="D458">
        <v>17</v>
      </c>
      <c r="E458">
        <v>4</v>
      </c>
      <c r="F458" s="30">
        <f t="shared" si="28"/>
        <v>0.30257084241569432</v>
      </c>
      <c r="G458" s="32">
        <f t="shared" si="29"/>
        <v>22.209411764705884</v>
      </c>
      <c r="H458" s="34">
        <f t="shared" si="30"/>
        <v>5.3635137981962921E-4</v>
      </c>
      <c r="I458" s="34">
        <f t="shared" si="31"/>
        <v>1.2916973616989046E-3</v>
      </c>
    </row>
    <row r="459" spans="1:9" x14ac:dyDescent="0.55000000000000004">
      <c r="A459" s="3" t="s">
        <v>1552</v>
      </c>
      <c r="B459" s="3">
        <v>74.989999999999995</v>
      </c>
      <c r="C459">
        <v>1243.78</v>
      </c>
      <c r="D459">
        <v>27</v>
      </c>
      <c r="E459">
        <v>6</v>
      </c>
      <c r="F459" s="30">
        <f t="shared" si="28"/>
        <v>6.0292013056971488E-2</v>
      </c>
      <c r="G459" s="32">
        <f t="shared" si="29"/>
        <v>2.7774074074074071</v>
      </c>
      <c r="H459" s="34">
        <f t="shared" si="30"/>
        <v>5.3460629503146115E-4</v>
      </c>
      <c r="I459" s="34">
        <f t="shared" si="31"/>
        <v>2.5655362102394545E-4</v>
      </c>
    </row>
    <row r="460" spans="1:9" x14ac:dyDescent="0.55000000000000004">
      <c r="A460" s="3" t="s">
        <v>866</v>
      </c>
      <c r="B460" s="3">
        <v>139.35</v>
      </c>
      <c r="C460">
        <v>1242.06</v>
      </c>
      <c r="D460">
        <v>13</v>
      </c>
      <c r="E460">
        <v>4</v>
      </c>
      <c r="F460" s="30">
        <f t="shared" si="28"/>
        <v>0.11219264769817883</v>
      </c>
      <c r="G460" s="32">
        <f t="shared" si="29"/>
        <v>10.719230769230769</v>
      </c>
      <c r="H460" s="34">
        <f t="shared" si="30"/>
        <v>5.3386699802760666E-4</v>
      </c>
      <c r="I460" s="34">
        <f t="shared" si="31"/>
        <v>4.7674019322158692E-4</v>
      </c>
    </row>
    <row r="461" spans="1:9" x14ac:dyDescent="0.55000000000000004">
      <c r="A461" s="3" t="s">
        <v>1357</v>
      </c>
      <c r="B461" s="3">
        <v>259.14</v>
      </c>
      <c r="C461">
        <v>1240.04</v>
      </c>
      <c r="D461">
        <v>31</v>
      </c>
      <c r="E461">
        <v>8</v>
      </c>
      <c r="F461" s="30">
        <f t="shared" si="28"/>
        <v>0.2089771297700074</v>
      </c>
      <c r="G461" s="32">
        <f t="shared" si="29"/>
        <v>8.3593548387096774</v>
      </c>
      <c r="H461" s="34">
        <f t="shared" si="30"/>
        <v>5.3299875387191706E-4</v>
      </c>
      <c r="I461" s="34">
        <f t="shared" si="31"/>
        <v>8.8656227966589182E-4</v>
      </c>
    </row>
    <row r="462" spans="1:9" x14ac:dyDescent="0.55000000000000004">
      <c r="A462" s="3" t="s">
        <v>204</v>
      </c>
      <c r="B462" s="3">
        <v>524.52</v>
      </c>
      <c r="C462">
        <v>1233.4100000000001</v>
      </c>
      <c r="D462">
        <v>43</v>
      </c>
      <c r="E462">
        <v>11</v>
      </c>
      <c r="F462" s="30">
        <f t="shared" si="28"/>
        <v>0.42526005140221007</v>
      </c>
      <c r="G462" s="32">
        <f t="shared" si="29"/>
        <v>12.198139534883721</v>
      </c>
      <c r="H462" s="34">
        <f t="shared" si="30"/>
        <v>5.3014902181636181E-4</v>
      </c>
      <c r="I462" s="34">
        <f t="shared" si="31"/>
        <v>1.7944726670153339E-3</v>
      </c>
    </row>
    <row r="463" spans="1:9" x14ac:dyDescent="0.55000000000000004">
      <c r="A463" s="3" t="s">
        <v>1045</v>
      </c>
      <c r="B463" s="3">
        <v>411.23</v>
      </c>
      <c r="C463">
        <v>1231.69</v>
      </c>
      <c r="D463">
        <v>49</v>
      </c>
      <c r="E463">
        <v>11</v>
      </c>
      <c r="F463" s="30">
        <f t="shared" si="28"/>
        <v>0.33387459506856432</v>
      </c>
      <c r="G463" s="32">
        <f t="shared" si="29"/>
        <v>8.3924489795918369</v>
      </c>
      <c r="H463" s="34">
        <f t="shared" si="30"/>
        <v>5.2940972481250732E-4</v>
      </c>
      <c r="I463" s="34">
        <f t="shared" si="31"/>
        <v>1.4068881927413936E-3</v>
      </c>
    </row>
    <row r="464" spans="1:9" x14ac:dyDescent="0.55000000000000004">
      <c r="A464" s="3" t="s">
        <v>1645</v>
      </c>
      <c r="B464" s="3">
        <v>539.26</v>
      </c>
      <c r="C464">
        <v>1231.6600000000001</v>
      </c>
      <c r="D464">
        <v>24</v>
      </c>
      <c r="E464">
        <v>6</v>
      </c>
      <c r="F464" s="30">
        <f t="shared" si="28"/>
        <v>0.43783186918467754</v>
      </c>
      <c r="G464" s="32">
        <f t="shared" si="29"/>
        <v>22.469166666666666</v>
      </c>
      <c r="H464" s="34">
        <f t="shared" si="30"/>
        <v>5.2939683009732379E-4</v>
      </c>
      <c r="I464" s="34">
        <f t="shared" si="31"/>
        <v>1.8449007290755146E-3</v>
      </c>
    </row>
    <row r="465" spans="1:9" x14ac:dyDescent="0.55000000000000004">
      <c r="A465" s="3" t="s">
        <v>838</v>
      </c>
      <c r="B465" s="3">
        <v>96.29</v>
      </c>
      <c r="C465">
        <v>1231.56</v>
      </c>
      <c r="D465">
        <v>13</v>
      </c>
      <c r="E465">
        <v>4</v>
      </c>
      <c r="F465" s="30">
        <f t="shared" si="28"/>
        <v>7.8185390886355524E-2</v>
      </c>
      <c r="G465" s="32">
        <f t="shared" si="29"/>
        <v>7.4069230769230776</v>
      </c>
      <c r="H465" s="34">
        <f t="shared" si="30"/>
        <v>5.2935384771337875E-4</v>
      </c>
      <c r="I465" s="34">
        <f t="shared" si="31"/>
        <v>3.2942456552067893E-4</v>
      </c>
    </row>
    <row r="466" spans="1:9" x14ac:dyDescent="0.55000000000000004">
      <c r="A466" s="3" t="s">
        <v>1906</v>
      </c>
      <c r="B466" s="3">
        <v>127.48</v>
      </c>
      <c r="C466">
        <v>1229.83</v>
      </c>
      <c r="D466">
        <v>21</v>
      </c>
      <c r="E466">
        <v>4</v>
      </c>
      <c r="F466" s="30">
        <f t="shared" si="28"/>
        <v>0.10365660294512251</v>
      </c>
      <c r="G466" s="32">
        <f t="shared" si="29"/>
        <v>6.0704761904761906</v>
      </c>
      <c r="H466" s="34">
        <f t="shared" si="30"/>
        <v>5.2861025247112972E-4</v>
      </c>
      <c r="I466" s="34">
        <f t="shared" si="31"/>
        <v>4.3613089222739793E-4</v>
      </c>
    </row>
    <row r="467" spans="1:9" x14ac:dyDescent="0.55000000000000004">
      <c r="A467" s="3" t="s">
        <v>440</v>
      </c>
      <c r="B467" s="3">
        <v>-11.99</v>
      </c>
      <c r="C467">
        <v>1229.76</v>
      </c>
      <c r="D467">
        <v>27</v>
      </c>
      <c r="E467">
        <v>8</v>
      </c>
      <c r="F467" s="30">
        <f t="shared" si="28"/>
        <v>-9.7498698933125173E-3</v>
      </c>
      <c r="G467" s="32">
        <f t="shared" si="29"/>
        <v>-0.44407407407407407</v>
      </c>
      <c r="H467" s="34">
        <f t="shared" si="30"/>
        <v>5.2858016480236822E-4</v>
      </c>
      <c r="I467" s="34">
        <f t="shared" si="31"/>
        <v>-4.1019841526564959E-5</v>
      </c>
    </row>
    <row r="468" spans="1:9" x14ac:dyDescent="0.55000000000000004">
      <c r="A468" s="3" t="s">
        <v>1677</v>
      </c>
      <c r="B468" s="3">
        <v>574.69000000000005</v>
      </c>
      <c r="C468">
        <v>1222.75</v>
      </c>
      <c r="D468">
        <v>25</v>
      </c>
      <c r="E468">
        <v>5</v>
      </c>
      <c r="F468" s="30">
        <f t="shared" si="28"/>
        <v>0.46999795542833783</v>
      </c>
      <c r="G468" s="32">
        <f t="shared" si="29"/>
        <v>22.9876</v>
      </c>
      <c r="H468" s="34">
        <f t="shared" si="30"/>
        <v>5.255670996878218E-4</v>
      </c>
      <c r="I468" s="34">
        <f t="shared" si="31"/>
        <v>1.9661128212595178E-3</v>
      </c>
    </row>
    <row r="469" spans="1:9" x14ac:dyDescent="0.55000000000000004">
      <c r="A469" s="3" t="s">
        <v>1262</v>
      </c>
      <c r="B469" s="3">
        <v>376.94</v>
      </c>
      <c r="C469">
        <v>1221.82</v>
      </c>
      <c r="D469">
        <v>25</v>
      </c>
      <c r="E469">
        <v>5</v>
      </c>
      <c r="F469" s="30">
        <f t="shared" si="28"/>
        <v>0.30850698138842059</v>
      </c>
      <c r="G469" s="32">
        <f t="shared" si="29"/>
        <v>15.0776</v>
      </c>
      <c r="H469" s="34">
        <f t="shared" si="30"/>
        <v>5.2516736351713306E-4</v>
      </c>
      <c r="I469" s="34">
        <f t="shared" si="31"/>
        <v>1.2895762356149622E-3</v>
      </c>
    </row>
    <row r="470" spans="1:9" x14ac:dyDescent="0.55000000000000004">
      <c r="A470" s="3" t="s">
        <v>1399</v>
      </c>
      <c r="B470" s="3">
        <v>329.03</v>
      </c>
      <c r="C470">
        <v>1219.83</v>
      </c>
      <c r="D470">
        <v>38</v>
      </c>
      <c r="E470">
        <v>11</v>
      </c>
      <c r="F470" s="30">
        <f t="shared" si="28"/>
        <v>0.26973430723953334</v>
      </c>
      <c r="G470" s="32">
        <f t="shared" si="29"/>
        <v>8.6586842105263155</v>
      </c>
      <c r="H470" s="34">
        <f t="shared" si="30"/>
        <v>5.2431201407662699E-4</v>
      </c>
      <c r="I470" s="34">
        <f t="shared" si="31"/>
        <v>1.125667928063859E-3</v>
      </c>
    </row>
    <row r="471" spans="1:9" x14ac:dyDescent="0.55000000000000004">
      <c r="A471" s="3" t="s">
        <v>621</v>
      </c>
      <c r="B471" s="3">
        <v>-1057.23</v>
      </c>
      <c r="C471">
        <v>1212.71</v>
      </c>
      <c r="D471">
        <v>10</v>
      </c>
      <c r="E471">
        <v>2</v>
      </c>
      <c r="F471" s="30">
        <f t="shared" si="28"/>
        <v>-0.87179127738700923</v>
      </c>
      <c r="G471" s="32">
        <f t="shared" si="29"/>
        <v>-105.723</v>
      </c>
      <c r="H471" s="34">
        <f t="shared" si="30"/>
        <v>5.2125166833974111E-4</v>
      </c>
      <c r="I471" s="34">
        <f t="shared" si="31"/>
        <v>-3.6169647253653271E-3</v>
      </c>
    </row>
    <row r="472" spans="1:9" x14ac:dyDescent="0.55000000000000004">
      <c r="A472" s="3" t="s">
        <v>167</v>
      </c>
      <c r="B472" s="3">
        <v>80.48</v>
      </c>
      <c r="C472">
        <v>1207.19</v>
      </c>
      <c r="D472">
        <v>20</v>
      </c>
      <c r="E472">
        <v>8</v>
      </c>
      <c r="F472" s="30">
        <f t="shared" si="28"/>
        <v>6.6667218913344206E-2</v>
      </c>
      <c r="G472" s="32">
        <f t="shared" si="29"/>
        <v>4.024</v>
      </c>
      <c r="H472" s="34">
        <f t="shared" si="30"/>
        <v>5.1887904074597558E-4</v>
      </c>
      <c r="I472" s="34">
        <f t="shared" si="31"/>
        <v>2.7533585038014578E-4</v>
      </c>
    </row>
    <row r="473" spans="1:9" x14ac:dyDescent="0.55000000000000004">
      <c r="A473" s="3" t="s">
        <v>578</v>
      </c>
      <c r="B473" s="3">
        <v>-256.56</v>
      </c>
      <c r="C473">
        <v>1200.93</v>
      </c>
      <c r="D473">
        <v>18</v>
      </c>
      <c r="E473">
        <v>5</v>
      </c>
      <c r="F473" s="30">
        <f t="shared" si="28"/>
        <v>-0.2136344333141815</v>
      </c>
      <c r="G473" s="32">
        <f t="shared" si="29"/>
        <v>-14.253333333333334</v>
      </c>
      <c r="H473" s="34">
        <f t="shared" si="30"/>
        <v>5.1618834351101694E-4</v>
      </c>
      <c r="I473" s="34">
        <f t="shared" si="31"/>
        <v>-8.7773565821980867E-4</v>
      </c>
    </row>
    <row r="474" spans="1:9" x14ac:dyDescent="0.55000000000000004">
      <c r="A474" s="3" t="s">
        <v>1549</v>
      </c>
      <c r="B474" s="3">
        <v>278.85000000000002</v>
      </c>
      <c r="C474">
        <v>1193.81</v>
      </c>
      <c r="D474">
        <v>30</v>
      </c>
      <c r="E474">
        <v>7</v>
      </c>
      <c r="F474" s="30">
        <f t="shared" si="28"/>
        <v>0.23357988289593826</v>
      </c>
      <c r="G474" s="32">
        <f t="shared" si="29"/>
        <v>9.2949999999999999</v>
      </c>
      <c r="H474" s="34">
        <f t="shared" si="30"/>
        <v>5.1312799777413094E-4</v>
      </c>
      <c r="I474" s="34">
        <f t="shared" si="31"/>
        <v>9.539935621086439E-4</v>
      </c>
    </row>
    <row r="475" spans="1:9" x14ac:dyDescent="0.55000000000000004">
      <c r="A475" s="3" t="s">
        <v>651</v>
      </c>
      <c r="B475" s="3">
        <v>-30.22</v>
      </c>
      <c r="C475">
        <v>1187.56</v>
      </c>
      <c r="D475">
        <v>24</v>
      </c>
      <c r="E475">
        <v>7</v>
      </c>
      <c r="F475" s="30">
        <f t="shared" si="28"/>
        <v>-2.5447135302637341E-2</v>
      </c>
      <c r="G475" s="32">
        <f t="shared" si="29"/>
        <v>-1.2591666666666665</v>
      </c>
      <c r="H475" s="34">
        <f t="shared" si="30"/>
        <v>5.1044159877756674E-4</v>
      </c>
      <c r="I475" s="34">
        <f t="shared" si="31"/>
        <v>-1.0338779073667998E-4</v>
      </c>
    </row>
    <row r="476" spans="1:9" x14ac:dyDescent="0.55000000000000004">
      <c r="A476" s="3" t="s">
        <v>885</v>
      </c>
      <c r="B476" s="3">
        <v>448.77</v>
      </c>
      <c r="C476">
        <v>1184.23</v>
      </c>
      <c r="D476">
        <v>24</v>
      </c>
      <c r="E476">
        <v>6</v>
      </c>
      <c r="F476" s="30">
        <f t="shared" si="28"/>
        <v>0.37895510162721768</v>
      </c>
      <c r="G476" s="32">
        <f t="shared" si="29"/>
        <v>18.69875</v>
      </c>
      <c r="H476" s="34">
        <f t="shared" si="30"/>
        <v>5.0901028539219735E-4</v>
      </c>
      <c r="I476" s="34">
        <f t="shared" si="31"/>
        <v>1.5353189559530072E-3</v>
      </c>
    </row>
    <row r="477" spans="1:9" x14ac:dyDescent="0.55000000000000004">
      <c r="A477" s="3" t="s">
        <v>1379</v>
      </c>
      <c r="B477" s="3">
        <v>319.61</v>
      </c>
      <c r="C477">
        <v>1184.03</v>
      </c>
      <c r="D477">
        <v>34</v>
      </c>
      <c r="E477">
        <v>9</v>
      </c>
      <c r="F477" s="30">
        <f t="shared" si="28"/>
        <v>0.2699340388334755</v>
      </c>
      <c r="G477" s="32">
        <f t="shared" si="29"/>
        <v>9.4002941176470589</v>
      </c>
      <c r="H477" s="34">
        <f t="shared" si="30"/>
        <v>5.0892432062430728E-4</v>
      </c>
      <c r="I477" s="34">
        <f t="shared" si="31"/>
        <v>1.0934404962723459E-3</v>
      </c>
    </row>
    <row r="478" spans="1:9" x14ac:dyDescent="0.55000000000000004">
      <c r="A478" s="3" t="s">
        <v>730</v>
      </c>
      <c r="B478" s="3">
        <v>413.24</v>
      </c>
      <c r="C478">
        <v>1180.7</v>
      </c>
      <c r="D478">
        <v>12</v>
      </c>
      <c r="E478">
        <v>2</v>
      </c>
      <c r="F478" s="30">
        <f t="shared" si="28"/>
        <v>0.34999576522401965</v>
      </c>
      <c r="G478" s="32">
        <f t="shared" si="29"/>
        <v>34.436666666666667</v>
      </c>
      <c r="H478" s="34">
        <f t="shared" si="30"/>
        <v>5.0749300723893788E-4</v>
      </c>
      <c r="I478" s="34">
        <f t="shared" si="31"/>
        <v>1.4137647466586909E-3</v>
      </c>
    </row>
    <row r="479" spans="1:9" x14ac:dyDescent="0.55000000000000004">
      <c r="A479" s="3" t="s">
        <v>731</v>
      </c>
      <c r="B479" s="3">
        <v>255.73</v>
      </c>
      <c r="C479">
        <v>1169.6199999999999</v>
      </c>
      <c r="D479">
        <v>50</v>
      </c>
      <c r="E479">
        <v>12</v>
      </c>
      <c r="F479" s="30">
        <f t="shared" si="28"/>
        <v>0.2186436620440827</v>
      </c>
      <c r="G479" s="32">
        <f t="shared" si="29"/>
        <v>5.1145999999999994</v>
      </c>
      <c r="H479" s="34">
        <f t="shared" si="30"/>
        <v>5.0273055909782875E-4</v>
      </c>
      <c r="I479" s="34">
        <f t="shared" si="31"/>
        <v>8.7489608620420828E-4</v>
      </c>
    </row>
    <row r="480" spans="1:9" x14ac:dyDescent="0.55000000000000004">
      <c r="A480" s="3" t="s">
        <v>381</v>
      </c>
      <c r="B480" s="3">
        <v>310.88</v>
      </c>
      <c r="C480">
        <v>1166.44</v>
      </c>
      <c r="D480">
        <v>25</v>
      </c>
      <c r="E480">
        <v>5</v>
      </c>
      <c r="F480" s="30">
        <f t="shared" si="28"/>
        <v>0.26652035252563355</v>
      </c>
      <c r="G480" s="32">
        <f t="shared" si="29"/>
        <v>12.4352</v>
      </c>
      <c r="H480" s="34">
        <f t="shared" si="30"/>
        <v>5.0136371928837702E-4</v>
      </c>
      <c r="I480" s="34">
        <f t="shared" si="31"/>
        <v>1.0635736725419945E-3</v>
      </c>
    </row>
    <row r="481" spans="1:9" x14ac:dyDescent="0.55000000000000004">
      <c r="A481" s="3" t="s">
        <v>742</v>
      </c>
      <c r="B481" s="3">
        <v>336.37</v>
      </c>
      <c r="C481">
        <v>1159.9000000000001</v>
      </c>
      <c r="D481">
        <v>10</v>
      </c>
      <c r="E481">
        <v>3</v>
      </c>
      <c r="F481" s="30">
        <f t="shared" si="28"/>
        <v>0.28999913785671178</v>
      </c>
      <c r="G481" s="32">
        <f t="shared" si="29"/>
        <v>33.637</v>
      </c>
      <c r="H481" s="34">
        <f t="shared" si="30"/>
        <v>4.9855267137837226E-4</v>
      </c>
      <c r="I481" s="34">
        <f t="shared" si="31"/>
        <v>1.1507793239608553E-3</v>
      </c>
    </row>
    <row r="482" spans="1:9" x14ac:dyDescent="0.55000000000000004">
      <c r="A482" s="3" t="s">
        <v>1009</v>
      </c>
      <c r="B482" s="3">
        <v>47.27</v>
      </c>
      <c r="C482">
        <v>1154.67</v>
      </c>
      <c r="D482">
        <v>25</v>
      </c>
      <c r="E482">
        <v>5</v>
      </c>
      <c r="F482" s="30">
        <f t="shared" si="28"/>
        <v>4.0938103527414761E-2</v>
      </c>
      <c r="G482" s="32">
        <f t="shared" si="29"/>
        <v>1.8908</v>
      </c>
      <c r="H482" s="34">
        <f t="shared" si="30"/>
        <v>4.9630469269804729E-4</v>
      </c>
      <c r="I482" s="34">
        <f t="shared" si="31"/>
        <v>1.6171875804509806E-4</v>
      </c>
    </row>
    <row r="483" spans="1:9" x14ac:dyDescent="0.55000000000000004">
      <c r="A483" s="3" t="s">
        <v>988</v>
      </c>
      <c r="B483" s="3">
        <v>-212.15</v>
      </c>
      <c r="C483">
        <v>1154.32</v>
      </c>
      <c r="D483">
        <v>12</v>
      </c>
      <c r="E483">
        <v>3</v>
      </c>
      <c r="F483" s="30">
        <f t="shared" si="28"/>
        <v>-0.18378785778640239</v>
      </c>
      <c r="G483" s="32">
        <f t="shared" si="29"/>
        <v>-17.679166666666667</v>
      </c>
      <c r="H483" s="34">
        <f t="shared" si="30"/>
        <v>4.9615425435423966E-4</v>
      </c>
      <c r="I483" s="34">
        <f t="shared" si="31"/>
        <v>-7.2580144952967107E-4</v>
      </c>
    </row>
    <row r="484" spans="1:9" x14ac:dyDescent="0.55000000000000004">
      <c r="A484" s="3" t="s">
        <v>1308</v>
      </c>
      <c r="B484" s="3">
        <v>152.18</v>
      </c>
      <c r="C484">
        <v>1146.07</v>
      </c>
      <c r="D484">
        <v>27</v>
      </c>
      <c r="E484">
        <v>9</v>
      </c>
      <c r="F484" s="30">
        <f t="shared" si="28"/>
        <v>0.13278421038854521</v>
      </c>
      <c r="G484" s="32">
        <f t="shared" si="29"/>
        <v>5.6362962962962966</v>
      </c>
      <c r="H484" s="34">
        <f t="shared" si="30"/>
        <v>4.9260820767877485E-4</v>
      </c>
      <c r="I484" s="34">
        <f t="shared" si="31"/>
        <v>5.2063381847478366E-4</v>
      </c>
    </row>
    <row r="485" spans="1:9" x14ac:dyDescent="0.55000000000000004">
      <c r="A485" s="3" t="s">
        <v>1907</v>
      </c>
      <c r="B485" s="3">
        <v>515.92999999999995</v>
      </c>
      <c r="C485">
        <v>1139.81</v>
      </c>
      <c r="D485">
        <v>20</v>
      </c>
      <c r="E485">
        <v>6</v>
      </c>
      <c r="F485" s="30">
        <f t="shared" si="28"/>
        <v>0.45264561637465889</v>
      </c>
      <c r="G485" s="32">
        <f t="shared" si="29"/>
        <v>25.796499999999998</v>
      </c>
      <c r="H485" s="34">
        <f t="shared" si="30"/>
        <v>4.899175104438161E-4</v>
      </c>
      <c r="I485" s="34">
        <f t="shared" si="31"/>
        <v>1.765084807239421E-3</v>
      </c>
    </row>
    <row r="486" spans="1:9" x14ac:dyDescent="0.55000000000000004">
      <c r="A486" s="3" t="s">
        <v>1228</v>
      </c>
      <c r="B486" s="3">
        <v>75.239999999999995</v>
      </c>
      <c r="C486">
        <v>1135.02</v>
      </c>
      <c r="D486">
        <v>22</v>
      </c>
      <c r="E486">
        <v>7</v>
      </c>
      <c r="F486" s="30">
        <f t="shared" si="28"/>
        <v>6.628958080033831E-2</v>
      </c>
      <c r="G486" s="32">
        <f t="shared" si="29"/>
        <v>3.42</v>
      </c>
      <c r="H486" s="34">
        <f t="shared" si="30"/>
        <v>4.8785865425284936E-4</v>
      </c>
      <c r="I486" s="34">
        <f t="shared" si="31"/>
        <v>2.5740891379972874E-4</v>
      </c>
    </row>
    <row r="487" spans="1:9" x14ac:dyDescent="0.55000000000000004">
      <c r="A487" s="3" t="s">
        <v>683</v>
      </c>
      <c r="B487" s="3">
        <v>260.95</v>
      </c>
      <c r="C487">
        <v>1125.1400000000001</v>
      </c>
      <c r="D487">
        <v>34</v>
      </c>
      <c r="E487">
        <v>7</v>
      </c>
      <c r="F487" s="30">
        <f t="shared" si="28"/>
        <v>0.23192669356702275</v>
      </c>
      <c r="G487" s="32">
        <f t="shared" si="29"/>
        <v>7.6749999999999998</v>
      </c>
      <c r="H487" s="34">
        <f t="shared" si="30"/>
        <v>4.8361199471908071E-4</v>
      </c>
      <c r="I487" s="34">
        <f t="shared" si="31"/>
        <v>8.9275459936256267E-4</v>
      </c>
    </row>
    <row r="488" spans="1:9" x14ac:dyDescent="0.55000000000000004">
      <c r="A488" s="3" t="s">
        <v>900</v>
      </c>
      <c r="B488" s="3">
        <v>126</v>
      </c>
      <c r="C488">
        <v>1119.9000000000001</v>
      </c>
      <c r="D488">
        <v>14</v>
      </c>
      <c r="E488">
        <v>4</v>
      </c>
      <c r="F488" s="30">
        <f t="shared" si="28"/>
        <v>0.11251004553978033</v>
      </c>
      <c r="G488" s="32">
        <f t="shared" si="29"/>
        <v>9</v>
      </c>
      <c r="H488" s="34">
        <f t="shared" si="30"/>
        <v>4.8135971780036125E-4</v>
      </c>
      <c r="I488" s="34">
        <f t="shared" si="31"/>
        <v>4.3106755899476105E-4</v>
      </c>
    </row>
    <row r="489" spans="1:9" x14ac:dyDescent="0.55000000000000004">
      <c r="A489" s="3" t="s">
        <v>468</v>
      </c>
      <c r="B489" s="3">
        <v>162.38</v>
      </c>
      <c r="C489">
        <v>1119.83</v>
      </c>
      <c r="D489">
        <v>19</v>
      </c>
      <c r="E489">
        <v>6</v>
      </c>
      <c r="F489" s="30">
        <f t="shared" si="28"/>
        <v>0.14500415241599171</v>
      </c>
      <c r="G489" s="32">
        <f t="shared" si="29"/>
        <v>8.5463157894736845</v>
      </c>
      <c r="H489" s="34">
        <f t="shared" si="30"/>
        <v>4.8132963013159969E-4</v>
      </c>
      <c r="I489" s="34">
        <f t="shared" si="31"/>
        <v>5.5552976372674041E-4</v>
      </c>
    </row>
    <row r="490" spans="1:9" x14ac:dyDescent="0.55000000000000004">
      <c r="A490" s="3" t="s">
        <v>1199</v>
      </c>
      <c r="B490" s="3">
        <v>147.09</v>
      </c>
      <c r="C490">
        <v>1119.2</v>
      </c>
      <c r="D490">
        <v>22</v>
      </c>
      <c r="E490">
        <v>5</v>
      </c>
      <c r="F490" s="30">
        <f t="shared" si="28"/>
        <v>0.13142423159399572</v>
      </c>
      <c r="G490" s="32">
        <f t="shared" si="29"/>
        <v>6.6859090909090915</v>
      </c>
      <c r="H490" s="34">
        <f t="shared" si="30"/>
        <v>4.8105884111274605E-4</v>
      </c>
      <c r="I490" s="34">
        <f t="shared" si="31"/>
        <v>5.0322005755983653E-4</v>
      </c>
    </row>
    <row r="491" spans="1:9" x14ac:dyDescent="0.55000000000000004">
      <c r="A491" s="3" t="s">
        <v>138</v>
      </c>
      <c r="B491" s="3">
        <v>233.18</v>
      </c>
      <c r="C491">
        <v>1115.92</v>
      </c>
      <c r="D491">
        <v>31</v>
      </c>
      <c r="E491">
        <v>6</v>
      </c>
      <c r="F491" s="30">
        <f t="shared" si="28"/>
        <v>0.20895763137142448</v>
      </c>
      <c r="G491" s="32">
        <f t="shared" si="29"/>
        <v>7.5219354838709682</v>
      </c>
      <c r="H491" s="34">
        <f t="shared" si="30"/>
        <v>4.7964901891934918E-4</v>
      </c>
      <c r="I491" s="34">
        <f t="shared" si="31"/>
        <v>7.9774867782855861E-4</v>
      </c>
    </row>
    <row r="492" spans="1:9" x14ac:dyDescent="0.55000000000000004">
      <c r="A492" s="3" t="s">
        <v>524</v>
      </c>
      <c r="B492" s="3">
        <v>-125.18</v>
      </c>
      <c r="C492">
        <v>1115.6300000000001</v>
      </c>
      <c r="D492">
        <v>33</v>
      </c>
      <c r="E492">
        <v>9</v>
      </c>
      <c r="F492" s="30">
        <f t="shared" si="28"/>
        <v>-0.11220565958247805</v>
      </c>
      <c r="G492" s="32">
        <f t="shared" si="29"/>
        <v>-3.7933333333333334</v>
      </c>
      <c r="H492" s="34">
        <f t="shared" si="30"/>
        <v>4.7952437000590861E-4</v>
      </c>
      <c r="I492" s="34">
        <f t="shared" si="31"/>
        <v>-4.2826219869019201E-4</v>
      </c>
    </row>
    <row r="493" spans="1:9" x14ac:dyDescent="0.55000000000000004">
      <c r="A493" s="3" t="s">
        <v>902</v>
      </c>
      <c r="B493" s="3">
        <v>111.3</v>
      </c>
      <c r="C493">
        <v>1113.02</v>
      </c>
      <c r="D493">
        <v>8</v>
      </c>
      <c r="E493">
        <v>1</v>
      </c>
      <c r="F493" s="30">
        <f t="shared" si="28"/>
        <v>9.9998203087096366E-2</v>
      </c>
      <c r="G493" s="32">
        <f t="shared" si="29"/>
        <v>13.9125</v>
      </c>
      <c r="H493" s="34">
        <f t="shared" si="30"/>
        <v>4.7840252978494335E-4</v>
      </c>
      <c r="I493" s="34">
        <f t="shared" si="31"/>
        <v>3.8077634377870558E-4</v>
      </c>
    </row>
    <row r="494" spans="1:9" x14ac:dyDescent="0.55000000000000004">
      <c r="A494" s="3" t="s">
        <v>1099</v>
      </c>
      <c r="B494" s="3">
        <v>430.41</v>
      </c>
      <c r="C494">
        <v>1112.79</v>
      </c>
      <c r="D494">
        <v>26</v>
      </c>
      <c r="E494">
        <v>7</v>
      </c>
      <c r="F494" s="30">
        <f t="shared" si="28"/>
        <v>0.38678456851697091</v>
      </c>
      <c r="G494" s="32">
        <f t="shared" si="29"/>
        <v>16.55423076923077</v>
      </c>
      <c r="H494" s="34">
        <f t="shared" si="30"/>
        <v>4.7830367030186975E-4</v>
      </c>
      <c r="I494" s="34">
        <f t="shared" si="31"/>
        <v>1.472506254499485E-3</v>
      </c>
    </row>
    <row r="495" spans="1:9" x14ac:dyDescent="0.55000000000000004">
      <c r="A495" s="3" t="s">
        <v>906</v>
      </c>
      <c r="B495" s="3">
        <v>275.31</v>
      </c>
      <c r="C495">
        <v>1108.8</v>
      </c>
      <c r="D495">
        <v>21</v>
      </c>
      <c r="E495">
        <v>7</v>
      </c>
      <c r="F495" s="30">
        <f t="shared" si="28"/>
        <v>0.24829545454545457</v>
      </c>
      <c r="G495" s="32">
        <f t="shared" si="29"/>
        <v>13.11</v>
      </c>
      <c r="H495" s="34">
        <f t="shared" si="30"/>
        <v>4.7658867318246318E-4</v>
      </c>
      <c r="I495" s="34">
        <f t="shared" si="31"/>
        <v>9.4188261640355288E-4</v>
      </c>
    </row>
    <row r="496" spans="1:9" x14ac:dyDescent="0.55000000000000004">
      <c r="A496" s="3" t="s">
        <v>1754</v>
      </c>
      <c r="B496" s="3">
        <v>404.31</v>
      </c>
      <c r="C496">
        <v>1102.8900000000001</v>
      </c>
      <c r="D496">
        <v>41</v>
      </c>
      <c r="E496">
        <v>9</v>
      </c>
      <c r="F496" s="30">
        <f t="shared" si="28"/>
        <v>0.36659140984141664</v>
      </c>
      <c r="G496" s="32">
        <f t="shared" si="29"/>
        <v>9.8612195121951221</v>
      </c>
      <c r="H496" s="34">
        <f t="shared" si="30"/>
        <v>4.7404841429131211E-4</v>
      </c>
      <c r="I496" s="34">
        <f t="shared" si="31"/>
        <v>1.3832136887077129E-3</v>
      </c>
    </row>
    <row r="497" spans="1:9" x14ac:dyDescent="0.55000000000000004">
      <c r="A497" s="3" t="s">
        <v>916</v>
      </c>
      <c r="B497" s="3">
        <v>328.92</v>
      </c>
      <c r="C497">
        <v>1100.48</v>
      </c>
      <c r="D497">
        <v>47</v>
      </c>
      <c r="E497">
        <v>13</v>
      </c>
      <c r="F497" s="30">
        <f t="shared" si="28"/>
        <v>0.2988877580692062</v>
      </c>
      <c r="G497" s="32">
        <f t="shared" si="29"/>
        <v>6.9982978723404257</v>
      </c>
      <c r="H497" s="34">
        <f t="shared" si="30"/>
        <v>4.7301253883823692E-4</v>
      </c>
      <c r="I497" s="34">
        <f t="shared" si="31"/>
        <v>1.1252915992425144E-3</v>
      </c>
    </row>
    <row r="498" spans="1:9" x14ac:dyDescent="0.55000000000000004">
      <c r="A498" s="3" t="s">
        <v>914</v>
      </c>
      <c r="B498" s="3">
        <v>138.34</v>
      </c>
      <c r="C498">
        <v>1100.4000000000001</v>
      </c>
      <c r="D498">
        <v>34</v>
      </c>
      <c r="E498">
        <v>8</v>
      </c>
      <c r="F498" s="30">
        <f t="shared" si="28"/>
        <v>0.12571792075608867</v>
      </c>
      <c r="G498" s="32">
        <f t="shared" si="29"/>
        <v>4.0688235294117652</v>
      </c>
      <c r="H498" s="34">
        <f t="shared" si="30"/>
        <v>4.7297815293108092E-4</v>
      </c>
      <c r="I498" s="34">
        <f t="shared" si="31"/>
        <v>4.7328481040742257E-4</v>
      </c>
    </row>
    <row r="499" spans="1:9" x14ac:dyDescent="0.55000000000000004">
      <c r="A499" s="3" t="s">
        <v>1665</v>
      </c>
      <c r="B499" s="3">
        <v>497.58</v>
      </c>
      <c r="C499">
        <v>1098.6400000000001</v>
      </c>
      <c r="D499">
        <v>32</v>
      </c>
      <c r="E499">
        <v>7</v>
      </c>
      <c r="F499" s="30">
        <f t="shared" si="28"/>
        <v>0.45290541032549331</v>
      </c>
      <c r="G499" s="32">
        <f t="shared" si="29"/>
        <v>15.549375</v>
      </c>
      <c r="H499" s="34">
        <f t="shared" si="30"/>
        <v>4.7222166297364846E-4</v>
      </c>
      <c r="I499" s="34">
        <f t="shared" si="31"/>
        <v>1.7023063174969302E-3</v>
      </c>
    </row>
    <row r="500" spans="1:9" x14ac:dyDescent="0.55000000000000004">
      <c r="A500" s="3" t="s">
        <v>557</v>
      </c>
      <c r="B500" s="3">
        <v>492.66</v>
      </c>
      <c r="C500">
        <v>1098.51</v>
      </c>
      <c r="D500">
        <v>21</v>
      </c>
      <c r="E500">
        <v>10</v>
      </c>
      <c r="F500" s="30">
        <f t="shared" si="28"/>
        <v>0.44848021410820116</v>
      </c>
      <c r="G500" s="32">
        <f t="shared" si="29"/>
        <v>23.46</v>
      </c>
      <c r="H500" s="34">
        <f t="shared" si="30"/>
        <v>4.721657858745199E-4</v>
      </c>
      <c r="I500" s="34">
        <f t="shared" si="31"/>
        <v>1.6854741556695159E-3</v>
      </c>
    </row>
    <row r="501" spans="1:9" x14ac:dyDescent="0.55000000000000004">
      <c r="A501" s="3" t="s">
        <v>1696</v>
      </c>
      <c r="B501" s="3">
        <v>526.21</v>
      </c>
      <c r="C501">
        <v>1097.21</v>
      </c>
      <c r="D501">
        <v>20</v>
      </c>
      <c r="E501">
        <v>5</v>
      </c>
      <c r="F501" s="30">
        <f t="shared" si="28"/>
        <v>0.47958913972712608</v>
      </c>
      <c r="G501" s="32">
        <f t="shared" si="29"/>
        <v>26.310500000000001</v>
      </c>
      <c r="H501" s="34">
        <f t="shared" si="30"/>
        <v>4.7160701488323454E-4</v>
      </c>
      <c r="I501" s="34">
        <f t="shared" si="31"/>
        <v>1.8002544461796289E-3</v>
      </c>
    </row>
    <row r="502" spans="1:9" x14ac:dyDescent="0.55000000000000004">
      <c r="A502" s="3" t="s">
        <v>441</v>
      </c>
      <c r="B502" s="3">
        <v>-242.21</v>
      </c>
      <c r="C502">
        <v>1089.93</v>
      </c>
      <c r="D502">
        <v>36</v>
      </c>
      <c r="E502">
        <v>8</v>
      </c>
      <c r="F502" s="30">
        <f t="shared" si="28"/>
        <v>-0.22222528052260238</v>
      </c>
      <c r="G502" s="32">
        <f t="shared" si="29"/>
        <v>-6.7280555555555557</v>
      </c>
      <c r="H502" s="34">
        <f t="shared" si="30"/>
        <v>4.6847789733203655E-4</v>
      </c>
      <c r="I502" s="34">
        <f t="shared" si="31"/>
        <v>-8.2864185288984986E-4</v>
      </c>
    </row>
    <row r="503" spans="1:9" x14ac:dyDescent="0.55000000000000004">
      <c r="A503" s="3" t="s">
        <v>306</v>
      </c>
      <c r="B503" s="3">
        <v>-104.82</v>
      </c>
      <c r="C503">
        <v>1088.6400000000001</v>
      </c>
      <c r="D503">
        <v>16</v>
      </c>
      <c r="E503">
        <v>5</v>
      </c>
      <c r="F503" s="30">
        <f t="shared" si="28"/>
        <v>-9.6285273368606691E-2</v>
      </c>
      <c r="G503" s="32">
        <f t="shared" si="29"/>
        <v>-6.5512499999999996</v>
      </c>
      <c r="H503" s="34">
        <f t="shared" si="30"/>
        <v>4.6792342457914574E-4</v>
      </c>
      <c r="I503" s="34">
        <f t="shared" si="31"/>
        <v>-3.586071550304036E-4</v>
      </c>
    </row>
    <row r="504" spans="1:9" x14ac:dyDescent="0.55000000000000004">
      <c r="A504" s="3" t="s">
        <v>1908</v>
      </c>
      <c r="B504" s="3">
        <v>156.44999999999999</v>
      </c>
      <c r="C504">
        <v>1086.01</v>
      </c>
      <c r="D504">
        <v>41</v>
      </c>
      <c r="E504">
        <v>8</v>
      </c>
      <c r="F504" s="30">
        <f t="shared" si="28"/>
        <v>0.14405944696641834</v>
      </c>
      <c r="G504" s="32">
        <f t="shared" si="29"/>
        <v>3.815853658536585</v>
      </c>
      <c r="H504" s="34">
        <f t="shared" si="30"/>
        <v>4.6679298788139144E-4</v>
      </c>
      <c r="I504" s="34">
        <f t="shared" si="31"/>
        <v>5.3524221908516159E-4</v>
      </c>
    </row>
    <row r="505" spans="1:9" x14ac:dyDescent="0.55000000000000004">
      <c r="A505" s="3" t="s">
        <v>719</v>
      </c>
      <c r="B505" s="3">
        <v>364.72</v>
      </c>
      <c r="C505">
        <v>1073.9100000000001</v>
      </c>
      <c r="D505">
        <v>39</v>
      </c>
      <c r="E505">
        <v>10</v>
      </c>
      <c r="F505" s="30">
        <f t="shared" si="28"/>
        <v>0.339618776247544</v>
      </c>
      <c r="G505" s="32">
        <f t="shared" si="29"/>
        <v>9.3517948717948727</v>
      </c>
      <c r="H505" s="34">
        <f t="shared" si="30"/>
        <v>4.6159211942404317E-4</v>
      </c>
      <c r="I505" s="34">
        <f t="shared" si="31"/>
        <v>1.2477695247346766E-3</v>
      </c>
    </row>
    <row r="506" spans="1:9" x14ac:dyDescent="0.55000000000000004">
      <c r="A506" s="3" t="s">
        <v>438</v>
      </c>
      <c r="B506" s="3">
        <v>-121.96</v>
      </c>
      <c r="C506">
        <v>1073.25</v>
      </c>
      <c r="D506">
        <v>20</v>
      </c>
      <c r="E506">
        <v>5</v>
      </c>
      <c r="F506" s="30">
        <f t="shared" si="28"/>
        <v>-0.11363615187514559</v>
      </c>
      <c r="G506" s="32">
        <f t="shared" si="29"/>
        <v>-6.0979999999999999</v>
      </c>
      <c r="H506" s="34">
        <f t="shared" si="30"/>
        <v>4.61308435690006E-4</v>
      </c>
      <c r="I506" s="34">
        <f t="shared" si="31"/>
        <v>-4.1724602773810361E-4</v>
      </c>
    </row>
    <row r="507" spans="1:9" x14ac:dyDescent="0.55000000000000004">
      <c r="A507" s="3" t="s">
        <v>370</v>
      </c>
      <c r="B507" s="3">
        <v>206.26</v>
      </c>
      <c r="C507">
        <v>1073.1199999999999</v>
      </c>
      <c r="D507">
        <v>27</v>
      </c>
      <c r="E507">
        <v>7</v>
      </c>
      <c r="F507" s="30">
        <f t="shared" si="28"/>
        <v>0.19220590427911138</v>
      </c>
      <c r="G507" s="32">
        <f t="shared" si="29"/>
        <v>7.6392592592592585</v>
      </c>
      <c r="H507" s="34">
        <f t="shared" si="30"/>
        <v>4.6125255859087738E-4</v>
      </c>
      <c r="I507" s="34">
        <f t="shared" si="31"/>
        <v>7.0565075173221754E-4</v>
      </c>
    </row>
    <row r="508" spans="1:9" x14ac:dyDescent="0.55000000000000004">
      <c r="A508" s="3" t="s">
        <v>1318</v>
      </c>
      <c r="B508" s="3">
        <v>254.33</v>
      </c>
      <c r="C508">
        <v>1072.6300000000001</v>
      </c>
      <c r="D508">
        <v>20</v>
      </c>
      <c r="E508">
        <v>4</v>
      </c>
      <c r="F508" s="30">
        <f t="shared" si="28"/>
        <v>0.23710878867829538</v>
      </c>
      <c r="G508" s="32">
        <f t="shared" si="29"/>
        <v>12.7165</v>
      </c>
      <c r="H508" s="34">
        <f t="shared" si="30"/>
        <v>4.6104194490954685E-4</v>
      </c>
      <c r="I508" s="34">
        <f t="shared" si="31"/>
        <v>8.7010644665982213E-4</v>
      </c>
    </row>
    <row r="509" spans="1:9" x14ac:dyDescent="0.55000000000000004">
      <c r="A509" s="3" t="s">
        <v>1202</v>
      </c>
      <c r="B509" s="3">
        <v>-78.36</v>
      </c>
      <c r="C509">
        <v>1072.3399999999999</v>
      </c>
      <c r="D509">
        <v>9</v>
      </c>
      <c r="E509">
        <v>2</v>
      </c>
      <c r="F509" s="30">
        <f t="shared" si="28"/>
        <v>-7.3073838521364495E-2</v>
      </c>
      <c r="G509" s="32">
        <f t="shared" si="29"/>
        <v>-8.706666666666667</v>
      </c>
      <c r="H509" s="34">
        <f t="shared" si="30"/>
        <v>4.6091729599610618E-4</v>
      </c>
      <c r="I509" s="34">
        <f t="shared" si="31"/>
        <v>-2.6808296764150376E-4</v>
      </c>
    </row>
    <row r="510" spans="1:9" x14ac:dyDescent="0.55000000000000004">
      <c r="A510" s="3" t="s">
        <v>178</v>
      </c>
      <c r="B510" s="3">
        <v>133.80000000000001</v>
      </c>
      <c r="C510">
        <v>1070.3</v>
      </c>
      <c r="D510">
        <v>12</v>
      </c>
      <c r="E510">
        <v>3</v>
      </c>
      <c r="F510" s="30">
        <f t="shared" si="28"/>
        <v>0.12501167896851351</v>
      </c>
      <c r="G510" s="32">
        <f t="shared" si="29"/>
        <v>11.15</v>
      </c>
      <c r="H510" s="34">
        <f t="shared" si="30"/>
        <v>4.6004045536362766E-4</v>
      </c>
      <c r="I510" s="34">
        <f t="shared" si="31"/>
        <v>4.5775269359919866E-4</v>
      </c>
    </row>
    <row r="511" spans="1:9" x14ac:dyDescent="0.55000000000000004">
      <c r="A511" s="3" t="s">
        <v>1401</v>
      </c>
      <c r="B511" s="3">
        <v>24.19</v>
      </c>
      <c r="C511">
        <v>1064.6199999999999</v>
      </c>
      <c r="D511">
        <v>10</v>
      </c>
      <c r="E511">
        <v>3</v>
      </c>
      <c r="F511" s="30">
        <f t="shared" si="28"/>
        <v>2.2721722304672093E-2</v>
      </c>
      <c r="G511" s="32">
        <f t="shared" si="29"/>
        <v>2.419</v>
      </c>
      <c r="H511" s="34">
        <f t="shared" si="30"/>
        <v>4.5759905595555008E-4</v>
      </c>
      <c r="I511" s="34">
        <f t="shared" si="31"/>
        <v>8.2758128984787867E-5</v>
      </c>
    </row>
    <row r="512" spans="1:9" x14ac:dyDescent="0.55000000000000004">
      <c r="A512" s="3" t="s">
        <v>1317</v>
      </c>
      <c r="B512" s="3">
        <v>151.66999999999999</v>
      </c>
      <c r="C512">
        <v>1053.03</v>
      </c>
      <c r="D512">
        <v>21</v>
      </c>
      <c r="E512">
        <v>6</v>
      </c>
      <c r="F512" s="30">
        <f t="shared" si="28"/>
        <v>0.14403198389409608</v>
      </c>
      <c r="G512" s="32">
        <f t="shared" si="29"/>
        <v>7.2223809523809521</v>
      </c>
      <c r="H512" s="34">
        <f t="shared" si="30"/>
        <v>4.5261739765632144E-4</v>
      </c>
      <c r="I512" s="34">
        <f t="shared" si="31"/>
        <v>5.1888902121218579E-4</v>
      </c>
    </row>
    <row r="513" spans="1:9" x14ac:dyDescent="0.55000000000000004">
      <c r="A513" s="3" t="s">
        <v>129</v>
      </c>
      <c r="B513" s="3">
        <v>277.27999999999997</v>
      </c>
      <c r="C513">
        <v>1051.78</v>
      </c>
      <c r="D513">
        <v>18</v>
      </c>
      <c r="E513">
        <v>4</v>
      </c>
      <c r="F513" s="30">
        <f t="shared" si="28"/>
        <v>0.26362927608435222</v>
      </c>
      <c r="G513" s="32">
        <f t="shared" si="29"/>
        <v>15.404444444444444</v>
      </c>
      <c r="H513" s="34">
        <f t="shared" si="30"/>
        <v>4.520801178570086E-4</v>
      </c>
      <c r="I513" s="34">
        <f t="shared" si="31"/>
        <v>9.4862232347672488E-4</v>
      </c>
    </row>
    <row r="514" spans="1:9" x14ac:dyDescent="0.55000000000000004">
      <c r="A514" s="3" t="s">
        <v>889</v>
      </c>
      <c r="B514" s="3">
        <v>340.52</v>
      </c>
      <c r="C514">
        <v>1047.73</v>
      </c>
      <c r="D514">
        <v>27</v>
      </c>
      <c r="E514">
        <v>7</v>
      </c>
      <c r="F514" s="30">
        <f t="shared" si="28"/>
        <v>0.3250073969438691</v>
      </c>
      <c r="G514" s="32">
        <f t="shared" si="29"/>
        <v>12.611851851851851</v>
      </c>
      <c r="H514" s="34">
        <f t="shared" si="30"/>
        <v>4.5033933130723502E-4</v>
      </c>
      <c r="I514" s="34">
        <f t="shared" si="31"/>
        <v>1.1649771840388573E-3</v>
      </c>
    </row>
    <row r="515" spans="1:9" x14ac:dyDescent="0.55000000000000004">
      <c r="A515" s="3" t="s">
        <v>629</v>
      </c>
      <c r="B515" s="3">
        <v>291.77999999999997</v>
      </c>
      <c r="C515">
        <v>1042.08</v>
      </c>
      <c r="D515">
        <v>13</v>
      </c>
      <c r="E515">
        <v>4</v>
      </c>
      <c r="F515" s="30">
        <f t="shared" ref="F515:F578" si="32">B515/C515</f>
        <v>0.27999769691386456</v>
      </c>
      <c r="G515" s="32">
        <f t="shared" ref="G515:G578" si="33">B515/D515</f>
        <v>22.444615384615382</v>
      </c>
      <c r="H515" s="34">
        <f t="shared" ref="H515:H578" si="34">C515/$C$1851</f>
        <v>4.4791082661434093E-4</v>
      </c>
      <c r="I515" s="34">
        <f t="shared" ref="I515:I578" si="35">B515/$B$1851</f>
        <v>9.9822930447215365E-4</v>
      </c>
    </row>
    <row r="516" spans="1:9" x14ac:dyDescent="0.55000000000000004">
      <c r="A516" s="3" t="s">
        <v>888</v>
      </c>
      <c r="B516" s="3">
        <v>294.31</v>
      </c>
      <c r="C516">
        <v>1042.07</v>
      </c>
      <c r="D516">
        <v>27</v>
      </c>
      <c r="E516">
        <v>6</v>
      </c>
      <c r="F516" s="30">
        <f t="shared" si="32"/>
        <v>0.28242824378400683</v>
      </c>
      <c r="G516" s="32">
        <f t="shared" si="33"/>
        <v>10.90037037037037</v>
      </c>
      <c r="H516" s="34">
        <f t="shared" si="34"/>
        <v>4.4790652837594643E-4</v>
      </c>
      <c r="I516" s="34">
        <f t="shared" si="35"/>
        <v>1.0068848673630804E-3</v>
      </c>
    </row>
    <row r="517" spans="1:9" x14ac:dyDescent="0.55000000000000004">
      <c r="A517" s="3" t="s">
        <v>1000</v>
      </c>
      <c r="B517" s="3">
        <v>43.19</v>
      </c>
      <c r="C517">
        <v>1039.8699999999999</v>
      </c>
      <c r="D517">
        <v>14</v>
      </c>
      <c r="E517">
        <v>4</v>
      </c>
      <c r="F517" s="30">
        <f t="shared" si="32"/>
        <v>4.1534037908584731E-2</v>
      </c>
      <c r="G517" s="32">
        <f t="shared" si="33"/>
        <v>3.085</v>
      </c>
      <c r="H517" s="34">
        <f t="shared" si="34"/>
        <v>4.4696091592915581E-4</v>
      </c>
      <c r="I517" s="34">
        <f t="shared" si="35"/>
        <v>1.477603799443153E-4</v>
      </c>
    </row>
    <row r="518" spans="1:9" x14ac:dyDescent="0.55000000000000004">
      <c r="A518" s="3" t="s">
        <v>1480</v>
      </c>
      <c r="B518" s="3">
        <v>269.31</v>
      </c>
      <c r="C518">
        <v>1035.8</v>
      </c>
      <c r="D518">
        <v>4</v>
      </c>
      <c r="E518">
        <v>1</v>
      </c>
      <c r="F518" s="30">
        <f t="shared" si="32"/>
        <v>0.26000193087468626</v>
      </c>
      <c r="G518" s="32">
        <f t="shared" si="33"/>
        <v>67.327500000000001</v>
      </c>
      <c r="H518" s="34">
        <f t="shared" si="34"/>
        <v>4.4521153290259319E-4</v>
      </c>
      <c r="I518" s="34">
        <f t="shared" si="35"/>
        <v>9.2135558978475478E-4</v>
      </c>
    </row>
    <row r="519" spans="1:9" x14ac:dyDescent="0.55000000000000004">
      <c r="A519" s="3" t="s">
        <v>873</v>
      </c>
      <c r="B519" s="3">
        <v>-9.31</v>
      </c>
      <c r="C519">
        <v>1023.35</v>
      </c>
      <c r="D519">
        <v>6</v>
      </c>
      <c r="E519">
        <v>3</v>
      </c>
      <c r="F519" s="30">
        <f t="shared" si="32"/>
        <v>-9.0975717007866323E-3</v>
      </c>
      <c r="G519" s="32">
        <f t="shared" si="33"/>
        <v>-1.5516666666666667</v>
      </c>
      <c r="H519" s="34">
        <f t="shared" si="34"/>
        <v>4.3986022610143736E-4</v>
      </c>
      <c r="I519" s="34">
        <f t="shared" si="35"/>
        <v>-3.1851102970168454E-5</v>
      </c>
    </row>
    <row r="520" spans="1:9" x14ac:dyDescent="0.55000000000000004">
      <c r="A520" s="3" t="s">
        <v>1437</v>
      </c>
      <c r="B520" s="3">
        <v>453.76</v>
      </c>
      <c r="C520">
        <v>1016.79</v>
      </c>
      <c r="D520">
        <v>28</v>
      </c>
      <c r="E520">
        <v>6</v>
      </c>
      <c r="F520" s="30">
        <f t="shared" si="32"/>
        <v>0.44626717414608719</v>
      </c>
      <c r="G520" s="32">
        <f t="shared" si="33"/>
        <v>16.205714285714286</v>
      </c>
      <c r="H520" s="34">
        <f t="shared" si="34"/>
        <v>4.370405817146435E-4</v>
      </c>
      <c r="I520" s="34">
        <f t="shared" si="35"/>
        <v>1.552390599757641E-3</v>
      </c>
    </row>
    <row r="521" spans="1:9" x14ac:dyDescent="0.55000000000000004">
      <c r="A521" s="3" t="s">
        <v>1407</v>
      </c>
      <c r="B521" s="3">
        <v>-418.55</v>
      </c>
      <c r="C521">
        <v>1014.18</v>
      </c>
      <c r="D521">
        <v>10</v>
      </c>
      <c r="E521">
        <v>3</v>
      </c>
      <c r="F521" s="30">
        <f t="shared" si="32"/>
        <v>-0.41269794316590747</v>
      </c>
      <c r="G521" s="32">
        <f t="shared" si="33"/>
        <v>-41.855000000000004</v>
      </c>
      <c r="H521" s="34">
        <f t="shared" si="34"/>
        <v>4.3591874149367829E-4</v>
      </c>
      <c r="I521" s="34">
        <f t="shared" si="35"/>
        <v>-1.4319311652163274E-3</v>
      </c>
    </row>
    <row r="522" spans="1:9" x14ac:dyDescent="0.55000000000000004">
      <c r="A522" s="3" t="s">
        <v>1513</v>
      </c>
      <c r="B522" s="3">
        <v>150.55000000000001</v>
      </c>
      <c r="C522">
        <v>1010.78</v>
      </c>
      <c r="D522">
        <v>10</v>
      </c>
      <c r="E522">
        <v>4</v>
      </c>
      <c r="F522" s="30">
        <f t="shared" si="32"/>
        <v>0.14894437958804094</v>
      </c>
      <c r="G522" s="32">
        <f t="shared" si="33"/>
        <v>15.055000000000001</v>
      </c>
      <c r="H522" s="34">
        <f t="shared" si="34"/>
        <v>4.3445734043954739E-4</v>
      </c>
      <c r="I522" s="34">
        <f t="shared" si="35"/>
        <v>5.1505730957667687E-4</v>
      </c>
    </row>
    <row r="523" spans="1:9" x14ac:dyDescent="0.55000000000000004">
      <c r="A523" s="3" t="s">
        <v>416</v>
      </c>
      <c r="B523" s="3">
        <v>43.2</v>
      </c>
      <c r="C523">
        <v>1007.98</v>
      </c>
      <c r="D523">
        <v>3</v>
      </c>
      <c r="E523">
        <v>1</v>
      </c>
      <c r="F523" s="30">
        <f t="shared" si="32"/>
        <v>4.2857993214151076E-2</v>
      </c>
      <c r="G523" s="32">
        <f t="shared" si="33"/>
        <v>14.4</v>
      </c>
      <c r="H523" s="34">
        <f t="shared" si="34"/>
        <v>4.3325383368908666E-4</v>
      </c>
      <c r="I523" s="34">
        <f t="shared" si="35"/>
        <v>1.4779459165534665E-4</v>
      </c>
    </row>
    <row r="524" spans="1:9" x14ac:dyDescent="0.55000000000000004">
      <c r="A524" s="3" t="s">
        <v>1585</v>
      </c>
      <c r="B524" s="3">
        <v>33.81</v>
      </c>
      <c r="C524">
        <v>1007.4</v>
      </c>
      <c r="D524">
        <v>17</v>
      </c>
      <c r="E524">
        <v>6</v>
      </c>
      <c r="F524" s="30">
        <f t="shared" si="32"/>
        <v>3.3561643835616439E-2</v>
      </c>
      <c r="G524" s="32">
        <f t="shared" si="33"/>
        <v>1.9888235294117649</v>
      </c>
      <c r="H524" s="34">
        <f t="shared" si="34"/>
        <v>4.3300453586220548E-4</v>
      </c>
      <c r="I524" s="34">
        <f t="shared" si="35"/>
        <v>1.1566979499692756E-4</v>
      </c>
    </row>
    <row r="525" spans="1:9" x14ac:dyDescent="0.55000000000000004">
      <c r="A525" s="3" t="s">
        <v>339</v>
      </c>
      <c r="B525" s="3">
        <v>-586.85</v>
      </c>
      <c r="C525">
        <v>1007.26</v>
      </c>
      <c r="D525">
        <v>13</v>
      </c>
      <c r="E525">
        <v>4</v>
      </c>
      <c r="F525" s="30">
        <f t="shared" si="32"/>
        <v>-0.58262017751126827</v>
      </c>
      <c r="G525" s="32">
        <f t="shared" si="33"/>
        <v>-45.142307692307696</v>
      </c>
      <c r="H525" s="34">
        <f t="shared" si="34"/>
        <v>4.3294436052468242E-4</v>
      </c>
      <c r="I525" s="34">
        <f t="shared" si="35"/>
        <v>-2.0077142618736155E-3</v>
      </c>
    </row>
    <row r="526" spans="1:9" x14ac:dyDescent="0.55000000000000004">
      <c r="A526" s="3" t="s">
        <v>1909</v>
      </c>
      <c r="B526" s="3">
        <v>342.56</v>
      </c>
      <c r="C526">
        <v>1007.15</v>
      </c>
      <c r="D526">
        <v>34</v>
      </c>
      <c r="E526">
        <v>9</v>
      </c>
      <c r="F526" s="30">
        <f t="shared" si="32"/>
        <v>0.3401280841979844</v>
      </c>
      <c r="G526" s="32">
        <f t="shared" si="33"/>
        <v>10.07529411764706</v>
      </c>
      <c r="H526" s="34">
        <f t="shared" si="34"/>
        <v>4.3289707990234289E-4</v>
      </c>
      <c r="I526" s="34">
        <f t="shared" si="35"/>
        <v>1.1719563730892488E-3</v>
      </c>
    </row>
    <row r="527" spans="1:9" x14ac:dyDescent="0.55000000000000004">
      <c r="A527" s="3" t="s">
        <v>563</v>
      </c>
      <c r="B527" s="3">
        <v>-267.45</v>
      </c>
      <c r="C527">
        <v>1002.93</v>
      </c>
      <c r="D527">
        <v>19</v>
      </c>
      <c r="E527">
        <v>4</v>
      </c>
      <c r="F527" s="30">
        <f t="shared" si="32"/>
        <v>-0.26666866082378632</v>
      </c>
      <c r="G527" s="32">
        <f t="shared" si="33"/>
        <v>-14.076315789473684</v>
      </c>
      <c r="H527" s="34">
        <f t="shared" si="34"/>
        <v>4.3108322329986272E-4</v>
      </c>
      <c r="I527" s="34">
        <f t="shared" si="35"/>
        <v>-9.1499221153292724E-4</v>
      </c>
    </row>
    <row r="528" spans="1:9" x14ac:dyDescent="0.55000000000000004">
      <c r="A528" s="3" t="s">
        <v>1508</v>
      </c>
      <c r="B528" s="3">
        <v>124.6</v>
      </c>
      <c r="C528">
        <v>1002.36</v>
      </c>
      <c r="D528">
        <v>23</v>
      </c>
      <c r="E528">
        <v>7</v>
      </c>
      <c r="F528" s="30">
        <f t="shared" si="32"/>
        <v>0.12430663633824174</v>
      </c>
      <c r="G528" s="32">
        <f t="shared" si="33"/>
        <v>5.4173913043478255</v>
      </c>
      <c r="H528" s="34">
        <f t="shared" si="34"/>
        <v>4.3083822371137609E-4</v>
      </c>
      <c r="I528" s="34">
        <f t="shared" si="35"/>
        <v>4.262779194503748E-4</v>
      </c>
    </row>
    <row r="529" spans="1:9" x14ac:dyDescent="0.55000000000000004">
      <c r="A529" s="3" t="s">
        <v>1156</v>
      </c>
      <c r="B529" s="3">
        <v>100.08</v>
      </c>
      <c r="C529">
        <v>1000.73</v>
      </c>
      <c r="D529">
        <v>9</v>
      </c>
      <c r="E529">
        <v>3</v>
      </c>
      <c r="F529" s="30">
        <f t="shared" si="32"/>
        <v>0.10000699489372758</v>
      </c>
      <c r="G529" s="32">
        <f t="shared" si="33"/>
        <v>11.12</v>
      </c>
      <c r="H529" s="34">
        <f t="shared" si="34"/>
        <v>4.3013761085307215E-4</v>
      </c>
      <c r="I529" s="34">
        <f t="shared" si="35"/>
        <v>3.4239080400155308E-4</v>
      </c>
    </row>
    <row r="530" spans="1:9" x14ac:dyDescent="0.55000000000000004">
      <c r="A530" s="3" t="s">
        <v>1602</v>
      </c>
      <c r="B530" s="3">
        <v>138.88</v>
      </c>
      <c r="C530">
        <v>987.41</v>
      </c>
      <c r="D530">
        <v>34</v>
      </c>
      <c r="E530">
        <v>8</v>
      </c>
      <c r="F530" s="30">
        <f t="shared" si="32"/>
        <v>0.14065079349003959</v>
      </c>
      <c r="G530" s="32">
        <f t="shared" si="33"/>
        <v>4.0847058823529414</v>
      </c>
      <c r="H530" s="34">
        <f t="shared" si="34"/>
        <v>4.2441235731159447E-4</v>
      </c>
      <c r="I530" s="34">
        <f t="shared" si="35"/>
        <v>4.7513224280311438E-4</v>
      </c>
    </row>
    <row r="531" spans="1:9" x14ac:dyDescent="0.55000000000000004">
      <c r="A531" s="3" t="s">
        <v>834</v>
      </c>
      <c r="B531" s="3">
        <v>198.13</v>
      </c>
      <c r="C531">
        <v>980.23</v>
      </c>
      <c r="D531">
        <v>30</v>
      </c>
      <c r="E531">
        <v>7</v>
      </c>
      <c r="F531" s="30">
        <f t="shared" si="32"/>
        <v>0.20212603164563417</v>
      </c>
      <c r="G531" s="32">
        <f t="shared" si="33"/>
        <v>6.6043333333333329</v>
      </c>
      <c r="H531" s="34">
        <f t="shared" si="34"/>
        <v>4.2132622214434152E-4</v>
      </c>
      <c r="I531" s="34">
        <f t="shared" si="35"/>
        <v>6.7783663066374607E-4</v>
      </c>
    </row>
    <row r="532" spans="1:9" x14ac:dyDescent="0.55000000000000004">
      <c r="A532" s="3" t="s">
        <v>1668</v>
      </c>
      <c r="B532" s="3">
        <v>400.97</v>
      </c>
      <c r="C532">
        <v>970.78</v>
      </c>
      <c r="D532">
        <v>40</v>
      </c>
      <c r="E532">
        <v>9</v>
      </c>
      <c r="F532" s="30">
        <f t="shared" si="32"/>
        <v>0.41303899956735823</v>
      </c>
      <c r="G532" s="32">
        <f t="shared" si="33"/>
        <v>10.02425</v>
      </c>
      <c r="H532" s="34">
        <f t="shared" si="34"/>
        <v>4.1726438686153644E-4</v>
      </c>
      <c r="I532" s="34">
        <f t="shared" si="35"/>
        <v>1.3717869772232488E-3</v>
      </c>
    </row>
    <row r="533" spans="1:9" x14ac:dyDescent="0.55000000000000004">
      <c r="A533" s="3" t="s">
        <v>774</v>
      </c>
      <c r="B533" s="3">
        <v>204.33</v>
      </c>
      <c r="C533">
        <v>969.25</v>
      </c>
      <c r="D533">
        <v>8</v>
      </c>
      <c r="E533">
        <v>2</v>
      </c>
      <c r="F533" s="30">
        <f t="shared" si="32"/>
        <v>0.21081248387928811</v>
      </c>
      <c r="G533" s="32">
        <f t="shared" si="33"/>
        <v>25.541250000000002</v>
      </c>
      <c r="H533" s="34">
        <f t="shared" si="34"/>
        <v>4.1660675638717753E-4</v>
      </c>
      <c r="I533" s="34">
        <f t="shared" si="35"/>
        <v>6.9904789150317093E-4</v>
      </c>
    </row>
    <row r="534" spans="1:9" x14ac:dyDescent="0.55000000000000004">
      <c r="A534" s="3" t="s">
        <v>851</v>
      </c>
      <c r="B534" s="3">
        <v>12.1</v>
      </c>
      <c r="C534">
        <v>967.85</v>
      </c>
      <c r="D534">
        <v>10</v>
      </c>
      <c r="E534">
        <v>3</v>
      </c>
      <c r="F534" s="30">
        <f t="shared" si="32"/>
        <v>1.250193728366999E-2</v>
      </c>
      <c r="G534" s="32">
        <f t="shared" si="33"/>
        <v>1.21</v>
      </c>
      <c r="H534" s="34">
        <f t="shared" si="34"/>
        <v>4.1600500301194714E-4</v>
      </c>
      <c r="I534" s="34">
        <f t="shared" si="35"/>
        <v>4.1396170347909594E-5</v>
      </c>
    </row>
    <row r="535" spans="1:9" x14ac:dyDescent="0.55000000000000004">
      <c r="A535" s="3" t="s">
        <v>1642</v>
      </c>
      <c r="B535" s="3">
        <v>461.2</v>
      </c>
      <c r="C535">
        <v>960.8</v>
      </c>
      <c r="D535">
        <v>20</v>
      </c>
      <c r="E535">
        <v>5</v>
      </c>
      <c r="F535" s="30">
        <f t="shared" si="32"/>
        <v>0.48001665278934225</v>
      </c>
      <c r="G535" s="32">
        <f t="shared" si="33"/>
        <v>23.06</v>
      </c>
      <c r="H535" s="34">
        <f t="shared" si="34"/>
        <v>4.129747449438227E-4</v>
      </c>
      <c r="I535" s="34">
        <f t="shared" si="35"/>
        <v>1.5778441127649507E-3</v>
      </c>
    </row>
    <row r="536" spans="1:9" x14ac:dyDescent="0.55000000000000004">
      <c r="A536" s="3" t="s">
        <v>1674</v>
      </c>
      <c r="B536" s="3">
        <v>423.74</v>
      </c>
      <c r="C536">
        <v>956.3</v>
      </c>
      <c r="D536">
        <v>19</v>
      </c>
      <c r="E536">
        <v>5</v>
      </c>
      <c r="F536" s="30">
        <f t="shared" si="32"/>
        <v>0.44310362856844088</v>
      </c>
      <c r="G536" s="32">
        <f t="shared" si="33"/>
        <v>22.302105263157895</v>
      </c>
      <c r="H536" s="34">
        <f t="shared" si="34"/>
        <v>4.1104053766629646E-4</v>
      </c>
      <c r="I536" s="34">
        <f t="shared" si="35"/>
        <v>1.4496870432415877E-3</v>
      </c>
    </row>
    <row r="537" spans="1:9" x14ac:dyDescent="0.55000000000000004">
      <c r="A537" s="3" t="s">
        <v>794</v>
      </c>
      <c r="B537" s="3">
        <v>-63.59</v>
      </c>
      <c r="C537">
        <v>953.81</v>
      </c>
      <c r="D537">
        <v>20</v>
      </c>
      <c r="E537">
        <v>6</v>
      </c>
      <c r="F537" s="30">
        <f t="shared" si="32"/>
        <v>-6.6669462471561428E-2</v>
      </c>
      <c r="G537" s="32">
        <f t="shared" si="33"/>
        <v>-3.1795</v>
      </c>
      <c r="H537" s="34">
        <f t="shared" si="34"/>
        <v>4.0997027630606527E-4</v>
      </c>
      <c r="I537" s="34">
        <f t="shared" si="35"/>
        <v>-2.1755227044822903E-4</v>
      </c>
    </row>
    <row r="538" spans="1:9" x14ac:dyDescent="0.55000000000000004">
      <c r="A538" s="3" t="s">
        <v>329</v>
      </c>
      <c r="B538" s="3">
        <v>55.39</v>
      </c>
      <c r="C538">
        <v>952.16</v>
      </c>
      <c r="D538">
        <v>26</v>
      </c>
      <c r="E538">
        <v>7</v>
      </c>
      <c r="F538" s="30">
        <f t="shared" si="32"/>
        <v>5.817299613510335E-2</v>
      </c>
      <c r="G538" s="32">
        <f t="shared" si="33"/>
        <v>2.1303846153846155</v>
      </c>
      <c r="H538" s="34">
        <f t="shared" si="34"/>
        <v>4.0926106697097234E-4</v>
      </c>
      <c r="I538" s="34">
        <f t="shared" si="35"/>
        <v>1.894986674025382E-4</v>
      </c>
    </row>
    <row r="539" spans="1:9" x14ac:dyDescent="0.55000000000000004">
      <c r="A539" s="3" t="s">
        <v>890</v>
      </c>
      <c r="B539" s="3">
        <v>247.58</v>
      </c>
      <c r="C539">
        <v>949.02</v>
      </c>
      <c r="D539">
        <v>17</v>
      </c>
      <c r="E539">
        <v>5</v>
      </c>
      <c r="F539" s="30">
        <f t="shared" si="32"/>
        <v>0.2608796442646098</v>
      </c>
      <c r="G539" s="32">
        <f t="shared" si="33"/>
        <v>14.563529411764707</v>
      </c>
      <c r="H539" s="34">
        <f t="shared" si="34"/>
        <v>4.0791142011509848E-4</v>
      </c>
      <c r="I539" s="34">
        <f t="shared" si="35"/>
        <v>8.4701354171367422E-4</v>
      </c>
    </row>
    <row r="540" spans="1:9" x14ac:dyDescent="0.55000000000000004">
      <c r="A540" s="3" t="s">
        <v>628</v>
      </c>
      <c r="B540" s="3">
        <v>241.13</v>
      </c>
      <c r="C540">
        <v>948.23</v>
      </c>
      <c r="D540">
        <v>19</v>
      </c>
      <c r="E540">
        <v>6</v>
      </c>
      <c r="F540" s="30">
        <f t="shared" si="32"/>
        <v>0.25429484407791358</v>
      </c>
      <c r="G540" s="32">
        <f t="shared" si="33"/>
        <v>12.691052631578946</v>
      </c>
      <c r="H540" s="34">
        <f t="shared" si="34"/>
        <v>4.0757185928193279E-4</v>
      </c>
      <c r="I540" s="34">
        <f t="shared" si="35"/>
        <v>8.2494698809846612E-4</v>
      </c>
    </row>
    <row r="541" spans="1:9" x14ac:dyDescent="0.55000000000000004">
      <c r="A541" s="3" t="s">
        <v>1560</v>
      </c>
      <c r="B541" s="3">
        <v>421.97</v>
      </c>
      <c r="C541">
        <v>939.09</v>
      </c>
      <c r="D541">
        <v>16</v>
      </c>
      <c r="E541">
        <v>5</v>
      </c>
      <c r="F541" s="30">
        <f t="shared" si="32"/>
        <v>0.44933925395861951</v>
      </c>
      <c r="G541" s="32">
        <f t="shared" si="33"/>
        <v>26.373125000000002</v>
      </c>
      <c r="H541" s="34">
        <f t="shared" si="34"/>
        <v>4.0364326938935731E-4</v>
      </c>
      <c r="I541" s="34">
        <f t="shared" si="35"/>
        <v>1.4436315703890423E-3</v>
      </c>
    </row>
    <row r="542" spans="1:9" x14ac:dyDescent="0.55000000000000004">
      <c r="A542" s="3" t="s">
        <v>1554</v>
      </c>
      <c r="B542" s="3">
        <v>130.47999999999999</v>
      </c>
      <c r="C542">
        <v>937.85</v>
      </c>
      <c r="D542">
        <v>22</v>
      </c>
      <c r="E542">
        <v>6</v>
      </c>
      <c r="F542" s="30">
        <f t="shared" si="32"/>
        <v>0.13912672602228499</v>
      </c>
      <c r="G542" s="32">
        <f t="shared" si="33"/>
        <v>5.9309090909090907</v>
      </c>
      <c r="H542" s="34">
        <f t="shared" si="34"/>
        <v>4.0311028782843896E-4</v>
      </c>
      <c r="I542" s="34">
        <f t="shared" si="35"/>
        <v>4.4639440553679698E-4</v>
      </c>
    </row>
    <row r="543" spans="1:9" x14ac:dyDescent="0.55000000000000004">
      <c r="A543" s="3" t="s">
        <v>1483</v>
      </c>
      <c r="B543" s="3">
        <v>185.72</v>
      </c>
      <c r="C543">
        <v>937.46</v>
      </c>
      <c r="D543">
        <v>29</v>
      </c>
      <c r="E543">
        <v>5</v>
      </c>
      <c r="F543" s="30">
        <f t="shared" si="32"/>
        <v>0.19810978601753673</v>
      </c>
      <c r="G543" s="32">
        <f t="shared" si="33"/>
        <v>6.4041379310344828</v>
      </c>
      <c r="H543" s="34">
        <f t="shared" si="34"/>
        <v>4.0294265653105336E-4</v>
      </c>
      <c r="I543" s="34">
        <f t="shared" si="35"/>
        <v>6.3537989727386528E-4</v>
      </c>
    </row>
    <row r="544" spans="1:9" x14ac:dyDescent="0.55000000000000004">
      <c r="A544" s="3" t="s">
        <v>1410</v>
      </c>
      <c r="B544" s="3">
        <v>-125.74</v>
      </c>
      <c r="C544">
        <v>935.2</v>
      </c>
      <c r="D544">
        <v>10</v>
      </c>
      <c r="E544">
        <v>3</v>
      </c>
      <c r="F544" s="30">
        <f t="shared" si="32"/>
        <v>-0.13445252352437981</v>
      </c>
      <c r="G544" s="32">
        <f t="shared" si="33"/>
        <v>-12.574</v>
      </c>
      <c r="H544" s="34">
        <f t="shared" si="34"/>
        <v>4.0197125465389573E-4</v>
      </c>
      <c r="I544" s="34">
        <f t="shared" si="35"/>
        <v>-4.3017805450794647E-4</v>
      </c>
    </row>
    <row r="545" spans="1:9" x14ac:dyDescent="0.55000000000000004">
      <c r="A545" s="3" t="s">
        <v>671</v>
      </c>
      <c r="B545" s="3">
        <v>169.28</v>
      </c>
      <c r="C545">
        <v>929.48</v>
      </c>
      <c r="D545">
        <v>21</v>
      </c>
      <c r="E545">
        <v>7</v>
      </c>
      <c r="F545" s="30">
        <f t="shared" si="32"/>
        <v>0.18212333778026424</v>
      </c>
      <c r="G545" s="32">
        <f t="shared" si="33"/>
        <v>8.0609523809523811</v>
      </c>
      <c r="H545" s="34">
        <f t="shared" si="34"/>
        <v>3.9951266229224018E-4</v>
      </c>
      <c r="I545" s="34">
        <f t="shared" si="35"/>
        <v>5.7913584433835839E-4</v>
      </c>
    </row>
    <row r="546" spans="1:9" x14ac:dyDescent="0.55000000000000004">
      <c r="A546" s="3" t="s">
        <v>1383</v>
      </c>
      <c r="B546" s="3">
        <v>37.97</v>
      </c>
      <c r="C546">
        <v>927.78</v>
      </c>
      <c r="D546">
        <v>25</v>
      </c>
      <c r="E546">
        <v>6</v>
      </c>
      <c r="F546" s="30">
        <f t="shared" si="32"/>
        <v>4.0925650477483887E-2</v>
      </c>
      <c r="G546" s="32">
        <f t="shared" si="33"/>
        <v>1.5187999999999999</v>
      </c>
      <c r="H546" s="34">
        <f t="shared" si="34"/>
        <v>3.9878196176517468E-4</v>
      </c>
      <c r="I546" s="34">
        <f t="shared" si="35"/>
        <v>1.2990186678596093E-4</v>
      </c>
    </row>
    <row r="547" spans="1:9" x14ac:dyDescent="0.55000000000000004">
      <c r="A547" s="3" t="s">
        <v>1164</v>
      </c>
      <c r="B547" s="3">
        <v>285.61</v>
      </c>
      <c r="C547">
        <v>924.74</v>
      </c>
      <c r="D547">
        <v>84</v>
      </c>
      <c r="E547">
        <v>11</v>
      </c>
      <c r="F547" s="30">
        <f t="shared" si="32"/>
        <v>0.3088543806907888</v>
      </c>
      <c r="G547" s="32">
        <f t="shared" si="33"/>
        <v>3.4001190476190479</v>
      </c>
      <c r="H547" s="34">
        <f t="shared" si="34"/>
        <v>3.9747529729324585E-4</v>
      </c>
      <c r="I547" s="34">
        <f t="shared" si="35"/>
        <v>9.77120678765823E-4</v>
      </c>
    </row>
    <row r="548" spans="1:9" x14ac:dyDescent="0.55000000000000004">
      <c r="A548" s="3" t="s">
        <v>1161</v>
      </c>
      <c r="B548" s="3">
        <v>-133.44</v>
      </c>
      <c r="C548">
        <v>922.74</v>
      </c>
      <c r="D548">
        <v>16</v>
      </c>
      <c r="E548">
        <v>4</v>
      </c>
      <c r="F548" s="30">
        <f t="shared" si="32"/>
        <v>-0.14461278366603811</v>
      </c>
      <c r="G548" s="32">
        <f t="shared" si="33"/>
        <v>-8.34</v>
      </c>
      <c r="H548" s="34">
        <f t="shared" si="34"/>
        <v>3.9661564961434534E-4</v>
      </c>
      <c r="I548" s="34">
        <f t="shared" si="35"/>
        <v>-4.5652107200207074E-4</v>
      </c>
    </row>
    <row r="549" spans="1:9" x14ac:dyDescent="0.55000000000000004">
      <c r="A549" s="3" t="s">
        <v>1330</v>
      </c>
      <c r="B549" s="3">
        <v>-415.93</v>
      </c>
      <c r="C549">
        <v>917.92</v>
      </c>
      <c r="D549">
        <v>5</v>
      </c>
      <c r="E549">
        <v>3</v>
      </c>
      <c r="F549" s="30">
        <f t="shared" si="32"/>
        <v>-0.45312227645110686</v>
      </c>
      <c r="G549" s="32">
        <f t="shared" si="33"/>
        <v>-83.186000000000007</v>
      </c>
      <c r="H549" s="34">
        <f t="shared" si="34"/>
        <v>3.9454389870819496E-4</v>
      </c>
      <c r="I549" s="34">
        <f t="shared" si="35"/>
        <v>-1.4229676969261188E-3</v>
      </c>
    </row>
    <row r="550" spans="1:9" x14ac:dyDescent="0.55000000000000004">
      <c r="A550" s="3" t="s">
        <v>190</v>
      </c>
      <c r="B550" s="3">
        <v>393.26</v>
      </c>
      <c r="C550">
        <v>917.9</v>
      </c>
      <c r="D550">
        <v>11</v>
      </c>
      <c r="E550">
        <v>2</v>
      </c>
      <c r="F550" s="30">
        <f t="shared" si="32"/>
        <v>0.42843446998583723</v>
      </c>
      <c r="G550" s="32">
        <f t="shared" si="33"/>
        <v>35.75090909090909</v>
      </c>
      <c r="H550" s="34">
        <f t="shared" si="34"/>
        <v>3.9453530223140597E-4</v>
      </c>
      <c r="I550" s="34">
        <f t="shared" si="35"/>
        <v>1.3454097480180931E-3</v>
      </c>
    </row>
    <row r="551" spans="1:9" x14ac:dyDescent="0.55000000000000004">
      <c r="A551" s="3" t="s">
        <v>460</v>
      </c>
      <c r="B551" s="3">
        <v>207.87</v>
      </c>
      <c r="C551">
        <v>910.66</v>
      </c>
      <c r="D551">
        <v>15</v>
      </c>
      <c r="E551">
        <v>5</v>
      </c>
      <c r="F551" s="30">
        <f t="shared" si="32"/>
        <v>0.22826301803087873</v>
      </c>
      <c r="G551" s="32">
        <f t="shared" si="33"/>
        <v>13.858000000000001</v>
      </c>
      <c r="H551" s="34">
        <f t="shared" si="34"/>
        <v>3.9142337763378601E-4</v>
      </c>
      <c r="I551" s="34">
        <f t="shared" si="35"/>
        <v>7.1115883720826174E-4</v>
      </c>
    </row>
    <row r="552" spans="1:9" x14ac:dyDescent="0.55000000000000004">
      <c r="A552" s="3" t="s">
        <v>1595</v>
      </c>
      <c r="B552" s="3">
        <v>408.28</v>
      </c>
      <c r="C552">
        <v>909.98</v>
      </c>
      <c r="D552">
        <v>24</v>
      </c>
      <c r="E552">
        <v>6</v>
      </c>
      <c r="F552" s="30">
        <f t="shared" si="32"/>
        <v>0.4486692015209125</v>
      </c>
      <c r="G552" s="32">
        <f t="shared" si="33"/>
        <v>17.011666666666667</v>
      </c>
      <c r="H552" s="34">
        <f t="shared" si="34"/>
        <v>3.9113109742295986E-4</v>
      </c>
      <c r="I552" s="34">
        <f t="shared" si="35"/>
        <v>1.3967957379871509E-3</v>
      </c>
    </row>
    <row r="553" spans="1:9" x14ac:dyDescent="0.55000000000000004">
      <c r="A553" s="3" t="s">
        <v>1910</v>
      </c>
      <c r="B553" s="3">
        <v>219.83</v>
      </c>
      <c r="C553">
        <v>908.7</v>
      </c>
      <c r="D553">
        <v>27</v>
      </c>
      <c r="E553">
        <v>6</v>
      </c>
      <c r="F553" s="30">
        <f t="shared" si="32"/>
        <v>0.24191702432045781</v>
      </c>
      <c r="G553" s="32">
        <f t="shared" si="33"/>
        <v>8.1418518518518521</v>
      </c>
      <c r="H553" s="34">
        <f t="shared" si="34"/>
        <v>3.9058092290846348E-4</v>
      </c>
      <c r="I553" s="34">
        <f t="shared" si="35"/>
        <v>7.5207604360173275E-4</v>
      </c>
    </row>
    <row r="554" spans="1:9" x14ac:dyDescent="0.55000000000000004">
      <c r="A554" s="3" t="s">
        <v>987</v>
      </c>
      <c r="B554" s="3">
        <v>133.31</v>
      </c>
      <c r="C554">
        <v>904.55</v>
      </c>
      <c r="D554">
        <v>18</v>
      </c>
      <c r="E554">
        <v>4</v>
      </c>
      <c r="F554" s="30">
        <f t="shared" si="32"/>
        <v>0.14737714885854847</v>
      </c>
      <c r="G554" s="32">
        <f t="shared" si="33"/>
        <v>7.4061111111111115</v>
      </c>
      <c r="H554" s="34">
        <f t="shared" si="34"/>
        <v>3.8879715397474482E-4</v>
      </c>
      <c r="I554" s="34">
        <f t="shared" si="35"/>
        <v>4.5607631975866348E-4</v>
      </c>
    </row>
    <row r="555" spans="1:9" x14ac:dyDescent="0.55000000000000004">
      <c r="A555" s="3" t="s">
        <v>784</v>
      </c>
      <c r="B555" s="3">
        <v>44.17</v>
      </c>
      <c r="C555">
        <v>901.51</v>
      </c>
      <c r="D555">
        <v>44</v>
      </c>
      <c r="E555">
        <v>7</v>
      </c>
      <c r="F555" s="30">
        <f t="shared" si="32"/>
        <v>4.8995574092356158E-2</v>
      </c>
      <c r="G555" s="32">
        <f t="shared" si="33"/>
        <v>1.0038636363636364</v>
      </c>
      <c r="H555" s="34">
        <f t="shared" si="34"/>
        <v>3.8749048950281599E-4</v>
      </c>
      <c r="I555" s="34">
        <f t="shared" si="35"/>
        <v>1.5111312762538568E-4</v>
      </c>
    </row>
    <row r="556" spans="1:9" x14ac:dyDescent="0.55000000000000004">
      <c r="A556" s="3" t="s">
        <v>1579</v>
      </c>
      <c r="B556" s="3">
        <v>147.03</v>
      </c>
      <c r="C556">
        <v>901.03</v>
      </c>
      <c r="D556">
        <v>40</v>
      </c>
      <c r="E556">
        <v>11</v>
      </c>
      <c r="F556" s="30">
        <f t="shared" si="32"/>
        <v>0.16317991631799164</v>
      </c>
      <c r="G556" s="32">
        <f t="shared" si="33"/>
        <v>3.6757499999999999</v>
      </c>
      <c r="H556" s="34">
        <f t="shared" si="34"/>
        <v>3.8728417405987985E-4</v>
      </c>
      <c r="I556" s="34">
        <f t="shared" si="35"/>
        <v>5.0301478729364855E-4</v>
      </c>
    </row>
    <row r="557" spans="1:9" x14ac:dyDescent="0.55000000000000004">
      <c r="A557" s="3" t="s">
        <v>1442</v>
      </c>
      <c r="B557" s="3">
        <v>132.09</v>
      </c>
      <c r="C557">
        <v>899.75</v>
      </c>
      <c r="D557">
        <v>27</v>
      </c>
      <c r="E557">
        <v>9</v>
      </c>
      <c r="F557" s="30">
        <f t="shared" si="32"/>
        <v>0.14680744651292027</v>
      </c>
      <c r="G557" s="32">
        <f t="shared" si="33"/>
        <v>4.8922222222222222</v>
      </c>
      <c r="H557" s="34">
        <f t="shared" si="34"/>
        <v>3.8673399954538353E-4</v>
      </c>
      <c r="I557" s="34">
        <f t="shared" si="35"/>
        <v>4.5190249101284118E-4</v>
      </c>
    </row>
    <row r="558" spans="1:9" x14ac:dyDescent="0.55000000000000004">
      <c r="A558" s="3" t="s">
        <v>600</v>
      </c>
      <c r="B558" s="3">
        <v>197.4</v>
      </c>
      <c r="C558">
        <v>899.31</v>
      </c>
      <c r="D558">
        <v>34</v>
      </c>
      <c r="E558">
        <v>9</v>
      </c>
      <c r="F558" s="30">
        <f t="shared" si="32"/>
        <v>0.2195016179070621</v>
      </c>
      <c r="G558" s="32">
        <f t="shared" si="33"/>
        <v>5.8058823529411763</v>
      </c>
      <c r="H558" s="34">
        <f t="shared" si="34"/>
        <v>3.8654487705602541E-4</v>
      </c>
      <c r="I558" s="34">
        <f t="shared" si="35"/>
        <v>6.7533917575845895E-4</v>
      </c>
    </row>
    <row r="559" spans="1:9" x14ac:dyDescent="0.55000000000000004">
      <c r="A559" s="3" t="s">
        <v>486</v>
      </c>
      <c r="B559" s="3">
        <v>163.37</v>
      </c>
      <c r="C559">
        <v>895.86</v>
      </c>
      <c r="D559">
        <v>20</v>
      </c>
      <c r="E559">
        <v>8</v>
      </c>
      <c r="F559" s="30">
        <f t="shared" si="32"/>
        <v>0.18236108320496505</v>
      </c>
      <c r="G559" s="32">
        <f t="shared" si="33"/>
        <v>8.1684999999999999</v>
      </c>
      <c r="H559" s="34">
        <f t="shared" si="34"/>
        <v>3.85061984809922E-4</v>
      </c>
      <c r="I559" s="34">
        <f t="shared" si="35"/>
        <v>5.5891672311884216E-4</v>
      </c>
    </row>
    <row r="560" spans="1:9" x14ac:dyDescent="0.55000000000000004">
      <c r="A560" s="3" t="s">
        <v>1911</v>
      </c>
      <c r="B560" s="3">
        <v>196.03</v>
      </c>
      <c r="C560">
        <v>888.97</v>
      </c>
      <c r="D560">
        <v>24</v>
      </c>
      <c r="E560">
        <v>6</v>
      </c>
      <c r="F560" s="30">
        <f t="shared" si="32"/>
        <v>0.22051362813143299</v>
      </c>
      <c r="G560" s="32">
        <f t="shared" si="33"/>
        <v>8.1679166666666667</v>
      </c>
      <c r="H560" s="34">
        <f t="shared" si="34"/>
        <v>3.8210049855610961E-4</v>
      </c>
      <c r="I560" s="34">
        <f t="shared" si="35"/>
        <v>6.706521713471667E-4</v>
      </c>
    </row>
    <row r="561" spans="1:9" x14ac:dyDescent="0.55000000000000004">
      <c r="A561" s="3" t="s">
        <v>1382</v>
      </c>
      <c r="B561" s="3">
        <v>38.020000000000003</v>
      </c>
      <c r="C561">
        <v>884</v>
      </c>
      <c r="D561">
        <v>44</v>
      </c>
      <c r="E561">
        <v>11</v>
      </c>
      <c r="F561" s="30">
        <f t="shared" si="32"/>
        <v>4.3009049773755657E-2</v>
      </c>
      <c r="G561" s="32">
        <f t="shared" si="33"/>
        <v>0.86409090909090913</v>
      </c>
      <c r="H561" s="34">
        <f t="shared" si="34"/>
        <v>3.7996427407404172E-4</v>
      </c>
      <c r="I561" s="34">
        <f t="shared" si="35"/>
        <v>1.300729253411176E-4</v>
      </c>
    </row>
    <row r="562" spans="1:9" x14ac:dyDescent="0.55000000000000004">
      <c r="A562" s="3" t="s">
        <v>455</v>
      </c>
      <c r="B562" s="3">
        <v>58.47</v>
      </c>
      <c r="C562">
        <v>882.1</v>
      </c>
      <c r="D562">
        <v>11</v>
      </c>
      <c r="E562">
        <v>4</v>
      </c>
      <c r="F562" s="30">
        <f t="shared" si="32"/>
        <v>6.628500170048747E-2</v>
      </c>
      <c r="G562" s="32">
        <f t="shared" si="33"/>
        <v>5.3154545454545454</v>
      </c>
      <c r="H562" s="34">
        <f t="shared" si="34"/>
        <v>3.791476087790862E-4</v>
      </c>
      <c r="I562" s="34">
        <f t="shared" si="35"/>
        <v>2.0003587440018794E-4</v>
      </c>
    </row>
    <row r="563" spans="1:9" x14ac:dyDescent="0.55000000000000004">
      <c r="A563" s="3" t="s">
        <v>1347</v>
      </c>
      <c r="B563" s="3">
        <v>170.85</v>
      </c>
      <c r="C563">
        <v>881.19</v>
      </c>
      <c r="D563">
        <v>26</v>
      </c>
      <c r="E563">
        <v>4</v>
      </c>
      <c r="F563" s="30">
        <f t="shared" si="32"/>
        <v>0.19388554114322676</v>
      </c>
      <c r="G563" s="32">
        <f t="shared" si="33"/>
        <v>6.5711538461538463</v>
      </c>
      <c r="H563" s="34">
        <f t="shared" si="34"/>
        <v>3.787564690851865E-4</v>
      </c>
      <c r="I563" s="34">
        <f t="shared" si="35"/>
        <v>5.8450708297027719E-4</v>
      </c>
    </row>
    <row r="564" spans="1:9" x14ac:dyDescent="0.55000000000000004">
      <c r="A564" s="3" t="s">
        <v>1640</v>
      </c>
      <c r="B564" s="3">
        <v>354.01</v>
      </c>
      <c r="C564">
        <v>881.1</v>
      </c>
      <c r="D564">
        <v>37</v>
      </c>
      <c r="E564">
        <v>7</v>
      </c>
      <c r="F564" s="30">
        <f t="shared" si="32"/>
        <v>0.40178186357961637</v>
      </c>
      <c r="G564" s="32">
        <f t="shared" si="33"/>
        <v>9.5678378378378373</v>
      </c>
      <c r="H564" s="34">
        <f t="shared" si="34"/>
        <v>3.7871778493963595E-4</v>
      </c>
      <c r="I564" s="34">
        <f t="shared" si="35"/>
        <v>1.2111287822201219E-3</v>
      </c>
    </row>
    <row r="565" spans="1:9" x14ac:dyDescent="0.55000000000000004">
      <c r="A565" s="3" t="s">
        <v>1725</v>
      </c>
      <c r="B565" s="3">
        <v>334.58</v>
      </c>
      <c r="C565">
        <v>879.83</v>
      </c>
      <c r="D565">
        <v>32</v>
      </c>
      <c r="E565">
        <v>6</v>
      </c>
      <c r="F565" s="30">
        <f t="shared" si="32"/>
        <v>0.38027800825159402</v>
      </c>
      <c r="G565" s="32">
        <f t="shared" si="33"/>
        <v>10.455625</v>
      </c>
      <c r="H565" s="34">
        <f t="shared" si="34"/>
        <v>3.7817190866353413E-4</v>
      </c>
      <c r="I565" s="34">
        <f t="shared" si="35"/>
        <v>1.1446554276862472E-3</v>
      </c>
    </row>
    <row r="566" spans="1:9" x14ac:dyDescent="0.55000000000000004">
      <c r="A566" s="3" t="s">
        <v>387</v>
      </c>
      <c r="B566" s="3">
        <v>149.94</v>
      </c>
      <c r="C566">
        <v>873.64</v>
      </c>
      <c r="D566">
        <v>32</v>
      </c>
      <c r="E566">
        <v>7</v>
      </c>
      <c r="F566" s="30">
        <f t="shared" si="32"/>
        <v>0.17162675701662011</v>
      </c>
      <c r="G566" s="32">
        <f t="shared" si="33"/>
        <v>4.6856249999999999</v>
      </c>
      <c r="H566" s="34">
        <f t="shared" si="34"/>
        <v>3.7551129909733688E-4</v>
      </c>
      <c r="I566" s="34">
        <f t="shared" si="35"/>
        <v>5.1297039520376562E-4</v>
      </c>
    </row>
    <row r="567" spans="1:9" x14ac:dyDescent="0.55000000000000004">
      <c r="A567" s="3" t="s">
        <v>575</v>
      </c>
      <c r="B567" s="3">
        <v>-52.57</v>
      </c>
      <c r="C567">
        <v>872.26</v>
      </c>
      <c r="D567">
        <v>25</v>
      </c>
      <c r="E567">
        <v>7</v>
      </c>
      <c r="F567" s="30">
        <f t="shared" si="32"/>
        <v>-6.0268727214362688E-2</v>
      </c>
      <c r="G567" s="32">
        <f t="shared" si="33"/>
        <v>-2.1028000000000002</v>
      </c>
      <c r="H567" s="34">
        <f t="shared" si="34"/>
        <v>3.7491814219889553E-4</v>
      </c>
      <c r="I567" s="34">
        <f t="shared" si="35"/>
        <v>-1.7985096489170308E-4</v>
      </c>
    </row>
    <row r="568" spans="1:9" x14ac:dyDescent="0.55000000000000004">
      <c r="A568" s="3" t="s">
        <v>680</v>
      </c>
      <c r="B568" s="3">
        <v>57.08</v>
      </c>
      <c r="C568">
        <v>867.76</v>
      </c>
      <c r="D568">
        <v>30</v>
      </c>
      <c r="E568">
        <v>9</v>
      </c>
      <c r="F568" s="30">
        <f t="shared" si="32"/>
        <v>6.5778556282843181E-2</v>
      </c>
      <c r="G568" s="32">
        <f t="shared" si="33"/>
        <v>1.9026666666666665</v>
      </c>
      <c r="H568" s="34">
        <f t="shared" si="34"/>
        <v>3.7298393492136929E-4</v>
      </c>
      <c r="I568" s="34">
        <f t="shared" si="35"/>
        <v>1.9528044656683301E-4</v>
      </c>
    </row>
    <row r="569" spans="1:9" x14ac:dyDescent="0.55000000000000004">
      <c r="A569" s="3" t="s">
        <v>644</v>
      </c>
      <c r="B569" s="3">
        <v>266.08</v>
      </c>
      <c r="C569">
        <v>867.26</v>
      </c>
      <c r="D569">
        <v>21</v>
      </c>
      <c r="E569">
        <v>4</v>
      </c>
      <c r="F569" s="30">
        <f t="shared" si="32"/>
        <v>0.30680534095888196</v>
      </c>
      <c r="G569" s="32">
        <f t="shared" si="33"/>
        <v>12.67047619047619</v>
      </c>
      <c r="H569" s="34">
        <f t="shared" si="34"/>
        <v>3.7276902300164416E-4</v>
      </c>
      <c r="I569" s="34">
        <f t="shared" si="35"/>
        <v>9.1030520712163498E-4</v>
      </c>
    </row>
    <row r="570" spans="1:9" x14ac:dyDescent="0.55000000000000004">
      <c r="A570" s="3" t="s">
        <v>1673</v>
      </c>
      <c r="B570" s="3">
        <v>375.04</v>
      </c>
      <c r="C570">
        <v>865.49</v>
      </c>
      <c r="D570">
        <v>17</v>
      </c>
      <c r="E570">
        <v>5</v>
      </c>
      <c r="F570" s="30">
        <f t="shared" si="32"/>
        <v>0.43332678598250701</v>
      </c>
      <c r="G570" s="32">
        <f t="shared" si="33"/>
        <v>22.061176470588236</v>
      </c>
      <c r="H570" s="34">
        <f t="shared" si="34"/>
        <v>3.7200823480581716E-4</v>
      </c>
      <c r="I570" s="34">
        <f t="shared" si="35"/>
        <v>1.2830760105190095E-3</v>
      </c>
    </row>
    <row r="571" spans="1:9" x14ac:dyDescent="0.55000000000000004">
      <c r="A571" s="3" t="s">
        <v>1769</v>
      </c>
      <c r="B571" s="3">
        <v>398.41</v>
      </c>
      <c r="C571">
        <v>860.22</v>
      </c>
      <c r="D571">
        <v>17</v>
      </c>
      <c r="E571">
        <v>7</v>
      </c>
      <c r="F571" s="30">
        <f t="shared" si="32"/>
        <v>0.4631489618934691</v>
      </c>
      <c r="G571" s="32">
        <f t="shared" si="33"/>
        <v>23.435882352941178</v>
      </c>
      <c r="H571" s="34">
        <f t="shared" si="34"/>
        <v>3.6974306317191422E-4</v>
      </c>
      <c r="I571" s="34">
        <f t="shared" si="35"/>
        <v>1.3630287791992282E-3</v>
      </c>
    </row>
    <row r="572" spans="1:9" x14ac:dyDescent="0.55000000000000004">
      <c r="A572" s="3" t="s">
        <v>654</v>
      </c>
      <c r="B572" s="3">
        <v>201.08</v>
      </c>
      <c r="C572">
        <v>858.88</v>
      </c>
      <c r="D572">
        <v>26</v>
      </c>
      <c r="E572">
        <v>10</v>
      </c>
      <c r="F572" s="30">
        <f t="shared" si="32"/>
        <v>0.2341188524590164</v>
      </c>
      <c r="G572" s="32">
        <f t="shared" si="33"/>
        <v>7.7338461538461543</v>
      </c>
      <c r="H572" s="34">
        <f t="shared" si="34"/>
        <v>3.6916709922705084E-4</v>
      </c>
      <c r="I572" s="34">
        <f t="shared" si="35"/>
        <v>6.8792908541798854E-4</v>
      </c>
    </row>
    <row r="573" spans="1:9" x14ac:dyDescent="0.55000000000000004">
      <c r="A573" s="3" t="s">
        <v>1362</v>
      </c>
      <c r="B573" s="3">
        <v>-9.9499999999999993</v>
      </c>
      <c r="C573">
        <v>858.86</v>
      </c>
      <c r="D573">
        <v>17</v>
      </c>
      <c r="E573">
        <v>6</v>
      </c>
      <c r="F573" s="30">
        <f t="shared" si="32"/>
        <v>-1.158512446731714E-2</v>
      </c>
      <c r="G573" s="32">
        <f t="shared" si="33"/>
        <v>-0.58529411764705874</v>
      </c>
      <c r="H573" s="34">
        <f t="shared" si="34"/>
        <v>3.6915850275026185E-4</v>
      </c>
      <c r="I573" s="34">
        <f t="shared" si="35"/>
        <v>-3.4040652476173588E-5</v>
      </c>
    </row>
    <row r="574" spans="1:9" x14ac:dyDescent="0.55000000000000004">
      <c r="A574" s="3" t="s">
        <v>798</v>
      </c>
      <c r="B574" s="3">
        <v>380.87</v>
      </c>
      <c r="C574">
        <v>857.38</v>
      </c>
      <c r="D574">
        <v>17</v>
      </c>
      <c r="E574">
        <v>5</v>
      </c>
      <c r="F574" s="30">
        <f t="shared" si="32"/>
        <v>0.44422543096409994</v>
      </c>
      <c r="G574" s="32">
        <f t="shared" si="33"/>
        <v>22.404117647058825</v>
      </c>
      <c r="H574" s="34">
        <f t="shared" si="34"/>
        <v>3.6852236346787546E-4</v>
      </c>
      <c r="I574" s="34">
        <f t="shared" si="35"/>
        <v>1.303021438050275E-3</v>
      </c>
    </row>
    <row r="575" spans="1:9" x14ac:dyDescent="0.55000000000000004">
      <c r="A575" s="3" t="s">
        <v>855</v>
      </c>
      <c r="B575" s="3">
        <v>229.97</v>
      </c>
      <c r="C575">
        <v>851.76</v>
      </c>
      <c r="D575">
        <v>12</v>
      </c>
      <c r="E575">
        <v>2</v>
      </c>
      <c r="F575" s="30">
        <f t="shared" si="32"/>
        <v>0.26999389499389498</v>
      </c>
      <c r="G575" s="32">
        <f t="shared" si="33"/>
        <v>19.164166666666667</v>
      </c>
      <c r="H575" s="34">
        <f t="shared" si="34"/>
        <v>3.661067534901649E-4</v>
      </c>
      <c r="I575" s="34">
        <f t="shared" si="35"/>
        <v>7.8676671858750162E-4</v>
      </c>
    </row>
    <row r="576" spans="1:9" x14ac:dyDescent="0.55000000000000004">
      <c r="A576" s="3" t="s">
        <v>308</v>
      </c>
      <c r="B576" s="3">
        <v>-47.19</v>
      </c>
      <c r="C576">
        <v>849.31</v>
      </c>
      <c r="D576">
        <v>16</v>
      </c>
      <c r="E576">
        <v>4</v>
      </c>
      <c r="F576" s="30">
        <f t="shared" si="32"/>
        <v>-5.556275093899754E-2</v>
      </c>
      <c r="G576" s="32">
        <f t="shared" si="33"/>
        <v>-2.9493749999999999</v>
      </c>
      <c r="H576" s="34">
        <f t="shared" si="34"/>
        <v>3.6505368508351173E-4</v>
      </c>
      <c r="I576" s="34">
        <f t="shared" si="35"/>
        <v>-1.614450643568474E-4</v>
      </c>
    </row>
    <row r="577" spans="1:9" x14ac:dyDescent="0.55000000000000004">
      <c r="A577" s="3" t="s">
        <v>1231</v>
      </c>
      <c r="B577" s="3">
        <v>95.2</v>
      </c>
      <c r="C577">
        <v>846.22</v>
      </c>
      <c r="D577">
        <v>23</v>
      </c>
      <c r="E577">
        <v>7</v>
      </c>
      <c r="F577" s="30">
        <f t="shared" si="32"/>
        <v>0.11250029543144809</v>
      </c>
      <c r="G577" s="32">
        <f t="shared" si="33"/>
        <v>4.1391304347826088</v>
      </c>
      <c r="H577" s="34">
        <f t="shared" si="34"/>
        <v>3.6372552941961038E-4</v>
      </c>
      <c r="I577" s="34">
        <f t="shared" si="35"/>
        <v>3.256954890182639E-4</v>
      </c>
    </row>
    <row r="578" spans="1:9" x14ac:dyDescent="0.55000000000000004">
      <c r="A578" s="3" t="s">
        <v>1252</v>
      </c>
      <c r="B578" s="3">
        <v>112.18</v>
      </c>
      <c r="C578">
        <v>844.67</v>
      </c>
      <c r="D578">
        <v>15</v>
      </c>
      <c r="E578">
        <v>4</v>
      </c>
      <c r="F578" s="30">
        <f t="shared" si="32"/>
        <v>0.13280926278901822</v>
      </c>
      <c r="G578" s="32">
        <f t="shared" si="33"/>
        <v>7.4786666666666672</v>
      </c>
      <c r="H578" s="34">
        <f t="shared" si="34"/>
        <v>3.6305930246846243E-4</v>
      </c>
      <c r="I578" s="34">
        <f t="shared" si="35"/>
        <v>3.8378697434946266E-4</v>
      </c>
    </row>
    <row r="579" spans="1:9" x14ac:dyDescent="0.55000000000000004">
      <c r="A579" s="3" t="s">
        <v>736</v>
      </c>
      <c r="B579" s="3">
        <v>280.70999999999998</v>
      </c>
      <c r="C579">
        <v>842.16</v>
      </c>
      <c r="D579">
        <v>30</v>
      </c>
      <c r="E579">
        <v>8</v>
      </c>
      <c r="F579" s="30">
        <f t="shared" ref="F579:F642" si="36">B579/C579</f>
        <v>0.33332145910515815</v>
      </c>
      <c r="G579" s="32">
        <f t="shared" ref="G579:G642" si="37">B579/D579</f>
        <v>9.3569999999999993</v>
      </c>
      <c r="H579" s="34">
        <f t="shared" ref="H579:H642" si="38">C579/$C$1851</f>
        <v>3.6198044463144226E-4</v>
      </c>
      <c r="I579" s="34">
        <f t="shared" ref="I579:I642" si="39">B579/$B$1851</f>
        <v>9.6035694036047112E-4</v>
      </c>
    </row>
    <row r="580" spans="1:9" x14ac:dyDescent="0.55000000000000004">
      <c r="A580" s="3" t="s">
        <v>1609</v>
      </c>
      <c r="B580" s="3">
        <v>-82.15</v>
      </c>
      <c r="C580">
        <v>834.6</v>
      </c>
      <c r="D580">
        <v>42</v>
      </c>
      <c r="E580">
        <v>8</v>
      </c>
      <c r="F580" s="30">
        <f t="shared" si="36"/>
        <v>-9.8430385813563392E-2</v>
      </c>
      <c r="G580" s="32">
        <f t="shared" si="37"/>
        <v>-1.9559523809523811</v>
      </c>
      <c r="H580" s="34">
        <f t="shared" si="38"/>
        <v>3.5873097640519821E-4</v>
      </c>
      <c r="I580" s="34">
        <f t="shared" si="39"/>
        <v>-2.8104920612237797E-4</v>
      </c>
    </row>
    <row r="581" spans="1:9" x14ac:dyDescent="0.55000000000000004">
      <c r="A581" s="3" t="s">
        <v>1088</v>
      </c>
      <c r="B581" s="3">
        <v>-91.49</v>
      </c>
      <c r="C581">
        <v>832.24</v>
      </c>
      <c r="D581">
        <v>41</v>
      </c>
      <c r="E581">
        <v>9</v>
      </c>
      <c r="F581" s="30">
        <f t="shared" si="36"/>
        <v>-0.10993223108718637</v>
      </c>
      <c r="G581" s="32">
        <f t="shared" si="37"/>
        <v>-2.2314634146341463</v>
      </c>
      <c r="H581" s="34">
        <f t="shared" si="38"/>
        <v>3.5771659214409559E-4</v>
      </c>
      <c r="I581" s="34">
        <f t="shared" si="39"/>
        <v>-3.1300294422564038E-4</v>
      </c>
    </row>
    <row r="582" spans="1:9" x14ac:dyDescent="0.55000000000000004">
      <c r="A582" s="3" t="s">
        <v>1676</v>
      </c>
      <c r="B582" s="3">
        <v>342.57</v>
      </c>
      <c r="C582">
        <v>831.97</v>
      </c>
      <c r="D582">
        <v>20</v>
      </c>
      <c r="E582">
        <v>7</v>
      </c>
      <c r="F582" s="30">
        <f t="shared" si="36"/>
        <v>0.41175763549166433</v>
      </c>
      <c r="G582" s="32">
        <f t="shared" si="37"/>
        <v>17.128499999999999</v>
      </c>
      <c r="H582" s="34">
        <f t="shared" si="38"/>
        <v>3.5760053970744401E-4</v>
      </c>
      <c r="I582" s="34">
        <f t="shared" si="39"/>
        <v>1.1719905848002802E-3</v>
      </c>
    </row>
    <row r="583" spans="1:9" x14ac:dyDescent="0.55000000000000004">
      <c r="A583" s="3" t="s">
        <v>302</v>
      </c>
      <c r="B583" s="3">
        <v>-216.25</v>
      </c>
      <c r="C583">
        <v>828.1</v>
      </c>
      <c r="D583">
        <v>11</v>
      </c>
      <c r="E583">
        <v>4</v>
      </c>
      <c r="F583" s="30">
        <f t="shared" si="36"/>
        <v>-0.26113995894215675</v>
      </c>
      <c r="G583" s="32">
        <f t="shared" si="37"/>
        <v>-19.65909090909091</v>
      </c>
      <c r="H583" s="34">
        <f t="shared" si="38"/>
        <v>3.5593712144877147E-4</v>
      </c>
      <c r="I583" s="34">
        <f t="shared" si="39"/>
        <v>-7.3982825105251644E-4</v>
      </c>
    </row>
    <row r="584" spans="1:9" x14ac:dyDescent="0.55000000000000004">
      <c r="A584" s="3" t="s">
        <v>404</v>
      </c>
      <c r="B584" s="3">
        <v>-117.88</v>
      </c>
      <c r="C584">
        <v>825.17</v>
      </c>
      <c r="D584">
        <v>9</v>
      </c>
      <c r="E584">
        <v>1</v>
      </c>
      <c r="F584" s="30">
        <f t="shared" si="36"/>
        <v>-0.14285541161215265</v>
      </c>
      <c r="G584" s="32">
        <f t="shared" si="37"/>
        <v>-13.097777777777777</v>
      </c>
      <c r="H584" s="34">
        <f t="shared" si="38"/>
        <v>3.5467773759918211E-4</v>
      </c>
      <c r="I584" s="34">
        <f t="shared" si="39"/>
        <v>-4.0328764963732088E-4</v>
      </c>
    </row>
    <row r="585" spans="1:9" x14ac:dyDescent="0.55000000000000004">
      <c r="A585" s="3" t="s">
        <v>1553</v>
      </c>
      <c r="B585" s="3">
        <v>-17.03</v>
      </c>
      <c r="C585">
        <v>823.25</v>
      </c>
      <c r="D585">
        <v>16</v>
      </c>
      <c r="E585">
        <v>3</v>
      </c>
      <c r="F585" s="30">
        <f t="shared" si="36"/>
        <v>-2.0686304281809901E-2</v>
      </c>
      <c r="G585" s="32">
        <f t="shared" si="37"/>
        <v>-1.0643750000000001</v>
      </c>
      <c r="H585" s="34">
        <f t="shared" si="38"/>
        <v>3.538524758274376E-4</v>
      </c>
      <c r="I585" s="34">
        <f t="shared" si="39"/>
        <v>-5.8262543886355406E-5</v>
      </c>
    </row>
    <row r="586" spans="1:9" x14ac:dyDescent="0.55000000000000004">
      <c r="A586" s="3" t="s">
        <v>130</v>
      </c>
      <c r="B586" s="3">
        <v>311.77999999999997</v>
      </c>
      <c r="C586">
        <v>822.74</v>
      </c>
      <c r="D586">
        <v>28</v>
      </c>
      <c r="E586">
        <v>5</v>
      </c>
      <c r="F586" s="30">
        <f t="shared" si="36"/>
        <v>0.37895325376182021</v>
      </c>
      <c r="G586" s="32">
        <f t="shared" si="37"/>
        <v>11.135</v>
      </c>
      <c r="H586" s="34">
        <f t="shared" si="38"/>
        <v>3.5363326566931799E-4</v>
      </c>
      <c r="I586" s="34">
        <f t="shared" si="39"/>
        <v>1.0666527265348143E-3</v>
      </c>
    </row>
    <row r="587" spans="1:9" x14ac:dyDescent="0.55000000000000004">
      <c r="A587" s="3" t="s">
        <v>756</v>
      </c>
      <c r="B587" s="3">
        <v>15.09</v>
      </c>
      <c r="C587">
        <v>815.86</v>
      </c>
      <c r="D587">
        <v>32</v>
      </c>
      <c r="E587">
        <v>6</v>
      </c>
      <c r="F587" s="30">
        <f t="shared" si="36"/>
        <v>1.8495820361336502E-2</v>
      </c>
      <c r="G587" s="32">
        <f t="shared" si="37"/>
        <v>0.4715625</v>
      </c>
      <c r="H587" s="34">
        <f t="shared" si="38"/>
        <v>3.5067607765390009E-4</v>
      </c>
      <c r="I587" s="34">
        <f t="shared" si="39"/>
        <v>5.1625471946277334E-5</v>
      </c>
    </row>
    <row r="588" spans="1:9" x14ac:dyDescent="0.55000000000000004">
      <c r="A588" s="3" t="s">
        <v>951</v>
      </c>
      <c r="B588" s="3">
        <v>235.53</v>
      </c>
      <c r="C588">
        <v>812.16</v>
      </c>
      <c r="D588">
        <v>9</v>
      </c>
      <c r="E588">
        <v>2</v>
      </c>
      <c r="F588" s="30">
        <f t="shared" si="36"/>
        <v>0.29000443262411346</v>
      </c>
      <c r="G588" s="32">
        <f t="shared" si="37"/>
        <v>26.17</v>
      </c>
      <c r="H588" s="34">
        <f t="shared" si="38"/>
        <v>3.4908572944793409E-4</v>
      </c>
      <c r="I588" s="34">
        <f t="shared" si="39"/>
        <v>8.0578842992092123E-4</v>
      </c>
    </row>
    <row r="589" spans="1:9" x14ac:dyDescent="0.55000000000000004">
      <c r="A589" s="3" t="s">
        <v>795</v>
      </c>
      <c r="B589" s="3">
        <v>157.69999999999999</v>
      </c>
      <c r="C589">
        <v>803.69</v>
      </c>
      <c r="D589">
        <v>24</v>
      </c>
      <c r="E589">
        <v>6</v>
      </c>
      <c r="F589" s="30">
        <f t="shared" si="36"/>
        <v>0.19621993554728812</v>
      </c>
      <c r="G589" s="32">
        <f t="shared" si="37"/>
        <v>6.5708333333333329</v>
      </c>
      <c r="H589" s="34">
        <f t="shared" si="38"/>
        <v>3.4544512152779027E-4</v>
      </c>
      <c r="I589" s="34">
        <f t="shared" si="39"/>
        <v>5.3951868296407788E-4</v>
      </c>
    </row>
    <row r="590" spans="1:9" x14ac:dyDescent="0.55000000000000004">
      <c r="A590" s="3" t="s">
        <v>783</v>
      </c>
      <c r="B590" s="3">
        <v>125.01</v>
      </c>
      <c r="C590">
        <v>803.47</v>
      </c>
      <c r="D590">
        <v>31</v>
      </c>
      <c r="E590">
        <v>7</v>
      </c>
      <c r="F590" s="30">
        <f t="shared" si="36"/>
        <v>0.15558763861749661</v>
      </c>
      <c r="G590" s="32">
        <f t="shared" si="37"/>
        <v>4.0325806451612909</v>
      </c>
      <c r="H590" s="34">
        <f t="shared" si="38"/>
        <v>3.4535056028311121E-4</v>
      </c>
      <c r="I590" s="34">
        <f t="shared" si="39"/>
        <v>4.2768059960265935E-4</v>
      </c>
    </row>
    <row r="591" spans="1:9" x14ac:dyDescent="0.55000000000000004">
      <c r="A591" s="3" t="s">
        <v>1363</v>
      </c>
      <c r="B591" s="3">
        <v>106.47</v>
      </c>
      <c r="C591">
        <v>802.07</v>
      </c>
      <c r="D591">
        <v>14</v>
      </c>
      <c r="E591">
        <v>3</v>
      </c>
      <c r="F591" s="30">
        <f t="shared" si="36"/>
        <v>0.13274402483573752</v>
      </c>
      <c r="G591" s="32">
        <f t="shared" si="37"/>
        <v>7.6049999999999995</v>
      </c>
      <c r="H591" s="34">
        <f t="shared" si="38"/>
        <v>3.4474880690788082E-4</v>
      </c>
      <c r="I591" s="34">
        <f t="shared" si="39"/>
        <v>3.6425208735057309E-4</v>
      </c>
    </row>
    <row r="592" spans="1:9" x14ac:dyDescent="0.55000000000000004">
      <c r="A592" s="3" t="s">
        <v>1912</v>
      </c>
      <c r="B592" s="3">
        <v>211.82</v>
      </c>
      <c r="C592">
        <v>789.82</v>
      </c>
      <c r="D592">
        <v>23</v>
      </c>
      <c r="E592">
        <v>7</v>
      </c>
      <c r="F592" s="30">
        <f t="shared" si="36"/>
        <v>0.26818768833405077</v>
      </c>
      <c r="G592" s="32">
        <f t="shared" si="37"/>
        <v>9.2095652173913045</v>
      </c>
      <c r="H592" s="34">
        <f t="shared" si="38"/>
        <v>3.39483464874615E-4</v>
      </c>
      <c r="I592" s="34">
        <f t="shared" si="39"/>
        <v>7.2467246306563715E-4</v>
      </c>
    </row>
    <row r="593" spans="1:9" x14ac:dyDescent="0.55000000000000004">
      <c r="A593" s="3" t="s">
        <v>887</v>
      </c>
      <c r="B593" s="3">
        <v>147.94</v>
      </c>
      <c r="C593">
        <v>786.9</v>
      </c>
      <c r="D593">
        <v>14</v>
      </c>
      <c r="E593">
        <v>2</v>
      </c>
      <c r="F593" s="30">
        <f t="shared" si="36"/>
        <v>0.18800355826661583</v>
      </c>
      <c r="G593" s="32">
        <f t="shared" si="37"/>
        <v>10.567142857142857</v>
      </c>
      <c r="H593" s="34">
        <f t="shared" si="38"/>
        <v>3.3822837926342014E-4</v>
      </c>
      <c r="I593" s="34">
        <f t="shared" si="39"/>
        <v>5.0612805299749962E-4</v>
      </c>
    </row>
    <row r="594" spans="1:9" x14ac:dyDescent="0.55000000000000004">
      <c r="A594" s="3" t="s">
        <v>367</v>
      </c>
      <c r="B594" s="3">
        <v>299.86</v>
      </c>
      <c r="C594">
        <v>783.61</v>
      </c>
      <c r="D594">
        <v>22</v>
      </c>
      <c r="E594">
        <v>7</v>
      </c>
      <c r="F594" s="30">
        <f t="shared" si="36"/>
        <v>0.38266484603310319</v>
      </c>
      <c r="G594" s="32">
        <f t="shared" si="37"/>
        <v>13.63</v>
      </c>
      <c r="H594" s="34">
        <f t="shared" si="38"/>
        <v>3.3681425883162877E-4</v>
      </c>
      <c r="I594" s="34">
        <f t="shared" si="39"/>
        <v>1.0258723669854686E-3</v>
      </c>
    </row>
    <row r="595" spans="1:9" x14ac:dyDescent="0.55000000000000004">
      <c r="A595" s="3" t="s">
        <v>716</v>
      </c>
      <c r="B595" s="3">
        <v>49.51</v>
      </c>
      <c r="C595">
        <v>780.45</v>
      </c>
      <c r="D595">
        <v>67</v>
      </c>
      <c r="E595">
        <v>14</v>
      </c>
      <c r="F595" s="30">
        <f t="shared" si="36"/>
        <v>6.3437760266512905E-2</v>
      </c>
      <c r="G595" s="32">
        <f t="shared" si="37"/>
        <v>0.73895522388059698</v>
      </c>
      <c r="H595" s="34">
        <f t="shared" si="38"/>
        <v>3.3545601549896592E-4</v>
      </c>
      <c r="I595" s="34">
        <f t="shared" si="39"/>
        <v>1.6938218131611602E-4</v>
      </c>
    </row>
    <row r="596" spans="1:9" x14ac:dyDescent="0.55000000000000004">
      <c r="A596" s="3" t="s">
        <v>945</v>
      </c>
      <c r="B596" s="3">
        <v>14.99</v>
      </c>
      <c r="C596">
        <v>779.87</v>
      </c>
      <c r="D596">
        <v>17</v>
      </c>
      <c r="E596">
        <v>6</v>
      </c>
      <c r="F596" s="30">
        <f t="shared" si="36"/>
        <v>1.9221152243322607E-2</v>
      </c>
      <c r="G596" s="32">
        <f t="shared" si="37"/>
        <v>0.88176470588235301</v>
      </c>
      <c r="H596" s="34">
        <f t="shared" si="38"/>
        <v>3.3520671767208474E-4</v>
      </c>
      <c r="I596" s="34">
        <f t="shared" si="39"/>
        <v>5.1283354835964034E-5</v>
      </c>
    </row>
    <row r="597" spans="1:9" x14ac:dyDescent="0.55000000000000004">
      <c r="A597" s="3" t="s">
        <v>690</v>
      </c>
      <c r="B597" s="3">
        <v>162.88999999999999</v>
      </c>
      <c r="C597">
        <v>779.43</v>
      </c>
      <c r="D597">
        <v>57</v>
      </c>
      <c r="E597">
        <v>14</v>
      </c>
      <c r="F597" s="30">
        <f t="shared" si="36"/>
        <v>0.20898605391119152</v>
      </c>
      <c r="G597" s="32">
        <f t="shared" si="37"/>
        <v>2.8577192982456139</v>
      </c>
      <c r="H597" s="34">
        <f t="shared" si="38"/>
        <v>3.3501759518272663E-4</v>
      </c>
      <c r="I597" s="34">
        <f t="shared" si="39"/>
        <v>5.5727456098933828E-4</v>
      </c>
    </row>
    <row r="598" spans="1:9" x14ac:dyDescent="0.55000000000000004">
      <c r="A598" s="3" t="s">
        <v>997</v>
      </c>
      <c r="B598" s="3">
        <v>42.56</v>
      </c>
      <c r="C598">
        <v>778.74</v>
      </c>
      <c r="D598">
        <v>50</v>
      </c>
      <c r="E598">
        <v>12</v>
      </c>
      <c r="F598" s="30">
        <f t="shared" si="36"/>
        <v>5.4652387189562626E-2</v>
      </c>
      <c r="G598" s="32">
        <f t="shared" si="37"/>
        <v>0.85120000000000007</v>
      </c>
      <c r="H598" s="34">
        <f t="shared" si="38"/>
        <v>3.3472101673350592E-4</v>
      </c>
      <c r="I598" s="34">
        <f t="shared" si="39"/>
        <v>1.4560504214934151E-4</v>
      </c>
    </row>
    <row r="599" spans="1:9" x14ac:dyDescent="0.55000000000000004">
      <c r="A599" s="3" t="s">
        <v>602</v>
      </c>
      <c r="B599" s="3">
        <v>135.93</v>
      </c>
      <c r="C599">
        <v>775.61</v>
      </c>
      <c r="D599">
        <v>20</v>
      </c>
      <c r="E599">
        <v>6</v>
      </c>
      <c r="F599" s="30">
        <f t="shared" si="36"/>
        <v>0.17525560526553294</v>
      </c>
      <c r="G599" s="32">
        <f t="shared" si="37"/>
        <v>6.7965</v>
      </c>
      <c r="H599" s="34">
        <f t="shared" si="38"/>
        <v>3.333756681160266E-4</v>
      </c>
      <c r="I599" s="34">
        <f t="shared" si="39"/>
        <v>4.6503978804887203E-4</v>
      </c>
    </row>
    <row r="600" spans="1:9" x14ac:dyDescent="0.55000000000000004">
      <c r="A600" s="3" t="s">
        <v>1013</v>
      </c>
      <c r="B600" s="3">
        <v>286.70999999999998</v>
      </c>
      <c r="C600">
        <v>773.74</v>
      </c>
      <c r="D600">
        <v>28</v>
      </c>
      <c r="E600">
        <v>9</v>
      </c>
      <c r="F600" s="30">
        <f t="shared" si="36"/>
        <v>0.37055083102851083</v>
      </c>
      <c r="G600" s="32">
        <f t="shared" si="37"/>
        <v>10.239642857142856</v>
      </c>
      <c r="H600" s="34">
        <f t="shared" si="38"/>
        <v>3.3257189753625456E-4</v>
      </c>
      <c r="I600" s="34">
        <f t="shared" si="39"/>
        <v>9.8088396697926933E-4</v>
      </c>
    </row>
    <row r="601" spans="1:9" x14ac:dyDescent="0.55000000000000004">
      <c r="A601" s="3" t="s">
        <v>322</v>
      </c>
      <c r="B601" s="3">
        <v>162.59</v>
      </c>
      <c r="C601">
        <v>770.11</v>
      </c>
      <c r="D601">
        <v>16</v>
      </c>
      <c r="E601">
        <v>5</v>
      </c>
      <c r="F601" s="30">
        <f t="shared" si="36"/>
        <v>0.21112568334393789</v>
      </c>
      <c r="G601" s="32">
        <f t="shared" si="37"/>
        <v>10.161875</v>
      </c>
      <c r="H601" s="34">
        <f t="shared" si="38"/>
        <v>3.3101163699905011E-4</v>
      </c>
      <c r="I601" s="34">
        <f t="shared" si="39"/>
        <v>5.5624820965839846E-4</v>
      </c>
    </row>
    <row r="602" spans="1:9" x14ac:dyDescent="0.55000000000000004">
      <c r="A602" s="3" t="s">
        <v>1669</v>
      </c>
      <c r="B602" s="3">
        <v>354.23</v>
      </c>
      <c r="C602">
        <v>767.23</v>
      </c>
      <c r="D602">
        <v>39</v>
      </c>
      <c r="E602">
        <v>10</v>
      </c>
      <c r="F602" s="30">
        <f t="shared" si="36"/>
        <v>0.46169988139149931</v>
      </c>
      <c r="G602" s="32">
        <f t="shared" si="37"/>
        <v>9.0828205128205131</v>
      </c>
      <c r="H602" s="34">
        <f t="shared" si="38"/>
        <v>3.2977374434143333E-4</v>
      </c>
      <c r="I602" s="34">
        <f t="shared" si="39"/>
        <v>1.2118814398628113E-3</v>
      </c>
    </row>
    <row r="603" spans="1:9" x14ac:dyDescent="0.55000000000000004">
      <c r="A603" s="3" t="s">
        <v>764</v>
      </c>
      <c r="B603" s="3">
        <v>76.97</v>
      </c>
      <c r="C603">
        <v>764.69</v>
      </c>
      <c r="D603">
        <v>19</v>
      </c>
      <c r="E603">
        <v>7</v>
      </c>
      <c r="F603" s="30">
        <f t="shared" si="36"/>
        <v>0.10065516745347787</v>
      </c>
      <c r="G603" s="32">
        <f t="shared" si="37"/>
        <v>4.0510526315789477</v>
      </c>
      <c r="H603" s="34">
        <f t="shared" si="38"/>
        <v>3.2868199178922962E-4</v>
      </c>
      <c r="I603" s="34">
        <f t="shared" si="39"/>
        <v>2.6332753980814886E-4</v>
      </c>
    </row>
    <row r="604" spans="1:9" x14ac:dyDescent="0.55000000000000004">
      <c r="A604" s="3" t="s">
        <v>1509</v>
      </c>
      <c r="B604" s="3">
        <v>-222.73</v>
      </c>
      <c r="C604">
        <v>763.67</v>
      </c>
      <c r="D604">
        <v>15</v>
      </c>
      <c r="E604">
        <v>5</v>
      </c>
      <c r="F604" s="30">
        <f t="shared" si="36"/>
        <v>-0.29165739128157453</v>
      </c>
      <c r="G604" s="32">
        <f t="shared" si="37"/>
        <v>-14.848666666666666</v>
      </c>
      <c r="H604" s="34">
        <f t="shared" si="38"/>
        <v>3.2824357147299033E-4</v>
      </c>
      <c r="I604" s="34">
        <f t="shared" si="39"/>
        <v>-7.6199743980081842E-4</v>
      </c>
    </row>
    <row r="605" spans="1:9" x14ac:dyDescent="0.55000000000000004">
      <c r="A605" s="3" t="s">
        <v>999</v>
      </c>
      <c r="B605" s="3">
        <v>78.37</v>
      </c>
      <c r="C605">
        <v>759.94</v>
      </c>
      <c r="D605">
        <v>14</v>
      </c>
      <c r="E605">
        <v>5</v>
      </c>
      <c r="F605" s="30">
        <f t="shared" si="36"/>
        <v>0.103126562623365</v>
      </c>
      <c r="G605" s="32">
        <f t="shared" si="37"/>
        <v>5.5978571428571433</v>
      </c>
      <c r="H605" s="34">
        <f t="shared" si="38"/>
        <v>3.2664032855184085E-4</v>
      </c>
      <c r="I605" s="34">
        <f t="shared" si="39"/>
        <v>2.6811717935253511E-4</v>
      </c>
    </row>
    <row r="606" spans="1:9" x14ac:dyDescent="0.55000000000000004">
      <c r="A606" s="3" t="s">
        <v>647</v>
      </c>
      <c r="B606" s="3">
        <v>166.85</v>
      </c>
      <c r="C606">
        <v>759.12</v>
      </c>
      <c r="D606">
        <v>20</v>
      </c>
      <c r="E606">
        <v>5</v>
      </c>
      <c r="F606" s="30">
        <f t="shared" si="36"/>
        <v>0.21979397196754136</v>
      </c>
      <c r="G606" s="32">
        <f t="shared" si="37"/>
        <v>8.3424999999999994</v>
      </c>
      <c r="H606" s="34">
        <f t="shared" si="38"/>
        <v>3.2628787300349157E-4</v>
      </c>
      <c r="I606" s="34">
        <f t="shared" si="39"/>
        <v>5.7082239855774509E-4</v>
      </c>
    </row>
    <row r="607" spans="1:9" x14ac:dyDescent="0.55000000000000004">
      <c r="A607" s="3" t="s">
        <v>183</v>
      </c>
      <c r="B607" s="3">
        <v>50.4</v>
      </c>
      <c r="C607">
        <v>755.95</v>
      </c>
      <c r="D607">
        <v>8</v>
      </c>
      <c r="E607">
        <v>3</v>
      </c>
      <c r="F607" s="30">
        <f t="shared" si="36"/>
        <v>6.6671076129373633E-2</v>
      </c>
      <c r="G607" s="32">
        <f t="shared" si="37"/>
        <v>6.3</v>
      </c>
      <c r="H607" s="34">
        <f t="shared" si="38"/>
        <v>3.2492533143243423E-4</v>
      </c>
      <c r="I607" s="34">
        <f t="shared" si="39"/>
        <v>1.7242702359790443E-4</v>
      </c>
    </row>
    <row r="608" spans="1:9" x14ac:dyDescent="0.55000000000000004">
      <c r="A608" s="3" t="s">
        <v>1715</v>
      </c>
      <c r="B608" s="3">
        <v>244.76</v>
      </c>
      <c r="C608">
        <v>755.91</v>
      </c>
      <c r="D608">
        <v>30</v>
      </c>
      <c r="E608">
        <v>6</v>
      </c>
      <c r="F608" s="30">
        <f t="shared" si="36"/>
        <v>0.32379516079956611</v>
      </c>
      <c r="G608" s="32">
        <f t="shared" si="37"/>
        <v>8.158666666666667</v>
      </c>
      <c r="H608" s="34">
        <f t="shared" si="38"/>
        <v>3.249081384788562E-4</v>
      </c>
      <c r="I608" s="34">
        <f t="shared" si="39"/>
        <v>8.3736583920283902E-4</v>
      </c>
    </row>
    <row r="609" spans="1:9" x14ac:dyDescent="0.55000000000000004">
      <c r="A609" s="3" t="s">
        <v>1400</v>
      </c>
      <c r="B609" s="3">
        <v>-294.77</v>
      </c>
      <c r="C609">
        <v>754.73</v>
      </c>
      <c r="D609">
        <v>16</v>
      </c>
      <c r="E609">
        <v>3</v>
      </c>
      <c r="F609" s="30">
        <f t="shared" si="36"/>
        <v>-0.39056351277940454</v>
      </c>
      <c r="G609" s="32">
        <f t="shared" si="37"/>
        <v>-18.423124999999999</v>
      </c>
      <c r="H609" s="34">
        <f t="shared" si="38"/>
        <v>3.2440094634830487E-4</v>
      </c>
      <c r="I609" s="34">
        <f t="shared" si="39"/>
        <v>-1.0084586060705215E-3</v>
      </c>
    </row>
    <row r="610" spans="1:9" x14ac:dyDescent="0.55000000000000004">
      <c r="A610" s="3" t="s">
        <v>1284</v>
      </c>
      <c r="B610" s="3">
        <v>284.06</v>
      </c>
      <c r="C610">
        <v>753.19</v>
      </c>
      <c r="D610">
        <v>43</v>
      </c>
      <c r="E610">
        <v>10</v>
      </c>
      <c r="F610" s="30">
        <f t="shared" si="36"/>
        <v>0.37714255367171629</v>
      </c>
      <c r="G610" s="32">
        <f t="shared" si="37"/>
        <v>6.6060465116279072</v>
      </c>
      <c r="H610" s="34">
        <f t="shared" si="38"/>
        <v>3.2373901763555146E-4</v>
      </c>
      <c r="I610" s="34">
        <f t="shared" si="39"/>
        <v>9.718178635559669E-4</v>
      </c>
    </row>
    <row r="611" spans="1:9" x14ac:dyDescent="0.55000000000000004">
      <c r="A611" s="3" t="s">
        <v>465</v>
      </c>
      <c r="B611" s="3">
        <v>68.64</v>
      </c>
      <c r="C611">
        <v>752.28</v>
      </c>
      <c r="D611">
        <v>14</v>
      </c>
      <c r="E611">
        <v>4</v>
      </c>
      <c r="F611" s="30">
        <f t="shared" si="36"/>
        <v>9.1242622427819428E-2</v>
      </c>
      <c r="G611" s="32">
        <f t="shared" si="37"/>
        <v>4.902857142857143</v>
      </c>
      <c r="H611" s="34">
        <f t="shared" si="38"/>
        <v>3.233478779416517E-4</v>
      </c>
      <c r="I611" s="34">
        <f t="shared" si="39"/>
        <v>2.3482918451905079E-4</v>
      </c>
    </row>
    <row r="612" spans="1:9" x14ac:dyDescent="0.55000000000000004">
      <c r="A612" s="3" t="s">
        <v>919</v>
      </c>
      <c r="B612" s="3">
        <v>262.48</v>
      </c>
      <c r="C612">
        <v>749.95</v>
      </c>
      <c r="D612">
        <v>24</v>
      </c>
      <c r="E612">
        <v>4</v>
      </c>
      <c r="F612" s="30">
        <f t="shared" si="36"/>
        <v>0.34999666644442962</v>
      </c>
      <c r="G612" s="32">
        <f t="shared" si="37"/>
        <v>10.936666666666667</v>
      </c>
      <c r="H612" s="34">
        <f t="shared" si="38"/>
        <v>3.2234638839573262E-4</v>
      </c>
      <c r="I612" s="34">
        <f t="shared" si="39"/>
        <v>8.979889911503563E-4</v>
      </c>
    </row>
    <row r="613" spans="1:9" x14ac:dyDescent="0.55000000000000004">
      <c r="A613" s="3" t="s">
        <v>408</v>
      </c>
      <c r="B613" s="3">
        <v>24.15</v>
      </c>
      <c r="C613">
        <v>748.86</v>
      </c>
      <c r="D613">
        <v>6</v>
      </c>
      <c r="E613">
        <v>3</v>
      </c>
      <c r="F613" s="30">
        <f t="shared" si="36"/>
        <v>3.224901850813236E-2</v>
      </c>
      <c r="G613" s="32">
        <f t="shared" si="37"/>
        <v>4.0249999999999995</v>
      </c>
      <c r="H613" s="34">
        <f t="shared" si="38"/>
        <v>3.2187788041073177E-4</v>
      </c>
      <c r="I613" s="34">
        <f t="shared" si="39"/>
        <v>8.2621282140662525E-5</v>
      </c>
    </row>
    <row r="614" spans="1:9" x14ac:dyDescent="0.55000000000000004">
      <c r="A614" s="3" t="s">
        <v>930</v>
      </c>
      <c r="B614" s="3">
        <v>302.33</v>
      </c>
      <c r="C614">
        <v>746.83</v>
      </c>
      <c r="D614">
        <v>19</v>
      </c>
      <c r="E614">
        <v>6</v>
      </c>
      <c r="F614" s="30">
        <f t="shared" si="36"/>
        <v>0.40481769612897173</v>
      </c>
      <c r="G614" s="32">
        <f t="shared" si="37"/>
        <v>15.912105263157894</v>
      </c>
      <c r="H614" s="34">
        <f t="shared" si="38"/>
        <v>3.2100533801664773E-4</v>
      </c>
      <c r="I614" s="34">
        <f t="shared" si="39"/>
        <v>1.0343226596102072E-3</v>
      </c>
    </row>
    <row r="615" spans="1:9" x14ac:dyDescent="0.55000000000000004">
      <c r="A615" s="3" t="s">
        <v>1913</v>
      </c>
      <c r="B615" s="3">
        <v>163.63</v>
      </c>
      <c r="C615">
        <v>746.17</v>
      </c>
      <c r="D615">
        <v>18</v>
      </c>
      <c r="E615">
        <v>7</v>
      </c>
      <c r="F615" s="30">
        <f t="shared" si="36"/>
        <v>0.21929319055979202</v>
      </c>
      <c r="G615" s="32">
        <f t="shared" si="37"/>
        <v>9.0905555555555555</v>
      </c>
      <c r="H615" s="34">
        <f t="shared" si="38"/>
        <v>3.2072165428261051E-4</v>
      </c>
      <c r="I615" s="34">
        <f t="shared" si="39"/>
        <v>5.5980622760565669E-4</v>
      </c>
    </row>
    <row r="616" spans="1:9" x14ac:dyDescent="0.55000000000000004">
      <c r="A616" s="3" t="s">
        <v>1706</v>
      </c>
      <c r="B616" s="3">
        <v>328.67</v>
      </c>
      <c r="C616">
        <v>743.43</v>
      </c>
      <c r="D616">
        <v>16</v>
      </c>
      <c r="E616">
        <v>4</v>
      </c>
      <c r="F616" s="30">
        <f t="shared" si="36"/>
        <v>0.44209945791802863</v>
      </c>
      <c r="G616" s="32">
        <f t="shared" si="37"/>
        <v>20.541875000000001</v>
      </c>
      <c r="H616" s="34">
        <f t="shared" si="38"/>
        <v>3.1954393696251678E-4</v>
      </c>
      <c r="I616" s="34">
        <f t="shared" si="39"/>
        <v>1.124436306466731E-3</v>
      </c>
    </row>
    <row r="617" spans="1:9" x14ac:dyDescent="0.55000000000000004">
      <c r="A617" s="3" t="s">
        <v>1914</v>
      </c>
      <c r="B617" s="3">
        <v>64.739999999999995</v>
      </c>
      <c r="C617">
        <v>739.81</v>
      </c>
      <c r="D617">
        <v>25</v>
      </c>
      <c r="E617">
        <v>10</v>
      </c>
      <c r="F617" s="30">
        <f t="shared" si="36"/>
        <v>8.7508955001959959E-2</v>
      </c>
      <c r="G617" s="32">
        <f t="shared" si="37"/>
        <v>2.5895999999999999</v>
      </c>
      <c r="H617" s="34">
        <f t="shared" si="38"/>
        <v>3.1798797466370677E-4</v>
      </c>
      <c r="I617" s="34">
        <f t="shared" si="39"/>
        <v>2.2148661721683197E-4</v>
      </c>
    </row>
    <row r="618" spans="1:9" x14ac:dyDescent="0.55000000000000004">
      <c r="A618" s="3" t="s">
        <v>317</v>
      </c>
      <c r="B618" s="3">
        <v>89.97</v>
      </c>
      <c r="C618">
        <v>737.75</v>
      </c>
      <c r="D618">
        <v>15</v>
      </c>
      <c r="E618">
        <v>5</v>
      </c>
      <c r="F618" s="30">
        <f t="shared" si="36"/>
        <v>0.12195188071840055</v>
      </c>
      <c r="G618" s="32">
        <f t="shared" si="37"/>
        <v>5.9980000000000002</v>
      </c>
      <c r="H618" s="34">
        <f t="shared" si="38"/>
        <v>3.1710253755443921E-4</v>
      </c>
      <c r="I618" s="34">
        <f t="shared" si="39"/>
        <v>3.0780276414887816E-4</v>
      </c>
    </row>
    <row r="619" spans="1:9" x14ac:dyDescent="0.55000000000000004">
      <c r="A619" s="3" t="s">
        <v>405</v>
      </c>
      <c r="B619" s="3">
        <v>48.62</v>
      </c>
      <c r="C619">
        <v>729.23</v>
      </c>
      <c r="D619">
        <v>4</v>
      </c>
      <c r="E619">
        <v>3</v>
      </c>
      <c r="F619" s="30">
        <f t="shared" si="36"/>
        <v>6.6673066110829224E-2</v>
      </c>
      <c r="G619" s="32">
        <f t="shared" si="37"/>
        <v>12.154999999999999</v>
      </c>
      <c r="H619" s="34">
        <f t="shared" si="38"/>
        <v>3.1344043844232293E-4</v>
      </c>
      <c r="I619" s="34">
        <f t="shared" si="39"/>
        <v>1.6633733903432762E-4</v>
      </c>
    </row>
    <row r="620" spans="1:9" x14ac:dyDescent="0.55000000000000004">
      <c r="A620" s="3" t="s">
        <v>1307</v>
      </c>
      <c r="B620" s="3">
        <v>91</v>
      </c>
      <c r="C620">
        <v>727.95</v>
      </c>
      <c r="D620">
        <v>7</v>
      </c>
      <c r="E620">
        <v>2</v>
      </c>
      <c r="F620" s="30">
        <f t="shared" si="36"/>
        <v>0.12500858575451609</v>
      </c>
      <c r="G620" s="32">
        <f t="shared" si="37"/>
        <v>13</v>
      </c>
      <c r="H620" s="34">
        <f t="shared" si="38"/>
        <v>3.1289026392782656E-4</v>
      </c>
      <c r="I620" s="34">
        <f t="shared" si="39"/>
        <v>3.113265703851052E-4</v>
      </c>
    </row>
    <row r="621" spans="1:9" x14ac:dyDescent="0.55000000000000004">
      <c r="A621" s="3" t="s">
        <v>1198</v>
      </c>
      <c r="B621" s="3">
        <v>-133.11000000000001</v>
      </c>
      <c r="C621">
        <v>723.85</v>
      </c>
      <c r="D621">
        <v>21</v>
      </c>
      <c r="E621">
        <v>6</v>
      </c>
      <c r="F621" s="30">
        <f t="shared" si="36"/>
        <v>-0.18389169026732058</v>
      </c>
      <c r="G621" s="32">
        <f t="shared" si="37"/>
        <v>-6.338571428571429</v>
      </c>
      <c r="H621" s="34">
        <f t="shared" si="38"/>
        <v>3.1112798618608046E-4</v>
      </c>
      <c r="I621" s="34">
        <f t="shared" si="39"/>
        <v>-4.5539208553803688E-4</v>
      </c>
    </row>
    <row r="622" spans="1:9" x14ac:dyDescent="0.55000000000000004">
      <c r="A622" s="3" t="s">
        <v>982</v>
      </c>
      <c r="B622" s="3">
        <v>-506.46</v>
      </c>
      <c r="C622">
        <v>723.51</v>
      </c>
      <c r="D622">
        <v>6</v>
      </c>
      <c r="E622">
        <v>2</v>
      </c>
      <c r="F622" s="30">
        <f t="shared" si="36"/>
        <v>-0.7000041464527097</v>
      </c>
      <c r="G622" s="32">
        <f t="shared" si="37"/>
        <v>-84.41</v>
      </c>
      <c r="H622" s="34">
        <f t="shared" si="38"/>
        <v>3.1098184608066733E-4</v>
      </c>
      <c r="I622" s="34">
        <f t="shared" si="39"/>
        <v>-1.7326863168927514E-3</v>
      </c>
    </row>
    <row r="623" spans="1:9" x14ac:dyDescent="0.55000000000000004">
      <c r="A623" s="3" t="s">
        <v>1728</v>
      </c>
      <c r="B623" s="3">
        <v>314.73</v>
      </c>
      <c r="C623">
        <v>721.74</v>
      </c>
      <c r="D623">
        <v>33</v>
      </c>
      <c r="E623">
        <v>4</v>
      </c>
      <c r="F623" s="30">
        <f t="shared" si="36"/>
        <v>0.43607116136004659</v>
      </c>
      <c r="G623" s="32">
        <f t="shared" si="37"/>
        <v>9.5372727272727271</v>
      </c>
      <c r="H623" s="34">
        <f t="shared" si="38"/>
        <v>3.1022105788484038E-4</v>
      </c>
      <c r="I623" s="34">
        <f t="shared" si="39"/>
        <v>1.0767451812890567E-3</v>
      </c>
    </row>
    <row r="624" spans="1:9" x14ac:dyDescent="0.55000000000000004">
      <c r="A624" s="3" t="s">
        <v>1063</v>
      </c>
      <c r="B624" s="3">
        <v>280.27</v>
      </c>
      <c r="C624">
        <v>718.65</v>
      </c>
      <c r="D624">
        <v>45</v>
      </c>
      <c r="E624">
        <v>6</v>
      </c>
      <c r="F624" s="30">
        <f t="shared" si="36"/>
        <v>0.38999512975718359</v>
      </c>
      <c r="G624" s="32">
        <f t="shared" si="37"/>
        <v>6.2282222222222217</v>
      </c>
      <c r="H624" s="34">
        <f t="shared" si="38"/>
        <v>3.0889290222093903E-4</v>
      </c>
      <c r="I624" s="34">
        <f t="shared" si="39"/>
        <v>9.5885162507509264E-4</v>
      </c>
    </row>
    <row r="625" spans="1:9" x14ac:dyDescent="0.55000000000000004">
      <c r="A625" s="3" t="s">
        <v>41</v>
      </c>
      <c r="B625" s="3">
        <v>7.1799999999999899</v>
      </c>
      <c r="C625">
        <v>711.3</v>
      </c>
      <c r="D625">
        <v>56</v>
      </c>
      <c r="E625">
        <v>12</v>
      </c>
      <c r="F625" s="30">
        <f t="shared" si="36"/>
        <v>1.0094193729790511E-2</v>
      </c>
      <c r="G625" s="32">
        <f t="shared" si="37"/>
        <v>0.12821428571428553</v>
      </c>
      <c r="H625" s="34">
        <f t="shared" si="38"/>
        <v>3.0573369700097948E-4</v>
      </c>
      <c r="I625" s="34">
        <f t="shared" si="39"/>
        <v>2.4564008520495081E-5</v>
      </c>
    </row>
    <row r="626" spans="1:9" x14ac:dyDescent="0.55000000000000004">
      <c r="A626" s="3" t="s">
        <v>198</v>
      </c>
      <c r="B626" s="3">
        <v>79.88</v>
      </c>
      <c r="C626">
        <v>709.92</v>
      </c>
      <c r="D626">
        <v>12</v>
      </c>
      <c r="E626">
        <v>4</v>
      </c>
      <c r="F626" s="30">
        <f t="shared" si="36"/>
        <v>0.11251972053189092</v>
      </c>
      <c r="G626" s="32">
        <f t="shared" si="37"/>
        <v>6.6566666666666663</v>
      </c>
      <c r="H626" s="34">
        <f t="shared" si="38"/>
        <v>3.0514054010253813E-4</v>
      </c>
      <c r="I626" s="34">
        <f t="shared" si="39"/>
        <v>2.7328314771826598E-4</v>
      </c>
    </row>
    <row r="627" spans="1:9" x14ac:dyDescent="0.55000000000000004">
      <c r="A627" s="3" t="s">
        <v>598</v>
      </c>
      <c r="B627" s="3">
        <v>205.76</v>
      </c>
      <c r="C627">
        <v>709.5</v>
      </c>
      <c r="D627">
        <v>30</v>
      </c>
      <c r="E627">
        <v>6</v>
      </c>
      <c r="F627" s="30">
        <f t="shared" si="36"/>
        <v>0.29000704721634951</v>
      </c>
      <c r="G627" s="32">
        <f t="shared" si="37"/>
        <v>6.8586666666666662</v>
      </c>
      <c r="H627" s="34">
        <f t="shared" si="38"/>
        <v>3.04960014089969E-4</v>
      </c>
      <c r="I627" s="34">
        <f t="shared" si="39"/>
        <v>7.0394016618065107E-4</v>
      </c>
    </row>
    <row r="628" spans="1:9" x14ac:dyDescent="0.55000000000000004">
      <c r="A628" s="3" t="s">
        <v>1587</v>
      </c>
      <c r="B628" s="3">
        <v>120.36</v>
      </c>
      <c r="C628">
        <v>708</v>
      </c>
      <c r="D628">
        <v>12</v>
      </c>
      <c r="E628">
        <v>4</v>
      </c>
      <c r="F628" s="30">
        <f t="shared" si="36"/>
        <v>0.17</v>
      </c>
      <c r="G628" s="32">
        <f t="shared" si="37"/>
        <v>10.029999999999999</v>
      </c>
      <c r="H628" s="34">
        <f t="shared" si="38"/>
        <v>3.0431527833079362E-4</v>
      </c>
      <c r="I628" s="34">
        <f t="shared" si="39"/>
        <v>4.1177215397309082E-4</v>
      </c>
    </row>
    <row r="629" spans="1:9" x14ac:dyDescent="0.55000000000000004">
      <c r="A629" s="3" t="s">
        <v>1353</v>
      </c>
      <c r="B629" s="3">
        <v>151.33000000000001</v>
      </c>
      <c r="C629">
        <v>705.32</v>
      </c>
      <c r="D629">
        <v>6</v>
      </c>
      <c r="E629">
        <v>3</v>
      </c>
      <c r="F629" s="30">
        <f t="shared" si="36"/>
        <v>0.21455509555946237</v>
      </c>
      <c r="G629" s="32">
        <f t="shared" si="37"/>
        <v>25.221666666666668</v>
      </c>
      <c r="H629" s="34">
        <f t="shared" si="38"/>
        <v>3.0316335044106691E-4</v>
      </c>
      <c r="I629" s="34">
        <f t="shared" si="39"/>
        <v>5.1772582303712057E-4</v>
      </c>
    </row>
    <row r="630" spans="1:9" x14ac:dyDescent="0.55000000000000004">
      <c r="A630" s="3" t="s">
        <v>1218</v>
      </c>
      <c r="B630" s="3">
        <v>111.55</v>
      </c>
      <c r="C630">
        <v>705.2</v>
      </c>
      <c r="D630">
        <v>22</v>
      </c>
      <c r="E630">
        <v>6</v>
      </c>
      <c r="F630" s="30">
        <f t="shared" si="36"/>
        <v>0.15818207600680656</v>
      </c>
      <c r="G630" s="32">
        <f t="shared" si="37"/>
        <v>5.0704545454545453</v>
      </c>
      <c r="H630" s="34">
        <f t="shared" si="38"/>
        <v>3.0311177158033283E-4</v>
      </c>
      <c r="I630" s="34">
        <f t="shared" si="39"/>
        <v>3.8163163655448887E-4</v>
      </c>
    </row>
    <row r="631" spans="1:9" x14ac:dyDescent="0.55000000000000004">
      <c r="A631" s="3" t="s">
        <v>994</v>
      </c>
      <c r="B631" s="3">
        <v>39.369999999999997</v>
      </c>
      <c r="C631">
        <v>704.69</v>
      </c>
      <c r="D631">
        <v>44</v>
      </c>
      <c r="E631">
        <v>7</v>
      </c>
      <c r="F631" s="30">
        <f t="shared" si="36"/>
        <v>5.5868537938668056E-2</v>
      </c>
      <c r="G631" s="32">
        <f t="shared" si="37"/>
        <v>0.89477272727272716</v>
      </c>
      <c r="H631" s="34">
        <f t="shared" si="38"/>
        <v>3.0289256142221322E-4</v>
      </c>
      <c r="I631" s="34">
        <f t="shared" si="39"/>
        <v>1.3469150633034716E-4</v>
      </c>
    </row>
    <row r="632" spans="1:9" x14ac:dyDescent="0.55000000000000004">
      <c r="A632" s="3" t="s">
        <v>1814</v>
      </c>
      <c r="B632" s="3">
        <v>-938.28</v>
      </c>
      <c r="C632">
        <v>703.71</v>
      </c>
      <c r="D632">
        <v>6</v>
      </c>
      <c r="E632">
        <v>1</v>
      </c>
      <c r="F632" s="30">
        <f t="shared" si="36"/>
        <v>-1.3333333333333333</v>
      </c>
      <c r="G632" s="32">
        <f t="shared" si="37"/>
        <v>-156.38</v>
      </c>
      <c r="H632" s="34">
        <f t="shared" si="38"/>
        <v>3.0247133405955195E-4</v>
      </c>
      <c r="I632" s="34">
        <f t="shared" si="39"/>
        <v>-3.2100164226476539E-3</v>
      </c>
    </row>
    <row r="633" spans="1:9" x14ac:dyDescent="0.55000000000000004">
      <c r="A633" s="3" t="s">
        <v>806</v>
      </c>
      <c r="B633" s="3">
        <v>208.58</v>
      </c>
      <c r="C633">
        <v>703.57</v>
      </c>
      <c r="D633">
        <v>26</v>
      </c>
      <c r="E633">
        <v>8</v>
      </c>
      <c r="F633" s="30">
        <f t="shared" si="36"/>
        <v>0.29645948519692428</v>
      </c>
      <c r="G633" s="32">
        <f t="shared" si="37"/>
        <v>8.0223076923076935</v>
      </c>
      <c r="H633" s="34">
        <f t="shared" si="38"/>
        <v>3.0241115872202889E-4</v>
      </c>
      <c r="I633" s="34">
        <f t="shared" si="39"/>
        <v>7.1358786869148627E-4</v>
      </c>
    </row>
    <row r="634" spans="1:9" x14ac:dyDescent="0.55000000000000004">
      <c r="A634" s="3" t="s">
        <v>523</v>
      </c>
      <c r="B634" s="3">
        <v>123.96</v>
      </c>
      <c r="C634">
        <v>702.44</v>
      </c>
      <c r="D634">
        <v>14</v>
      </c>
      <c r="E634">
        <v>3</v>
      </c>
      <c r="F634" s="30">
        <f t="shared" si="36"/>
        <v>0.1764705882352941</v>
      </c>
      <c r="G634" s="32">
        <f t="shared" si="37"/>
        <v>8.8542857142857141</v>
      </c>
      <c r="H634" s="34">
        <f t="shared" si="38"/>
        <v>3.0192545778345012E-4</v>
      </c>
      <c r="I634" s="34">
        <f t="shared" si="39"/>
        <v>4.2408836994436966E-4</v>
      </c>
    </row>
    <row r="635" spans="1:9" x14ac:dyDescent="0.55000000000000004">
      <c r="A635" s="3" t="s">
        <v>926</v>
      </c>
      <c r="B635" s="3">
        <v>17.5</v>
      </c>
      <c r="C635">
        <v>699.9</v>
      </c>
      <c r="D635">
        <v>13</v>
      </c>
      <c r="E635">
        <v>5</v>
      </c>
      <c r="F635" s="30">
        <f t="shared" si="36"/>
        <v>2.5003571938848407E-2</v>
      </c>
      <c r="G635" s="32">
        <f t="shared" si="37"/>
        <v>1.3461538461538463</v>
      </c>
      <c r="H635" s="34">
        <f t="shared" si="38"/>
        <v>3.0083370523124636E-4</v>
      </c>
      <c r="I635" s="34">
        <f t="shared" si="39"/>
        <v>5.9870494304827926E-5</v>
      </c>
    </row>
    <row r="636" spans="1:9" x14ac:dyDescent="0.55000000000000004">
      <c r="A636" s="3" t="s">
        <v>209</v>
      </c>
      <c r="B636" s="3">
        <v>298.36</v>
      </c>
      <c r="C636">
        <v>699.03</v>
      </c>
      <c r="D636">
        <v>26</v>
      </c>
      <c r="E636">
        <v>6</v>
      </c>
      <c r="F636" s="30">
        <f t="shared" si="36"/>
        <v>0.42682002203052805</v>
      </c>
      <c r="G636" s="32">
        <f t="shared" si="37"/>
        <v>11.475384615384616</v>
      </c>
      <c r="H636" s="34">
        <f t="shared" si="38"/>
        <v>3.0045975849092463E-4</v>
      </c>
      <c r="I636" s="34">
        <f t="shared" si="39"/>
        <v>1.0207406103307692E-3</v>
      </c>
    </row>
    <row r="637" spans="1:9" x14ac:dyDescent="0.55000000000000004">
      <c r="A637" s="3" t="s">
        <v>1285</v>
      </c>
      <c r="B637" s="3">
        <v>90.75</v>
      </c>
      <c r="C637">
        <v>698.04</v>
      </c>
      <c r="D637">
        <v>29</v>
      </c>
      <c r="E637">
        <v>7</v>
      </c>
      <c r="F637" s="30">
        <f t="shared" si="36"/>
        <v>0.13000687639676811</v>
      </c>
      <c r="G637" s="32">
        <f t="shared" si="37"/>
        <v>3.1293103448275863</v>
      </c>
      <c r="H637" s="34">
        <f t="shared" si="38"/>
        <v>3.0003423288986887E-4</v>
      </c>
      <c r="I637" s="34">
        <f t="shared" si="39"/>
        <v>3.1047127760932197E-4</v>
      </c>
    </row>
    <row r="638" spans="1:9" x14ac:dyDescent="0.55000000000000004">
      <c r="A638" s="3" t="s">
        <v>1173</v>
      </c>
      <c r="B638" s="3">
        <v>-158.49</v>
      </c>
      <c r="C638">
        <v>694.2</v>
      </c>
      <c r="D638">
        <v>7</v>
      </c>
      <c r="E638">
        <v>2</v>
      </c>
      <c r="F638" s="30">
        <f t="shared" si="36"/>
        <v>-0.22830596369922213</v>
      </c>
      <c r="G638" s="32">
        <f t="shared" si="37"/>
        <v>-22.641428571428573</v>
      </c>
      <c r="H638" s="34">
        <f t="shared" si="38"/>
        <v>2.9838370934637986E-4</v>
      </c>
      <c r="I638" s="34">
        <f t="shared" si="39"/>
        <v>-5.4222140813555309E-4</v>
      </c>
    </row>
    <row r="639" spans="1:9" x14ac:dyDescent="0.55000000000000004">
      <c r="A639" s="3" t="s">
        <v>632</v>
      </c>
      <c r="B639" s="3">
        <v>143.72999999999999</v>
      </c>
      <c r="C639">
        <v>693.95</v>
      </c>
      <c r="D639">
        <v>24</v>
      </c>
      <c r="E639">
        <v>6</v>
      </c>
      <c r="F639" s="30">
        <f t="shared" si="36"/>
        <v>0.20711866849196625</v>
      </c>
      <c r="G639" s="32">
        <f t="shared" si="37"/>
        <v>5.9887499999999996</v>
      </c>
      <c r="H639" s="34">
        <f t="shared" si="38"/>
        <v>2.9827625338651727E-4</v>
      </c>
      <c r="I639" s="34">
        <f t="shared" si="39"/>
        <v>4.9172492265330957E-4</v>
      </c>
    </row>
    <row r="640" spans="1:9" x14ac:dyDescent="0.55000000000000004">
      <c r="A640" s="3" t="s">
        <v>1213</v>
      </c>
      <c r="B640" s="3">
        <v>122.97</v>
      </c>
      <c r="C640">
        <v>689.78</v>
      </c>
      <c r="D640">
        <v>27</v>
      </c>
      <c r="E640">
        <v>8</v>
      </c>
      <c r="F640" s="30">
        <f t="shared" si="36"/>
        <v>0.17827423236394213</v>
      </c>
      <c r="G640" s="32">
        <f t="shared" si="37"/>
        <v>4.5544444444444441</v>
      </c>
      <c r="H640" s="34">
        <f t="shared" si="38"/>
        <v>2.9648388797600962E-4</v>
      </c>
      <c r="I640" s="34">
        <f t="shared" si="39"/>
        <v>4.2070141055226796E-4</v>
      </c>
    </row>
    <row r="641" spans="1:9" x14ac:dyDescent="0.55000000000000004">
      <c r="A641" s="3" t="s">
        <v>1365</v>
      </c>
      <c r="B641" s="3">
        <v>-31.08</v>
      </c>
      <c r="C641">
        <v>688.14</v>
      </c>
      <c r="D641">
        <v>9</v>
      </c>
      <c r="E641">
        <v>2</v>
      </c>
      <c r="F641" s="30">
        <f t="shared" si="36"/>
        <v>-4.5165228005929023E-2</v>
      </c>
      <c r="G641" s="32">
        <f t="shared" si="37"/>
        <v>-3.4533333333333331</v>
      </c>
      <c r="H641" s="34">
        <f t="shared" si="38"/>
        <v>2.9577897687931118E-4</v>
      </c>
      <c r="I641" s="34">
        <f t="shared" si="39"/>
        <v>-1.0632999788537439E-4</v>
      </c>
    </row>
    <row r="642" spans="1:9" x14ac:dyDescent="0.55000000000000004">
      <c r="A642" s="3" t="s">
        <v>722</v>
      </c>
      <c r="B642" s="3">
        <v>147.97999999999999</v>
      </c>
      <c r="C642">
        <v>686.65</v>
      </c>
      <c r="D642">
        <v>16</v>
      </c>
      <c r="E642">
        <v>7</v>
      </c>
      <c r="F642" s="30">
        <f t="shared" si="36"/>
        <v>0.21551008519624262</v>
      </c>
      <c r="G642" s="32">
        <f t="shared" si="37"/>
        <v>9.2487499999999994</v>
      </c>
      <c r="H642" s="34">
        <f t="shared" si="38"/>
        <v>2.9513853935853024E-4</v>
      </c>
      <c r="I642" s="34">
        <f t="shared" si="39"/>
        <v>5.0626489984162491E-4</v>
      </c>
    </row>
    <row r="643" spans="1:9" x14ac:dyDescent="0.55000000000000004">
      <c r="A643" s="3" t="s">
        <v>1071</v>
      </c>
      <c r="B643" s="3">
        <v>115.73</v>
      </c>
      <c r="C643">
        <v>685.59</v>
      </c>
      <c r="D643">
        <v>23</v>
      </c>
      <c r="E643">
        <v>5</v>
      </c>
      <c r="F643" s="30">
        <f t="shared" ref="F643:F706" si="40">B643/C643</f>
        <v>0.16880351230327162</v>
      </c>
      <c r="G643" s="32">
        <f t="shared" ref="G643:G706" si="41">B643/D643</f>
        <v>5.0317391304347829</v>
      </c>
      <c r="H643" s="34">
        <f t="shared" ref="H643:H706" si="42">C643/$C$1851</f>
        <v>2.9468292608871298E-4</v>
      </c>
      <c r="I643" s="34">
        <f t="shared" ref="I643:I706" si="43">B643/$B$1851</f>
        <v>3.9593213176558492E-4</v>
      </c>
    </row>
    <row r="644" spans="1:9" x14ac:dyDescent="0.55000000000000004">
      <c r="A644" s="3" t="s">
        <v>1546</v>
      </c>
      <c r="B644" s="3">
        <v>321.83</v>
      </c>
      <c r="C644">
        <v>684.74</v>
      </c>
      <c r="D644">
        <v>14</v>
      </c>
      <c r="E644">
        <v>4</v>
      </c>
      <c r="F644" s="30">
        <f t="shared" si="40"/>
        <v>0.47000321289832636</v>
      </c>
      <c r="G644" s="32">
        <f t="shared" si="41"/>
        <v>22.987857142857141</v>
      </c>
      <c r="H644" s="34">
        <f t="shared" si="42"/>
        <v>2.9431757582518023E-4</v>
      </c>
      <c r="I644" s="34">
        <f t="shared" si="43"/>
        <v>1.1010354961213012E-3</v>
      </c>
    </row>
    <row r="645" spans="1:9" x14ac:dyDescent="0.55000000000000004">
      <c r="A645" s="3" t="s">
        <v>1361</v>
      </c>
      <c r="B645" s="3">
        <v>120.87</v>
      </c>
      <c r="C645">
        <v>683.55</v>
      </c>
      <c r="D645">
        <v>9</v>
      </c>
      <c r="E645">
        <v>5</v>
      </c>
      <c r="F645" s="30">
        <f t="shared" si="40"/>
        <v>0.17682685977616855</v>
      </c>
      <c r="G645" s="32">
        <f t="shared" si="41"/>
        <v>13.43</v>
      </c>
      <c r="H645" s="34">
        <f t="shared" si="42"/>
        <v>2.938060854562344E-4</v>
      </c>
      <c r="I645" s="34">
        <f t="shared" si="43"/>
        <v>4.1351695123568864E-4</v>
      </c>
    </row>
    <row r="646" spans="1:9" x14ac:dyDescent="0.55000000000000004">
      <c r="A646" s="3" t="s">
        <v>883</v>
      </c>
      <c r="B646" s="3">
        <v>256.18</v>
      </c>
      <c r="C646">
        <v>681.45</v>
      </c>
      <c r="D646">
        <v>17</v>
      </c>
      <c r="E646">
        <v>4</v>
      </c>
      <c r="F646" s="30">
        <f t="shared" si="40"/>
        <v>0.37593367084892509</v>
      </c>
      <c r="G646" s="32">
        <f t="shared" si="41"/>
        <v>15.069411764705883</v>
      </c>
      <c r="H646" s="34">
        <f t="shared" si="42"/>
        <v>2.9290345539338886E-4</v>
      </c>
      <c r="I646" s="34">
        <f t="shared" si="43"/>
        <v>8.7643561320061816E-4</v>
      </c>
    </row>
    <row r="647" spans="1:9" x14ac:dyDescent="0.55000000000000004">
      <c r="A647" s="3" t="s">
        <v>827</v>
      </c>
      <c r="B647" s="3">
        <v>290.3</v>
      </c>
      <c r="C647">
        <v>675.12</v>
      </c>
      <c r="D647">
        <v>3</v>
      </c>
      <c r="E647">
        <v>1</v>
      </c>
      <c r="F647" s="30">
        <f t="shared" si="40"/>
        <v>0.42999763005095393</v>
      </c>
      <c r="G647" s="32">
        <f t="shared" si="41"/>
        <v>96.766666666666666</v>
      </c>
      <c r="H647" s="34">
        <f t="shared" si="42"/>
        <v>2.9018267048966861E-4</v>
      </c>
      <c r="I647" s="34">
        <f t="shared" si="43"/>
        <v>9.9316597123951704E-4</v>
      </c>
    </row>
    <row r="648" spans="1:9" x14ac:dyDescent="0.55000000000000004">
      <c r="A648" s="3" t="s">
        <v>522</v>
      </c>
      <c r="B648" s="3">
        <v>72.069999999999993</v>
      </c>
      <c r="C648">
        <v>673.87</v>
      </c>
      <c r="D648">
        <v>17</v>
      </c>
      <c r="E648">
        <v>6</v>
      </c>
      <c r="F648" s="30">
        <f t="shared" si="40"/>
        <v>0.10694941160758009</v>
      </c>
      <c r="G648" s="32">
        <f t="shared" si="41"/>
        <v>4.2394117647058822</v>
      </c>
      <c r="H648" s="34">
        <f t="shared" si="42"/>
        <v>2.8964539069035577E-4</v>
      </c>
      <c r="I648" s="34">
        <f t="shared" si="43"/>
        <v>2.4656380140279703E-4</v>
      </c>
    </row>
    <row r="649" spans="1:9" x14ac:dyDescent="0.55000000000000004">
      <c r="A649" s="3" t="s">
        <v>903</v>
      </c>
      <c r="B649" s="3">
        <v>153.96</v>
      </c>
      <c r="C649">
        <v>671.8</v>
      </c>
      <c r="D649">
        <v>20</v>
      </c>
      <c r="E649">
        <v>5</v>
      </c>
      <c r="F649" s="30">
        <f t="shared" si="40"/>
        <v>0.22917534980649004</v>
      </c>
      <c r="G649" s="32">
        <f t="shared" si="41"/>
        <v>7.6980000000000004</v>
      </c>
      <c r="H649" s="34">
        <f t="shared" si="42"/>
        <v>2.8875565534269365E-4</v>
      </c>
      <c r="I649" s="34">
        <f t="shared" si="43"/>
        <v>5.2672350303836042E-4</v>
      </c>
    </row>
    <row r="650" spans="1:9" x14ac:dyDescent="0.55000000000000004">
      <c r="A650" s="3" t="s">
        <v>528</v>
      </c>
      <c r="B650" s="3">
        <v>39.119999999999997</v>
      </c>
      <c r="C650">
        <v>671.14</v>
      </c>
      <c r="D650">
        <v>38</v>
      </c>
      <c r="E650">
        <v>8</v>
      </c>
      <c r="F650" s="30">
        <f t="shared" si="40"/>
        <v>5.8288881604434246E-2</v>
      </c>
      <c r="G650" s="32">
        <f t="shared" si="41"/>
        <v>1.0294736842105263</v>
      </c>
      <c r="H650" s="34">
        <f t="shared" si="42"/>
        <v>2.8847197160865654E-4</v>
      </c>
      <c r="I650" s="34">
        <f t="shared" si="43"/>
        <v>1.338362135545639E-4</v>
      </c>
    </row>
    <row r="651" spans="1:9" x14ac:dyDescent="0.55000000000000004">
      <c r="A651" s="3" t="s">
        <v>1556</v>
      </c>
      <c r="B651" s="3">
        <v>234.33</v>
      </c>
      <c r="C651">
        <v>669.5</v>
      </c>
      <c r="D651">
        <v>26</v>
      </c>
      <c r="E651">
        <v>7</v>
      </c>
      <c r="F651" s="30">
        <f t="shared" si="40"/>
        <v>0.35000746825989548</v>
      </c>
      <c r="G651" s="32">
        <f t="shared" si="41"/>
        <v>9.0126923076923084</v>
      </c>
      <c r="H651" s="34">
        <f t="shared" si="42"/>
        <v>2.8776706051195805E-4</v>
      </c>
      <c r="I651" s="34">
        <f t="shared" si="43"/>
        <v>8.0168302459716163E-4</v>
      </c>
    </row>
    <row r="652" spans="1:9" x14ac:dyDescent="0.55000000000000004">
      <c r="A652" s="3" t="s">
        <v>353</v>
      </c>
      <c r="B652" s="3">
        <v>182.6</v>
      </c>
      <c r="C652">
        <v>667.99</v>
      </c>
      <c r="D652">
        <v>32</v>
      </c>
      <c r="E652">
        <v>9</v>
      </c>
      <c r="F652" s="30">
        <f t="shared" si="40"/>
        <v>0.2733573855896046</v>
      </c>
      <c r="G652" s="32">
        <f t="shared" si="41"/>
        <v>5.7062499999999998</v>
      </c>
      <c r="H652" s="34">
        <f t="shared" si="42"/>
        <v>2.8711802651438818E-4</v>
      </c>
      <c r="I652" s="34">
        <f t="shared" si="43"/>
        <v>6.2470584343209015E-4</v>
      </c>
    </row>
    <row r="653" spans="1:9" x14ac:dyDescent="0.55000000000000004">
      <c r="A653" s="3" t="s">
        <v>648</v>
      </c>
      <c r="B653" s="3">
        <v>43.71</v>
      </c>
      <c r="C653">
        <v>665.68</v>
      </c>
      <c r="D653">
        <v>25</v>
      </c>
      <c r="E653">
        <v>5</v>
      </c>
      <c r="F653" s="30">
        <f t="shared" si="40"/>
        <v>6.5662180026439129E-2</v>
      </c>
      <c r="G653" s="32">
        <f t="shared" si="41"/>
        <v>1.7484</v>
      </c>
      <c r="H653" s="34">
        <f t="shared" si="42"/>
        <v>2.8612513344525802E-4</v>
      </c>
      <c r="I653" s="34">
        <f t="shared" si="43"/>
        <v>1.495393889179445E-4</v>
      </c>
    </row>
    <row r="654" spans="1:9" x14ac:dyDescent="0.55000000000000004">
      <c r="A654" s="3" t="s">
        <v>658</v>
      </c>
      <c r="B654" s="3">
        <v>-78.02</v>
      </c>
      <c r="C654">
        <v>664.83</v>
      </c>
      <c r="D654">
        <v>15</v>
      </c>
      <c r="E654">
        <v>4</v>
      </c>
      <c r="F654" s="30">
        <f t="shared" si="40"/>
        <v>-0.1173533083645443</v>
      </c>
      <c r="G654" s="32">
        <f t="shared" si="41"/>
        <v>-5.2013333333333334</v>
      </c>
      <c r="H654" s="34">
        <f t="shared" si="42"/>
        <v>2.8575978318172532E-4</v>
      </c>
      <c r="I654" s="34">
        <f t="shared" si="43"/>
        <v>-2.6691976946643855E-4</v>
      </c>
    </row>
    <row r="655" spans="1:9" x14ac:dyDescent="0.55000000000000004">
      <c r="A655" s="3" t="s">
        <v>734</v>
      </c>
      <c r="B655" s="3">
        <v>-9.24</v>
      </c>
      <c r="C655">
        <v>661.94</v>
      </c>
      <c r="D655">
        <v>33</v>
      </c>
      <c r="E655">
        <v>7</v>
      </c>
      <c r="F655" s="30">
        <f t="shared" si="40"/>
        <v>-1.3958969090854156E-2</v>
      </c>
      <c r="G655" s="32">
        <f t="shared" si="41"/>
        <v>-0.28000000000000003</v>
      </c>
      <c r="H655" s="34">
        <f t="shared" si="42"/>
        <v>2.8451759228571405E-4</v>
      </c>
      <c r="I655" s="34">
        <f t="shared" si="43"/>
        <v>-3.1611620992949147E-5</v>
      </c>
    </row>
    <row r="656" spans="1:9" x14ac:dyDescent="0.55000000000000004">
      <c r="A656" s="3" t="s">
        <v>1223</v>
      </c>
      <c r="B656" s="3">
        <v>75.989999999999995</v>
      </c>
      <c r="C656">
        <v>659.93</v>
      </c>
      <c r="D656">
        <v>8</v>
      </c>
      <c r="E656">
        <v>3</v>
      </c>
      <c r="F656" s="30">
        <f t="shared" si="40"/>
        <v>0.11514857636415983</v>
      </c>
      <c r="G656" s="32">
        <f t="shared" si="41"/>
        <v>9.4987499999999994</v>
      </c>
      <c r="H656" s="34">
        <f t="shared" si="42"/>
        <v>2.8365364636841894E-4</v>
      </c>
      <c r="I656" s="34">
        <f t="shared" si="43"/>
        <v>2.599747921270785E-4</v>
      </c>
    </row>
    <row r="657" spans="1:9" x14ac:dyDescent="0.55000000000000004">
      <c r="A657" s="3" t="s">
        <v>1500</v>
      </c>
      <c r="B657" s="3">
        <v>210.87</v>
      </c>
      <c r="C657">
        <v>653.99</v>
      </c>
      <c r="D657">
        <v>29</v>
      </c>
      <c r="E657">
        <v>8</v>
      </c>
      <c r="F657" s="30">
        <f t="shared" si="40"/>
        <v>0.32243612287649659</v>
      </c>
      <c r="G657" s="32">
        <f t="shared" si="41"/>
        <v>7.2713793103448277</v>
      </c>
      <c r="H657" s="34">
        <f t="shared" si="42"/>
        <v>2.8110049276208434E-4</v>
      </c>
      <c r="I657" s="34">
        <f t="shared" si="43"/>
        <v>7.2142235051766079E-4</v>
      </c>
    </row>
    <row r="658" spans="1:9" x14ac:dyDescent="0.55000000000000004">
      <c r="A658" s="3" t="s">
        <v>845</v>
      </c>
      <c r="B658" s="3">
        <v>-148.4</v>
      </c>
      <c r="C658">
        <v>653.12</v>
      </c>
      <c r="D658">
        <v>22</v>
      </c>
      <c r="E658">
        <v>9</v>
      </c>
      <c r="F658" s="30">
        <f t="shared" si="40"/>
        <v>-0.22721705046545812</v>
      </c>
      <c r="G658" s="32">
        <f t="shared" si="41"/>
        <v>-6.745454545454546</v>
      </c>
      <c r="H658" s="34">
        <f t="shared" si="42"/>
        <v>2.807265460217626E-4</v>
      </c>
      <c r="I658" s="34">
        <f t="shared" si="43"/>
        <v>-5.0770179170494081E-4</v>
      </c>
    </row>
    <row r="659" spans="1:9" x14ac:dyDescent="0.55000000000000004">
      <c r="A659" s="3" t="s">
        <v>1643</v>
      </c>
      <c r="B659" s="3">
        <v>302.73</v>
      </c>
      <c r="C659">
        <v>651.44000000000005</v>
      </c>
      <c r="D659">
        <v>14</v>
      </c>
      <c r="E659">
        <v>5</v>
      </c>
      <c r="F659" s="30">
        <f t="shared" si="40"/>
        <v>0.46470895247451799</v>
      </c>
      <c r="G659" s="32">
        <f t="shared" si="41"/>
        <v>21.623571428571431</v>
      </c>
      <c r="H659" s="34">
        <f t="shared" si="42"/>
        <v>2.8000444197148614E-4</v>
      </c>
      <c r="I659" s="34">
        <f t="shared" si="43"/>
        <v>1.0356911280514605E-3</v>
      </c>
    </row>
    <row r="660" spans="1:9" x14ac:dyDescent="0.55000000000000004">
      <c r="A660" s="3" t="s">
        <v>411</v>
      </c>
      <c r="B660" s="3">
        <v>-97.4</v>
      </c>
      <c r="C660">
        <v>649.38</v>
      </c>
      <c r="D660">
        <v>14</v>
      </c>
      <c r="E660">
        <v>3</v>
      </c>
      <c r="F660" s="30">
        <f t="shared" si="40"/>
        <v>-0.14998922048723398</v>
      </c>
      <c r="G660" s="32">
        <f t="shared" si="41"/>
        <v>-6.9571428571428573</v>
      </c>
      <c r="H660" s="34">
        <f t="shared" si="42"/>
        <v>2.7911900486221857E-4</v>
      </c>
      <c r="I660" s="34">
        <f t="shared" si="43"/>
        <v>-3.3322206544515655E-4</v>
      </c>
    </row>
    <row r="661" spans="1:9" x14ac:dyDescent="0.55000000000000004">
      <c r="A661" s="3" t="s">
        <v>318</v>
      </c>
      <c r="B661" s="3">
        <v>168.44</v>
      </c>
      <c r="C661">
        <v>647.84</v>
      </c>
      <c r="D661">
        <v>8</v>
      </c>
      <c r="E661">
        <v>1</v>
      </c>
      <c r="F661" s="30">
        <f t="shared" si="40"/>
        <v>0.26000246974561619</v>
      </c>
      <c r="G661" s="32">
        <f t="shared" si="41"/>
        <v>21.055</v>
      </c>
      <c r="H661" s="34">
        <f t="shared" si="42"/>
        <v>2.7845707614946517E-4</v>
      </c>
      <c r="I661" s="34">
        <f t="shared" si="43"/>
        <v>5.762620606117266E-4</v>
      </c>
    </row>
    <row r="662" spans="1:9" x14ac:dyDescent="0.55000000000000004">
      <c r="A662" s="3" t="s">
        <v>218</v>
      </c>
      <c r="B662" s="3">
        <v>300.33</v>
      </c>
      <c r="C662">
        <v>639.03</v>
      </c>
      <c r="D662">
        <v>51</v>
      </c>
      <c r="E662">
        <v>8</v>
      </c>
      <c r="F662" s="30">
        <f t="shared" si="40"/>
        <v>0.46997793530820148</v>
      </c>
      <c r="G662" s="32">
        <f t="shared" si="41"/>
        <v>5.8888235294117646</v>
      </c>
      <c r="H662" s="34">
        <f t="shared" si="42"/>
        <v>2.7467032812390822E-4</v>
      </c>
      <c r="I662" s="34">
        <f t="shared" si="43"/>
        <v>1.0274803174039411E-3</v>
      </c>
    </row>
    <row r="663" spans="1:9" x14ac:dyDescent="0.55000000000000004">
      <c r="A663" s="3" t="s">
        <v>1352</v>
      </c>
      <c r="B663" s="3">
        <v>34.06</v>
      </c>
      <c r="C663">
        <v>638.82000000000005</v>
      </c>
      <c r="D663">
        <v>12</v>
      </c>
      <c r="E663">
        <v>4</v>
      </c>
      <c r="F663" s="30">
        <f t="shared" si="40"/>
        <v>5.3317053317053317E-2</v>
      </c>
      <c r="G663" s="32">
        <f t="shared" si="41"/>
        <v>2.8383333333333334</v>
      </c>
      <c r="H663" s="34">
        <f t="shared" si="42"/>
        <v>2.7458006511762371E-4</v>
      </c>
      <c r="I663" s="34">
        <f t="shared" si="43"/>
        <v>1.1652508777271081E-4</v>
      </c>
    </row>
    <row r="664" spans="1:9" x14ac:dyDescent="0.55000000000000004">
      <c r="A664" s="3" t="s">
        <v>1686</v>
      </c>
      <c r="B664" s="3">
        <v>229.27</v>
      </c>
      <c r="C664">
        <v>638.17999999999995</v>
      </c>
      <c r="D664">
        <v>24</v>
      </c>
      <c r="E664">
        <v>8</v>
      </c>
      <c r="F664" s="30">
        <f t="shared" si="40"/>
        <v>0.35925600927637974</v>
      </c>
      <c r="G664" s="32">
        <f t="shared" si="41"/>
        <v>9.5529166666666665</v>
      </c>
      <c r="H664" s="34">
        <f t="shared" si="42"/>
        <v>2.7430497786037547E-4</v>
      </c>
      <c r="I664" s="34">
        <f t="shared" si="43"/>
        <v>7.8437189881530849E-4</v>
      </c>
    </row>
    <row r="665" spans="1:9" x14ac:dyDescent="0.55000000000000004">
      <c r="A665" s="3" t="s">
        <v>518</v>
      </c>
      <c r="B665" s="3">
        <v>134.02000000000001</v>
      </c>
      <c r="C665">
        <v>637.07000000000005</v>
      </c>
      <c r="D665">
        <v>56</v>
      </c>
      <c r="E665">
        <v>13</v>
      </c>
      <c r="F665" s="30">
        <f t="shared" si="40"/>
        <v>0.21036934716750122</v>
      </c>
      <c r="G665" s="32">
        <f t="shared" si="41"/>
        <v>2.393214285714286</v>
      </c>
      <c r="H665" s="34">
        <f t="shared" si="42"/>
        <v>2.7382787339858575E-4</v>
      </c>
      <c r="I665" s="34">
        <f t="shared" si="43"/>
        <v>4.5850535124188795E-4</v>
      </c>
    </row>
    <row r="666" spans="1:9" x14ac:dyDescent="0.55000000000000004">
      <c r="A666" s="3" t="s">
        <v>485</v>
      </c>
      <c r="B666" s="3">
        <v>179.28</v>
      </c>
      <c r="C666">
        <v>636.61</v>
      </c>
      <c r="D666">
        <v>22</v>
      </c>
      <c r="E666">
        <v>7</v>
      </c>
      <c r="F666" s="30">
        <f t="shared" si="40"/>
        <v>0.2816166883963494</v>
      </c>
      <c r="G666" s="32">
        <f t="shared" si="41"/>
        <v>8.1490909090909085</v>
      </c>
      <c r="H666" s="34">
        <f t="shared" si="42"/>
        <v>2.7363015443243859E-4</v>
      </c>
      <c r="I666" s="34">
        <f t="shared" si="43"/>
        <v>6.1334755536968859E-4</v>
      </c>
    </row>
    <row r="667" spans="1:9" x14ac:dyDescent="0.55000000000000004">
      <c r="A667" s="3" t="s">
        <v>1493</v>
      </c>
      <c r="B667" s="3">
        <v>309.93</v>
      </c>
      <c r="C667">
        <v>632.52</v>
      </c>
      <c r="D667">
        <v>12</v>
      </c>
      <c r="E667">
        <v>4</v>
      </c>
      <c r="F667" s="30">
        <f t="shared" si="40"/>
        <v>0.48999241130715238</v>
      </c>
      <c r="G667" s="32">
        <f t="shared" si="41"/>
        <v>25.827500000000001</v>
      </c>
      <c r="H667" s="34">
        <f t="shared" si="42"/>
        <v>2.7187217492908694E-4</v>
      </c>
      <c r="I667" s="34">
        <f t="shared" si="43"/>
        <v>1.0603235599940181E-3</v>
      </c>
    </row>
    <row r="668" spans="1:9" x14ac:dyDescent="0.55000000000000004">
      <c r="A668" s="3" t="s">
        <v>313</v>
      </c>
      <c r="B668" s="3">
        <v>176.87</v>
      </c>
      <c r="C668">
        <v>631.67999999999995</v>
      </c>
      <c r="D668">
        <v>16</v>
      </c>
      <c r="E668">
        <v>3</v>
      </c>
      <c r="F668" s="30">
        <f t="shared" si="40"/>
        <v>0.27999936676798381</v>
      </c>
      <c r="G668" s="32">
        <f t="shared" si="41"/>
        <v>11.054375</v>
      </c>
      <c r="H668" s="34">
        <f t="shared" si="42"/>
        <v>2.7151112290394873E-4</v>
      </c>
      <c r="I668" s="34">
        <f t="shared" si="43"/>
        <v>6.0510253301113799E-4</v>
      </c>
    </row>
    <row r="669" spans="1:9" x14ac:dyDescent="0.55000000000000004">
      <c r="A669" s="3" t="s">
        <v>1550</v>
      </c>
      <c r="B669" s="3">
        <v>212.28</v>
      </c>
      <c r="C669">
        <v>626.53</v>
      </c>
      <c r="D669">
        <v>25</v>
      </c>
      <c r="E669">
        <v>5</v>
      </c>
      <c r="F669" s="30">
        <f t="shared" si="40"/>
        <v>0.3388185721354125</v>
      </c>
      <c r="G669" s="32">
        <f t="shared" si="41"/>
        <v>8.4911999999999992</v>
      </c>
      <c r="H669" s="34">
        <f t="shared" si="42"/>
        <v>2.6929753013077982E-4</v>
      </c>
      <c r="I669" s="34">
        <f t="shared" si="43"/>
        <v>7.2624620177307833E-4</v>
      </c>
    </row>
    <row r="670" spans="1:9" x14ac:dyDescent="0.55000000000000004">
      <c r="A670" s="3" t="s">
        <v>199</v>
      </c>
      <c r="B670" s="3">
        <v>-10.88</v>
      </c>
      <c r="C670">
        <v>625.5</v>
      </c>
      <c r="D670">
        <v>13</v>
      </c>
      <c r="E670">
        <v>4</v>
      </c>
      <c r="F670" s="30">
        <f t="shared" si="40"/>
        <v>-1.7394084732214231E-2</v>
      </c>
      <c r="G670" s="32">
        <f t="shared" si="41"/>
        <v>-0.83692307692307699</v>
      </c>
      <c r="H670" s="34">
        <f t="shared" si="42"/>
        <v>2.6885481157614603E-4</v>
      </c>
      <c r="I670" s="34">
        <f t="shared" si="43"/>
        <v>-3.7222341602087306E-5</v>
      </c>
    </row>
    <row r="671" spans="1:9" x14ac:dyDescent="0.55000000000000004">
      <c r="A671" s="3" t="s">
        <v>1637</v>
      </c>
      <c r="B671" s="3">
        <v>285.64999999999998</v>
      </c>
      <c r="C671">
        <v>623.74</v>
      </c>
      <c r="D671">
        <v>18</v>
      </c>
      <c r="E671">
        <v>5</v>
      </c>
      <c r="F671" s="30">
        <f t="shared" si="40"/>
        <v>0.4579632539199025</v>
      </c>
      <c r="G671" s="32">
        <f t="shared" si="41"/>
        <v>15.869444444444444</v>
      </c>
      <c r="H671" s="34">
        <f t="shared" si="42"/>
        <v>2.6809832161871357E-4</v>
      </c>
      <c r="I671" s="34">
        <f t="shared" si="43"/>
        <v>9.7725752560994818E-4</v>
      </c>
    </row>
    <row r="672" spans="1:9" x14ac:dyDescent="0.55000000000000004">
      <c r="A672" s="3" t="s">
        <v>386</v>
      </c>
      <c r="B672" s="3">
        <v>120.34</v>
      </c>
      <c r="C672">
        <v>618.55999999999995</v>
      </c>
      <c r="D672">
        <v>27</v>
      </c>
      <c r="E672">
        <v>9</v>
      </c>
      <c r="F672" s="30">
        <f t="shared" si="40"/>
        <v>0.1945486290739783</v>
      </c>
      <c r="G672" s="32">
        <f t="shared" si="41"/>
        <v>4.4570370370370371</v>
      </c>
      <c r="H672" s="34">
        <f t="shared" si="42"/>
        <v>2.6587183413036113E-4</v>
      </c>
      <c r="I672" s="34">
        <f t="shared" si="43"/>
        <v>4.1170373055102817E-4</v>
      </c>
    </row>
    <row r="673" spans="1:9" x14ac:dyDescent="0.55000000000000004">
      <c r="A673" s="3" t="s">
        <v>1258</v>
      </c>
      <c r="B673" s="3">
        <v>-6.42</v>
      </c>
      <c r="C673">
        <v>618.48</v>
      </c>
      <c r="D673">
        <v>15</v>
      </c>
      <c r="E673">
        <v>7</v>
      </c>
      <c r="F673" s="30">
        <f t="shared" si="40"/>
        <v>-1.0380287155607295E-2</v>
      </c>
      <c r="G673" s="32">
        <f t="shared" si="41"/>
        <v>-0.42799999999999999</v>
      </c>
      <c r="H673" s="34">
        <f t="shared" si="42"/>
        <v>2.6583744822320513E-4</v>
      </c>
      <c r="I673" s="34">
        <f t="shared" si="43"/>
        <v>-2.1963918482114014E-5</v>
      </c>
    </row>
    <row r="674" spans="1:9" x14ac:dyDescent="0.55000000000000004">
      <c r="A674" s="3" t="s">
        <v>1639</v>
      </c>
      <c r="B674" s="3">
        <v>273.18</v>
      </c>
      <c r="C674">
        <v>615.78</v>
      </c>
      <c r="D674">
        <v>12</v>
      </c>
      <c r="E674">
        <v>5</v>
      </c>
      <c r="F674" s="30">
        <f t="shared" si="40"/>
        <v>0.44363246614050478</v>
      </c>
      <c r="G674" s="32">
        <f t="shared" si="41"/>
        <v>22.765000000000001</v>
      </c>
      <c r="H674" s="34">
        <f t="shared" si="42"/>
        <v>2.6467692385668938E-4</v>
      </c>
      <c r="I674" s="34">
        <f t="shared" si="43"/>
        <v>9.3459552195387962E-4</v>
      </c>
    </row>
    <row r="675" spans="1:9" x14ac:dyDescent="0.55000000000000004">
      <c r="A675" s="3" t="s">
        <v>1703</v>
      </c>
      <c r="B675" s="3">
        <v>279.19</v>
      </c>
      <c r="C675">
        <v>615.54999999999995</v>
      </c>
      <c r="D675">
        <v>12</v>
      </c>
      <c r="E675">
        <v>4</v>
      </c>
      <c r="F675" s="30">
        <f t="shared" si="40"/>
        <v>0.45356185525140119</v>
      </c>
      <c r="G675" s="32">
        <f t="shared" si="41"/>
        <v>23.265833333333333</v>
      </c>
      <c r="H675" s="34">
        <f t="shared" si="42"/>
        <v>2.6457806437361577E-4</v>
      </c>
      <c r="I675" s="34">
        <f t="shared" si="43"/>
        <v>9.5515676028370901E-4</v>
      </c>
    </row>
    <row r="676" spans="1:9" x14ac:dyDescent="0.55000000000000004">
      <c r="A676" s="3" t="s">
        <v>601</v>
      </c>
      <c r="B676" s="3">
        <v>127.44</v>
      </c>
      <c r="C676">
        <v>614.04999999999995</v>
      </c>
      <c r="D676">
        <v>35</v>
      </c>
      <c r="E676">
        <v>7</v>
      </c>
      <c r="F676" s="30">
        <f t="shared" si="40"/>
        <v>0.20754010259750835</v>
      </c>
      <c r="G676" s="32">
        <f t="shared" si="41"/>
        <v>3.641142857142857</v>
      </c>
      <c r="H676" s="34">
        <f t="shared" si="42"/>
        <v>2.639333286144404E-4</v>
      </c>
      <c r="I676" s="34">
        <f t="shared" si="43"/>
        <v>4.3599404538327259E-4</v>
      </c>
    </row>
    <row r="677" spans="1:9" x14ac:dyDescent="0.55000000000000004">
      <c r="A677" s="3" t="s">
        <v>481</v>
      </c>
      <c r="B677" s="3">
        <v>149.53</v>
      </c>
      <c r="C677">
        <v>611.72</v>
      </c>
      <c r="D677">
        <v>17</v>
      </c>
      <c r="E677">
        <v>5</v>
      </c>
      <c r="F677" s="30">
        <f t="shared" si="40"/>
        <v>0.24444190152357287</v>
      </c>
      <c r="G677" s="32">
        <f t="shared" si="41"/>
        <v>8.7958823529411774</v>
      </c>
      <c r="H677" s="34">
        <f t="shared" si="42"/>
        <v>2.6293183906852131E-4</v>
      </c>
      <c r="I677" s="34">
        <f t="shared" si="43"/>
        <v>5.1156771505148112E-4</v>
      </c>
    </row>
    <row r="678" spans="1:9" x14ac:dyDescent="0.55000000000000004">
      <c r="A678" s="3" t="s">
        <v>1241</v>
      </c>
      <c r="B678" s="3">
        <v>106.53</v>
      </c>
      <c r="C678">
        <v>611.04999999999995</v>
      </c>
      <c r="D678">
        <v>36</v>
      </c>
      <c r="E678">
        <v>8</v>
      </c>
      <c r="F678" s="30">
        <f t="shared" si="40"/>
        <v>0.17433925210702889</v>
      </c>
      <c r="G678" s="32">
        <f t="shared" si="41"/>
        <v>2.9591666666666665</v>
      </c>
      <c r="H678" s="34">
        <f t="shared" si="42"/>
        <v>2.6264385709608959E-4</v>
      </c>
      <c r="I678" s="34">
        <f t="shared" si="43"/>
        <v>3.6445735761676107E-4</v>
      </c>
    </row>
    <row r="679" spans="1:9" x14ac:dyDescent="0.55000000000000004">
      <c r="A679" s="3" t="s">
        <v>1558</v>
      </c>
      <c r="B679" s="3">
        <v>274.94</v>
      </c>
      <c r="C679">
        <v>610.98</v>
      </c>
      <c r="D679">
        <v>17</v>
      </c>
      <c r="E679">
        <v>3</v>
      </c>
      <c r="F679" s="30">
        <f t="shared" si="40"/>
        <v>0.44999836328521392</v>
      </c>
      <c r="G679" s="32">
        <f t="shared" si="41"/>
        <v>16.172941176470587</v>
      </c>
      <c r="H679" s="34">
        <f t="shared" si="42"/>
        <v>2.6261376942732809E-4</v>
      </c>
      <c r="I679" s="34">
        <f t="shared" si="43"/>
        <v>9.4061678309539367E-4</v>
      </c>
    </row>
    <row r="680" spans="1:9" x14ac:dyDescent="0.55000000000000004">
      <c r="A680" s="3" t="s">
        <v>1090</v>
      </c>
      <c r="B680" s="3">
        <v>-13.33</v>
      </c>
      <c r="C680">
        <v>607.05999999999995</v>
      </c>
      <c r="D680">
        <v>19</v>
      </c>
      <c r="E680">
        <v>6</v>
      </c>
      <c r="F680" s="30">
        <f t="shared" si="40"/>
        <v>-2.1958290778506244E-2</v>
      </c>
      <c r="G680" s="32">
        <f t="shared" si="41"/>
        <v>-0.70157894736842108</v>
      </c>
      <c r="H680" s="34">
        <f t="shared" si="42"/>
        <v>2.6092885997668297E-4</v>
      </c>
      <c r="I680" s="34">
        <f t="shared" si="43"/>
        <v>-4.5604210804763212E-5</v>
      </c>
    </row>
    <row r="681" spans="1:9" x14ac:dyDescent="0.55000000000000004">
      <c r="A681" s="3" t="s">
        <v>1915</v>
      </c>
      <c r="B681" s="3">
        <v>132.29</v>
      </c>
      <c r="C681">
        <v>604.75</v>
      </c>
      <c r="D681">
        <v>5</v>
      </c>
      <c r="E681">
        <v>2</v>
      </c>
      <c r="F681" s="30">
        <f t="shared" si="40"/>
        <v>0.21875155022736667</v>
      </c>
      <c r="G681" s="32">
        <f t="shared" si="41"/>
        <v>26.457999999999998</v>
      </c>
      <c r="H681" s="34">
        <f t="shared" si="42"/>
        <v>2.5993596690755287E-4</v>
      </c>
      <c r="I681" s="34">
        <f t="shared" si="43"/>
        <v>4.5258672523346773E-4</v>
      </c>
    </row>
    <row r="682" spans="1:9" x14ac:dyDescent="0.55000000000000004">
      <c r="A682" s="3" t="s">
        <v>1671</v>
      </c>
      <c r="B682" s="3">
        <v>279.74</v>
      </c>
      <c r="C682">
        <v>603.54</v>
      </c>
      <c r="D682">
        <v>13</v>
      </c>
      <c r="E682">
        <v>5</v>
      </c>
      <c r="F682" s="30">
        <f t="shared" si="40"/>
        <v>0.46349869105610236</v>
      </c>
      <c r="G682" s="32">
        <f t="shared" si="41"/>
        <v>21.518461538461541</v>
      </c>
      <c r="H682" s="34">
        <f t="shared" si="42"/>
        <v>2.59415880061818E-4</v>
      </c>
      <c r="I682" s="34">
        <f t="shared" si="43"/>
        <v>9.5703840439043217E-4</v>
      </c>
    </row>
    <row r="683" spans="1:9" x14ac:dyDescent="0.55000000000000004">
      <c r="A683" s="3" t="s">
        <v>1180</v>
      </c>
      <c r="B683" s="3">
        <v>47.31</v>
      </c>
      <c r="C683">
        <v>600.46</v>
      </c>
      <c r="D683">
        <v>8</v>
      </c>
      <c r="E683">
        <v>2</v>
      </c>
      <c r="F683" s="30">
        <f t="shared" si="40"/>
        <v>7.878959464410619E-2</v>
      </c>
      <c r="G683" s="32">
        <f t="shared" si="41"/>
        <v>5.9137500000000003</v>
      </c>
      <c r="H683" s="34">
        <f t="shared" si="42"/>
        <v>2.580920226363112E-4</v>
      </c>
      <c r="I683" s="34">
        <f t="shared" si="43"/>
        <v>1.6185560488922337E-4</v>
      </c>
    </row>
    <row r="684" spans="1:9" x14ac:dyDescent="0.55000000000000004">
      <c r="A684" s="3" t="s">
        <v>981</v>
      </c>
      <c r="B684" s="3">
        <v>218.4</v>
      </c>
      <c r="C684">
        <v>600</v>
      </c>
      <c r="D684">
        <v>6</v>
      </c>
      <c r="E684">
        <v>2</v>
      </c>
      <c r="F684" s="30">
        <f t="shared" si="40"/>
        <v>0.36399999999999999</v>
      </c>
      <c r="G684" s="32">
        <f t="shared" si="41"/>
        <v>36.4</v>
      </c>
      <c r="H684" s="34">
        <f t="shared" si="42"/>
        <v>2.5789430367016404E-4</v>
      </c>
      <c r="I684" s="34">
        <f t="shared" si="43"/>
        <v>7.4718376892425251E-4</v>
      </c>
    </row>
    <row r="685" spans="1:9" x14ac:dyDescent="0.55000000000000004">
      <c r="A685" s="3" t="s">
        <v>163</v>
      </c>
      <c r="B685" s="3">
        <v>-23.99</v>
      </c>
      <c r="C685">
        <v>599.88</v>
      </c>
      <c r="D685">
        <v>13</v>
      </c>
      <c r="E685">
        <v>5</v>
      </c>
      <c r="F685" s="30">
        <f t="shared" si="40"/>
        <v>-3.9991331599653263E-2</v>
      </c>
      <c r="G685" s="32">
        <f t="shared" si="41"/>
        <v>-1.8453846153846152</v>
      </c>
      <c r="H685" s="34">
        <f t="shared" si="42"/>
        <v>2.5784272480943002E-4</v>
      </c>
      <c r="I685" s="34">
        <f t="shared" si="43"/>
        <v>-8.207389476416124E-5</v>
      </c>
    </row>
    <row r="686" spans="1:9" x14ac:dyDescent="0.55000000000000004">
      <c r="A686" s="3" t="s">
        <v>489</v>
      </c>
      <c r="B686" s="3">
        <v>-57.37</v>
      </c>
      <c r="C686">
        <v>598.30999999999995</v>
      </c>
      <c r="D686">
        <v>16</v>
      </c>
      <c r="E686">
        <v>5</v>
      </c>
      <c r="F686" s="30">
        <f t="shared" si="40"/>
        <v>-9.5886747672611197E-2</v>
      </c>
      <c r="G686" s="32">
        <f t="shared" si="41"/>
        <v>-3.5856249999999998</v>
      </c>
      <c r="H686" s="34">
        <f t="shared" si="42"/>
        <v>2.5716790138149309E-4</v>
      </c>
      <c r="I686" s="34">
        <f t="shared" si="43"/>
        <v>-1.9627258618674158E-4</v>
      </c>
    </row>
    <row r="687" spans="1:9" x14ac:dyDescent="0.55000000000000004">
      <c r="A687" s="3" t="s">
        <v>818</v>
      </c>
      <c r="B687" s="3">
        <v>49.76</v>
      </c>
      <c r="C687">
        <v>597.13</v>
      </c>
      <c r="D687">
        <v>3</v>
      </c>
      <c r="E687">
        <v>1</v>
      </c>
      <c r="F687" s="30">
        <f t="shared" si="40"/>
        <v>8.3331937768995029E-2</v>
      </c>
      <c r="G687" s="32">
        <f t="shared" si="41"/>
        <v>16.586666666666666</v>
      </c>
      <c r="H687" s="34">
        <f t="shared" si="42"/>
        <v>2.566607092509418E-4</v>
      </c>
      <c r="I687" s="34">
        <f t="shared" si="43"/>
        <v>1.7023747409189929E-4</v>
      </c>
    </row>
    <row r="688" spans="1:9" x14ac:dyDescent="0.55000000000000004">
      <c r="A688" s="3" t="s">
        <v>1705</v>
      </c>
      <c r="B688" s="3">
        <v>278.95</v>
      </c>
      <c r="C688">
        <v>597.05999999999995</v>
      </c>
      <c r="D688">
        <v>13</v>
      </c>
      <c r="E688">
        <v>6</v>
      </c>
      <c r="F688" s="30">
        <f t="shared" si="40"/>
        <v>0.46720597594881591</v>
      </c>
      <c r="G688" s="32">
        <f t="shared" si="41"/>
        <v>21.457692307692305</v>
      </c>
      <c r="H688" s="34">
        <f t="shared" si="42"/>
        <v>2.5663062158218025E-4</v>
      </c>
      <c r="I688" s="34">
        <f t="shared" si="43"/>
        <v>9.5433567921895707E-4</v>
      </c>
    </row>
    <row r="689" spans="1:9" x14ac:dyDescent="0.55000000000000004">
      <c r="A689" s="3" t="s">
        <v>796</v>
      </c>
      <c r="B689" s="3">
        <v>45.9</v>
      </c>
      <c r="C689">
        <v>596.62</v>
      </c>
      <c r="D689">
        <v>10</v>
      </c>
      <c r="E689">
        <v>4</v>
      </c>
      <c r="F689" s="30">
        <f t="shared" si="40"/>
        <v>7.6933391438436527E-2</v>
      </c>
      <c r="G689" s="32">
        <f t="shared" si="41"/>
        <v>4.59</v>
      </c>
      <c r="H689" s="34">
        <f t="shared" si="42"/>
        <v>2.5644149909282213E-4</v>
      </c>
      <c r="I689" s="34">
        <f t="shared" si="43"/>
        <v>1.570317536338058E-4</v>
      </c>
    </row>
    <row r="690" spans="1:9" x14ac:dyDescent="0.55000000000000004">
      <c r="A690" s="3" t="s">
        <v>1808</v>
      </c>
      <c r="B690" s="3">
        <v>260.83</v>
      </c>
      <c r="C690">
        <v>593.84</v>
      </c>
      <c r="D690">
        <v>27</v>
      </c>
      <c r="E690">
        <v>6</v>
      </c>
      <c r="F690" s="30">
        <f t="shared" si="40"/>
        <v>0.43922605415600158</v>
      </c>
      <c r="G690" s="32">
        <f t="shared" si="41"/>
        <v>9.6603703703703694</v>
      </c>
      <c r="H690" s="34">
        <f t="shared" si="42"/>
        <v>2.5524658881915038E-4</v>
      </c>
      <c r="I690" s="34">
        <f t="shared" si="43"/>
        <v>8.923440588301867E-4</v>
      </c>
    </row>
    <row r="691" spans="1:9" x14ac:dyDescent="0.55000000000000004">
      <c r="A691" s="3" t="s">
        <v>520</v>
      </c>
      <c r="B691" s="3">
        <v>156.16</v>
      </c>
      <c r="C691">
        <v>592.6</v>
      </c>
      <c r="D691">
        <v>48</v>
      </c>
      <c r="E691">
        <v>13</v>
      </c>
      <c r="F691" s="30">
        <f t="shared" si="40"/>
        <v>0.26351670604117444</v>
      </c>
      <c r="G691" s="32">
        <f t="shared" si="41"/>
        <v>3.2533333333333334</v>
      </c>
      <c r="H691" s="34">
        <f t="shared" si="42"/>
        <v>2.5471360725823203E-4</v>
      </c>
      <c r="I691" s="34">
        <f t="shared" si="43"/>
        <v>5.3425007946525307E-4</v>
      </c>
    </row>
    <row r="692" spans="1:9" x14ac:dyDescent="0.55000000000000004">
      <c r="A692" s="3" t="s">
        <v>1079</v>
      </c>
      <c r="B692" s="3">
        <v>183.95</v>
      </c>
      <c r="C692">
        <v>591.85</v>
      </c>
      <c r="D692">
        <v>15</v>
      </c>
      <c r="E692">
        <v>4</v>
      </c>
      <c r="F692" s="30">
        <f t="shared" si="40"/>
        <v>0.31080510264425104</v>
      </c>
      <c r="G692" s="32">
        <f t="shared" si="41"/>
        <v>12.263333333333332</v>
      </c>
      <c r="H692" s="34">
        <f t="shared" si="42"/>
        <v>2.5439123937864437E-4</v>
      </c>
      <c r="I692" s="34">
        <f t="shared" si="43"/>
        <v>6.2932442442131982E-4</v>
      </c>
    </row>
    <row r="693" spans="1:9" x14ac:dyDescent="0.55000000000000004">
      <c r="A693" s="3" t="s">
        <v>1226</v>
      </c>
      <c r="B693" s="3">
        <v>44.28</v>
      </c>
      <c r="C693">
        <v>590.34</v>
      </c>
      <c r="D693">
        <v>9</v>
      </c>
      <c r="E693">
        <v>3</v>
      </c>
      <c r="F693" s="30">
        <f t="shared" si="40"/>
        <v>7.5007622725886777E-2</v>
      </c>
      <c r="G693" s="32">
        <f t="shared" si="41"/>
        <v>4.92</v>
      </c>
      <c r="H693" s="34">
        <f t="shared" si="42"/>
        <v>2.5374220538107445E-4</v>
      </c>
      <c r="I693" s="34">
        <f t="shared" si="43"/>
        <v>1.5148945644673031E-4</v>
      </c>
    </row>
    <row r="694" spans="1:9" x14ac:dyDescent="0.55000000000000004">
      <c r="A694" s="3" t="s">
        <v>1670</v>
      </c>
      <c r="B694" s="3">
        <v>236.36</v>
      </c>
      <c r="C694">
        <v>586.09</v>
      </c>
      <c r="D694">
        <v>14</v>
      </c>
      <c r="E694">
        <v>5</v>
      </c>
      <c r="F694" s="30">
        <f t="shared" si="40"/>
        <v>0.40328277227047038</v>
      </c>
      <c r="G694" s="32">
        <f t="shared" si="41"/>
        <v>16.882857142857144</v>
      </c>
      <c r="H694" s="34">
        <f t="shared" si="42"/>
        <v>2.519154540634108E-4</v>
      </c>
      <c r="I694" s="34">
        <f t="shared" si="43"/>
        <v>8.0862800193652162E-4</v>
      </c>
    </row>
    <row r="695" spans="1:9" x14ac:dyDescent="0.55000000000000004">
      <c r="A695" s="3" t="s">
        <v>1603</v>
      </c>
      <c r="B695" s="3">
        <v>55.24</v>
      </c>
      <c r="C695">
        <v>583.64</v>
      </c>
      <c r="D695">
        <v>48</v>
      </c>
      <c r="E695">
        <v>10</v>
      </c>
      <c r="F695" s="30">
        <f t="shared" si="40"/>
        <v>9.4647385374545964E-2</v>
      </c>
      <c r="G695" s="32">
        <f t="shared" si="41"/>
        <v>1.1508333333333334</v>
      </c>
      <c r="H695" s="34">
        <f t="shared" si="42"/>
        <v>2.5086238565675758E-4</v>
      </c>
      <c r="I695" s="34">
        <f t="shared" si="43"/>
        <v>1.8898549173706827E-4</v>
      </c>
    </row>
    <row r="696" spans="1:9" x14ac:dyDescent="0.55000000000000004">
      <c r="A696" s="3" t="s">
        <v>1446</v>
      </c>
      <c r="B696" s="3">
        <v>57.33</v>
      </c>
      <c r="C696">
        <v>582.67999999999995</v>
      </c>
      <c r="D696">
        <v>13</v>
      </c>
      <c r="E696">
        <v>4</v>
      </c>
      <c r="F696" s="30">
        <f t="shared" si="40"/>
        <v>9.839019702066315E-2</v>
      </c>
      <c r="G696" s="32">
        <f t="shared" si="41"/>
        <v>4.41</v>
      </c>
      <c r="H696" s="34">
        <f t="shared" si="42"/>
        <v>2.504497547708853E-4</v>
      </c>
      <c r="I696" s="34">
        <f t="shared" si="43"/>
        <v>1.9613573934261627E-4</v>
      </c>
    </row>
    <row r="697" spans="1:9" x14ac:dyDescent="0.55000000000000004">
      <c r="A697" s="3" t="s">
        <v>660</v>
      </c>
      <c r="B697" s="3">
        <v>-56.22</v>
      </c>
      <c r="C697">
        <v>581.58000000000004</v>
      </c>
      <c r="D697">
        <v>7</v>
      </c>
      <c r="E697">
        <v>2</v>
      </c>
      <c r="F697" s="30">
        <f t="shared" si="40"/>
        <v>-9.6667698339007527E-2</v>
      </c>
      <c r="G697" s="32">
        <f t="shared" si="41"/>
        <v>-8.031428571428572</v>
      </c>
      <c r="H697" s="34">
        <f t="shared" si="42"/>
        <v>2.4997694854749007E-4</v>
      </c>
      <c r="I697" s="34">
        <f t="shared" si="43"/>
        <v>-1.9233823941813862E-4</v>
      </c>
    </row>
    <row r="698" spans="1:9" x14ac:dyDescent="0.55000000000000004">
      <c r="A698" s="3" t="s">
        <v>499</v>
      </c>
      <c r="B698" s="3">
        <v>81.56</v>
      </c>
      <c r="C698">
        <v>581.16999999999996</v>
      </c>
      <c r="D698">
        <v>14</v>
      </c>
      <c r="E698">
        <v>4</v>
      </c>
      <c r="F698" s="30">
        <f t="shared" si="40"/>
        <v>0.14033759485176456</v>
      </c>
      <c r="G698" s="32">
        <f t="shared" si="41"/>
        <v>5.8257142857142856</v>
      </c>
      <c r="H698" s="34">
        <f t="shared" si="42"/>
        <v>2.4980072077331538E-4</v>
      </c>
      <c r="I698" s="34">
        <f t="shared" si="43"/>
        <v>2.7903071517152946E-4</v>
      </c>
    </row>
    <row r="699" spans="1:9" x14ac:dyDescent="0.55000000000000004">
      <c r="A699" s="3" t="s">
        <v>423</v>
      </c>
      <c r="B699" s="3">
        <v>67.180000000000007</v>
      </c>
      <c r="C699">
        <v>575.82000000000005</v>
      </c>
      <c r="D699">
        <v>6</v>
      </c>
      <c r="E699">
        <v>2</v>
      </c>
      <c r="F699" s="30">
        <f t="shared" si="40"/>
        <v>0.1166684033204821</v>
      </c>
      <c r="G699" s="32">
        <f t="shared" si="41"/>
        <v>11.196666666666667</v>
      </c>
      <c r="H699" s="34">
        <f t="shared" si="42"/>
        <v>2.475011632322565E-4</v>
      </c>
      <c r="I699" s="34">
        <f t="shared" si="43"/>
        <v>2.2983427470847658E-4</v>
      </c>
    </row>
    <row r="700" spans="1:9" x14ac:dyDescent="0.55000000000000004">
      <c r="A700" s="3" t="s">
        <v>1758</v>
      </c>
      <c r="B700" s="3">
        <v>254.9</v>
      </c>
      <c r="C700">
        <v>575.57000000000005</v>
      </c>
      <c r="D700">
        <v>26</v>
      </c>
      <c r="E700">
        <v>6</v>
      </c>
      <c r="F700" s="30">
        <f t="shared" si="40"/>
        <v>0.4428653334954914</v>
      </c>
      <c r="G700" s="32">
        <f t="shared" si="41"/>
        <v>9.8038461538461537</v>
      </c>
      <c r="H700" s="34">
        <f t="shared" si="42"/>
        <v>2.4739370727239391E-4</v>
      </c>
      <c r="I700" s="34">
        <f t="shared" si="43"/>
        <v>8.7205651418860788E-4</v>
      </c>
    </row>
    <row r="701" spans="1:9" x14ac:dyDescent="0.55000000000000004">
      <c r="A701" s="3" t="s">
        <v>893</v>
      </c>
      <c r="B701" s="3">
        <v>107.42</v>
      </c>
      <c r="C701">
        <v>575.46</v>
      </c>
      <c r="D701">
        <v>12</v>
      </c>
      <c r="E701">
        <v>4</v>
      </c>
      <c r="F701" s="30">
        <f t="shared" si="40"/>
        <v>0.18666805685886073</v>
      </c>
      <c r="G701" s="32">
        <f t="shared" si="41"/>
        <v>8.9516666666666662</v>
      </c>
      <c r="H701" s="34">
        <f t="shared" si="42"/>
        <v>2.4734642665005438E-4</v>
      </c>
      <c r="I701" s="34">
        <f t="shared" si="43"/>
        <v>3.6750219989854945E-4</v>
      </c>
    </row>
    <row r="702" spans="1:9" x14ac:dyDescent="0.55000000000000004">
      <c r="A702" s="3" t="s">
        <v>1707</v>
      </c>
      <c r="B702" s="3">
        <v>257.36</v>
      </c>
      <c r="C702">
        <v>573.65</v>
      </c>
      <c r="D702">
        <v>16</v>
      </c>
      <c r="E702">
        <v>6</v>
      </c>
      <c r="F702" s="30">
        <f t="shared" si="40"/>
        <v>0.44863592783055872</v>
      </c>
      <c r="G702" s="32">
        <f t="shared" si="41"/>
        <v>16.085000000000001</v>
      </c>
      <c r="H702" s="34">
        <f t="shared" si="42"/>
        <v>2.4656844550064935E-4</v>
      </c>
      <c r="I702" s="34">
        <f t="shared" si="43"/>
        <v>8.8047259510231517E-4</v>
      </c>
    </row>
    <row r="703" spans="1:9" x14ac:dyDescent="0.55000000000000004">
      <c r="A703" s="3" t="s">
        <v>1215</v>
      </c>
      <c r="B703" s="3">
        <v>126.81</v>
      </c>
      <c r="C703">
        <v>573.65</v>
      </c>
      <c r="D703">
        <v>16</v>
      </c>
      <c r="E703">
        <v>4</v>
      </c>
      <c r="F703" s="30">
        <f t="shared" si="40"/>
        <v>0.22105813649437811</v>
      </c>
      <c r="G703" s="32">
        <f t="shared" si="41"/>
        <v>7.9256250000000001</v>
      </c>
      <c r="H703" s="34">
        <f t="shared" si="42"/>
        <v>2.4656844550064935E-4</v>
      </c>
      <c r="I703" s="34">
        <f t="shared" si="43"/>
        <v>4.338387075882988E-4</v>
      </c>
    </row>
    <row r="704" spans="1:9" x14ac:dyDescent="0.55000000000000004">
      <c r="A704" s="3" t="s">
        <v>1295</v>
      </c>
      <c r="B704" s="3">
        <v>218.29</v>
      </c>
      <c r="C704">
        <v>571.71</v>
      </c>
      <c r="D704">
        <v>34</v>
      </c>
      <c r="E704">
        <v>5</v>
      </c>
      <c r="F704" s="30">
        <f t="shared" si="40"/>
        <v>0.3818194539189449</v>
      </c>
      <c r="G704" s="32">
        <f t="shared" si="41"/>
        <v>6.4202941176470585</v>
      </c>
      <c r="H704" s="34">
        <f t="shared" si="42"/>
        <v>2.4573458725211586E-4</v>
      </c>
      <c r="I704" s="34">
        <f t="shared" si="43"/>
        <v>7.4680744010290783E-4</v>
      </c>
    </row>
    <row r="705" spans="1:9" x14ac:dyDescent="0.55000000000000004">
      <c r="A705" s="3" t="s">
        <v>685</v>
      </c>
      <c r="B705" s="3">
        <v>119.95</v>
      </c>
      <c r="C705">
        <v>571.20000000000005</v>
      </c>
      <c r="D705">
        <v>4</v>
      </c>
      <c r="E705">
        <v>2</v>
      </c>
      <c r="F705" s="30">
        <f t="shared" si="40"/>
        <v>0.20999649859943975</v>
      </c>
      <c r="G705" s="32">
        <f t="shared" si="41"/>
        <v>29.987500000000001</v>
      </c>
      <c r="H705" s="34">
        <f t="shared" si="42"/>
        <v>2.4551537709399619E-4</v>
      </c>
      <c r="I705" s="34">
        <f t="shared" si="43"/>
        <v>4.1036947382080627E-4</v>
      </c>
    </row>
    <row r="706" spans="1:9" x14ac:dyDescent="0.55000000000000004">
      <c r="A706" s="3" t="s">
        <v>1559</v>
      </c>
      <c r="B706" s="3">
        <v>225.04</v>
      </c>
      <c r="C706">
        <v>570.77</v>
      </c>
      <c r="D706">
        <v>24</v>
      </c>
      <c r="E706">
        <v>7</v>
      </c>
      <c r="F706" s="30">
        <f t="shared" si="40"/>
        <v>0.39427440124743768</v>
      </c>
      <c r="G706" s="32">
        <f t="shared" si="41"/>
        <v>9.3766666666666669</v>
      </c>
      <c r="H706" s="34">
        <f t="shared" si="42"/>
        <v>2.4533055284303257E-4</v>
      </c>
      <c r="I706" s="34">
        <f t="shared" si="43"/>
        <v>7.6990034504905575E-4</v>
      </c>
    </row>
    <row r="707" spans="1:9" x14ac:dyDescent="0.55000000000000004">
      <c r="A707" s="3" t="s">
        <v>799</v>
      </c>
      <c r="B707" s="3">
        <v>162.63999999999999</v>
      </c>
      <c r="C707">
        <v>569.24</v>
      </c>
      <c r="D707">
        <v>19</v>
      </c>
      <c r="E707">
        <v>5</v>
      </c>
      <c r="F707" s="30">
        <f t="shared" ref="F707:F770" si="44">B707/C707</f>
        <v>0.2857142857142857</v>
      </c>
      <c r="G707" s="32">
        <f t="shared" ref="G707:G770" si="45">B707/D707</f>
        <v>8.5599999999999987</v>
      </c>
      <c r="H707" s="34">
        <f t="shared" ref="H707:H770" si="46">C707/$C$1851</f>
        <v>2.4467292236867366E-4</v>
      </c>
      <c r="I707" s="34">
        <f t="shared" ref="I707:I770" si="47">B707/$B$1851</f>
        <v>5.5641926821355504E-4</v>
      </c>
    </row>
    <row r="708" spans="1:9" x14ac:dyDescent="0.55000000000000004">
      <c r="A708" s="3" t="s">
        <v>1384</v>
      </c>
      <c r="B708" s="3">
        <v>140.94</v>
      </c>
      <c r="C708">
        <v>565.39</v>
      </c>
      <c r="D708">
        <v>14</v>
      </c>
      <c r="E708">
        <v>4</v>
      </c>
      <c r="F708" s="30">
        <f t="shared" si="44"/>
        <v>0.24927925856488442</v>
      </c>
      <c r="G708" s="32">
        <f t="shared" si="45"/>
        <v>10.067142857142857</v>
      </c>
      <c r="H708" s="34">
        <f t="shared" si="46"/>
        <v>2.430181005867901E-4</v>
      </c>
      <c r="I708" s="34">
        <f t="shared" si="47"/>
        <v>4.8217985527556842E-4</v>
      </c>
    </row>
    <row r="709" spans="1:9" x14ac:dyDescent="0.55000000000000004">
      <c r="A709" s="3" t="s">
        <v>321</v>
      </c>
      <c r="B709" s="3">
        <v>66.27</v>
      </c>
      <c r="C709">
        <v>563.80999999999995</v>
      </c>
      <c r="D709">
        <v>21</v>
      </c>
      <c r="E709">
        <v>8</v>
      </c>
      <c r="F709" s="30">
        <f t="shared" si="44"/>
        <v>0.11753959667263796</v>
      </c>
      <c r="G709" s="32">
        <f t="shared" si="45"/>
        <v>3.1557142857142857</v>
      </c>
      <c r="H709" s="34">
        <f t="shared" si="46"/>
        <v>2.4233897892045865E-4</v>
      </c>
      <c r="I709" s="34">
        <f t="shared" si="47"/>
        <v>2.2672100900462551E-4</v>
      </c>
    </row>
    <row r="710" spans="1:9" x14ac:dyDescent="0.55000000000000004">
      <c r="A710" s="3" t="s">
        <v>572</v>
      </c>
      <c r="B710" s="3">
        <v>56.29</v>
      </c>
      <c r="C710">
        <v>563.03</v>
      </c>
      <c r="D710">
        <v>13</v>
      </c>
      <c r="E710">
        <v>5</v>
      </c>
      <c r="F710" s="30">
        <f t="shared" si="44"/>
        <v>9.9976910644193034E-2</v>
      </c>
      <c r="G710" s="32">
        <f t="shared" si="45"/>
        <v>4.33</v>
      </c>
      <c r="H710" s="34">
        <f t="shared" si="46"/>
        <v>2.4200371632568745E-4</v>
      </c>
      <c r="I710" s="34">
        <f t="shared" si="47"/>
        <v>1.9257772139535793E-4</v>
      </c>
    </row>
    <row r="711" spans="1:9" x14ac:dyDescent="0.55000000000000004">
      <c r="A711" s="3" t="s">
        <v>324</v>
      </c>
      <c r="B711" s="3">
        <v>101</v>
      </c>
      <c r="C711">
        <v>558.74</v>
      </c>
      <c r="D711">
        <v>15</v>
      </c>
      <c r="E711">
        <v>3</v>
      </c>
      <c r="F711" s="30">
        <f t="shared" si="44"/>
        <v>0.18076386154562049</v>
      </c>
      <c r="G711" s="32">
        <f t="shared" si="45"/>
        <v>6.7333333333333334</v>
      </c>
      <c r="H711" s="34">
        <f t="shared" si="46"/>
        <v>2.4015977205444578E-4</v>
      </c>
      <c r="I711" s="34">
        <f t="shared" si="47"/>
        <v>3.4553828141643545E-4</v>
      </c>
    </row>
    <row r="712" spans="1:9" x14ac:dyDescent="0.55000000000000004">
      <c r="A712" s="3" t="s">
        <v>1076</v>
      </c>
      <c r="B712" s="3">
        <v>107.66</v>
      </c>
      <c r="C712">
        <v>557.80999999999995</v>
      </c>
      <c r="D712">
        <v>19</v>
      </c>
      <c r="E712">
        <v>5</v>
      </c>
      <c r="F712" s="30">
        <f t="shared" si="44"/>
        <v>0.19300478657607431</v>
      </c>
      <c r="G712" s="32">
        <f t="shared" si="45"/>
        <v>5.6663157894736838</v>
      </c>
      <c r="H712" s="34">
        <f t="shared" si="46"/>
        <v>2.3976003588375701E-4</v>
      </c>
      <c r="I712" s="34">
        <f t="shared" si="47"/>
        <v>3.6832328096330139E-4</v>
      </c>
    </row>
    <row r="713" spans="1:9" x14ac:dyDescent="0.55000000000000004">
      <c r="A713" s="3" t="s">
        <v>1059</v>
      </c>
      <c r="B713" s="3">
        <v>126.16</v>
      </c>
      <c r="C713">
        <v>556.45000000000005</v>
      </c>
      <c r="D713">
        <v>39</v>
      </c>
      <c r="E713">
        <v>6</v>
      </c>
      <c r="F713" s="30">
        <f t="shared" si="44"/>
        <v>0.22672297600862609</v>
      </c>
      <c r="G713" s="32">
        <f t="shared" si="45"/>
        <v>3.2348717948717947</v>
      </c>
      <c r="H713" s="34">
        <f t="shared" si="46"/>
        <v>2.3917547546210466E-4</v>
      </c>
      <c r="I713" s="34">
        <f t="shared" si="47"/>
        <v>4.3161494637126231E-4</v>
      </c>
    </row>
    <row r="714" spans="1:9" x14ac:dyDescent="0.55000000000000004">
      <c r="A714" s="3" t="s">
        <v>1613</v>
      </c>
      <c r="B714" s="3">
        <v>157.96</v>
      </c>
      <c r="C714">
        <v>554.24</v>
      </c>
      <c r="D714">
        <v>22</v>
      </c>
      <c r="E714">
        <v>6</v>
      </c>
      <c r="F714" s="30">
        <f t="shared" si="44"/>
        <v>0.2850028868360277</v>
      </c>
      <c r="G714" s="32">
        <f t="shared" si="45"/>
        <v>7.1800000000000006</v>
      </c>
      <c r="H714" s="34">
        <f t="shared" si="46"/>
        <v>2.3822556477691957E-4</v>
      </c>
      <c r="I714" s="34">
        <f t="shared" si="47"/>
        <v>5.4040818745089252E-4</v>
      </c>
    </row>
    <row r="715" spans="1:9" x14ac:dyDescent="0.55000000000000004">
      <c r="A715" s="3" t="s">
        <v>946</v>
      </c>
      <c r="B715" s="3">
        <v>177.66</v>
      </c>
      <c r="C715">
        <v>552.70000000000005</v>
      </c>
      <c r="D715">
        <v>19</v>
      </c>
      <c r="E715">
        <v>4</v>
      </c>
      <c r="F715" s="30">
        <f t="shared" si="44"/>
        <v>0.32144020264157769</v>
      </c>
      <c r="G715" s="32">
        <f t="shared" si="45"/>
        <v>9.3505263157894731</v>
      </c>
      <c r="H715" s="34">
        <f t="shared" si="46"/>
        <v>2.3756363606416614E-4</v>
      </c>
      <c r="I715" s="34">
        <f t="shared" si="47"/>
        <v>6.0780525818261309E-4</v>
      </c>
    </row>
    <row r="716" spans="1:9" x14ac:dyDescent="0.55000000000000004">
      <c r="A716" s="3" t="s">
        <v>1014</v>
      </c>
      <c r="B716" s="3">
        <v>89.98</v>
      </c>
      <c r="C716">
        <v>551.9</v>
      </c>
      <c r="D716">
        <v>11</v>
      </c>
      <c r="E716">
        <v>3</v>
      </c>
      <c r="F716" s="30">
        <f t="shared" si="44"/>
        <v>0.16303678202572933</v>
      </c>
      <c r="G716" s="32">
        <f t="shared" si="45"/>
        <v>8.18</v>
      </c>
      <c r="H716" s="34">
        <f t="shared" si="46"/>
        <v>2.3721977699260591E-4</v>
      </c>
      <c r="I716" s="34">
        <f t="shared" si="47"/>
        <v>3.0783697585990951E-4</v>
      </c>
    </row>
    <row r="717" spans="1:9" x14ac:dyDescent="0.55000000000000004">
      <c r="A717" s="3" t="s">
        <v>959</v>
      </c>
      <c r="B717" s="3">
        <v>120.98</v>
      </c>
      <c r="C717">
        <v>549.88</v>
      </c>
      <c r="D717">
        <v>13</v>
      </c>
      <c r="E717">
        <v>4</v>
      </c>
      <c r="F717" s="30">
        <f t="shared" si="44"/>
        <v>0.22001163890303341</v>
      </c>
      <c r="G717" s="32">
        <f t="shared" si="45"/>
        <v>9.3061538461538458</v>
      </c>
      <c r="H717" s="34">
        <f t="shared" si="46"/>
        <v>2.3635153283691637E-4</v>
      </c>
      <c r="I717" s="34">
        <f t="shared" si="47"/>
        <v>4.1389328005703326E-4</v>
      </c>
    </row>
    <row r="718" spans="1:9" x14ac:dyDescent="0.55000000000000004">
      <c r="A718" s="3" t="s">
        <v>595</v>
      </c>
      <c r="B718" s="3">
        <v>123.66</v>
      </c>
      <c r="C718">
        <v>548.19000000000005</v>
      </c>
      <c r="D718">
        <v>51</v>
      </c>
      <c r="E718">
        <v>12</v>
      </c>
      <c r="F718" s="30">
        <f t="shared" si="44"/>
        <v>0.22557872270563123</v>
      </c>
      <c r="G718" s="32">
        <f t="shared" si="45"/>
        <v>2.4247058823529413</v>
      </c>
      <c r="H718" s="34">
        <f t="shared" si="46"/>
        <v>2.3562513054824541E-4</v>
      </c>
      <c r="I718" s="34">
        <f t="shared" si="47"/>
        <v>4.2306201861342979E-4</v>
      </c>
    </row>
    <row r="719" spans="1:9" x14ac:dyDescent="0.55000000000000004">
      <c r="A719" s="3" t="s">
        <v>579</v>
      </c>
      <c r="B719" s="3">
        <v>17.45</v>
      </c>
      <c r="C719">
        <v>546.19000000000005</v>
      </c>
      <c r="D719">
        <v>17</v>
      </c>
      <c r="E719">
        <v>6</v>
      </c>
      <c r="F719" s="30">
        <f t="shared" si="44"/>
        <v>3.1948589318735232E-2</v>
      </c>
      <c r="G719" s="32">
        <f t="shared" si="45"/>
        <v>1.026470588235294</v>
      </c>
      <c r="H719" s="34">
        <f t="shared" si="46"/>
        <v>2.3476548286934488E-4</v>
      </c>
      <c r="I719" s="34">
        <f t="shared" si="47"/>
        <v>5.9699435749671269E-5</v>
      </c>
    </row>
    <row r="720" spans="1:9" x14ac:dyDescent="0.55000000000000004">
      <c r="A720" s="3" t="s">
        <v>1916</v>
      </c>
      <c r="B720" s="3">
        <v>163.82</v>
      </c>
      <c r="C720">
        <v>546.05999999999995</v>
      </c>
      <c r="D720">
        <v>3</v>
      </c>
      <c r="E720">
        <v>1</v>
      </c>
      <c r="F720" s="30">
        <f t="shared" si="44"/>
        <v>0.30000366260117939</v>
      </c>
      <c r="G720" s="32">
        <f t="shared" si="45"/>
        <v>54.606666666666662</v>
      </c>
      <c r="H720" s="34">
        <f t="shared" si="46"/>
        <v>2.3470960577021629E-4</v>
      </c>
      <c r="I720" s="34">
        <f t="shared" si="47"/>
        <v>5.6045625011525205E-4</v>
      </c>
    </row>
    <row r="721" spans="1:9" x14ac:dyDescent="0.55000000000000004">
      <c r="A721" s="3" t="s">
        <v>296</v>
      </c>
      <c r="B721" s="3">
        <v>85.23</v>
      </c>
      <c r="C721">
        <v>545.03</v>
      </c>
      <c r="D721">
        <v>22</v>
      </c>
      <c r="E721">
        <v>7</v>
      </c>
      <c r="F721" s="30">
        <f t="shared" si="44"/>
        <v>0.15637671320844726</v>
      </c>
      <c r="G721" s="32">
        <f t="shared" si="45"/>
        <v>3.8740909090909095</v>
      </c>
      <c r="H721" s="34">
        <f t="shared" si="46"/>
        <v>2.3426688721558253E-4</v>
      </c>
      <c r="I721" s="34">
        <f t="shared" si="47"/>
        <v>2.9158641312002764E-4</v>
      </c>
    </row>
    <row r="722" spans="1:9" x14ac:dyDescent="0.55000000000000004">
      <c r="A722" s="3" t="s">
        <v>192</v>
      </c>
      <c r="B722" s="3">
        <v>-310.86</v>
      </c>
      <c r="C722">
        <v>544.6</v>
      </c>
      <c r="D722">
        <v>5</v>
      </c>
      <c r="E722">
        <v>4</v>
      </c>
      <c r="F722" s="30">
        <f t="shared" si="44"/>
        <v>-0.57080426000734485</v>
      </c>
      <c r="G722" s="32">
        <f t="shared" si="45"/>
        <v>-62.172000000000004</v>
      </c>
      <c r="H722" s="34">
        <f t="shared" si="46"/>
        <v>2.3408206296461894E-4</v>
      </c>
      <c r="I722" s="34">
        <f t="shared" si="47"/>
        <v>-1.0635052491199319E-3</v>
      </c>
    </row>
    <row r="723" spans="1:9" x14ac:dyDescent="0.55000000000000004">
      <c r="A723" s="3" t="s">
        <v>1066</v>
      </c>
      <c r="B723" s="3">
        <v>228.3</v>
      </c>
      <c r="C723">
        <v>543.6</v>
      </c>
      <c r="D723">
        <v>15</v>
      </c>
      <c r="E723">
        <v>6</v>
      </c>
      <c r="F723" s="30">
        <f t="shared" si="44"/>
        <v>0.41997792494481234</v>
      </c>
      <c r="G723" s="32">
        <f t="shared" si="45"/>
        <v>15.22</v>
      </c>
      <c r="H723" s="34">
        <f t="shared" si="46"/>
        <v>2.3365223912516866E-4</v>
      </c>
      <c r="I723" s="34">
        <f t="shared" si="47"/>
        <v>7.8105336284526943E-4</v>
      </c>
    </row>
    <row r="724" spans="1:9" x14ac:dyDescent="0.55000000000000004">
      <c r="A724" s="3" t="s">
        <v>1641</v>
      </c>
      <c r="B724" s="3">
        <v>204.58</v>
      </c>
      <c r="C724">
        <v>543.46</v>
      </c>
      <c r="D724">
        <v>32</v>
      </c>
      <c r="E724">
        <v>8</v>
      </c>
      <c r="F724" s="30">
        <f t="shared" si="44"/>
        <v>0.37643984837890554</v>
      </c>
      <c r="G724" s="32">
        <f t="shared" si="45"/>
        <v>6.3931250000000004</v>
      </c>
      <c r="H724" s="34">
        <f t="shared" si="46"/>
        <v>2.3359206378764563E-4</v>
      </c>
      <c r="I724" s="34">
        <f t="shared" si="47"/>
        <v>6.9990318427895417E-4</v>
      </c>
    </row>
    <row r="725" spans="1:9" x14ac:dyDescent="0.55000000000000004">
      <c r="A725" s="3" t="s">
        <v>1917</v>
      </c>
      <c r="B725" s="3">
        <v>95.2</v>
      </c>
      <c r="C725">
        <v>542.99</v>
      </c>
      <c r="D725">
        <v>52</v>
      </c>
      <c r="E725">
        <v>10</v>
      </c>
      <c r="F725" s="30">
        <f t="shared" si="44"/>
        <v>0.17532551244037645</v>
      </c>
      <c r="G725" s="32">
        <f t="shared" si="45"/>
        <v>1.8307692307692309</v>
      </c>
      <c r="H725" s="34">
        <f t="shared" si="46"/>
        <v>2.3339004658310398E-4</v>
      </c>
      <c r="I725" s="34">
        <f t="shared" si="47"/>
        <v>3.256954890182639E-4</v>
      </c>
    </row>
    <row r="726" spans="1:9" x14ac:dyDescent="0.55000000000000004">
      <c r="A726" s="3" t="s">
        <v>1201</v>
      </c>
      <c r="B726" s="3">
        <v>-12.29</v>
      </c>
      <c r="C726">
        <v>540.79999999999995</v>
      </c>
      <c r="D726">
        <v>9</v>
      </c>
      <c r="E726">
        <v>4</v>
      </c>
      <c r="F726" s="30">
        <f t="shared" si="44"/>
        <v>-2.272559171597633E-2</v>
      </c>
      <c r="G726" s="32">
        <f t="shared" si="45"/>
        <v>-1.3655555555555554</v>
      </c>
      <c r="H726" s="34">
        <f t="shared" si="46"/>
        <v>2.3244873237470787E-4</v>
      </c>
      <c r="I726" s="34">
        <f t="shared" si="47"/>
        <v>-4.2046192857504865E-5</v>
      </c>
    </row>
    <row r="727" spans="1:9" x14ac:dyDescent="0.55000000000000004">
      <c r="A727" s="3" t="s">
        <v>1697</v>
      </c>
      <c r="B727" s="3">
        <v>239</v>
      </c>
      <c r="C727">
        <v>538.15</v>
      </c>
      <c r="D727">
        <v>21</v>
      </c>
      <c r="E727">
        <v>4</v>
      </c>
      <c r="F727" s="30">
        <f t="shared" si="44"/>
        <v>0.44411409458329465</v>
      </c>
      <c r="G727" s="32">
        <f t="shared" si="45"/>
        <v>11.380952380952381</v>
      </c>
      <c r="H727" s="34">
        <f t="shared" si="46"/>
        <v>2.3130969920016464E-4</v>
      </c>
      <c r="I727" s="34">
        <f t="shared" si="47"/>
        <v>8.1765989364879276E-4</v>
      </c>
    </row>
    <row r="728" spans="1:9" x14ac:dyDescent="0.55000000000000004">
      <c r="A728" s="3" t="s">
        <v>1058</v>
      </c>
      <c r="B728" s="3">
        <v>189.59</v>
      </c>
      <c r="C728">
        <v>536.04999999999995</v>
      </c>
      <c r="D728">
        <v>32</v>
      </c>
      <c r="E728">
        <v>8</v>
      </c>
      <c r="F728" s="30">
        <f t="shared" si="44"/>
        <v>0.35367969405839011</v>
      </c>
      <c r="G728" s="32">
        <f t="shared" si="45"/>
        <v>5.9246875000000001</v>
      </c>
      <c r="H728" s="34">
        <f t="shared" si="46"/>
        <v>2.3040706913731907E-4</v>
      </c>
      <c r="I728" s="34">
        <f t="shared" si="47"/>
        <v>6.4861982944299011E-4</v>
      </c>
    </row>
    <row r="729" spans="1:9" x14ac:dyDescent="0.55000000000000004">
      <c r="A729" s="3" t="s">
        <v>1534</v>
      </c>
      <c r="B729" s="3">
        <v>144.72</v>
      </c>
      <c r="C729">
        <v>536.04</v>
      </c>
      <c r="D729">
        <v>36</v>
      </c>
      <c r="E729">
        <v>8</v>
      </c>
      <c r="F729" s="30">
        <f t="shared" si="44"/>
        <v>0.26997985224983212</v>
      </c>
      <c r="G729" s="32">
        <f t="shared" si="45"/>
        <v>4.0199999999999996</v>
      </c>
      <c r="H729" s="34">
        <f t="shared" si="46"/>
        <v>2.3040277089892455E-4</v>
      </c>
      <c r="I729" s="34">
        <f t="shared" si="47"/>
        <v>4.9511188204541122E-4</v>
      </c>
    </row>
    <row r="730" spans="1:9" x14ac:dyDescent="0.55000000000000004">
      <c r="A730" s="3" t="s">
        <v>383</v>
      </c>
      <c r="B730" s="3">
        <v>119.54</v>
      </c>
      <c r="C730">
        <v>533.36</v>
      </c>
      <c r="D730">
        <v>25</v>
      </c>
      <c r="E730">
        <v>7</v>
      </c>
      <c r="F730" s="30">
        <f t="shared" si="44"/>
        <v>0.22412629368531575</v>
      </c>
      <c r="G730" s="32">
        <f t="shared" si="45"/>
        <v>4.7816000000000001</v>
      </c>
      <c r="H730" s="34">
        <f t="shared" si="46"/>
        <v>2.2925084300919784E-4</v>
      </c>
      <c r="I730" s="34">
        <f t="shared" si="47"/>
        <v>4.0896679366852172E-4</v>
      </c>
    </row>
    <row r="731" spans="1:9" x14ac:dyDescent="0.55000000000000004">
      <c r="A731" s="3" t="s">
        <v>996</v>
      </c>
      <c r="B731" s="3">
        <v>160.22999999999999</v>
      </c>
      <c r="C731">
        <v>533.07000000000005</v>
      </c>
      <c r="D731">
        <v>19</v>
      </c>
      <c r="E731">
        <v>6</v>
      </c>
      <c r="F731" s="30">
        <f t="shared" si="44"/>
        <v>0.30057966120772128</v>
      </c>
      <c r="G731" s="32">
        <f t="shared" si="45"/>
        <v>8.4331578947368424</v>
      </c>
      <c r="H731" s="34">
        <f t="shared" si="46"/>
        <v>2.2912619409575728E-4</v>
      </c>
      <c r="I731" s="34">
        <f t="shared" si="47"/>
        <v>5.4817424585500445E-4</v>
      </c>
    </row>
    <row r="732" spans="1:9" x14ac:dyDescent="0.55000000000000004">
      <c r="A732" s="3" t="s">
        <v>1618</v>
      </c>
      <c r="B732" s="3">
        <v>48.38</v>
      </c>
      <c r="C732">
        <v>532.16</v>
      </c>
      <c r="D732">
        <v>44</v>
      </c>
      <c r="E732">
        <v>9</v>
      </c>
      <c r="F732" s="30">
        <f t="shared" si="44"/>
        <v>9.0912507516536387E-2</v>
      </c>
      <c r="G732" s="32">
        <f t="shared" si="45"/>
        <v>1.0995454545454546</v>
      </c>
      <c r="H732" s="34">
        <f t="shared" si="46"/>
        <v>2.2873505440185751E-4</v>
      </c>
      <c r="I732" s="34">
        <f t="shared" si="47"/>
        <v>1.6551625796957573E-4</v>
      </c>
    </row>
    <row r="733" spans="1:9" x14ac:dyDescent="0.55000000000000004">
      <c r="A733" s="3" t="s">
        <v>894</v>
      </c>
      <c r="B733" s="3">
        <v>192.22</v>
      </c>
      <c r="C733">
        <v>531.95000000000005</v>
      </c>
      <c r="D733">
        <v>21</v>
      </c>
      <c r="E733">
        <v>6</v>
      </c>
      <c r="F733" s="30">
        <f t="shared" si="44"/>
        <v>0.3613497509164395</v>
      </c>
      <c r="G733" s="32">
        <f t="shared" si="45"/>
        <v>9.1533333333333324</v>
      </c>
      <c r="H733" s="34">
        <f t="shared" si="46"/>
        <v>2.2864479139557298E-4</v>
      </c>
      <c r="I733" s="34">
        <f t="shared" si="47"/>
        <v>6.5761750944422995E-4</v>
      </c>
    </row>
    <row r="734" spans="1:9" x14ac:dyDescent="0.55000000000000004">
      <c r="A734" s="3" t="s">
        <v>1130</v>
      </c>
      <c r="B734" s="3">
        <v>135.30000000000001</v>
      </c>
      <c r="C734">
        <v>531.71</v>
      </c>
      <c r="D734">
        <v>27</v>
      </c>
      <c r="E734">
        <v>6</v>
      </c>
      <c r="F734" s="30">
        <f t="shared" si="44"/>
        <v>0.25446201876963004</v>
      </c>
      <c r="G734" s="32">
        <f t="shared" si="45"/>
        <v>5.011111111111112</v>
      </c>
      <c r="H734" s="34">
        <f t="shared" si="46"/>
        <v>2.2854163367410491E-4</v>
      </c>
      <c r="I734" s="34">
        <f t="shared" si="47"/>
        <v>4.6288445025389823E-4</v>
      </c>
    </row>
    <row r="735" spans="1:9" x14ac:dyDescent="0.55000000000000004">
      <c r="A735" s="3" t="s">
        <v>1473</v>
      </c>
      <c r="B735" s="3">
        <v>118.01</v>
      </c>
      <c r="C735">
        <v>528.78</v>
      </c>
      <c r="D735">
        <v>52</v>
      </c>
      <c r="E735">
        <v>13</v>
      </c>
      <c r="F735" s="30">
        <f t="shared" si="44"/>
        <v>0.22317409886909492</v>
      </c>
      <c r="G735" s="32">
        <f t="shared" si="45"/>
        <v>2.269423076923077</v>
      </c>
      <c r="H735" s="34">
        <f t="shared" si="46"/>
        <v>2.2728224982451558E-4</v>
      </c>
      <c r="I735" s="34">
        <f t="shared" si="47"/>
        <v>4.037324018807282E-4</v>
      </c>
    </row>
    <row r="736" spans="1:9" x14ac:dyDescent="0.55000000000000004">
      <c r="A736" s="3" t="s">
        <v>1452</v>
      </c>
      <c r="B736" s="3">
        <v>236.56</v>
      </c>
      <c r="C736">
        <v>527.47</v>
      </c>
      <c r="D736">
        <v>28</v>
      </c>
      <c r="E736">
        <v>5</v>
      </c>
      <c r="F736" s="30">
        <f t="shared" si="44"/>
        <v>0.44848048230231102</v>
      </c>
      <c r="G736" s="32">
        <f t="shared" si="45"/>
        <v>8.4485714285714284</v>
      </c>
      <c r="H736" s="34">
        <f t="shared" si="46"/>
        <v>2.2671918059483575E-4</v>
      </c>
      <c r="I736" s="34">
        <f t="shared" si="47"/>
        <v>8.0931223615714816E-4</v>
      </c>
    </row>
    <row r="737" spans="1:9" x14ac:dyDescent="0.55000000000000004">
      <c r="A737" s="3" t="s">
        <v>1283</v>
      </c>
      <c r="B737" s="3">
        <v>-201.51</v>
      </c>
      <c r="C737">
        <v>526.61</v>
      </c>
      <c r="D737">
        <v>46</v>
      </c>
      <c r="E737">
        <v>9</v>
      </c>
      <c r="F737" s="30">
        <f t="shared" si="44"/>
        <v>-0.38265509580144696</v>
      </c>
      <c r="G737" s="32">
        <f t="shared" si="45"/>
        <v>-4.3806521739130435</v>
      </c>
      <c r="H737" s="34">
        <f t="shared" si="46"/>
        <v>2.2634953209290851E-4</v>
      </c>
      <c r="I737" s="34">
        <f t="shared" si="47"/>
        <v>-6.8940018899233573E-4</v>
      </c>
    </row>
    <row r="738" spans="1:9" x14ac:dyDescent="0.55000000000000004">
      <c r="A738" s="3" t="s">
        <v>380</v>
      </c>
      <c r="B738" s="3">
        <v>118.21</v>
      </c>
      <c r="C738">
        <v>523.59</v>
      </c>
      <c r="D738">
        <v>20</v>
      </c>
      <c r="E738">
        <v>8</v>
      </c>
      <c r="F738" s="30">
        <f t="shared" si="44"/>
        <v>0.22576825378635954</v>
      </c>
      <c r="G738" s="32">
        <f t="shared" si="45"/>
        <v>5.9104999999999999</v>
      </c>
      <c r="H738" s="34">
        <f t="shared" si="46"/>
        <v>2.2505146409776869E-4</v>
      </c>
      <c r="I738" s="34">
        <f t="shared" si="47"/>
        <v>4.0441663610135475E-4</v>
      </c>
    </row>
    <row r="739" spans="1:9" x14ac:dyDescent="0.55000000000000004">
      <c r="A739" s="3" t="s">
        <v>1457</v>
      </c>
      <c r="B739" s="3">
        <v>-20.49</v>
      </c>
      <c r="C739">
        <v>520.08000000000004</v>
      </c>
      <c r="D739">
        <v>7</v>
      </c>
      <c r="E739">
        <v>3</v>
      </c>
      <c r="F739" s="30">
        <f t="shared" si="44"/>
        <v>-3.9397784956160586E-2</v>
      </c>
      <c r="G739" s="32">
        <f t="shared" si="45"/>
        <v>-2.927142857142857</v>
      </c>
      <c r="H739" s="34">
        <f t="shared" si="46"/>
        <v>2.2354278242129824E-4</v>
      </c>
      <c r="I739" s="34">
        <f t="shared" si="47"/>
        <v>-7.0099795903195666E-5</v>
      </c>
    </row>
    <row r="740" spans="1:9" x14ac:dyDescent="0.55000000000000004">
      <c r="A740" s="3" t="s">
        <v>341</v>
      </c>
      <c r="B740" s="3">
        <v>-39.44</v>
      </c>
      <c r="C740">
        <v>519.94000000000005</v>
      </c>
      <c r="D740">
        <v>4</v>
      </c>
      <c r="E740">
        <v>2</v>
      </c>
      <c r="F740" s="30">
        <f t="shared" si="44"/>
        <v>-7.5854906335346375E-2</v>
      </c>
      <c r="G740" s="32">
        <f t="shared" si="45"/>
        <v>-9.86</v>
      </c>
      <c r="H740" s="34">
        <f t="shared" si="46"/>
        <v>2.234826070837752E-4</v>
      </c>
      <c r="I740" s="34">
        <f t="shared" si="47"/>
        <v>-1.3493098830756647E-4</v>
      </c>
    </row>
    <row r="741" spans="1:9" x14ac:dyDescent="0.55000000000000004">
      <c r="A741" s="3" t="s">
        <v>1335</v>
      </c>
      <c r="B741" s="3">
        <v>4.7</v>
      </c>
      <c r="C741">
        <v>518.94000000000005</v>
      </c>
      <c r="D741">
        <v>32</v>
      </c>
      <c r="E741">
        <v>7</v>
      </c>
      <c r="F741" s="30">
        <f t="shared" si="44"/>
        <v>9.0569237291401698E-3</v>
      </c>
      <c r="G741" s="32">
        <f t="shared" si="45"/>
        <v>0.14687500000000001</v>
      </c>
      <c r="H741" s="34">
        <f t="shared" si="46"/>
        <v>2.2305278324432493E-4</v>
      </c>
      <c r="I741" s="34">
        <f t="shared" si="47"/>
        <v>1.6079504184725216E-5</v>
      </c>
    </row>
    <row r="742" spans="1:9" x14ac:dyDescent="0.55000000000000004">
      <c r="A742" s="3" t="s">
        <v>148</v>
      </c>
      <c r="B742" s="3">
        <v>244.2</v>
      </c>
      <c r="C742">
        <v>518</v>
      </c>
      <c r="D742">
        <v>37</v>
      </c>
      <c r="E742">
        <v>9</v>
      </c>
      <c r="F742" s="30">
        <f t="shared" si="44"/>
        <v>0.47142857142857142</v>
      </c>
      <c r="G742" s="32">
        <f t="shared" si="45"/>
        <v>6.6</v>
      </c>
      <c r="H742" s="34">
        <f t="shared" si="46"/>
        <v>2.2264874883524163E-4</v>
      </c>
      <c r="I742" s="34">
        <f t="shared" si="47"/>
        <v>8.3544998338508445E-4</v>
      </c>
    </row>
    <row r="743" spans="1:9" x14ac:dyDescent="0.55000000000000004">
      <c r="A743" s="3" t="s">
        <v>1516</v>
      </c>
      <c r="B743" s="3">
        <v>118.61</v>
      </c>
      <c r="C743">
        <v>517.63</v>
      </c>
      <c r="D743">
        <v>40</v>
      </c>
      <c r="E743">
        <v>10</v>
      </c>
      <c r="F743" s="30">
        <f t="shared" si="44"/>
        <v>0.22914050576666731</v>
      </c>
      <c r="G743" s="32">
        <f t="shared" si="45"/>
        <v>2.9652500000000002</v>
      </c>
      <c r="H743" s="34">
        <f t="shared" si="46"/>
        <v>2.2248971401464505E-4</v>
      </c>
      <c r="I743" s="34">
        <f t="shared" si="47"/>
        <v>4.05785104542608E-4</v>
      </c>
    </row>
    <row r="744" spans="1:9" x14ac:dyDescent="0.55000000000000004">
      <c r="A744" s="3" t="s">
        <v>1646</v>
      </c>
      <c r="B744" s="3">
        <v>236.33</v>
      </c>
      <c r="C744">
        <v>516.62</v>
      </c>
      <c r="D744">
        <v>10</v>
      </c>
      <c r="E744">
        <v>3</v>
      </c>
      <c r="F744" s="30">
        <f t="shared" si="44"/>
        <v>0.45745422167163485</v>
      </c>
      <c r="G744" s="32">
        <f t="shared" si="45"/>
        <v>23.633000000000003</v>
      </c>
      <c r="H744" s="34">
        <f t="shared" si="46"/>
        <v>2.2205559193680028E-4</v>
      </c>
      <c r="I744" s="34">
        <f t="shared" si="47"/>
        <v>8.0852536680342763E-4</v>
      </c>
    </row>
    <row r="745" spans="1:9" x14ac:dyDescent="0.55000000000000004">
      <c r="A745" s="3" t="s">
        <v>458</v>
      </c>
      <c r="B745" s="3">
        <v>87.38</v>
      </c>
      <c r="C745">
        <v>516.53</v>
      </c>
      <c r="D745">
        <v>11</v>
      </c>
      <c r="E745">
        <v>3</v>
      </c>
      <c r="F745" s="30">
        <f t="shared" si="44"/>
        <v>0.16916732813195748</v>
      </c>
      <c r="G745" s="32">
        <f t="shared" si="45"/>
        <v>7.9436363636363634</v>
      </c>
      <c r="H745" s="34">
        <f t="shared" si="46"/>
        <v>2.2201690779124973E-4</v>
      </c>
      <c r="I745" s="34">
        <f t="shared" si="47"/>
        <v>2.9894193099176366E-4</v>
      </c>
    </row>
    <row r="746" spans="1:9" x14ac:dyDescent="0.55000000000000004">
      <c r="A746" s="3" t="s">
        <v>323</v>
      </c>
      <c r="B746" s="3">
        <v>122.84</v>
      </c>
      <c r="C746">
        <v>516.22</v>
      </c>
      <c r="D746">
        <v>29</v>
      </c>
      <c r="E746">
        <v>8</v>
      </c>
      <c r="F746" s="30">
        <f t="shared" si="44"/>
        <v>0.23796055945139669</v>
      </c>
      <c r="G746" s="32">
        <f t="shared" si="45"/>
        <v>4.2358620689655178</v>
      </c>
      <c r="H746" s="34">
        <f t="shared" si="46"/>
        <v>2.2188366240102016E-4</v>
      </c>
      <c r="I746" s="34">
        <f t="shared" si="47"/>
        <v>4.2025665830886069E-4</v>
      </c>
    </row>
    <row r="747" spans="1:9" x14ac:dyDescent="0.55000000000000004">
      <c r="A747" s="3" t="s">
        <v>1153</v>
      </c>
      <c r="B747" s="3">
        <v>83.98</v>
      </c>
      <c r="C747">
        <v>515.83000000000004</v>
      </c>
      <c r="D747">
        <v>20</v>
      </c>
      <c r="E747">
        <v>5</v>
      </c>
      <c r="F747" s="30">
        <f t="shared" si="44"/>
        <v>0.1628055754802939</v>
      </c>
      <c r="G747" s="32">
        <f t="shared" si="45"/>
        <v>4.1989999999999998</v>
      </c>
      <c r="H747" s="34">
        <f t="shared" si="46"/>
        <v>2.2171603110363456E-4</v>
      </c>
      <c r="I747" s="34">
        <f t="shared" si="47"/>
        <v>2.8730994924111141E-4</v>
      </c>
    </row>
    <row r="748" spans="1:9" x14ac:dyDescent="0.55000000000000004">
      <c r="A748" s="3" t="s">
        <v>360</v>
      </c>
      <c r="B748" s="3">
        <v>201.15</v>
      </c>
      <c r="C748">
        <v>515.79</v>
      </c>
      <c r="D748">
        <v>11</v>
      </c>
      <c r="E748">
        <v>3</v>
      </c>
      <c r="F748" s="30">
        <f t="shared" si="44"/>
        <v>0.38998429593439193</v>
      </c>
      <c r="G748" s="32">
        <f t="shared" si="45"/>
        <v>18.286363636363635</v>
      </c>
      <c r="H748" s="34">
        <f t="shared" si="46"/>
        <v>2.2169883815005651E-4</v>
      </c>
      <c r="I748" s="34">
        <f t="shared" si="47"/>
        <v>6.8816856739520782E-4</v>
      </c>
    </row>
    <row r="749" spans="1:9" x14ac:dyDescent="0.55000000000000004">
      <c r="A749" s="3" t="s">
        <v>469</v>
      </c>
      <c r="B749" s="3">
        <v>23.54</v>
      </c>
      <c r="C749">
        <v>514.55999999999995</v>
      </c>
      <c r="D749">
        <v>13</v>
      </c>
      <c r="E749">
        <v>4</v>
      </c>
      <c r="F749" s="30">
        <f t="shared" si="44"/>
        <v>4.5747823383084578E-2</v>
      </c>
      <c r="G749" s="32">
        <f t="shared" si="45"/>
        <v>1.8107692307692307</v>
      </c>
      <c r="H749" s="34">
        <f t="shared" si="46"/>
        <v>2.2117015482753268E-4</v>
      </c>
      <c r="I749" s="34">
        <f t="shared" si="47"/>
        <v>8.0534367767751391E-5</v>
      </c>
    </row>
    <row r="750" spans="1:9" x14ac:dyDescent="0.55000000000000004">
      <c r="A750" s="3" t="s">
        <v>513</v>
      </c>
      <c r="B750" s="3">
        <v>123.92</v>
      </c>
      <c r="C750">
        <v>513.72</v>
      </c>
      <c r="D750">
        <v>23</v>
      </c>
      <c r="E750">
        <v>5</v>
      </c>
      <c r="F750" s="30">
        <f t="shared" si="44"/>
        <v>0.2412208985439539</v>
      </c>
      <c r="G750" s="32">
        <f t="shared" si="45"/>
        <v>5.3878260869565215</v>
      </c>
      <c r="H750" s="34">
        <f t="shared" si="46"/>
        <v>2.2080910280239448E-4</v>
      </c>
      <c r="I750" s="34">
        <f t="shared" si="47"/>
        <v>4.2395152310024438E-4</v>
      </c>
    </row>
    <row r="751" spans="1:9" x14ac:dyDescent="0.55000000000000004">
      <c r="A751" s="3" t="s">
        <v>1644</v>
      </c>
      <c r="B751" s="3">
        <v>216.26</v>
      </c>
      <c r="C751">
        <v>512.20000000000005</v>
      </c>
      <c r="D751">
        <v>30</v>
      </c>
      <c r="E751">
        <v>8</v>
      </c>
      <c r="F751" s="30">
        <f t="shared" si="44"/>
        <v>0.42221788363920337</v>
      </c>
      <c r="G751" s="32">
        <f t="shared" si="45"/>
        <v>7.2086666666666668</v>
      </c>
      <c r="H751" s="34">
        <f t="shared" si="46"/>
        <v>2.2015577056643009E-4</v>
      </c>
      <c r="I751" s="34">
        <f t="shared" si="47"/>
        <v>7.3986246276354774E-4</v>
      </c>
    </row>
    <row r="752" spans="1:9" x14ac:dyDescent="0.55000000000000004">
      <c r="A752" s="3" t="s">
        <v>1113</v>
      </c>
      <c r="B752" s="3">
        <v>123.01</v>
      </c>
      <c r="C752">
        <v>511.87</v>
      </c>
      <c r="D752">
        <v>28</v>
      </c>
      <c r="E752">
        <v>8</v>
      </c>
      <c r="F752" s="30">
        <f t="shared" si="44"/>
        <v>0.24031492371109853</v>
      </c>
      <c r="G752" s="32">
        <f t="shared" si="45"/>
        <v>4.3932142857142855</v>
      </c>
      <c r="H752" s="34">
        <f t="shared" si="46"/>
        <v>2.2001392869941148E-4</v>
      </c>
      <c r="I752" s="34">
        <f t="shared" si="47"/>
        <v>4.208382573963933E-4</v>
      </c>
    </row>
    <row r="753" spans="1:9" x14ac:dyDescent="0.55000000000000004">
      <c r="A753" s="3" t="s">
        <v>502</v>
      </c>
      <c r="B753" s="3">
        <v>99.57</v>
      </c>
      <c r="C753">
        <v>508.73</v>
      </c>
      <c r="D753">
        <v>21</v>
      </c>
      <c r="E753">
        <v>5</v>
      </c>
      <c r="F753" s="30">
        <f t="shared" si="44"/>
        <v>0.19572268197275566</v>
      </c>
      <c r="G753" s="32">
        <f t="shared" si="45"/>
        <v>4.7414285714285711</v>
      </c>
      <c r="H753" s="34">
        <f t="shared" si="46"/>
        <v>2.1866428184353761E-4</v>
      </c>
      <c r="I753" s="34">
        <f t="shared" si="47"/>
        <v>3.4064600673895521E-4</v>
      </c>
    </row>
    <row r="754" spans="1:9" x14ac:dyDescent="0.55000000000000004">
      <c r="A754" s="3" t="s">
        <v>1439</v>
      </c>
      <c r="B754" s="3">
        <v>177.2</v>
      </c>
      <c r="C754">
        <v>506.28</v>
      </c>
      <c r="D754">
        <v>3</v>
      </c>
      <c r="E754">
        <v>1</v>
      </c>
      <c r="F754" s="30">
        <f t="shared" si="44"/>
        <v>0.35000395038318716</v>
      </c>
      <c r="G754" s="32">
        <f t="shared" si="45"/>
        <v>59.066666666666663</v>
      </c>
      <c r="H754" s="34">
        <f t="shared" si="46"/>
        <v>2.1761121343688442E-4</v>
      </c>
      <c r="I754" s="34">
        <f t="shared" si="47"/>
        <v>6.062315194751718E-4</v>
      </c>
    </row>
    <row r="755" spans="1:9" x14ac:dyDescent="0.55000000000000004">
      <c r="A755" s="3" t="s">
        <v>531</v>
      </c>
      <c r="B755" s="3">
        <v>88.24</v>
      </c>
      <c r="C755">
        <v>504.25</v>
      </c>
      <c r="D755">
        <v>33</v>
      </c>
      <c r="E755">
        <v>7</v>
      </c>
      <c r="F755" s="30">
        <f t="shared" si="44"/>
        <v>0.1749925632126921</v>
      </c>
      <c r="G755" s="32">
        <f t="shared" si="45"/>
        <v>2.6739393939393938</v>
      </c>
      <c r="H755" s="34">
        <f t="shared" si="46"/>
        <v>2.1673867104280038E-4</v>
      </c>
      <c r="I755" s="34">
        <f t="shared" si="47"/>
        <v>3.0188413814045804E-4</v>
      </c>
    </row>
    <row r="756" spans="1:9" x14ac:dyDescent="0.55000000000000004">
      <c r="A756" s="3" t="s">
        <v>1012</v>
      </c>
      <c r="B756" s="3">
        <v>50.39</v>
      </c>
      <c r="C756">
        <v>503.86</v>
      </c>
      <c r="D756">
        <v>16</v>
      </c>
      <c r="E756">
        <v>4</v>
      </c>
      <c r="F756" s="30">
        <f t="shared" si="44"/>
        <v>0.1000079387131346</v>
      </c>
      <c r="G756" s="32">
        <f t="shared" si="45"/>
        <v>3.149375</v>
      </c>
      <c r="H756" s="34">
        <f t="shared" si="46"/>
        <v>2.1657103974541479E-4</v>
      </c>
      <c r="I756" s="34">
        <f t="shared" si="47"/>
        <v>1.7239281188687311E-4</v>
      </c>
    </row>
    <row r="757" spans="1:9" x14ac:dyDescent="0.55000000000000004">
      <c r="A757" s="3" t="s">
        <v>1048</v>
      </c>
      <c r="B757" s="3">
        <v>181.19</v>
      </c>
      <c r="C757">
        <v>503.28</v>
      </c>
      <c r="D757">
        <v>24</v>
      </c>
      <c r="E757">
        <v>5</v>
      </c>
      <c r="F757" s="30">
        <f t="shared" si="44"/>
        <v>0.36001828008265779</v>
      </c>
      <c r="G757" s="32">
        <f t="shared" si="45"/>
        <v>7.5495833333333335</v>
      </c>
      <c r="H757" s="34">
        <f t="shared" si="46"/>
        <v>2.1632174191853361E-4</v>
      </c>
      <c r="I757" s="34">
        <f t="shared" si="47"/>
        <v>6.198819921766726E-4</v>
      </c>
    </row>
    <row r="758" spans="1:9" x14ac:dyDescent="0.55000000000000004">
      <c r="A758" s="3" t="s">
        <v>1734</v>
      </c>
      <c r="B758" s="3">
        <v>195.18</v>
      </c>
      <c r="C758">
        <v>501.88</v>
      </c>
      <c r="D758">
        <v>18</v>
      </c>
      <c r="E758">
        <v>3</v>
      </c>
      <c r="F758" s="30">
        <f t="shared" si="44"/>
        <v>0.38889774448075237</v>
      </c>
      <c r="G758" s="32">
        <f t="shared" si="45"/>
        <v>10.843333333333334</v>
      </c>
      <c r="H758" s="34">
        <f t="shared" si="46"/>
        <v>2.1571998854330324E-4</v>
      </c>
      <c r="I758" s="34">
        <f t="shared" si="47"/>
        <v>6.6774417590950372E-4</v>
      </c>
    </row>
    <row r="759" spans="1:9" x14ac:dyDescent="0.55000000000000004">
      <c r="A759" s="3" t="s">
        <v>884</v>
      </c>
      <c r="B759" s="3">
        <v>101.79</v>
      </c>
      <c r="C759">
        <v>500.31</v>
      </c>
      <c r="D759">
        <v>14</v>
      </c>
      <c r="E759">
        <v>6</v>
      </c>
      <c r="F759" s="30">
        <f t="shared" si="44"/>
        <v>0.20345385860766327</v>
      </c>
      <c r="G759" s="32">
        <f t="shared" si="45"/>
        <v>7.2707142857142859</v>
      </c>
      <c r="H759" s="34">
        <f t="shared" si="46"/>
        <v>2.1504516511536631E-4</v>
      </c>
      <c r="I759" s="34">
        <f t="shared" si="47"/>
        <v>3.4824100658791056E-4</v>
      </c>
    </row>
    <row r="760" spans="1:9" x14ac:dyDescent="0.55000000000000004">
      <c r="A760" s="3" t="s">
        <v>165</v>
      </c>
      <c r="B760" s="3">
        <v>99.55</v>
      </c>
      <c r="C760">
        <v>499.75</v>
      </c>
      <c r="D760">
        <v>26</v>
      </c>
      <c r="E760">
        <v>5</v>
      </c>
      <c r="F760" s="30">
        <f t="shared" si="44"/>
        <v>0.19919959979989996</v>
      </c>
      <c r="G760" s="32">
        <f t="shared" si="45"/>
        <v>3.8288461538461536</v>
      </c>
      <c r="H760" s="34">
        <f t="shared" si="46"/>
        <v>2.1480446376527415E-4</v>
      </c>
      <c r="I760" s="34">
        <f t="shared" si="47"/>
        <v>3.4057758331689257E-4</v>
      </c>
    </row>
    <row r="761" spans="1:9" x14ac:dyDescent="0.55000000000000004">
      <c r="A761" s="3" t="s">
        <v>1699</v>
      </c>
      <c r="B761" s="3">
        <v>199.84</v>
      </c>
      <c r="C761">
        <v>499.61</v>
      </c>
      <c r="D761">
        <v>12</v>
      </c>
      <c r="E761">
        <v>4</v>
      </c>
      <c r="F761" s="30">
        <f t="shared" si="44"/>
        <v>0.39999199375512901</v>
      </c>
      <c r="G761" s="32">
        <f t="shared" si="45"/>
        <v>16.653333333333332</v>
      </c>
      <c r="H761" s="34">
        <f t="shared" si="46"/>
        <v>2.1474428842775111E-4</v>
      </c>
      <c r="I761" s="34">
        <f t="shared" si="47"/>
        <v>6.8368683325010355E-4</v>
      </c>
    </row>
    <row r="762" spans="1:9" x14ac:dyDescent="0.55000000000000004">
      <c r="A762" s="3" t="s">
        <v>1918</v>
      </c>
      <c r="B762" s="3">
        <v>88.28</v>
      </c>
      <c r="C762">
        <v>496.58</v>
      </c>
      <c r="D762">
        <v>12</v>
      </c>
      <c r="E762">
        <v>4</v>
      </c>
      <c r="F762" s="30">
        <f t="shared" si="44"/>
        <v>0.17777598775625278</v>
      </c>
      <c r="G762" s="32">
        <f t="shared" si="45"/>
        <v>7.3566666666666665</v>
      </c>
      <c r="H762" s="34">
        <f t="shared" si="46"/>
        <v>2.1344192219421677E-4</v>
      </c>
      <c r="I762" s="34">
        <f t="shared" si="47"/>
        <v>3.0202098498458338E-4</v>
      </c>
    </row>
    <row r="763" spans="1:9" x14ac:dyDescent="0.55000000000000004">
      <c r="A763" s="3" t="s">
        <v>385</v>
      </c>
      <c r="B763" s="3">
        <v>113.28</v>
      </c>
      <c r="C763">
        <v>496.24</v>
      </c>
      <c r="D763">
        <v>30</v>
      </c>
      <c r="E763">
        <v>6</v>
      </c>
      <c r="F763" s="30">
        <f t="shared" si="44"/>
        <v>0.22827664033532161</v>
      </c>
      <c r="G763" s="32">
        <f t="shared" si="45"/>
        <v>3.7760000000000002</v>
      </c>
      <c r="H763" s="34">
        <f t="shared" si="46"/>
        <v>2.132957820888037E-4</v>
      </c>
      <c r="I763" s="34">
        <f t="shared" si="47"/>
        <v>3.8755026256290898E-4</v>
      </c>
    </row>
    <row r="764" spans="1:9" x14ac:dyDescent="0.55000000000000004">
      <c r="A764" s="3" t="s">
        <v>735</v>
      </c>
      <c r="B764" s="3">
        <v>-411.33</v>
      </c>
      <c r="C764">
        <v>496.02</v>
      </c>
      <c r="D764">
        <v>15</v>
      </c>
      <c r="E764">
        <v>4</v>
      </c>
      <c r="F764" s="30">
        <f t="shared" si="44"/>
        <v>-0.82926091689851211</v>
      </c>
      <c r="G764" s="32">
        <f t="shared" si="45"/>
        <v>-27.422000000000001</v>
      </c>
      <c r="H764" s="34">
        <f t="shared" si="46"/>
        <v>2.1320122084412464E-4</v>
      </c>
      <c r="I764" s="34">
        <f t="shared" si="47"/>
        <v>-1.4072303098517068E-3</v>
      </c>
    </row>
    <row r="765" spans="1:9" x14ac:dyDescent="0.55000000000000004">
      <c r="A765" s="3" t="s">
        <v>746</v>
      </c>
      <c r="B765" s="3">
        <v>69.989999999999995</v>
      </c>
      <c r="C765">
        <v>495.88</v>
      </c>
      <c r="D765">
        <v>15</v>
      </c>
      <c r="E765">
        <v>4</v>
      </c>
      <c r="F765" s="30">
        <f t="shared" si="44"/>
        <v>0.141143018472211</v>
      </c>
      <c r="G765" s="32">
        <f t="shared" si="45"/>
        <v>4.6659999999999995</v>
      </c>
      <c r="H765" s="34">
        <f t="shared" si="46"/>
        <v>2.131410455066016E-4</v>
      </c>
      <c r="I765" s="34">
        <f t="shared" si="47"/>
        <v>2.3944776550828035E-4</v>
      </c>
    </row>
    <row r="766" spans="1:9" x14ac:dyDescent="0.55000000000000004">
      <c r="A766" s="3" t="s">
        <v>330</v>
      </c>
      <c r="B766" s="3">
        <v>16.100000000000001</v>
      </c>
      <c r="C766">
        <v>495.6</v>
      </c>
      <c r="D766">
        <v>9</v>
      </c>
      <c r="E766">
        <v>2</v>
      </c>
      <c r="F766" s="30">
        <f t="shared" si="44"/>
        <v>3.2485875706214688E-2</v>
      </c>
      <c r="G766" s="32">
        <f t="shared" si="45"/>
        <v>1.788888888888889</v>
      </c>
      <c r="H766" s="34">
        <f t="shared" si="46"/>
        <v>2.1302069483155554E-4</v>
      </c>
      <c r="I766" s="34">
        <f t="shared" si="47"/>
        <v>5.5080854760441695E-5</v>
      </c>
    </row>
    <row r="767" spans="1:9" x14ac:dyDescent="0.55000000000000004">
      <c r="A767" s="3" t="s">
        <v>166</v>
      </c>
      <c r="B767" s="3">
        <v>32.99</v>
      </c>
      <c r="C767">
        <v>491.84</v>
      </c>
      <c r="D767">
        <v>17</v>
      </c>
      <c r="E767">
        <v>4</v>
      </c>
      <c r="F767" s="30">
        <f t="shared" si="44"/>
        <v>6.7074658425504238E-2</v>
      </c>
      <c r="G767" s="32">
        <f t="shared" si="45"/>
        <v>1.9405882352941177</v>
      </c>
      <c r="H767" s="34">
        <f t="shared" si="46"/>
        <v>2.1140455719522247E-4</v>
      </c>
      <c r="I767" s="34">
        <f t="shared" si="47"/>
        <v>1.1286443469235848E-4</v>
      </c>
    </row>
    <row r="768" spans="1:9" x14ac:dyDescent="0.55000000000000004">
      <c r="A768" s="3" t="s">
        <v>1373</v>
      </c>
      <c r="B768" s="3">
        <v>195.38</v>
      </c>
      <c r="C768">
        <v>491.68</v>
      </c>
      <c r="D768">
        <v>27</v>
      </c>
      <c r="E768">
        <v>7</v>
      </c>
      <c r="F768" s="30">
        <f t="shared" si="44"/>
        <v>0.39737227465017894</v>
      </c>
      <c r="G768" s="32">
        <f t="shared" si="45"/>
        <v>7.2362962962962962</v>
      </c>
      <c r="H768" s="34">
        <f t="shared" si="46"/>
        <v>2.1133578538091045E-4</v>
      </c>
      <c r="I768" s="34">
        <f t="shared" si="47"/>
        <v>6.6842841013013026E-4</v>
      </c>
    </row>
    <row r="769" spans="1:9" x14ac:dyDescent="0.55000000000000004">
      <c r="A769" s="3" t="s">
        <v>1343</v>
      </c>
      <c r="B769" s="3">
        <v>-70.83</v>
      </c>
      <c r="C769">
        <v>489.38</v>
      </c>
      <c r="D769">
        <v>4</v>
      </c>
      <c r="E769">
        <v>2</v>
      </c>
      <c r="F769" s="30">
        <f t="shared" si="44"/>
        <v>-0.14473415341861129</v>
      </c>
      <c r="G769" s="32">
        <f t="shared" si="45"/>
        <v>-17.7075</v>
      </c>
      <c r="H769" s="34">
        <f t="shared" si="46"/>
        <v>2.1034719055017481E-4</v>
      </c>
      <c r="I769" s="34">
        <f t="shared" si="47"/>
        <v>-2.4232154923491209E-4</v>
      </c>
    </row>
    <row r="770" spans="1:9" x14ac:dyDescent="0.55000000000000004">
      <c r="A770" s="3" t="s">
        <v>35</v>
      </c>
      <c r="B770" s="3">
        <v>223.12</v>
      </c>
      <c r="C770">
        <v>488.91</v>
      </c>
      <c r="D770">
        <v>32</v>
      </c>
      <c r="E770">
        <v>7</v>
      </c>
      <c r="F770" s="30">
        <f t="shared" si="44"/>
        <v>0.45636211163608842</v>
      </c>
      <c r="G770" s="32">
        <f t="shared" si="45"/>
        <v>6.9725000000000001</v>
      </c>
      <c r="H770" s="34">
        <f t="shared" si="46"/>
        <v>2.1014517334563319E-4</v>
      </c>
      <c r="I770" s="34">
        <f t="shared" si="47"/>
        <v>7.6333169653104043E-4</v>
      </c>
    </row>
    <row r="771" spans="1:9" x14ac:dyDescent="0.55000000000000004">
      <c r="A771" s="3" t="s">
        <v>467</v>
      </c>
      <c r="B771" s="3">
        <v>-48.83</v>
      </c>
      <c r="C771">
        <v>488.33</v>
      </c>
      <c r="D771">
        <v>11</v>
      </c>
      <c r="E771">
        <v>3</v>
      </c>
      <c r="F771" s="30">
        <f t="shared" ref="F771:F834" si="48">B771/C771</f>
        <v>-9.9993856613355719E-2</v>
      </c>
      <c r="G771" s="32">
        <f t="shared" ref="G771:G834" si="49">B771/D771</f>
        <v>-4.4390909090909085</v>
      </c>
      <c r="H771" s="34">
        <f t="shared" ref="H771:H834" si="50">C771/$C$1851</f>
        <v>2.0989587551875202E-4</v>
      </c>
      <c r="I771" s="34">
        <f t="shared" ref="I771:I834" si="51">B771/$B$1851</f>
        <v>-1.6705578496598557E-4</v>
      </c>
    </row>
    <row r="772" spans="1:9" x14ac:dyDescent="0.55000000000000004">
      <c r="A772" s="3" t="s">
        <v>45</v>
      </c>
      <c r="B772" s="3">
        <v>180.02</v>
      </c>
      <c r="C772">
        <v>487.51</v>
      </c>
      <c r="D772">
        <v>27</v>
      </c>
      <c r="E772">
        <v>6</v>
      </c>
      <c r="F772" s="30">
        <f t="shared" si="48"/>
        <v>0.36926422022112371</v>
      </c>
      <c r="G772" s="32">
        <f t="shared" si="49"/>
        <v>6.6674074074074081</v>
      </c>
      <c r="H772" s="34">
        <f t="shared" si="50"/>
        <v>2.095434199704028E-4</v>
      </c>
      <c r="I772" s="34">
        <f t="shared" si="51"/>
        <v>6.1587922198600711E-4</v>
      </c>
    </row>
    <row r="773" spans="1:9" x14ac:dyDescent="0.55000000000000004">
      <c r="A773" s="3" t="s">
        <v>725</v>
      </c>
      <c r="B773" s="3">
        <v>100.87</v>
      </c>
      <c r="C773">
        <v>487.34</v>
      </c>
      <c r="D773">
        <v>42</v>
      </c>
      <c r="E773">
        <v>8</v>
      </c>
      <c r="F773" s="30">
        <f t="shared" si="48"/>
        <v>0.20698075265728241</v>
      </c>
      <c r="G773" s="32">
        <f t="shared" si="49"/>
        <v>2.4016666666666668</v>
      </c>
      <c r="H773" s="34">
        <f t="shared" si="50"/>
        <v>2.0947034991769626E-4</v>
      </c>
      <c r="I773" s="34">
        <f t="shared" si="51"/>
        <v>3.4509352917302819E-4</v>
      </c>
    </row>
    <row r="774" spans="1:9" x14ac:dyDescent="0.55000000000000004">
      <c r="A774" s="3" t="s">
        <v>1348</v>
      </c>
      <c r="B774" s="3">
        <v>-7.44</v>
      </c>
      <c r="C774">
        <v>483.71</v>
      </c>
      <c r="D774">
        <v>11</v>
      </c>
      <c r="E774">
        <v>5</v>
      </c>
      <c r="F774" s="30">
        <f t="shared" si="48"/>
        <v>-1.5381116784850428E-2</v>
      </c>
      <c r="G774" s="32">
        <f t="shared" si="49"/>
        <v>-0.67636363636363639</v>
      </c>
      <c r="H774" s="34">
        <f t="shared" si="50"/>
        <v>2.0791008938049176E-4</v>
      </c>
      <c r="I774" s="34">
        <f t="shared" si="51"/>
        <v>-2.5453513007309703E-5</v>
      </c>
    </row>
    <row r="775" spans="1:9" x14ac:dyDescent="0.55000000000000004">
      <c r="A775" s="3" t="s">
        <v>1447</v>
      </c>
      <c r="B775" s="3">
        <v>118.93</v>
      </c>
      <c r="C775">
        <v>483.42</v>
      </c>
      <c r="D775">
        <v>24</v>
      </c>
      <c r="E775">
        <v>6</v>
      </c>
      <c r="F775" s="30">
        <f t="shared" si="48"/>
        <v>0.2460179554011005</v>
      </c>
      <c r="G775" s="32">
        <f t="shared" si="49"/>
        <v>4.9554166666666672</v>
      </c>
      <c r="H775" s="34">
        <f t="shared" si="50"/>
        <v>2.077854404670512E-4</v>
      </c>
      <c r="I775" s="34">
        <f t="shared" si="51"/>
        <v>4.0687987929561057E-4</v>
      </c>
    </row>
    <row r="776" spans="1:9" x14ac:dyDescent="0.55000000000000004">
      <c r="A776" s="3" t="s">
        <v>184</v>
      </c>
      <c r="B776" s="3">
        <v>131.33000000000001</v>
      </c>
      <c r="C776">
        <v>481.23</v>
      </c>
      <c r="D776">
        <v>17</v>
      </c>
      <c r="E776">
        <v>5</v>
      </c>
      <c r="F776" s="30">
        <f t="shared" si="48"/>
        <v>0.27290484799368286</v>
      </c>
      <c r="G776" s="32">
        <f t="shared" si="49"/>
        <v>7.72529411764706</v>
      </c>
      <c r="H776" s="34">
        <f t="shared" si="50"/>
        <v>2.0684412625865509E-4</v>
      </c>
      <c r="I776" s="34">
        <f t="shared" si="51"/>
        <v>4.4930240097446013E-4</v>
      </c>
    </row>
    <row r="777" spans="1:9" x14ac:dyDescent="0.55000000000000004">
      <c r="A777" s="3" t="s">
        <v>664</v>
      </c>
      <c r="B777" s="3">
        <v>-18.18</v>
      </c>
      <c r="C777">
        <v>480.7</v>
      </c>
      <c r="D777">
        <v>16</v>
      </c>
      <c r="E777">
        <v>7</v>
      </c>
      <c r="F777" s="30">
        <f t="shared" si="48"/>
        <v>-3.7819846057832326E-2</v>
      </c>
      <c r="G777" s="32">
        <f t="shared" si="49"/>
        <v>-1.13625</v>
      </c>
      <c r="H777" s="34">
        <f t="shared" si="50"/>
        <v>2.0661631962374643E-4</v>
      </c>
      <c r="I777" s="34">
        <f t="shared" si="51"/>
        <v>-6.2196890654958381E-5</v>
      </c>
    </row>
    <row r="778" spans="1:9" x14ac:dyDescent="0.55000000000000004">
      <c r="A778" s="3" t="s">
        <v>1096</v>
      </c>
      <c r="B778" s="3">
        <v>56</v>
      </c>
      <c r="C778">
        <v>479.99</v>
      </c>
      <c r="D778">
        <v>2</v>
      </c>
      <c r="E778">
        <v>1</v>
      </c>
      <c r="F778" s="30">
        <f t="shared" si="48"/>
        <v>0.11666909727285985</v>
      </c>
      <c r="G778" s="32">
        <f t="shared" si="49"/>
        <v>28</v>
      </c>
      <c r="H778" s="34">
        <f t="shared" si="50"/>
        <v>2.0631114469773677E-4</v>
      </c>
      <c r="I778" s="34">
        <f t="shared" si="51"/>
        <v>1.9158558177544935E-4</v>
      </c>
    </row>
    <row r="779" spans="1:9" x14ac:dyDescent="0.55000000000000004">
      <c r="A779" s="3" t="s">
        <v>442</v>
      </c>
      <c r="B779" s="3">
        <v>52.77</v>
      </c>
      <c r="C779">
        <v>479.72</v>
      </c>
      <c r="D779">
        <v>4</v>
      </c>
      <c r="E779">
        <v>1</v>
      </c>
      <c r="F779" s="30">
        <f t="shared" si="48"/>
        <v>0.11000166763945635</v>
      </c>
      <c r="G779" s="32">
        <f t="shared" si="49"/>
        <v>13.192500000000001</v>
      </c>
      <c r="H779" s="34">
        <f t="shared" si="50"/>
        <v>2.0619509226108519E-4</v>
      </c>
      <c r="I779" s="34">
        <f t="shared" si="51"/>
        <v>1.8053519911232971E-4</v>
      </c>
    </row>
    <row r="780" spans="1:9" x14ac:dyDescent="0.55000000000000004">
      <c r="A780" s="3" t="s">
        <v>886</v>
      </c>
      <c r="B780" s="3">
        <v>127.3</v>
      </c>
      <c r="C780">
        <v>479.34</v>
      </c>
      <c r="D780">
        <v>14</v>
      </c>
      <c r="E780">
        <v>2</v>
      </c>
      <c r="F780" s="30">
        <f t="shared" si="48"/>
        <v>0.26557349689155924</v>
      </c>
      <c r="G780" s="32">
        <f t="shared" si="49"/>
        <v>9.0928571428571434</v>
      </c>
      <c r="H780" s="34">
        <f t="shared" si="50"/>
        <v>2.0603175920209406E-4</v>
      </c>
      <c r="I780" s="34">
        <f t="shared" si="51"/>
        <v>4.3551508142883398E-4</v>
      </c>
    </row>
    <row r="781" spans="1:9" x14ac:dyDescent="0.55000000000000004">
      <c r="A781" s="3" t="s">
        <v>1479</v>
      </c>
      <c r="B781" s="3">
        <v>124.06</v>
      </c>
      <c r="C781">
        <v>478.82</v>
      </c>
      <c r="D781">
        <v>86</v>
      </c>
      <c r="E781">
        <v>19</v>
      </c>
      <c r="F781" s="30">
        <f t="shared" si="48"/>
        <v>0.25909527588655445</v>
      </c>
      <c r="G781" s="32">
        <f t="shared" si="49"/>
        <v>1.4425581395348837</v>
      </c>
      <c r="H781" s="34">
        <f t="shared" si="50"/>
        <v>2.0580825080557992E-4</v>
      </c>
      <c r="I781" s="34">
        <f t="shared" si="51"/>
        <v>4.2443048705468299E-4</v>
      </c>
    </row>
    <row r="782" spans="1:9" x14ac:dyDescent="0.55000000000000004">
      <c r="A782" s="3" t="s">
        <v>962</v>
      </c>
      <c r="B782" s="3">
        <v>64.680000000000007</v>
      </c>
      <c r="C782">
        <v>477.93</v>
      </c>
      <c r="D782">
        <v>57</v>
      </c>
      <c r="E782">
        <v>13</v>
      </c>
      <c r="F782" s="30">
        <f t="shared" si="48"/>
        <v>0.13533362626326031</v>
      </c>
      <c r="G782" s="32">
        <f t="shared" si="49"/>
        <v>1.1347368421052633</v>
      </c>
      <c r="H782" s="34">
        <f t="shared" si="50"/>
        <v>2.054257075884692E-4</v>
      </c>
      <c r="I782" s="34">
        <f t="shared" si="51"/>
        <v>2.2128134695064403E-4</v>
      </c>
    </row>
    <row r="783" spans="1:9" x14ac:dyDescent="0.55000000000000004">
      <c r="A783" s="3" t="s">
        <v>678</v>
      </c>
      <c r="B783" s="3">
        <v>67.72</v>
      </c>
      <c r="C783">
        <v>477.3</v>
      </c>
      <c r="D783">
        <v>18</v>
      </c>
      <c r="E783">
        <v>4</v>
      </c>
      <c r="F783" s="30">
        <f t="shared" si="48"/>
        <v>0.14188141630002093</v>
      </c>
      <c r="G783" s="32">
        <f t="shared" si="49"/>
        <v>3.7622222222222224</v>
      </c>
      <c r="H783" s="34">
        <f t="shared" si="50"/>
        <v>2.0515491856961551E-4</v>
      </c>
      <c r="I783" s="34">
        <f t="shared" si="51"/>
        <v>2.316817071041684E-4</v>
      </c>
    </row>
    <row r="784" spans="1:9" x14ac:dyDescent="0.55000000000000004">
      <c r="A784" s="3" t="s">
        <v>1142</v>
      </c>
      <c r="B784" s="3">
        <v>94.46</v>
      </c>
      <c r="C784">
        <v>476.17</v>
      </c>
      <c r="D784">
        <v>26</v>
      </c>
      <c r="E784">
        <v>9</v>
      </c>
      <c r="F784" s="30">
        <f t="shared" si="48"/>
        <v>0.1983745301047945</v>
      </c>
      <c r="G784" s="32">
        <f t="shared" si="49"/>
        <v>3.6330769230769229</v>
      </c>
      <c r="H784" s="34">
        <f t="shared" si="50"/>
        <v>2.0466921763103672E-4</v>
      </c>
      <c r="I784" s="34">
        <f t="shared" si="51"/>
        <v>3.2316382240194544E-4</v>
      </c>
    </row>
    <row r="785" spans="1:9" x14ac:dyDescent="0.55000000000000004">
      <c r="A785" s="3" t="s">
        <v>187</v>
      </c>
      <c r="B785" s="3">
        <v>89.75</v>
      </c>
      <c r="C785">
        <v>475.12</v>
      </c>
      <c r="D785">
        <v>8</v>
      </c>
      <c r="E785">
        <v>3</v>
      </c>
      <c r="F785" s="30">
        <f t="shared" si="48"/>
        <v>0.18889964640511869</v>
      </c>
      <c r="G785" s="32">
        <f t="shared" si="49"/>
        <v>11.21875</v>
      </c>
      <c r="H785" s="34">
        <f t="shared" si="50"/>
        <v>2.0421790259961392E-4</v>
      </c>
      <c r="I785" s="34">
        <f t="shared" si="51"/>
        <v>3.0705010650618891E-4</v>
      </c>
    </row>
    <row r="786" spans="1:9" x14ac:dyDescent="0.55000000000000004">
      <c r="A786" s="3" t="s">
        <v>1056</v>
      </c>
      <c r="B786" s="3">
        <v>-32.26</v>
      </c>
      <c r="C786">
        <v>472.86</v>
      </c>
      <c r="D786">
        <v>17</v>
      </c>
      <c r="E786">
        <v>4</v>
      </c>
      <c r="F786" s="30">
        <f t="shared" si="48"/>
        <v>-6.8223152730194983E-2</v>
      </c>
      <c r="G786" s="32">
        <f t="shared" si="49"/>
        <v>-1.8976470588235292</v>
      </c>
      <c r="H786" s="34">
        <f t="shared" si="50"/>
        <v>2.0324650072245631E-4</v>
      </c>
      <c r="I786" s="34">
        <f t="shared" si="51"/>
        <v>-1.1036697978707136E-4</v>
      </c>
    </row>
    <row r="787" spans="1:9" x14ac:dyDescent="0.55000000000000004">
      <c r="A787" s="3" t="s">
        <v>619</v>
      </c>
      <c r="B787" s="3">
        <v>150.37</v>
      </c>
      <c r="C787">
        <v>469.4</v>
      </c>
      <c r="D787">
        <v>24</v>
      </c>
      <c r="E787">
        <v>5</v>
      </c>
      <c r="F787" s="30">
        <f t="shared" si="48"/>
        <v>0.32034512143161487</v>
      </c>
      <c r="G787" s="32">
        <f t="shared" si="49"/>
        <v>6.2654166666666669</v>
      </c>
      <c r="H787" s="34">
        <f t="shared" si="50"/>
        <v>2.0175931023795835E-4</v>
      </c>
      <c r="I787" s="34">
        <f t="shared" si="51"/>
        <v>5.1444149877811292E-4</v>
      </c>
    </row>
    <row r="788" spans="1:9" x14ac:dyDescent="0.55000000000000004">
      <c r="A788" s="3" t="s">
        <v>1520</v>
      </c>
      <c r="B788" s="3">
        <v>51.1</v>
      </c>
      <c r="C788">
        <v>468.47</v>
      </c>
      <c r="D788">
        <v>7</v>
      </c>
      <c r="E788">
        <v>3</v>
      </c>
      <c r="F788" s="30">
        <f t="shared" si="48"/>
        <v>0.10907848955109185</v>
      </c>
      <c r="G788" s="32">
        <f t="shared" si="49"/>
        <v>7.3</v>
      </c>
      <c r="H788" s="34">
        <f t="shared" si="50"/>
        <v>2.013595740672696E-4</v>
      </c>
      <c r="I788" s="34">
        <f t="shared" si="51"/>
        <v>1.7482184337009755E-4</v>
      </c>
    </row>
    <row r="789" spans="1:9" x14ac:dyDescent="0.55000000000000004">
      <c r="A789" s="3" t="s">
        <v>535</v>
      </c>
      <c r="B789" s="3">
        <v>-14.62</v>
      </c>
      <c r="C789">
        <v>467.92</v>
      </c>
      <c r="D789">
        <v>11</v>
      </c>
      <c r="E789">
        <v>3</v>
      </c>
      <c r="F789" s="30">
        <f t="shared" si="48"/>
        <v>-3.124465720636006E-2</v>
      </c>
      <c r="G789" s="32">
        <f t="shared" si="49"/>
        <v>-1.3290909090909091</v>
      </c>
      <c r="H789" s="34">
        <f t="shared" si="50"/>
        <v>2.0112317095557196E-4</v>
      </c>
      <c r="I789" s="34">
        <f t="shared" si="51"/>
        <v>-5.0017521527804814E-5</v>
      </c>
    </row>
    <row r="790" spans="1:9" x14ac:dyDescent="0.55000000000000004">
      <c r="A790" s="3" t="s">
        <v>1512</v>
      </c>
      <c r="B790" s="3">
        <v>-129.93</v>
      </c>
      <c r="C790">
        <v>467.71</v>
      </c>
      <c r="D790">
        <v>20</v>
      </c>
      <c r="E790">
        <v>6</v>
      </c>
      <c r="F790" s="30">
        <f t="shared" si="48"/>
        <v>-0.27780034636847623</v>
      </c>
      <c r="G790" s="32">
        <f t="shared" si="49"/>
        <v>-6.4965000000000002</v>
      </c>
      <c r="H790" s="34">
        <f t="shared" si="50"/>
        <v>2.0103290794928739E-4</v>
      </c>
      <c r="I790" s="34">
        <f t="shared" si="51"/>
        <v>-4.4451276143007387E-4</v>
      </c>
    </row>
    <row r="791" spans="1:9" x14ac:dyDescent="0.55000000000000004">
      <c r="A791" s="3" t="s">
        <v>942</v>
      </c>
      <c r="B791" s="3">
        <v>192.27</v>
      </c>
      <c r="C791">
        <v>467.22</v>
      </c>
      <c r="D791">
        <v>18</v>
      </c>
      <c r="E791">
        <v>4</v>
      </c>
      <c r="F791" s="30">
        <f t="shared" si="48"/>
        <v>0.41151919866444076</v>
      </c>
      <c r="G791" s="32">
        <f t="shared" si="49"/>
        <v>10.681666666666667</v>
      </c>
      <c r="H791" s="34">
        <f t="shared" si="50"/>
        <v>2.0082229426795676E-4</v>
      </c>
      <c r="I791" s="34">
        <f t="shared" si="51"/>
        <v>6.5778856799938664E-4</v>
      </c>
    </row>
    <row r="792" spans="1:9" x14ac:dyDescent="0.55000000000000004">
      <c r="A792" s="3" t="s">
        <v>1919</v>
      </c>
      <c r="B792" s="3">
        <v>143.76</v>
      </c>
      <c r="C792">
        <v>467.22</v>
      </c>
      <c r="D792">
        <v>18</v>
      </c>
      <c r="E792">
        <v>5</v>
      </c>
      <c r="F792" s="30">
        <f t="shared" si="48"/>
        <v>0.30769230769230765</v>
      </c>
      <c r="G792" s="32">
        <f t="shared" si="49"/>
        <v>7.9866666666666664</v>
      </c>
      <c r="H792" s="34">
        <f t="shared" si="50"/>
        <v>2.0082229426795676E-4</v>
      </c>
      <c r="I792" s="34">
        <f t="shared" si="51"/>
        <v>4.9182755778640356E-4</v>
      </c>
    </row>
    <row r="793" spans="1:9" x14ac:dyDescent="0.55000000000000004">
      <c r="A793" s="3" t="s">
        <v>1421</v>
      </c>
      <c r="B793" s="3">
        <v>162.05000000000001</v>
      </c>
      <c r="C793">
        <v>467.07</v>
      </c>
      <c r="D793">
        <v>17</v>
      </c>
      <c r="E793">
        <v>6</v>
      </c>
      <c r="F793" s="30">
        <f t="shared" si="48"/>
        <v>0.34695013595392554</v>
      </c>
      <c r="G793" s="32">
        <f t="shared" si="49"/>
        <v>9.5323529411764714</v>
      </c>
      <c r="H793" s="34">
        <f t="shared" si="50"/>
        <v>2.0075782069203921E-4</v>
      </c>
      <c r="I793" s="34">
        <f t="shared" si="51"/>
        <v>5.5440077726270659E-4</v>
      </c>
    </row>
    <row r="794" spans="1:9" x14ac:dyDescent="0.55000000000000004">
      <c r="A794" s="3" t="s">
        <v>723</v>
      </c>
      <c r="B794" s="3">
        <v>107.06</v>
      </c>
      <c r="C794">
        <v>466.3</v>
      </c>
      <c r="D794">
        <v>20</v>
      </c>
      <c r="E794">
        <v>5</v>
      </c>
      <c r="F794" s="30">
        <f t="shared" si="48"/>
        <v>0.22959468153549217</v>
      </c>
      <c r="G794" s="32">
        <f t="shared" si="49"/>
        <v>5.3529999999999998</v>
      </c>
      <c r="H794" s="34">
        <f t="shared" si="50"/>
        <v>2.004268563356625E-4</v>
      </c>
      <c r="I794" s="34">
        <f t="shared" si="51"/>
        <v>3.6627057830142159E-4</v>
      </c>
    </row>
    <row r="795" spans="1:9" x14ac:dyDescent="0.55000000000000004">
      <c r="A795" s="3" t="s">
        <v>729</v>
      </c>
      <c r="B795" s="3">
        <v>8.5</v>
      </c>
      <c r="C795">
        <v>466.01</v>
      </c>
      <c r="D795">
        <v>34</v>
      </c>
      <c r="E795">
        <v>12</v>
      </c>
      <c r="F795" s="30">
        <f t="shared" si="48"/>
        <v>1.8239951932361966E-2</v>
      </c>
      <c r="G795" s="32">
        <f t="shared" si="49"/>
        <v>0.25</v>
      </c>
      <c r="H795" s="34">
        <f t="shared" si="50"/>
        <v>2.0030220742222192E-4</v>
      </c>
      <c r="I795" s="34">
        <f t="shared" si="51"/>
        <v>2.9079954376630707E-5</v>
      </c>
    </row>
    <row r="796" spans="1:9" x14ac:dyDescent="0.55000000000000004">
      <c r="A796" s="3" t="s">
        <v>1327</v>
      </c>
      <c r="B796" s="3">
        <v>36.909999999999997</v>
      </c>
      <c r="C796">
        <v>465.65</v>
      </c>
      <c r="D796">
        <v>14</v>
      </c>
      <c r="E796">
        <v>3</v>
      </c>
      <c r="F796" s="30">
        <f t="shared" si="48"/>
        <v>7.9265542789648868E-2</v>
      </c>
      <c r="G796" s="32">
        <f t="shared" si="49"/>
        <v>2.6364285714285711</v>
      </c>
      <c r="H796" s="34">
        <f t="shared" si="50"/>
        <v>2.0014747084001983E-4</v>
      </c>
      <c r="I796" s="34">
        <f t="shared" si="51"/>
        <v>1.2627542541663992E-4</v>
      </c>
    </row>
    <row r="797" spans="1:9" x14ac:dyDescent="0.55000000000000004">
      <c r="A797" s="3" t="s">
        <v>320</v>
      </c>
      <c r="B797" s="3">
        <v>110.3</v>
      </c>
      <c r="C797">
        <v>464.2</v>
      </c>
      <c r="D797">
        <v>22</v>
      </c>
      <c r="E797">
        <v>7</v>
      </c>
      <c r="F797" s="30">
        <f t="shared" si="48"/>
        <v>0.23761309780267126</v>
      </c>
      <c r="G797" s="32">
        <f t="shared" si="49"/>
        <v>5.0136363636363637</v>
      </c>
      <c r="H797" s="34">
        <f t="shared" si="50"/>
        <v>1.9952422627281694E-4</v>
      </c>
      <c r="I797" s="34">
        <f t="shared" si="51"/>
        <v>3.7735517267557258E-4</v>
      </c>
    </row>
    <row r="798" spans="1:9" x14ac:dyDescent="0.55000000000000004">
      <c r="A798" s="3" t="s">
        <v>612</v>
      </c>
      <c r="B798" s="3">
        <v>73.03</v>
      </c>
      <c r="C798">
        <v>463.8</v>
      </c>
      <c r="D798">
        <v>11</v>
      </c>
      <c r="E798">
        <v>2</v>
      </c>
      <c r="F798" s="30">
        <f t="shared" si="48"/>
        <v>0.15746011211729194</v>
      </c>
      <c r="G798" s="32">
        <f t="shared" si="49"/>
        <v>6.6390909090909096</v>
      </c>
      <c r="H798" s="34">
        <f t="shared" si="50"/>
        <v>1.9935229673703682E-4</v>
      </c>
      <c r="I798" s="34">
        <f t="shared" si="51"/>
        <v>2.4984812566180474E-4</v>
      </c>
    </row>
    <row r="799" spans="1:9" x14ac:dyDescent="0.55000000000000004">
      <c r="A799" s="3" t="s">
        <v>786</v>
      </c>
      <c r="B799" s="3">
        <v>-80.41</v>
      </c>
      <c r="C799">
        <v>463.1</v>
      </c>
      <c r="D799">
        <v>12</v>
      </c>
      <c r="E799">
        <v>5</v>
      </c>
      <c r="F799" s="30">
        <f t="shared" si="48"/>
        <v>-0.17363420427553442</v>
      </c>
      <c r="G799" s="32">
        <f t="shared" si="49"/>
        <v>-6.7008333333333328</v>
      </c>
      <c r="H799" s="34">
        <f t="shared" si="50"/>
        <v>1.9905142004942165E-4</v>
      </c>
      <c r="I799" s="34">
        <f t="shared" si="51"/>
        <v>-2.7509636840292645E-4</v>
      </c>
    </row>
    <row r="800" spans="1:9" x14ac:dyDescent="0.55000000000000004">
      <c r="A800" s="3" t="s">
        <v>1571</v>
      </c>
      <c r="B800" s="3">
        <v>-58.78</v>
      </c>
      <c r="C800">
        <v>461.87</v>
      </c>
      <c r="D800">
        <v>16</v>
      </c>
      <c r="E800">
        <v>4</v>
      </c>
      <c r="F800" s="30">
        <f t="shared" si="48"/>
        <v>-0.12726524779699916</v>
      </c>
      <c r="G800" s="32">
        <f t="shared" si="49"/>
        <v>-3.6737500000000001</v>
      </c>
      <c r="H800" s="34">
        <f t="shared" si="50"/>
        <v>1.985227367268978E-4</v>
      </c>
      <c r="I800" s="34">
        <f t="shared" si="51"/>
        <v>-2.0109643744215916E-4</v>
      </c>
    </row>
    <row r="801" spans="1:9" x14ac:dyDescent="0.55000000000000004">
      <c r="A801" s="3" t="s">
        <v>1136</v>
      </c>
      <c r="B801" s="3">
        <v>93.26</v>
      </c>
      <c r="C801">
        <v>460.28</v>
      </c>
      <c r="D801">
        <v>25</v>
      </c>
      <c r="E801">
        <v>7</v>
      </c>
      <c r="F801" s="30">
        <f t="shared" si="48"/>
        <v>0.2026157990788216</v>
      </c>
      <c r="G801" s="32">
        <f t="shared" si="49"/>
        <v>3.7304000000000004</v>
      </c>
      <c r="H801" s="34">
        <f t="shared" si="50"/>
        <v>1.9783931682217185E-4</v>
      </c>
      <c r="I801" s="34">
        <f t="shared" si="51"/>
        <v>3.1905841707818584E-4</v>
      </c>
    </row>
    <row r="802" spans="1:9" x14ac:dyDescent="0.55000000000000004">
      <c r="A802" s="3" t="s">
        <v>1248</v>
      </c>
      <c r="B802" s="3">
        <v>112.9</v>
      </c>
      <c r="C802">
        <v>459.09</v>
      </c>
      <c r="D802">
        <v>31</v>
      </c>
      <c r="E802">
        <v>8</v>
      </c>
      <c r="F802" s="30">
        <f t="shared" si="48"/>
        <v>0.24592127905203776</v>
      </c>
      <c r="G802" s="32">
        <f t="shared" si="49"/>
        <v>3.6419354838709679</v>
      </c>
      <c r="H802" s="34">
        <f t="shared" si="50"/>
        <v>1.9732782645322602E-4</v>
      </c>
      <c r="I802" s="34">
        <f t="shared" si="51"/>
        <v>3.8625021754371843E-4</v>
      </c>
    </row>
    <row r="803" spans="1:9" x14ac:dyDescent="0.55000000000000004">
      <c r="A803" s="3" t="s">
        <v>108</v>
      </c>
      <c r="B803" s="3">
        <v>103.43</v>
      </c>
      <c r="C803">
        <v>458.7</v>
      </c>
      <c r="D803">
        <v>36</v>
      </c>
      <c r="E803">
        <v>7</v>
      </c>
      <c r="F803" s="30">
        <f t="shared" si="48"/>
        <v>0.22548506649226074</v>
      </c>
      <c r="G803" s="32">
        <f t="shared" si="49"/>
        <v>2.8730555555555557</v>
      </c>
      <c r="H803" s="34">
        <f t="shared" si="50"/>
        <v>1.9716019515584042E-4</v>
      </c>
      <c r="I803" s="34">
        <f t="shared" si="51"/>
        <v>3.538517271970487E-4</v>
      </c>
    </row>
    <row r="804" spans="1:9" x14ac:dyDescent="0.55000000000000004">
      <c r="A804" s="3" t="s">
        <v>921</v>
      </c>
      <c r="B804" s="3">
        <v>185.89</v>
      </c>
      <c r="C804">
        <v>458.5</v>
      </c>
      <c r="D804">
        <v>16</v>
      </c>
      <c r="E804">
        <v>6</v>
      </c>
      <c r="F804" s="30">
        <f t="shared" si="48"/>
        <v>0.40543075245365318</v>
      </c>
      <c r="G804" s="32">
        <f t="shared" si="49"/>
        <v>11.618124999999999</v>
      </c>
      <c r="H804" s="34">
        <f t="shared" si="50"/>
        <v>1.9707423038795038E-4</v>
      </c>
      <c r="I804" s="34">
        <f t="shared" si="51"/>
        <v>6.3596149636139783E-4</v>
      </c>
    </row>
    <row r="805" spans="1:9" x14ac:dyDescent="0.55000000000000004">
      <c r="A805" s="3" t="s">
        <v>83</v>
      </c>
      <c r="B805" s="3">
        <v>30.04</v>
      </c>
      <c r="C805">
        <v>457.97</v>
      </c>
      <c r="D805">
        <v>31</v>
      </c>
      <c r="E805">
        <v>11</v>
      </c>
      <c r="F805" s="30">
        <f t="shared" si="48"/>
        <v>6.5593816188833323E-2</v>
      </c>
      <c r="G805" s="32">
        <f t="shared" si="49"/>
        <v>0.96903225806451609</v>
      </c>
      <c r="H805" s="34">
        <f t="shared" si="50"/>
        <v>1.9684642375304175E-4</v>
      </c>
      <c r="I805" s="34">
        <f t="shared" si="51"/>
        <v>1.0277197993811604E-4</v>
      </c>
    </row>
    <row r="806" spans="1:9" x14ac:dyDescent="0.55000000000000004">
      <c r="A806" s="3" t="s">
        <v>503</v>
      </c>
      <c r="B806" s="3">
        <v>61.44</v>
      </c>
      <c r="C806">
        <v>455.44</v>
      </c>
      <c r="D806">
        <v>24</v>
      </c>
      <c r="E806">
        <v>8</v>
      </c>
      <c r="F806" s="30">
        <f t="shared" si="48"/>
        <v>0.13490251185666607</v>
      </c>
      <c r="G806" s="32">
        <f t="shared" si="49"/>
        <v>2.56</v>
      </c>
      <c r="H806" s="34">
        <f t="shared" si="50"/>
        <v>1.9575896943923254E-4</v>
      </c>
      <c r="I806" s="34">
        <f t="shared" si="51"/>
        <v>2.1019675257649299E-4</v>
      </c>
    </row>
    <row r="807" spans="1:9" x14ac:dyDescent="0.55000000000000004">
      <c r="A807" s="3" t="s">
        <v>61</v>
      </c>
      <c r="B807" s="3">
        <v>183.14</v>
      </c>
      <c r="C807">
        <v>455.07</v>
      </c>
      <c r="D807">
        <v>34</v>
      </c>
      <c r="E807">
        <v>8</v>
      </c>
      <c r="F807" s="30">
        <f t="shared" si="48"/>
        <v>0.40244358010855469</v>
      </c>
      <c r="G807" s="32">
        <f t="shared" si="49"/>
        <v>5.3864705882352935</v>
      </c>
      <c r="H807" s="34">
        <f t="shared" si="50"/>
        <v>1.9559993461863592E-4</v>
      </c>
      <c r="I807" s="34">
        <f t="shared" si="51"/>
        <v>6.2655327582778202E-4</v>
      </c>
    </row>
    <row r="808" spans="1:9" x14ac:dyDescent="0.55000000000000004">
      <c r="A808" s="3" t="s">
        <v>1638</v>
      </c>
      <c r="B808" s="3">
        <v>207.03</v>
      </c>
      <c r="C808">
        <v>454.36</v>
      </c>
      <c r="D808">
        <v>38</v>
      </c>
      <c r="E808">
        <v>11</v>
      </c>
      <c r="F808" s="30">
        <f t="shared" si="48"/>
        <v>0.45565190597763888</v>
      </c>
      <c r="G808" s="32">
        <f t="shared" si="49"/>
        <v>5.4481578947368421</v>
      </c>
      <c r="H808" s="34">
        <f t="shared" si="50"/>
        <v>1.9529475969262626E-4</v>
      </c>
      <c r="I808" s="34">
        <f t="shared" si="51"/>
        <v>7.0828505348163005E-4</v>
      </c>
    </row>
    <row r="809" spans="1:9" x14ac:dyDescent="0.55000000000000004">
      <c r="A809" s="3" t="s">
        <v>1220</v>
      </c>
      <c r="B809" s="3">
        <v>122.43</v>
      </c>
      <c r="C809">
        <v>453.42</v>
      </c>
      <c r="D809">
        <v>11</v>
      </c>
      <c r="E809">
        <v>3</v>
      </c>
      <c r="F809" s="30">
        <f t="shared" si="48"/>
        <v>0.27001455604075691</v>
      </c>
      <c r="G809" s="32">
        <f t="shared" si="49"/>
        <v>11.13</v>
      </c>
      <c r="H809" s="34">
        <f t="shared" si="50"/>
        <v>1.9489072528354299E-4</v>
      </c>
      <c r="I809" s="34">
        <f t="shared" si="51"/>
        <v>4.188539781565762E-4</v>
      </c>
    </row>
    <row r="810" spans="1:9" x14ac:dyDescent="0.55000000000000004">
      <c r="A810" s="3" t="s">
        <v>95</v>
      </c>
      <c r="B810" s="3">
        <v>105.49</v>
      </c>
      <c r="C810">
        <v>452.97</v>
      </c>
      <c r="D810">
        <v>8</v>
      </c>
      <c r="E810">
        <v>3</v>
      </c>
      <c r="F810" s="30">
        <f t="shared" si="48"/>
        <v>0.2328851800339978</v>
      </c>
      <c r="G810" s="32">
        <f t="shared" si="49"/>
        <v>13.186249999999999</v>
      </c>
      <c r="H810" s="34">
        <f t="shared" si="50"/>
        <v>1.9469730455579039E-4</v>
      </c>
      <c r="I810" s="34">
        <f t="shared" si="51"/>
        <v>3.6089933966950273E-4</v>
      </c>
    </row>
    <row r="811" spans="1:9" x14ac:dyDescent="0.55000000000000004">
      <c r="A811" s="3" t="s">
        <v>1268</v>
      </c>
      <c r="B811" s="3">
        <v>106.34</v>
      </c>
      <c r="C811">
        <v>451.97</v>
      </c>
      <c r="D811">
        <v>35</v>
      </c>
      <c r="E811">
        <v>7</v>
      </c>
      <c r="F811" s="30">
        <f t="shared" si="48"/>
        <v>0.23528110272805716</v>
      </c>
      <c r="G811" s="32">
        <f t="shared" si="49"/>
        <v>3.0382857142857143</v>
      </c>
      <c r="H811" s="34">
        <f t="shared" si="50"/>
        <v>1.9426748071634011E-4</v>
      </c>
      <c r="I811" s="34">
        <f t="shared" si="51"/>
        <v>3.6380733510716582E-4</v>
      </c>
    </row>
    <row r="812" spans="1:9" x14ac:dyDescent="0.55000000000000004">
      <c r="A812" s="3" t="s">
        <v>898</v>
      </c>
      <c r="B812" s="3">
        <v>48</v>
      </c>
      <c r="C812">
        <v>449.97</v>
      </c>
      <c r="D812">
        <v>4</v>
      </c>
      <c r="E812">
        <v>2</v>
      </c>
      <c r="F812" s="30">
        <f t="shared" si="48"/>
        <v>0.10667377825188346</v>
      </c>
      <c r="G812" s="32">
        <f t="shared" si="49"/>
        <v>12</v>
      </c>
      <c r="H812" s="34">
        <f t="shared" si="50"/>
        <v>1.9340783303743955E-4</v>
      </c>
      <c r="I812" s="34">
        <f t="shared" si="51"/>
        <v>1.6421621295038515E-4</v>
      </c>
    </row>
    <row r="813" spans="1:9" x14ac:dyDescent="0.55000000000000004">
      <c r="A813" s="3" t="s">
        <v>1083</v>
      </c>
      <c r="B813" s="3">
        <v>90.63</v>
      </c>
      <c r="C813">
        <v>449.66</v>
      </c>
      <c r="D813">
        <v>21</v>
      </c>
      <c r="E813">
        <v>5</v>
      </c>
      <c r="F813" s="30">
        <f t="shared" si="48"/>
        <v>0.2015522839478717</v>
      </c>
      <c r="G813" s="32">
        <f t="shared" si="49"/>
        <v>4.3157142857142858</v>
      </c>
      <c r="H813" s="34">
        <f t="shared" si="50"/>
        <v>1.9327458764720998E-4</v>
      </c>
      <c r="I813" s="34">
        <f t="shared" si="51"/>
        <v>3.10060737076946E-4</v>
      </c>
    </row>
    <row r="814" spans="1:9" x14ac:dyDescent="0.55000000000000004">
      <c r="A814" s="3" t="s">
        <v>94</v>
      </c>
      <c r="B814" s="3">
        <v>-7.0499999999999901</v>
      </c>
      <c r="C814">
        <v>448.91</v>
      </c>
      <c r="D814">
        <v>14</v>
      </c>
      <c r="E814">
        <v>4</v>
      </c>
      <c r="F814" s="30">
        <f t="shared" si="48"/>
        <v>-1.5704706956851017E-2</v>
      </c>
      <c r="G814" s="32">
        <f t="shared" si="49"/>
        <v>-0.50357142857142789</v>
      </c>
      <c r="H814" s="34">
        <f t="shared" si="50"/>
        <v>1.9295221976762226E-4</v>
      </c>
      <c r="I814" s="34">
        <f t="shared" si="51"/>
        <v>-2.4119256277087788E-5</v>
      </c>
    </row>
    <row r="815" spans="1:9" x14ac:dyDescent="0.55000000000000004">
      <c r="A815" s="3" t="s">
        <v>101</v>
      </c>
      <c r="B815" s="3">
        <v>129.74</v>
      </c>
      <c r="C815">
        <v>448.77</v>
      </c>
      <c r="D815">
        <v>26</v>
      </c>
      <c r="E815">
        <v>8</v>
      </c>
      <c r="F815" s="30">
        <f t="shared" si="48"/>
        <v>0.289101321389576</v>
      </c>
      <c r="G815" s="32">
        <f t="shared" si="49"/>
        <v>4.99</v>
      </c>
      <c r="H815" s="34">
        <f t="shared" si="50"/>
        <v>1.928920444300992E-4</v>
      </c>
      <c r="I815" s="34">
        <f t="shared" si="51"/>
        <v>4.4386273892047857E-4</v>
      </c>
    </row>
    <row r="816" spans="1:9" x14ac:dyDescent="0.55000000000000004">
      <c r="A816" s="3" t="s">
        <v>820</v>
      </c>
      <c r="B816" s="3">
        <v>139.99</v>
      </c>
      <c r="C816">
        <v>447.97</v>
      </c>
      <c r="D816">
        <v>4</v>
      </c>
      <c r="E816">
        <v>1</v>
      </c>
      <c r="F816" s="30">
        <f t="shared" si="48"/>
        <v>0.31249860481728686</v>
      </c>
      <c r="G816" s="32">
        <f t="shared" si="49"/>
        <v>34.997500000000002</v>
      </c>
      <c r="H816" s="34">
        <f t="shared" si="50"/>
        <v>1.92548185358539E-4</v>
      </c>
      <c r="I816" s="34">
        <f t="shared" si="51"/>
        <v>4.7892974272759211E-4</v>
      </c>
    </row>
    <row r="817" spans="1:9" x14ac:dyDescent="0.55000000000000004">
      <c r="A817" s="3" t="s">
        <v>374</v>
      </c>
      <c r="B817" s="3">
        <v>69.989999999999995</v>
      </c>
      <c r="C817">
        <v>444.61</v>
      </c>
      <c r="D817">
        <v>23</v>
      </c>
      <c r="E817">
        <v>6</v>
      </c>
      <c r="F817" s="30">
        <f t="shared" si="48"/>
        <v>0.15741886147410089</v>
      </c>
      <c r="G817" s="32">
        <f t="shared" si="49"/>
        <v>3.0430434782608695</v>
      </c>
      <c r="H817" s="34">
        <f t="shared" si="50"/>
        <v>1.9110397725798607E-4</v>
      </c>
      <c r="I817" s="34">
        <f t="shared" si="51"/>
        <v>2.3944776550828035E-4</v>
      </c>
    </row>
    <row r="818" spans="1:9" x14ac:dyDescent="0.55000000000000004">
      <c r="A818" s="3" t="s">
        <v>1332</v>
      </c>
      <c r="B818" s="3">
        <v>-34.72</v>
      </c>
      <c r="C818">
        <v>444</v>
      </c>
      <c r="D818">
        <v>22</v>
      </c>
      <c r="E818">
        <v>8</v>
      </c>
      <c r="F818" s="30">
        <f t="shared" si="48"/>
        <v>-7.8198198198198191E-2</v>
      </c>
      <c r="G818" s="32">
        <f t="shared" si="49"/>
        <v>-1.5781818181818181</v>
      </c>
      <c r="H818" s="34">
        <f t="shared" si="50"/>
        <v>1.9084178471592142E-4</v>
      </c>
      <c r="I818" s="34">
        <f t="shared" si="51"/>
        <v>-1.187830607007786E-4</v>
      </c>
    </row>
    <row r="819" spans="1:9" x14ac:dyDescent="0.55000000000000004">
      <c r="A819" s="3" t="s">
        <v>1702</v>
      </c>
      <c r="B819" s="3">
        <v>184.19</v>
      </c>
      <c r="C819">
        <v>443.84</v>
      </c>
      <c r="D819">
        <v>9</v>
      </c>
      <c r="E819">
        <v>4</v>
      </c>
      <c r="F819" s="30">
        <f t="shared" si="48"/>
        <v>0.41499188896899786</v>
      </c>
      <c r="G819" s="32">
        <f t="shared" si="49"/>
        <v>20.465555555555554</v>
      </c>
      <c r="H819" s="34">
        <f t="shared" si="50"/>
        <v>1.9077301290160934E-4</v>
      </c>
      <c r="I819" s="34">
        <f t="shared" si="51"/>
        <v>6.3014550548607176E-4</v>
      </c>
    </row>
    <row r="820" spans="1:9" x14ac:dyDescent="0.55000000000000004">
      <c r="A820" s="3" t="s">
        <v>1920</v>
      </c>
      <c r="B820" s="3">
        <v>1.89</v>
      </c>
      <c r="C820">
        <v>443.68</v>
      </c>
      <c r="D820">
        <v>25</v>
      </c>
      <c r="E820">
        <v>7</v>
      </c>
      <c r="F820" s="30">
        <f t="shared" si="48"/>
        <v>4.2598269022719078E-3</v>
      </c>
      <c r="G820" s="32">
        <f t="shared" si="49"/>
        <v>7.5600000000000001E-2</v>
      </c>
      <c r="H820" s="34">
        <f t="shared" si="50"/>
        <v>1.9070424108729732E-4</v>
      </c>
      <c r="I820" s="34">
        <f t="shared" si="51"/>
        <v>6.4660133849214158E-6</v>
      </c>
    </row>
    <row r="821" spans="1:9" x14ac:dyDescent="0.55000000000000004">
      <c r="A821" s="3" t="s">
        <v>934</v>
      </c>
      <c r="B821" s="3">
        <v>171.28</v>
      </c>
      <c r="C821">
        <v>442.56</v>
      </c>
      <c r="D821">
        <v>29</v>
      </c>
      <c r="E821">
        <v>7</v>
      </c>
      <c r="F821" s="30">
        <f t="shared" si="48"/>
        <v>0.38702096890817067</v>
      </c>
      <c r="G821" s="32">
        <f t="shared" si="49"/>
        <v>5.9062068965517245</v>
      </c>
      <c r="H821" s="34">
        <f t="shared" si="50"/>
        <v>1.9022283838711303E-4</v>
      </c>
      <c r="I821" s="34">
        <f t="shared" si="51"/>
        <v>5.8597818654462439E-4</v>
      </c>
    </row>
    <row r="822" spans="1:9" x14ac:dyDescent="0.55000000000000004">
      <c r="A822" s="3" t="s">
        <v>1423</v>
      </c>
      <c r="B822" s="3">
        <v>28.26</v>
      </c>
      <c r="C822">
        <v>441.73</v>
      </c>
      <c r="D822">
        <v>19</v>
      </c>
      <c r="E822">
        <v>5</v>
      </c>
      <c r="F822" s="30">
        <f t="shared" si="48"/>
        <v>6.3975731781857698E-2</v>
      </c>
      <c r="G822" s="32">
        <f t="shared" si="49"/>
        <v>1.4873684210526317</v>
      </c>
      <c r="H822" s="34">
        <f t="shared" si="50"/>
        <v>1.8986608460036929E-4</v>
      </c>
      <c r="I822" s="34">
        <f t="shared" si="51"/>
        <v>9.6682295374539274E-5</v>
      </c>
    </row>
    <row r="823" spans="1:9" x14ac:dyDescent="0.55000000000000004">
      <c r="A823" s="3" t="s">
        <v>1072</v>
      </c>
      <c r="B823" s="3">
        <v>84.5</v>
      </c>
      <c r="C823">
        <v>440</v>
      </c>
      <c r="D823">
        <v>18</v>
      </c>
      <c r="E823">
        <v>6</v>
      </c>
      <c r="F823" s="30">
        <f t="shared" si="48"/>
        <v>0.19204545454545455</v>
      </c>
      <c r="G823" s="32">
        <f t="shared" si="49"/>
        <v>4.6944444444444446</v>
      </c>
      <c r="H823" s="34">
        <f t="shared" si="50"/>
        <v>1.8912248935812031E-4</v>
      </c>
      <c r="I823" s="34">
        <f t="shared" si="51"/>
        <v>2.8908895821474053E-4</v>
      </c>
    </row>
    <row r="824" spans="1:9" x14ac:dyDescent="0.55000000000000004">
      <c r="A824" s="3" t="s">
        <v>1293</v>
      </c>
      <c r="B824" s="3">
        <v>155.55000000000001</v>
      </c>
      <c r="C824">
        <v>436.47</v>
      </c>
      <c r="D824">
        <v>24</v>
      </c>
      <c r="E824">
        <v>7</v>
      </c>
      <c r="F824" s="30">
        <f t="shared" si="48"/>
        <v>0.35638188191628289</v>
      </c>
      <c r="G824" s="32">
        <f t="shared" si="49"/>
        <v>6.4812500000000002</v>
      </c>
      <c r="H824" s="34">
        <f t="shared" si="50"/>
        <v>1.8760521120486087E-4</v>
      </c>
      <c r="I824" s="34">
        <f t="shared" si="51"/>
        <v>5.3216316509234192E-4</v>
      </c>
    </row>
    <row r="825" spans="1:9" x14ac:dyDescent="0.55000000000000004">
      <c r="A825" s="3" t="s">
        <v>655</v>
      </c>
      <c r="B825" s="3">
        <v>58.28</v>
      </c>
      <c r="C825">
        <v>436.13</v>
      </c>
      <c r="D825">
        <v>41</v>
      </c>
      <c r="E825">
        <v>9</v>
      </c>
      <c r="F825" s="30">
        <f t="shared" si="48"/>
        <v>0.13362988099878478</v>
      </c>
      <c r="G825" s="32">
        <f t="shared" si="49"/>
        <v>1.4214634146341463</v>
      </c>
      <c r="H825" s="34">
        <f t="shared" si="50"/>
        <v>1.8745907109944776E-4</v>
      </c>
      <c r="I825" s="34">
        <f t="shared" si="51"/>
        <v>1.9938585189059266E-4</v>
      </c>
    </row>
    <row r="826" spans="1:9" x14ac:dyDescent="0.55000000000000004">
      <c r="A826" s="3" t="s">
        <v>692</v>
      </c>
      <c r="B826" s="3">
        <v>197.1</v>
      </c>
      <c r="C826">
        <v>434.56</v>
      </c>
      <c r="D826">
        <v>24</v>
      </c>
      <c r="E826">
        <v>6</v>
      </c>
      <c r="F826" s="30">
        <f t="shared" si="48"/>
        <v>0.45356222385861561</v>
      </c>
      <c r="G826" s="32">
        <f t="shared" si="49"/>
        <v>8.2125000000000004</v>
      </c>
      <c r="H826" s="34">
        <f t="shared" si="50"/>
        <v>1.8678424767151083E-4</v>
      </c>
      <c r="I826" s="34">
        <f t="shared" si="51"/>
        <v>6.7431282442751903E-4</v>
      </c>
    </row>
    <row r="827" spans="1:9" x14ac:dyDescent="0.55000000000000004">
      <c r="A827" s="3" t="s">
        <v>718</v>
      </c>
      <c r="B827" s="3">
        <v>125.8</v>
      </c>
      <c r="C827">
        <v>433.79</v>
      </c>
      <c r="D827">
        <v>38</v>
      </c>
      <c r="E827">
        <v>7</v>
      </c>
      <c r="F827" s="30">
        <f t="shared" si="48"/>
        <v>0.29000207473662371</v>
      </c>
      <c r="G827" s="32">
        <f t="shared" si="49"/>
        <v>3.3105263157894735</v>
      </c>
      <c r="H827" s="34">
        <f t="shared" si="50"/>
        <v>1.8645328331513413E-4</v>
      </c>
      <c r="I827" s="34">
        <f t="shared" si="51"/>
        <v>4.3038332477413445E-4</v>
      </c>
    </row>
    <row r="828" spans="1:9" x14ac:dyDescent="0.55000000000000004">
      <c r="A828" s="3" t="s">
        <v>67</v>
      </c>
      <c r="B828" s="3">
        <v>60.43</v>
      </c>
      <c r="C828">
        <v>432.43</v>
      </c>
      <c r="D828">
        <v>35</v>
      </c>
      <c r="E828">
        <v>8</v>
      </c>
      <c r="F828" s="30">
        <f t="shared" si="48"/>
        <v>0.13974516106653101</v>
      </c>
      <c r="G828" s="32">
        <f t="shared" si="49"/>
        <v>1.7265714285714286</v>
      </c>
      <c r="H828" s="34">
        <f t="shared" si="50"/>
        <v>1.8586872289348176E-4</v>
      </c>
      <c r="I828" s="34">
        <f t="shared" si="51"/>
        <v>2.0674136976232864E-4</v>
      </c>
    </row>
    <row r="829" spans="1:9" x14ac:dyDescent="0.55000000000000004">
      <c r="A829" s="3" t="s">
        <v>542</v>
      </c>
      <c r="B829" s="3">
        <v>165.2</v>
      </c>
      <c r="C829">
        <v>431.29</v>
      </c>
      <c r="D829">
        <v>13</v>
      </c>
      <c r="E829">
        <v>2</v>
      </c>
      <c r="F829" s="30">
        <f t="shared" si="48"/>
        <v>0.3830369357045143</v>
      </c>
      <c r="G829" s="32">
        <f t="shared" si="49"/>
        <v>12.707692307692307</v>
      </c>
      <c r="H829" s="34">
        <f t="shared" si="50"/>
        <v>1.8537872371650845E-4</v>
      </c>
      <c r="I829" s="34">
        <f t="shared" si="51"/>
        <v>5.6517746623757561E-4</v>
      </c>
    </row>
    <row r="830" spans="1:9" x14ac:dyDescent="0.55000000000000004">
      <c r="A830" s="3" t="s">
        <v>139</v>
      </c>
      <c r="B830" s="3">
        <v>90.71</v>
      </c>
      <c r="C830">
        <v>428.75</v>
      </c>
      <c r="D830">
        <v>27</v>
      </c>
      <c r="E830">
        <v>10</v>
      </c>
      <c r="F830" s="30">
        <f t="shared" si="48"/>
        <v>0.21156851311953351</v>
      </c>
      <c r="G830" s="32">
        <f t="shared" si="49"/>
        <v>3.3596296296296293</v>
      </c>
      <c r="H830" s="34">
        <f t="shared" si="50"/>
        <v>1.8428697116430474E-4</v>
      </c>
      <c r="I830" s="34">
        <f t="shared" si="51"/>
        <v>3.1033443076519663E-4</v>
      </c>
    </row>
    <row r="831" spans="1:9" x14ac:dyDescent="0.55000000000000004">
      <c r="A831" s="3" t="s">
        <v>462</v>
      </c>
      <c r="B831" s="3">
        <v>43.08</v>
      </c>
      <c r="C831">
        <v>426.93</v>
      </c>
      <c r="D831">
        <v>26</v>
      </c>
      <c r="E831">
        <v>5</v>
      </c>
      <c r="F831" s="30">
        <f t="shared" si="48"/>
        <v>0.10090647178694399</v>
      </c>
      <c r="G831" s="32">
        <f t="shared" si="49"/>
        <v>1.6569230769230769</v>
      </c>
      <c r="H831" s="34">
        <f t="shared" si="50"/>
        <v>1.8350469177650524E-4</v>
      </c>
      <c r="I831" s="34">
        <f t="shared" si="51"/>
        <v>1.4738405112297068E-4</v>
      </c>
    </row>
    <row r="832" spans="1:9" x14ac:dyDescent="0.55000000000000004">
      <c r="A832" s="3" t="s">
        <v>1203</v>
      </c>
      <c r="B832" s="3">
        <v>27.2</v>
      </c>
      <c r="C832">
        <v>424.9</v>
      </c>
      <c r="D832">
        <v>6</v>
      </c>
      <c r="E832">
        <v>2</v>
      </c>
      <c r="F832" s="30">
        <f t="shared" si="48"/>
        <v>6.4015062367615908E-2</v>
      </c>
      <c r="G832" s="32">
        <f t="shared" si="49"/>
        <v>4.5333333333333332</v>
      </c>
      <c r="H832" s="34">
        <f t="shared" si="50"/>
        <v>1.8263214938242118E-4</v>
      </c>
      <c r="I832" s="34">
        <f t="shared" si="51"/>
        <v>9.305585400521825E-5</v>
      </c>
    </row>
    <row r="833" spans="1:9" x14ac:dyDescent="0.55000000000000004">
      <c r="A833" s="3" t="s">
        <v>42</v>
      </c>
      <c r="B833" s="3">
        <v>172.94</v>
      </c>
      <c r="C833">
        <v>422.76</v>
      </c>
      <c r="D833">
        <v>10</v>
      </c>
      <c r="E833">
        <v>4</v>
      </c>
      <c r="F833" s="30">
        <f t="shared" si="48"/>
        <v>0.40907370612167659</v>
      </c>
      <c r="G833" s="32">
        <f t="shared" si="49"/>
        <v>17.294</v>
      </c>
      <c r="H833" s="34">
        <f t="shared" si="50"/>
        <v>1.8171232636599759E-4</v>
      </c>
      <c r="I833" s="34">
        <f t="shared" si="51"/>
        <v>5.9165733057582517E-4</v>
      </c>
    </row>
    <row r="834" spans="1:9" x14ac:dyDescent="0.55000000000000004">
      <c r="A834" s="3" t="s">
        <v>426</v>
      </c>
      <c r="B834" s="3">
        <v>59.07</v>
      </c>
      <c r="C834">
        <v>422.64</v>
      </c>
      <c r="D834">
        <v>28</v>
      </c>
      <c r="E834">
        <v>6</v>
      </c>
      <c r="F834" s="30">
        <f t="shared" si="48"/>
        <v>0.13976433844406588</v>
      </c>
      <c r="G834" s="32">
        <f t="shared" si="49"/>
        <v>2.1096428571428572</v>
      </c>
      <c r="H834" s="34">
        <f t="shared" si="50"/>
        <v>1.8166074750526357E-4</v>
      </c>
      <c r="I834" s="34">
        <f t="shared" si="51"/>
        <v>2.0208857706206773E-4</v>
      </c>
    </row>
    <row r="835" spans="1:9" x14ac:dyDescent="0.55000000000000004">
      <c r="A835" s="3" t="s">
        <v>1476</v>
      </c>
      <c r="B835" s="3">
        <v>121.98</v>
      </c>
      <c r="C835">
        <v>422.29</v>
      </c>
      <c r="D835">
        <v>62</v>
      </c>
      <c r="E835">
        <v>16</v>
      </c>
      <c r="F835" s="30">
        <f t="shared" ref="F835:F898" si="52">B835/C835</f>
        <v>0.28885363139075043</v>
      </c>
      <c r="G835" s="32">
        <f t="shared" ref="G835:G898" si="53">B835/D835</f>
        <v>1.9674193548387098</v>
      </c>
      <c r="H835" s="34">
        <f t="shared" ref="H835:H898" si="54">C835/$C$1851</f>
        <v>1.8151030916145597E-4</v>
      </c>
      <c r="I835" s="34">
        <f t="shared" ref="I835:I898" si="55">B835/$B$1851</f>
        <v>4.1731445116016631E-4</v>
      </c>
    </row>
    <row r="836" spans="1:9" x14ac:dyDescent="0.55000000000000004">
      <c r="A836" s="3" t="s">
        <v>1338</v>
      </c>
      <c r="B836" s="3">
        <v>162.01</v>
      </c>
      <c r="C836">
        <v>421.01</v>
      </c>
      <c r="D836">
        <v>39</v>
      </c>
      <c r="E836">
        <v>6</v>
      </c>
      <c r="F836" s="30">
        <f t="shared" si="52"/>
        <v>0.38481271228711905</v>
      </c>
      <c r="G836" s="32">
        <f t="shared" si="53"/>
        <v>4.1541025641025637</v>
      </c>
      <c r="H836" s="34">
        <f t="shared" si="54"/>
        <v>1.8096013464695963E-4</v>
      </c>
      <c r="I836" s="34">
        <f t="shared" si="55"/>
        <v>5.542639304185812E-4</v>
      </c>
    </row>
    <row r="837" spans="1:9" x14ac:dyDescent="0.55000000000000004">
      <c r="A837" s="3" t="s">
        <v>1242</v>
      </c>
      <c r="B837" s="3">
        <v>29.4</v>
      </c>
      <c r="C837">
        <v>419.88</v>
      </c>
      <c r="D837">
        <v>12</v>
      </c>
      <c r="E837">
        <v>3</v>
      </c>
      <c r="F837" s="30">
        <f t="shared" si="52"/>
        <v>7.0020005715918834E-2</v>
      </c>
      <c r="G837" s="32">
        <f t="shared" si="53"/>
        <v>2.4499999999999997</v>
      </c>
      <c r="H837" s="34">
        <f t="shared" si="54"/>
        <v>1.8047443370838081E-4</v>
      </c>
      <c r="I837" s="34">
        <f t="shared" si="55"/>
        <v>1.0058243043211091E-4</v>
      </c>
    </row>
    <row r="838" spans="1:9" x14ac:dyDescent="0.55000000000000004">
      <c r="A838" s="3" t="s">
        <v>1086</v>
      </c>
      <c r="B838" s="3">
        <v>122.61</v>
      </c>
      <c r="C838">
        <v>419.23</v>
      </c>
      <c r="D838">
        <v>15</v>
      </c>
      <c r="E838">
        <v>4</v>
      </c>
      <c r="F838" s="30">
        <f t="shared" si="52"/>
        <v>0.29246475681606754</v>
      </c>
      <c r="G838" s="32">
        <f t="shared" si="53"/>
        <v>8.1739999999999995</v>
      </c>
      <c r="H838" s="34">
        <f t="shared" si="54"/>
        <v>1.8019504821273816E-4</v>
      </c>
      <c r="I838" s="34">
        <f t="shared" si="55"/>
        <v>4.194697889551401E-4</v>
      </c>
    </row>
    <row r="839" spans="1:9" x14ac:dyDescent="0.55000000000000004">
      <c r="A839" s="3" t="s">
        <v>1701</v>
      </c>
      <c r="B839" s="3">
        <v>200.33</v>
      </c>
      <c r="C839">
        <v>417.34</v>
      </c>
      <c r="D839">
        <v>22</v>
      </c>
      <c r="E839">
        <v>5</v>
      </c>
      <c r="F839" s="30">
        <f t="shared" si="52"/>
        <v>0.48001629366943027</v>
      </c>
      <c r="G839" s="32">
        <f t="shared" si="53"/>
        <v>9.1059090909090923</v>
      </c>
      <c r="H839" s="34">
        <f t="shared" si="54"/>
        <v>1.793826811561771E-4</v>
      </c>
      <c r="I839" s="34">
        <f t="shared" si="55"/>
        <v>6.8536320709063883E-4</v>
      </c>
    </row>
    <row r="840" spans="1:9" x14ac:dyDescent="0.55000000000000004">
      <c r="A840" s="3" t="s">
        <v>1658</v>
      </c>
      <c r="B840" s="3">
        <v>159.56</v>
      </c>
      <c r="C840">
        <v>415.13</v>
      </c>
      <c r="D840">
        <v>15</v>
      </c>
      <c r="E840">
        <v>4</v>
      </c>
      <c r="F840" s="30">
        <f t="shared" si="52"/>
        <v>0.38436152530532608</v>
      </c>
      <c r="G840" s="32">
        <f t="shared" si="53"/>
        <v>10.637333333333334</v>
      </c>
      <c r="H840" s="34">
        <f t="shared" si="54"/>
        <v>1.7843277047099201E-4</v>
      </c>
      <c r="I840" s="34">
        <f t="shared" si="55"/>
        <v>5.4588206121590531E-4</v>
      </c>
    </row>
    <row r="841" spans="1:9" x14ac:dyDescent="0.55000000000000004">
      <c r="A841" s="3" t="s">
        <v>908</v>
      </c>
      <c r="B841" s="3">
        <v>-58.83</v>
      </c>
      <c r="C841">
        <v>413.31</v>
      </c>
      <c r="D841">
        <v>9</v>
      </c>
      <c r="E841">
        <v>5</v>
      </c>
      <c r="F841" s="30">
        <f t="shared" si="52"/>
        <v>-0.14233868040937794</v>
      </c>
      <c r="G841" s="32">
        <f t="shared" si="53"/>
        <v>-6.5366666666666662</v>
      </c>
      <c r="H841" s="34">
        <f t="shared" si="54"/>
        <v>1.7765049108319251E-4</v>
      </c>
      <c r="I841" s="34">
        <f t="shared" si="55"/>
        <v>-2.0126749599731582E-4</v>
      </c>
    </row>
    <row r="842" spans="1:9" x14ac:dyDescent="0.55000000000000004">
      <c r="A842" s="3" t="s">
        <v>76</v>
      </c>
      <c r="B842" s="3">
        <v>111.28</v>
      </c>
      <c r="C842">
        <v>409.99</v>
      </c>
      <c r="D842">
        <v>36</v>
      </c>
      <c r="E842">
        <v>10</v>
      </c>
      <c r="F842" s="30">
        <f t="shared" si="52"/>
        <v>0.27142125417693114</v>
      </c>
      <c r="G842" s="32">
        <f t="shared" si="53"/>
        <v>3.0911111111111111</v>
      </c>
      <c r="H842" s="34">
        <f t="shared" si="54"/>
        <v>1.7622347593621761E-4</v>
      </c>
      <c r="I842" s="34">
        <f t="shared" si="55"/>
        <v>3.8070792035664293E-4</v>
      </c>
    </row>
    <row r="843" spans="1:9" x14ac:dyDescent="0.55000000000000004">
      <c r="A843" s="3" t="s">
        <v>950</v>
      </c>
      <c r="B843" s="3">
        <v>110.6</v>
      </c>
      <c r="C843">
        <v>409.6</v>
      </c>
      <c r="D843">
        <v>20</v>
      </c>
      <c r="E843">
        <v>6</v>
      </c>
      <c r="F843" s="30">
        <f t="shared" si="52"/>
        <v>0.27001953124999994</v>
      </c>
      <c r="G843" s="32">
        <f t="shared" si="53"/>
        <v>5.5299999999999994</v>
      </c>
      <c r="H843" s="34">
        <f t="shared" si="54"/>
        <v>1.7605584463883201E-4</v>
      </c>
      <c r="I843" s="34">
        <f t="shared" si="55"/>
        <v>3.7838152400651245E-4</v>
      </c>
    </row>
    <row r="844" spans="1:9" x14ac:dyDescent="0.55000000000000004">
      <c r="A844" s="3" t="s">
        <v>1527</v>
      </c>
      <c r="B844" s="3">
        <v>56.23</v>
      </c>
      <c r="C844">
        <v>407.02</v>
      </c>
      <c r="D844">
        <v>22</v>
      </c>
      <c r="E844">
        <v>5</v>
      </c>
      <c r="F844" s="30">
        <f t="shared" si="52"/>
        <v>0.1381504594368827</v>
      </c>
      <c r="G844" s="32">
        <f t="shared" si="53"/>
        <v>2.5559090909090907</v>
      </c>
      <c r="H844" s="34">
        <f t="shared" si="54"/>
        <v>1.7494689913305028E-4</v>
      </c>
      <c r="I844" s="34">
        <f t="shared" si="55"/>
        <v>1.9237245112916994E-4</v>
      </c>
    </row>
    <row r="845" spans="1:9" x14ac:dyDescent="0.55000000000000004">
      <c r="A845" s="3" t="s">
        <v>1364</v>
      </c>
      <c r="B845" s="3">
        <v>14.31</v>
      </c>
      <c r="C845">
        <v>406.78</v>
      </c>
      <c r="D845">
        <v>13</v>
      </c>
      <c r="E845">
        <v>4</v>
      </c>
      <c r="F845" s="30">
        <f t="shared" si="52"/>
        <v>3.5178720684399437E-2</v>
      </c>
      <c r="G845" s="32">
        <f t="shared" si="53"/>
        <v>1.1007692307692307</v>
      </c>
      <c r="H845" s="34">
        <f t="shared" si="54"/>
        <v>1.7484374141158221E-4</v>
      </c>
      <c r="I845" s="34">
        <f t="shared" si="55"/>
        <v>4.8956958485833579E-5</v>
      </c>
    </row>
    <row r="846" spans="1:9" x14ac:dyDescent="0.55000000000000004">
      <c r="A846" s="3" t="s">
        <v>1542</v>
      </c>
      <c r="B846" s="3">
        <v>178.71</v>
      </c>
      <c r="C846">
        <v>406.46</v>
      </c>
      <c r="D846">
        <v>25</v>
      </c>
      <c r="E846">
        <v>4</v>
      </c>
      <c r="F846" s="30">
        <f t="shared" si="52"/>
        <v>0.43967426068985882</v>
      </c>
      <c r="G846" s="32">
        <f t="shared" si="53"/>
        <v>7.1484000000000005</v>
      </c>
      <c r="H846" s="34">
        <f t="shared" si="54"/>
        <v>1.7470619778295815E-4</v>
      </c>
      <c r="I846" s="34">
        <f t="shared" si="55"/>
        <v>6.1139748784090283E-4</v>
      </c>
    </row>
    <row r="847" spans="1:9" x14ac:dyDescent="0.55000000000000004">
      <c r="A847" s="3" t="s">
        <v>484</v>
      </c>
      <c r="B847" s="3">
        <v>169.2</v>
      </c>
      <c r="C847">
        <v>405.96</v>
      </c>
      <c r="D847">
        <v>24</v>
      </c>
      <c r="E847">
        <v>7</v>
      </c>
      <c r="F847" s="30">
        <f t="shared" si="52"/>
        <v>0.41678983151049365</v>
      </c>
      <c r="G847" s="32">
        <f t="shared" si="53"/>
        <v>7.05</v>
      </c>
      <c r="H847" s="34">
        <f t="shared" si="54"/>
        <v>1.7449128586323299E-4</v>
      </c>
      <c r="I847" s="34">
        <f t="shared" si="55"/>
        <v>5.7886215065010771E-4</v>
      </c>
    </row>
    <row r="848" spans="1:9" x14ac:dyDescent="0.55000000000000004">
      <c r="A848" s="3" t="s">
        <v>384</v>
      </c>
      <c r="B848" s="3">
        <v>109.8</v>
      </c>
      <c r="C848">
        <v>405.36</v>
      </c>
      <c r="D848">
        <v>15</v>
      </c>
      <c r="E848">
        <v>3</v>
      </c>
      <c r="F848" s="30">
        <f t="shared" si="52"/>
        <v>0.27087033747779748</v>
      </c>
      <c r="G848" s="32">
        <f t="shared" si="53"/>
        <v>7.3199999999999994</v>
      </c>
      <c r="H848" s="34">
        <f t="shared" si="54"/>
        <v>1.7423339155956286E-4</v>
      </c>
      <c r="I848" s="34">
        <f t="shared" si="55"/>
        <v>3.7564458712400605E-4</v>
      </c>
    </row>
    <row r="849" spans="1:9" x14ac:dyDescent="0.55000000000000004">
      <c r="A849" s="3" t="s">
        <v>1084</v>
      </c>
      <c r="B849" s="3">
        <v>92.11</v>
      </c>
      <c r="C849">
        <v>402.98</v>
      </c>
      <c r="D849">
        <v>24</v>
      </c>
      <c r="E849">
        <v>5</v>
      </c>
      <c r="F849" s="30">
        <f t="shared" si="52"/>
        <v>0.22857213757506575</v>
      </c>
      <c r="G849" s="32">
        <f t="shared" si="53"/>
        <v>3.8379166666666666</v>
      </c>
      <c r="H849" s="34">
        <f t="shared" si="54"/>
        <v>1.732104108216712E-4</v>
      </c>
      <c r="I849" s="34">
        <f t="shared" si="55"/>
        <v>3.1512407030958288E-4</v>
      </c>
    </row>
    <row r="850" spans="1:9" x14ac:dyDescent="0.55000000000000004">
      <c r="A850" s="3" t="s">
        <v>1526</v>
      </c>
      <c r="B850" s="3">
        <v>-26.43</v>
      </c>
      <c r="C850">
        <v>402.81</v>
      </c>
      <c r="D850">
        <v>22</v>
      </c>
      <c r="E850">
        <v>6</v>
      </c>
      <c r="F850" s="30">
        <f t="shared" si="52"/>
        <v>-6.5614061219929992E-2</v>
      </c>
      <c r="G850" s="32">
        <f t="shared" si="53"/>
        <v>-1.2013636363636364</v>
      </c>
      <c r="H850" s="34">
        <f t="shared" si="54"/>
        <v>1.7313734076896463E-4</v>
      </c>
      <c r="I850" s="34">
        <f t="shared" si="55"/>
        <v>-9.0421552255805831E-5</v>
      </c>
    </row>
    <row r="851" spans="1:9" x14ac:dyDescent="0.55000000000000004">
      <c r="A851" s="3" t="s">
        <v>985</v>
      </c>
      <c r="B851" s="3">
        <v>190.08</v>
      </c>
      <c r="C851">
        <v>396</v>
      </c>
      <c r="D851">
        <v>4</v>
      </c>
      <c r="E851">
        <v>1</v>
      </c>
      <c r="F851" s="30">
        <f t="shared" si="52"/>
        <v>0.48000000000000004</v>
      </c>
      <c r="G851" s="32">
        <f t="shared" si="53"/>
        <v>47.52</v>
      </c>
      <c r="H851" s="34">
        <f t="shared" si="54"/>
        <v>1.7021024042230829E-4</v>
      </c>
      <c r="I851" s="34">
        <f t="shared" si="55"/>
        <v>6.5029620328352529E-4</v>
      </c>
    </row>
    <row r="852" spans="1:9" x14ac:dyDescent="0.55000000000000004">
      <c r="A852" s="3" t="s">
        <v>800</v>
      </c>
      <c r="B852" s="3">
        <v>46.06</v>
      </c>
      <c r="C852">
        <v>395.78</v>
      </c>
      <c r="D852">
        <v>27</v>
      </c>
      <c r="E852">
        <v>6</v>
      </c>
      <c r="F852" s="30">
        <f t="shared" si="52"/>
        <v>0.11637778563848604</v>
      </c>
      <c r="G852" s="32">
        <f t="shared" si="53"/>
        <v>1.7059259259259261</v>
      </c>
      <c r="H852" s="34">
        <f t="shared" si="54"/>
        <v>1.7011567917762921E-4</v>
      </c>
      <c r="I852" s="34">
        <f t="shared" si="55"/>
        <v>1.5757914101030711E-4</v>
      </c>
    </row>
    <row r="853" spans="1:9" x14ac:dyDescent="0.55000000000000004">
      <c r="A853" s="3" t="s">
        <v>1419</v>
      </c>
      <c r="B853" s="3">
        <v>132.83000000000001</v>
      </c>
      <c r="C853">
        <v>390.66</v>
      </c>
      <c r="D853">
        <v>17</v>
      </c>
      <c r="E853">
        <v>3</v>
      </c>
      <c r="F853" s="30">
        <f t="shared" si="52"/>
        <v>0.34001433471560949</v>
      </c>
      <c r="G853" s="32">
        <f t="shared" si="53"/>
        <v>7.8135294117647067</v>
      </c>
      <c r="H853" s="34">
        <f t="shared" si="54"/>
        <v>1.6791498111964383E-4</v>
      </c>
      <c r="I853" s="34">
        <f t="shared" si="55"/>
        <v>4.5443415762915965E-4</v>
      </c>
    </row>
    <row r="854" spans="1:9" x14ac:dyDescent="0.55000000000000004">
      <c r="A854" s="3" t="s">
        <v>920</v>
      </c>
      <c r="B854" s="3">
        <v>104.83</v>
      </c>
      <c r="C854">
        <v>390.57</v>
      </c>
      <c r="D854">
        <v>34</v>
      </c>
      <c r="E854">
        <v>10</v>
      </c>
      <c r="F854" s="30">
        <f t="shared" si="52"/>
        <v>0.26840259108482473</v>
      </c>
      <c r="G854" s="32">
        <f t="shared" si="53"/>
        <v>3.0832352941176469</v>
      </c>
      <c r="H854" s="34">
        <f t="shared" si="54"/>
        <v>1.6787629697409328E-4</v>
      </c>
      <c r="I854" s="34">
        <f t="shared" si="55"/>
        <v>3.5864136674143495E-4</v>
      </c>
    </row>
    <row r="855" spans="1:9" x14ac:dyDescent="0.55000000000000004">
      <c r="A855" s="3" t="s">
        <v>376</v>
      </c>
      <c r="B855" s="3">
        <v>109.11</v>
      </c>
      <c r="C855">
        <v>389.7</v>
      </c>
      <c r="D855">
        <v>15</v>
      </c>
      <c r="E855">
        <v>3</v>
      </c>
      <c r="F855" s="30">
        <f t="shared" si="52"/>
        <v>0.27998460354118554</v>
      </c>
      <c r="G855" s="32">
        <f t="shared" si="53"/>
        <v>7.274</v>
      </c>
      <c r="H855" s="34">
        <f t="shared" si="54"/>
        <v>1.6750235023377155E-4</v>
      </c>
      <c r="I855" s="34">
        <f t="shared" si="55"/>
        <v>3.7328397906284428E-4</v>
      </c>
    </row>
    <row r="856" spans="1:9" x14ac:dyDescent="0.55000000000000004">
      <c r="A856" s="3" t="s">
        <v>1016</v>
      </c>
      <c r="B856" s="3">
        <v>133.27000000000001</v>
      </c>
      <c r="C856">
        <v>386.91</v>
      </c>
      <c r="D856">
        <v>10</v>
      </c>
      <c r="E856">
        <v>2</v>
      </c>
      <c r="F856" s="30">
        <f t="shared" si="52"/>
        <v>0.34444702902483781</v>
      </c>
      <c r="G856" s="32">
        <f t="shared" si="53"/>
        <v>13.327000000000002</v>
      </c>
      <c r="H856" s="34">
        <f t="shared" si="54"/>
        <v>1.663031417217053E-4</v>
      </c>
      <c r="I856" s="34">
        <f t="shared" si="55"/>
        <v>4.5593947291453819E-4</v>
      </c>
    </row>
    <row r="857" spans="1:9" x14ac:dyDescent="0.55000000000000004">
      <c r="A857" s="3" t="s">
        <v>650</v>
      </c>
      <c r="B857" s="3">
        <v>100.66</v>
      </c>
      <c r="C857">
        <v>386.75</v>
      </c>
      <c r="D857">
        <v>15</v>
      </c>
      <c r="E857">
        <v>6</v>
      </c>
      <c r="F857" s="30">
        <f t="shared" si="52"/>
        <v>0.26027149321266968</v>
      </c>
      <c r="G857" s="32">
        <f t="shared" si="53"/>
        <v>6.7106666666666666</v>
      </c>
      <c r="H857" s="34">
        <f t="shared" si="54"/>
        <v>1.6623436990739326E-4</v>
      </c>
      <c r="I857" s="34">
        <f t="shared" si="55"/>
        <v>3.4437508324137019E-4</v>
      </c>
    </row>
    <row r="858" spans="1:9" x14ac:dyDescent="0.55000000000000004">
      <c r="A858" s="3" t="s">
        <v>1812</v>
      </c>
      <c r="B858" s="3">
        <v>76.94</v>
      </c>
      <c r="C858">
        <v>386.08</v>
      </c>
      <c r="D858">
        <v>39</v>
      </c>
      <c r="E858">
        <v>10</v>
      </c>
      <c r="F858" s="30">
        <f t="shared" si="52"/>
        <v>0.19928512225445505</v>
      </c>
      <c r="G858" s="32">
        <f t="shared" si="53"/>
        <v>1.9728205128205127</v>
      </c>
      <c r="H858" s="34">
        <f t="shared" si="54"/>
        <v>1.6594638793496157E-4</v>
      </c>
      <c r="I858" s="34">
        <f t="shared" si="55"/>
        <v>2.6322490467505487E-4</v>
      </c>
    </row>
    <row r="859" spans="1:9" x14ac:dyDescent="0.55000000000000004">
      <c r="A859" s="3" t="s">
        <v>453</v>
      </c>
      <c r="B859" s="3">
        <v>130.21</v>
      </c>
      <c r="C859">
        <v>385.8</v>
      </c>
      <c r="D859">
        <v>5</v>
      </c>
      <c r="E859">
        <v>1</v>
      </c>
      <c r="F859" s="30">
        <f t="shared" si="52"/>
        <v>0.33750648004147227</v>
      </c>
      <c r="G859" s="32">
        <f t="shared" si="53"/>
        <v>26.042000000000002</v>
      </c>
      <c r="H859" s="34">
        <f t="shared" si="54"/>
        <v>1.658260372599155E-4</v>
      </c>
      <c r="I859" s="34">
        <f t="shared" si="55"/>
        <v>4.454706893389511E-4</v>
      </c>
    </row>
    <row r="860" spans="1:9" x14ac:dyDescent="0.55000000000000004">
      <c r="A860" s="3" t="s">
        <v>1211</v>
      </c>
      <c r="B860" s="3">
        <v>-55.98</v>
      </c>
      <c r="C860">
        <v>384.84</v>
      </c>
      <c r="D860">
        <v>18</v>
      </c>
      <c r="E860">
        <v>4</v>
      </c>
      <c r="F860" s="30">
        <f t="shared" si="52"/>
        <v>-0.14546304957904585</v>
      </c>
      <c r="G860" s="32">
        <f t="shared" si="53"/>
        <v>-3.11</v>
      </c>
      <c r="H860" s="34">
        <f t="shared" si="54"/>
        <v>1.6541340637404322E-4</v>
      </c>
      <c r="I860" s="34">
        <f t="shared" si="55"/>
        <v>-1.9151715835338668E-4</v>
      </c>
    </row>
    <row r="861" spans="1:9" x14ac:dyDescent="0.55000000000000004">
      <c r="A861" s="3" t="s">
        <v>1921</v>
      </c>
      <c r="B861" s="3">
        <v>148.96</v>
      </c>
      <c r="C861">
        <v>383.04</v>
      </c>
      <c r="D861">
        <v>4</v>
      </c>
      <c r="E861">
        <v>2</v>
      </c>
      <c r="F861" s="30">
        <f t="shared" si="52"/>
        <v>0.3888888888888889</v>
      </c>
      <c r="G861" s="32">
        <f t="shared" si="53"/>
        <v>37.24</v>
      </c>
      <c r="H861" s="34">
        <f t="shared" si="54"/>
        <v>1.6463972346303276E-4</v>
      </c>
      <c r="I861" s="34">
        <f t="shared" si="55"/>
        <v>5.0961764752269526E-4</v>
      </c>
    </row>
    <row r="862" spans="1:9" x14ac:dyDescent="0.55000000000000004">
      <c r="A862" s="3" t="s">
        <v>1060</v>
      </c>
      <c r="B862" s="3">
        <v>129.97</v>
      </c>
      <c r="C862">
        <v>379.71</v>
      </c>
      <c r="D862">
        <v>12</v>
      </c>
      <c r="E862">
        <v>5</v>
      </c>
      <c r="F862" s="30">
        <f t="shared" si="52"/>
        <v>0.34228753522425009</v>
      </c>
      <c r="G862" s="32">
        <f t="shared" si="53"/>
        <v>10.830833333333333</v>
      </c>
      <c r="H862" s="34">
        <f t="shared" si="54"/>
        <v>1.6320841007766331E-4</v>
      </c>
      <c r="I862" s="34">
        <f t="shared" si="55"/>
        <v>4.4464960827419916E-4</v>
      </c>
    </row>
    <row r="863" spans="1:9" x14ac:dyDescent="0.55000000000000004">
      <c r="A863" s="3" t="s">
        <v>573</v>
      </c>
      <c r="B863" s="3">
        <v>-48.78</v>
      </c>
      <c r="C863">
        <v>379.4</v>
      </c>
      <c r="D863">
        <v>10</v>
      </c>
      <c r="E863">
        <v>3</v>
      </c>
      <c r="F863" s="30">
        <f t="shared" si="52"/>
        <v>-0.12857142857142859</v>
      </c>
      <c r="G863" s="32">
        <f t="shared" si="53"/>
        <v>-4.8780000000000001</v>
      </c>
      <c r="H863" s="34">
        <f t="shared" si="54"/>
        <v>1.6307516468743374E-4</v>
      </c>
      <c r="I863" s="34">
        <f t="shared" si="55"/>
        <v>-1.6688472641082893E-4</v>
      </c>
    </row>
    <row r="864" spans="1:9" x14ac:dyDescent="0.55000000000000004">
      <c r="A864" s="3" t="s">
        <v>186</v>
      </c>
      <c r="B864" s="3">
        <v>109.61</v>
      </c>
      <c r="C864">
        <v>377.97</v>
      </c>
      <c r="D864">
        <v>3</v>
      </c>
      <c r="E864">
        <v>1</v>
      </c>
      <c r="F864" s="30">
        <f t="shared" si="52"/>
        <v>0.28999656057359047</v>
      </c>
      <c r="G864" s="32">
        <f t="shared" si="53"/>
        <v>36.536666666666669</v>
      </c>
      <c r="H864" s="34">
        <f t="shared" si="54"/>
        <v>1.6246051659701987E-4</v>
      </c>
      <c r="I864" s="34">
        <f t="shared" si="55"/>
        <v>3.749945646144108E-4</v>
      </c>
    </row>
    <row r="865" spans="1:9" x14ac:dyDescent="0.55000000000000004">
      <c r="A865" s="3" t="s">
        <v>638</v>
      </c>
      <c r="B865" s="3">
        <v>166.29</v>
      </c>
      <c r="C865">
        <v>377.91</v>
      </c>
      <c r="D865">
        <v>17</v>
      </c>
      <c r="E865">
        <v>4</v>
      </c>
      <c r="F865" s="30">
        <f t="shared" si="52"/>
        <v>0.44002540287370001</v>
      </c>
      <c r="G865" s="32">
        <f t="shared" si="53"/>
        <v>9.7817647058823525</v>
      </c>
      <c r="H865" s="34">
        <f t="shared" si="54"/>
        <v>1.6243472716665286E-4</v>
      </c>
      <c r="I865" s="34">
        <f t="shared" si="55"/>
        <v>5.6890654273999053E-4</v>
      </c>
    </row>
    <row r="866" spans="1:9" x14ac:dyDescent="0.55000000000000004">
      <c r="A866" s="3" t="s">
        <v>466</v>
      </c>
      <c r="B866" s="3">
        <v>90.27</v>
      </c>
      <c r="C866">
        <v>377.54</v>
      </c>
      <c r="D866">
        <v>29</v>
      </c>
      <c r="E866">
        <v>7</v>
      </c>
      <c r="F866" s="30">
        <f t="shared" si="52"/>
        <v>0.23910049266302905</v>
      </c>
      <c r="G866" s="32">
        <f t="shared" si="53"/>
        <v>3.1127586206896551</v>
      </c>
      <c r="H866" s="34">
        <f t="shared" si="54"/>
        <v>1.6227569234605625E-4</v>
      </c>
      <c r="I866" s="34">
        <f t="shared" si="55"/>
        <v>3.0882911547981808E-4</v>
      </c>
    </row>
    <row r="867" spans="1:9" x14ac:dyDescent="0.55000000000000004">
      <c r="A867" s="3" t="s">
        <v>149</v>
      </c>
      <c r="B867" s="3">
        <v>84.76</v>
      </c>
      <c r="C867">
        <v>376.8</v>
      </c>
      <c r="D867">
        <v>31</v>
      </c>
      <c r="E867">
        <v>7</v>
      </c>
      <c r="F867" s="30">
        <f t="shared" si="52"/>
        <v>0.22494692144373674</v>
      </c>
      <c r="G867" s="32">
        <f t="shared" si="53"/>
        <v>2.7341935483870969</v>
      </c>
      <c r="H867" s="34">
        <f t="shared" si="54"/>
        <v>1.6195762270486305E-4</v>
      </c>
      <c r="I867" s="34">
        <f t="shared" si="55"/>
        <v>2.8997846270155517E-4</v>
      </c>
    </row>
    <row r="868" spans="1:9" x14ac:dyDescent="0.55000000000000004">
      <c r="A868" s="3" t="s">
        <v>791</v>
      </c>
      <c r="B868" s="3">
        <v>164.87</v>
      </c>
      <c r="C868">
        <v>375.73</v>
      </c>
      <c r="D868">
        <v>30</v>
      </c>
      <c r="E868">
        <v>7</v>
      </c>
      <c r="F868" s="30">
        <f t="shared" si="52"/>
        <v>0.4387991376786522</v>
      </c>
      <c r="G868" s="32">
        <f t="shared" si="53"/>
        <v>5.4956666666666667</v>
      </c>
      <c r="H868" s="34">
        <f t="shared" si="54"/>
        <v>1.6149771119665124E-4</v>
      </c>
      <c r="I868" s="34">
        <f t="shared" si="55"/>
        <v>5.6404847977354169E-4</v>
      </c>
    </row>
    <row r="869" spans="1:9" x14ac:dyDescent="0.55000000000000004">
      <c r="A869" s="3" t="s">
        <v>1523</v>
      </c>
      <c r="B869" s="3">
        <v>-48.6</v>
      </c>
      <c r="C869">
        <v>374.25</v>
      </c>
      <c r="D869">
        <v>21</v>
      </c>
      <c r="E869">
        <v>9</v>
      </c>
      <c r="F869" s="30">
        <f t="shared" si="52"/>
        <v>-0.12985971943887775</v>
      </c>
      <c r="G869" s="32">
        <f t="shared" si="53"/>
        <v>-2.3142857142857145</v>
      </c>
      <c r="H869" s="34">
        <f t="shared" si="54"/>
        <v>1.6086157191426482E-4</v>
      </c>
      <c r="I869" s="34">
        <f t="shared" si="55"/>
        <v>-1.6626891561226498E-4</v>
      </c>
    </row>
    <row r="870" spans="1:9" x14ac:dyDescent="0.55000000000000004">
      <c r="A870" s="3" t="s">
        <v>1052</v>
      </c>
      <c r="B870" s="3">
        <v>122.36</v>
      </c>
      <c r="C870">
        <v>374.07</v>
      </c>
      <c r="D870">
        <v>24</v>
      </c>
      <c r="E870">
        <v>4</v>
      </c>
      <c r="F870" s="30">
        <f t="shared" si="52"/>
        <v>0.32710455262384047</v>
      </c>
      <c r="G870" s="32">
        <f t="shared" si="53"/>
        <v>5.0983333333333336</v>
      </c>
      <c r="H870" s="34">
        <f t="shared" si="54"/>
        <v>1.6078420362316379E-4</v>
      </c>
      <c r="I870" s="34">
        <f t="shared" si="55"/>
        <v>4.1861449617935687E-4</v>
      </c>
    </row>
    <row r="871" spans="1:9" x14ac:dyDescent="0.55000000000000004">
      <c r="A871" s="3" t="s">
        <v>1055</v>
      </c>
      <c r="B871" s="3">
        <v>24.81</v>
      </c>
      <c r="C871">
        <v>373.79</v>
      </c>
      <c r="D871">
        <v>26</v>
      </c>
      <c r="E871">
        <v>5</v>
      </c>
      <c r="F871" s="30">
        <f t="shared" si="52"/>
        <v>6.6374167313197244E-2</v>
      </c>
      <c r="G871" s="32">
        <f t="shared" si="53"/>
        <v>0.95423076923076922</v>
      </c>
      <c r="H871" s="34">
        <f t="shared" si="54"/>
        <v>1.6066385294811772E-4</v>
      </c>
      <c r="I871" s="34">
        <f t="shared" si="55"/>
        <v>8.4879255068730323E-5</v>
      </c>
    </row>
    <row r="872" spans="1:9" x14ac:dyDescent="0.55000000000000004">
      <c r="A872" s="3" t="s">
        <v>82</v>
      </c>
      <c r="B872" s="3">
        <v>16.57</v>
      </c>
      <c r="C872">
        <v>373.44</v>
      </c>
      <c r="D872">
        <v>21</v>
      </c>
      <c r="E872">
        <v>6</v>
      </c>
      <c r="F872" s="30">
        <f t="shared" si="52"/>
        <v>4.4371251071122539E-2</v>
      </c>
      <c r="G872" s="32">
        <f t="shared" si="53"/>
        <v>0.78904761904761911</v>
      </c>
      <c r="H872" s="34">
        <f t="shared" si="54"/>
        <v>1.6051341460431013E-4</v>
      </c>
      <c r="I872" s="34">
        <f t="shared" si="55"/>
        <v>5.6688805178914215E-5</v>
      </c>
    </row>
    <row r="873" spans="1:9" x14ac:dyDescent="0.55000000000000004">
      <c r="A873" s="3" t="s">
        <v>240</v>
      </c>
      <c r="B873" s="3">
        <v>165.76</v>
      </c>
      <c r="C873">
        <v>372.96</v>
      </c>
      <c r="D873">
        <v>28</v>
      </c>
      <c r="E873">
        <v>7</v>
      </c>
      <c r="F873" s="30">
        <f t="shared" si="52"/>
        <v>0.44444444444444442</v>
      </c>
      <c r="G873" s="32">
        <f t="shared" si="53"/>
        <v>5.92</v>
      </c>
      <c r="H873" s="34">
        <f t="shared" si="54"/>
        <v>1.6030709916137399E-4</v>
      </c>
      <c r="I873" s="34">
        <f t="shared" si="55"/>
        <v>5.6709332205533006E-4</v>
      </c>
    </row>
    <row r="874" spans="1:9" x14ac:dyDescent="0.55000000000000004">
      <c r="A874" s="3" t="s">
        <v>705</v>
      </c>
      <c r="B874" s="3">
        <v>14.31</v>
      </c>
      <c r="C874">
        <v>369.59</v>
      </c>
      <c r="D874">
        <v>34</v>
      </c>
      <c r="E874">
        <v>8</v>
      </c>
      <c r="F874" s="30">
        <f t="shared" si="52"/>
        <v>3.8718580048161477E-2</v>
      </c>
      <c r="G874" s="32">
        <f t="shared" si="53"/>
        <v>0.42088235294117649</v>
      </c>
      <c r="H874" s="34">
        <f t="shared" si="54"/>
        <v>1.5885859282242654E-4</v>
      </c>
      <c r="I874" s="34">
        <f t="shared" si="55"/>
        <v>4.8956958485833579E-5</v>
      </c>
    </row>
    <row r="875" spans="1:9" x14ac:dyDescent="0.55000000000000004">
      <c r="A875" s="3" t="s">
        <v>47</v>
      </c>
      <c r="B875" s="3">
        <v>-40.49</v>
      </c>
      <c r="C875">
        <v>369.25</v>
      </c>
      <c r="D875">
        <v>21</v>
      </c>
      <c r="E875">
        <v>6</v>
      </c>
      <c r="F875" s="30">
        <f t="shared" si="52"/>
        <v>-0.10965470548408937</v>
      </c>
      <c r="G875" s="32">
        <f t="shared" si="53"/>
        <v>-1.9280952380952381</v>
      </c>
      <c r="H875" s="34">
        <f t="shared" si="54"/>
        <v>1.5871245271701346E-4</v>
      </c>
      <c r="I875" s="34">
        <f t="shared" si="55"/>
        <v>-1.3852321796585615E-4</v>
      </c>
    </row>
    <row r="876" spans="1:9" x14ac:dyDescent="0.55000000000000004">
      <c r="A876" s="3" t="s">
        <v>1094</v>
      </c>
      <c r="B876" s="3">
        <v>93.16</v>
      </c>
      <c r="C876">
        <v>368.46</v>
      </c>
      <c r="D876">
        <v>11</v>
      </c>
      <c r="E876">
        <v>5</v>
      </c>
      <c r="F876" s="30">
        <f t="shared" si="52"/>
        <v>0.25283612875210337</v>
      </c>
      <c r="G876" s="32">
        <f t="shared" si="53"/>
        <v>8.4690909090909088</v>
      </c>
      <c r="H876" s="34">
        <f t="shared" si="54"/>
        <v>1.5837289188384775E-4</v>
      </c>
      <c r="I876" s="34">
        <f t="shared" si="55"/>
        <v>3.1871629996787251E-4</v>
      </c>
    </row>
    <row r="877" spans="1:9" x14ac:dyDescent="0.55000000000000004">
      <c r="A877" s="3" t="s">
        <v>973</v>
      </c>
      <c r="B877" s="3">
        <v>22.44</v>
      </c>
      <c r="C877">
        <v>367.09</v>
      </c>
      <c r="D877">
        <v>13</v>
      </c>
      <c r="E877">
        <v>5</v>
      </c>
      <c r="F877" s="30">
        <f t="shared" si="52"/>
        <v>6.1129423302187486E-2</v>
      </c>
      <c r="G877" s="32">
        <f t="shared" si="53"/>
        <v>1.7261538461538461</v>
      </c>
      <c r="H877" s="34">
        <f t="shared" si="54"/>
        <v>1.5778403322380086E-4</v>
      </c>
      <c r="I877" s="34">
        <f t="shared" si="55"/>
        <v>7.6771079554305066E-5</v>
      </c>
    </row>
    <row r="878" spans="1:9" x14ac:dyDescent="0.55000000000000004">
      <c r="A878" s="3" t="s">
        <v>1020</v>
      </c>
      <c r="B878" s="3">
        <v>53.73</v>
      </c>
      <c r="C878">
        <v>364.85</v>
      </c>
      <c r="D878">
        <v>15</v>
      </c>
      <c r="E878">
        <v>3</v>
      </c>
      <c r="F878" s="30">
        <f t="shared" si="52"/>
        <v>0.14726599972591475</v>
      </c>
      <c r="G878" s="32">
        <f t="shared" si="53"/>
        <v>3.5819999999999999</v>
      </c>
      <c r="H878" s="34">
        <f t="shared" si="54"/>
        <v>1.5682122782343229E-4</v>
      </c>
      <c r="I878" s="34">
        <f t="shared" si="55"/>
        <v>1.8381952337133737E-4</v>
      </c>
    </row>
    <row r="879" spans="1:9" x14ac:dyDescent="0.55000000000000004">
      <c r="A879" s="3" t="s">
        <v>582</v>
      </c>
      <c r="B879" s="3">
        <v>50.01</v>
      </c>
      <c r="C879">
        <v>361.86</v>
      </c>
      <c r="D879">
        <v>17</v>
      </c>
      <c r="E879">
        <v>5</v>
      </c>
      <c r="F879" s="30">
        <f t="shared" si="52"/>
        <v>0.13820261979771181</v>
      </c>
      <c r="G879" s="32">
        <f t="shared" si="53"/>
        <v>2.9417647058823526</v>
      </c>
      <c r="H879" s="34">
        <f t="shared" si="54"/>
        <v>1.5553605454347595E-4</v>
      </c>
      <c r="I879" s="34">
        <f t="shared" si="55"/>
        <v>1.7109276686768252E-4</v>
      </c>
    </row>
    <row r="880" spans="1:9" x14ac:dyDescent="0.55000000000000004">
      <c r="A880" s="3" t="s">
        <v>1377</v>
      </c>
      <c r="B880" s="3">
        <v>102.7</v>
      </c>
      <c r="C880">
        <v>361.38</v>
      </c>
      <c r="D880">
        <v>20</v>
      </c>
      <c r="E880">
        <v>6</v>
      </c>
      <c r="F880" s="30">
        <f t="shared" si="52"/>
        <v>0.28418838895345622</v>
      </c>
      <c r="G880" s="32">
        <f t="shared" si="53"/>
        <v>5.1349999999999998</v>
      </c>
      <c r="H880" s="34">
        <f t="shared" si="54"/>
        <v>1.5532973910053981E-4</v>
      </c>
      <c r="I880" s="34">
        <f t="shared" si="55"/>
        <v>3.5135427229176158E-4</v>
      </c>
    </row>
    <row r="881" spans="1:9" x14ac:dyDescent="0.55000000000000004">
      <c r="A881" s="3" t="s">
        <v>1922</v>
      </c>
      <c r="B881" s="3">
        <v>127.07</v>
      </c>
      <c r="C881">
        <v>360.71</v>
      </c>
      <c r="D881">
        <v>10</v>
      </c>
      <c r="E881">
        <v>2</v>
      </c>
      <c r="F881" s="30">
        <f t="shared" si="52"/>
        <v>0.35227745280141942</v>
      </c>
      <c r="G881" s="32">
        <f t="shared" si="53"/>
        <v>12.706999999999999</v>
      </c>
      <c r="H881" s="34">
        <f t="shared" si="54"/>
        <v>1.5504175712810811E-4</v>
      </c>
      <c r="I881" s="34">
        <f t="shared" si="55"/>
        <v>4.3472821207511339E-4</v>
      </c>
    </row>
    <row r="882" spans="1:9" x14ac:dyDescent="0.55000000000000004">
      <c r="A882" s="3" t="s">
        <v>1075</v>
      </c>
      <c r="B882" s="3">
        <v>91.12</v>
      </c>
      <c r="C882">
        <v>359.7</v>
      </c>
      <c r="D882">
        <v>7</v>
      </c>
      <c r="E882">
        <v>2</v>
      </c>
      <c r="F882" s="30">
        <f t="shared" si="52"/>
        <v>0.25332221295524049</v>
      </c>
      <c r="G882" s="32">
        <f t="shared" si="53"/>
        <v>13.017142857142858</v>
      </c>
      <c r="H882" s="34">
        <f t="shared" si="54"/>
        <v>1.5460763505026334E-4</v>
      </c>
      <c r="I882" s="34">
        <f t="shared" si="55"/>
        <v>3.1173711091748117E-4</v>
      </c>
    </row>
    <row r="883" spans="1:9" x14ac:dyDescent="0.55000000000000004">
      <c r="A883" s="3" t="s">
        <v>1422</v>
      </c>
      <c r="B883" s="3">
        <v>94.77</v>
      </c>
      <c r="C883">
        <v>357.95</v>
      </c>
      <c r="D883">
        <v>13</v>
      </c>
      <c r="E883">
        <v>4</v>
      </c>
      <c r="F883" s="30">
        <f t="shared" si="52"/>
        <v>0.26475764771616145</v>
      </c>
      <c r="G883" s="32">
        <f t="shared" si="53"/>
        <v>7.29</v>
      </c>
      <c r="H883" s="34">
        <f t="shared" si="54"/>
        <v>1.5385544333122538E-4</v>
      </c>
      <c r="I883" s="34">
        <f t="shared" si="55"/>
        <v>3.2422438544391671E-4</v>
      </c>
    </row>
    <row r="884" spans="1:9" x14ac:dyDescent="0.55000000000000004">
      <c r="A884" s="3" t="s">
        <v>829</v>
      </c>
      <c r="B884" s="3">
        <v>67.790000000000006</v>
      </c>
      <c r="C884">
        <v>357.62</v>
      </c>
      <c r="D884">
        <v>30</v>
      </c>
      <c r="E884">
        <v>8</v>
      </c>
      <c r="F884" s="30">
        <f t="shared" si="52"/>
        <v>0.18955874951065377</v>
      </c>
      <c r="G884" s="32">
        <f t="shared" si="53"/>
        <v>2.2596666666666669</v>
      </c>
      <c r="H884" s="34">
        <f t="shared" si="54"/>
        <v>1.5371360146420679E-4</v>
      </c>
      <c r="I884" s="34">
        <f t="shared" si="55"/>
        <v>2.3192118908138773E-4</v>
      </c>
    </row>
    <row r="885" spans="1:9" x14ac:dyDescent="0.55000000000000004">
      <c r="A885" s="3" t="s">
        <v>1923</v>
      </c>
      <c r="B885" s="3">
        <v>23.25</v>
      </c>
      <c r="C885">
        <v>357</v>
      </c>
      <c r="D885">
        <v>25</v>
      </c>
      <c r="E885">
        <v>8</v>
      </c>
      <c r="F885" s="30">
        <f t="shared" si="52"/>
        <v>6.5126050420168072E-2</v>
      </c>
      <c r="G885" s="32">
        <f t="shared" si="53"/>
        <v>0.93</v>
      </c>
      <c r="H885" s="34">
        <f t="shared" si="54"/>
        <v>1.5344711068374762E-4</v>
      </c>
      <c r="I885" s="34">
        <f t="shared" si="55"/>
        <v>7.9542228147842813E-5</v>
      </c>
    </row>
    <row r="886" spans="1:9" x14ac:dyDescent="0.55000000000000004">
      <c r="A886" s="3" t="s">
        <v>963</v>
      </c>
      <c r="B886" s="3">
        <v>5.42</v>
      </c>
      <c r="C886">
        <v>355.95</v>
      </c>
      <c r="D886">
        <v>22</v>
      </c>
      <c r="E886">
        <v>7</v>
      </c>
      <c r="F886" s="30">
        <f t="shared" si="52"/>
        <v>1.5226857704733811E-2</v>
      </c>
      <c r="G886" s="32">
        <f t="shared" si="53"/>
        <v>0.24636363636363637</v>
      </c>
      <c r="H886" s="34">
        <f t="shared" si="54"/>
        <v>1.5299579565232482E-4</v>
      </c>
      <c r="I886" s="34">
        <f t="shared" si="55"/>
        <v>1.8542747378980992E-5</v>
      </c>
    </row>
    <row r="887" spans="1:9" x14ac:dyDescent="0.55000000000000004">
      <c r="A887" s="3" t="s">
        <v>150</v>
      </c>
      <c r="B887" s="3">
        <v>41.19</v>
      </c>
      <c r="C887">
        <v>354.02</v>
      </c>
      <c r="D887">
        <v>41</v>
      </c>
      <c r="E887">
        <v>11</v>
      </c>
      <c r="F887" s="30">
        <f t="shared" si="52"/>
        <v>0.11634935879328852</v>
      </c>
      <c r="G887" s="32">
        <f t="shared" si="53"/>
        <v>1.0046341463414634</v>
      </c>
      <c r="H887" s="34">
        <f t="shared" si="54"/>
        <v>1.521662356421858E-4</v>
      </c>
      <c r="I887" s="34">
        <f t="shared" si="55"/>
        <v>1.4091803773804925E-4</v>
      </c>
    </row>
    <row r="888" spans="1:9" x14ac:dyDescent="0.55000000000000004">
      <c r="A888" s="3" t="s">
        <v>1251</v>
      </c>
      <c r="B888" s="3">
        <v>94.61</v>
      </c>
      <c r="C888">
        <v>353.29</v>
      </c>
      <c r="D888">
        <v>24</v>
      </c>
      <c r="E888">
        <v>6</v>
      </c>
      <c r="F888" s="30">
        <f t="shared" si="52"/>
        <v>0.26779699397095869</v>
      </c>
      <c r="G888" s="32">
        <f t="shared" si="53"/>
        <v>3.9420833333333332</v>
      </c>
      <c r="H888" s="34">
        <f t="shared" si="54"/>
        <v>1.5185246423938712E-4</v>
      </c>
      <c r="I888" s="34">
        <f t="shared" si="55"/>
        <v>3.236769980674154E-4</v>
      </c>
    </row>
    <row r="889" spans="1:9" x14ac:dyDescent="0.55000000000000004">
      <c r="A889" s="3" t="s">
        <v>1690</v>
      </c>
      <c r="B889" s="3">
        <v>154.4</v>
      </c>
      <c r="C889">
        <v>351.74</v>
      </c>
      <c r="D889">
        <v>16</v>
      </c>
      <c r="E889">
        <v>4</v>
      </c>
      <c r="F889" s="30">
        <f t="shared" si="52"/>
        <v>0.43896059589469494</v>
      </c>
      <c r="G889" s="32">
        <f t="shared" si="53"/>
        <v>9.65</v>
      </c>
      <c r="H889" s="34">
        <f t="shared" si="54"/>
        <v>1.5118623728823917E-4</v>
      </c>
      <c r="I889" s="34">
        <f t="shared" si="55"/>
        <v>5.2822881832373901E-4</v>
      </c>
    </row>
    <row r="890" spans="1:9" x14ac:dyDescent="0.55000000000000004">
      <c r="A890" s="3" t="s">
        <v>907</v>
      </c>
      <c r="B890" s="3">
        <v>152.09</v>
      </c>
      <c r="C890">
        <v>350.97</v>
      </c>
      <c r="D890">
        <v>3</v>
      </c>
      <c r="E890">
        <v>1</v>
      </c>
      <c r="F890" s="30">
        <f t="shared" si="52"/>
        <v>0.4333418810724563</v>
      </c>
      <c r="G890" s="32">
        <f t="shared" si="53"/>
        <v>50.696666666666665</v>
      </c>
      <c r="H890" s="34">
        <f t="shared" si="54"/>
        <v>1.5085527293186247E-4</v>
      </c>
      <c r="I890" s="34">
        <f t="shared" si="55"/>
        <v>5.2032591307550168E-4</v>
      </c>
    </row>
    <row r="891" spans="1:9" x14ac:dyDescent="0.55000000000000004">
      <c r="A891" s="3" t="s">
        <v>1924</v>
      </c>
      <c r="B891" s="3">
        <v>8.75</v>
      </c>
      <c r="C891">
        <v>350.2</v>
      </c>
      <c r="D891">
        <v>13</v>
      </c>
      <c r="E891">
        <v>3</v>
      </c>
      <c r="F891" s="30">
        <f t="shared" si="52"/>
        <v>2.4985722444317533E-2</v>
      </c>
      <c r="G891" s="32">
        <f t="shared" si="53"/>
        <v>0.67307692307692313</v>
      </c>
      <c r="H891" s="34">
        <f t="shared" si="54"/>
        <v>1.5052430857548574E-4</v>
      </c>
      <c r="I891" s="34">
        <f t="shared" si="55"/>
        <v>2.9935247152413963E-5</v>
      </c>
    </row>
    <row r="892" spans="1:9" x14ac:dyDescent="0.55000000000000004">
      <c r="A892" s="3" t="s">
        <v>593</v>
      </c>
      <c r="B892" s="3">
        <v>-0.59999999999999898</v>
      </c>
      <c r="C892">
        <v>348.22</v>
      </c>
      <c r="D892">
        <v>24</v>
      </c>
      <c r="E892">
        <v>6</v>
      </c>
      <c r="F892" s="30">
        <f t="shared" si="52"/>
        <v>-1.7230486474068087E-3</v>
      </c>
      <c r="G892" s="32">
        <f t="shared" si="53"/>
        <v>-2.4999999999999956E-2</v>
      </c>
      <c r="H892" s="34">
        <f t="shared" si="54"/>
        <v>1.4967325737337423E-4</v>
      </c>
      <c r="I892" s="34">
        <f t="shared" si="55"/>
        <v>-2.0527026618798111E-6</v>
      </c>
    </row>
    <row r="893" spans="1:9" x14ac:dyDescent="0.55000000000000004">
      <c r="A893" s="3" t="s">
        <v>1429</v>
      </c>
      <c r="B893" s="3">
        <v>85.8</v>
      </c>
      <c r="C893">
        <v>347.31</v>
      </c>
      <c r="D893">
        <v>32</v>
      </c>
      <c r="E893">
        <v>8</v>
      </c>
      <c r="F893" s="30">
        <f t="shared" si="52"/>
        <v>0.24704154789669169</v>
      </c>
      <c r="G893" s="32">
        <f t="shared" si="53"/>
        <v>2.6812499999999999</v>
      </c>
      <c r="H893" s="34">
        <f t="shared" si="54"/>
        <v>1.4928211767947447E-4</v>
      </c>
      <c r="I893" s="34">
        <f t="shared" si="55"/>
        <v>2.9353648064881345E-4</v>
      </c>
    </row>
    <row r="894" spans="1:9" x14ac:dyDescent="0.55000000000000004">
      <c r="A894" s="3" t="s">
        <v>639</v>
      </c>
      <c r="B894" s="3">
        <v>93.59</v>
      </c>
      <c r="C894">
        <v>346.79</v>
      </c>
      <c r="D894">
        <v>17</v>
      </c>
      <c r="E894">
        <v>7</v>
      </c>
      <c r="F894" s="30">
        <f t="shared" si="52"/>
        <v>0.26987514057498774</v>
      </c>
      <c r="G894" s="32">
        <f t="shared" si="53"/>
        <v>5.5052941176470593</v>
      </c>
      <c r="H894" s="34">
        <f t="shared" si="54"/>
        <v>1.4905860928296033E-4</v>
      </c>
      <c r="I894" s="34">
        <f t="shared" si="55"/>
        <v>3.2018740354221976E-4</v>
      </c>
    </row>
    <row r="895" spans="1:9" x14ac:dyDescent="0.55000000000000004">
      <c r="A895" s="3" t="s">
        <v>1551</v>
      </c>
      <c r="B895" s="3">
        <v>112.89</v>
      </c>
      <c r="C895">
        <v>346.35</v>
      </c>
      <c r="D895">
        <v>21</v>
      </c>
      <c r="E895">
        <v>4</v>
      </c>
      <c r="F895" s="30">
        <f t="shared" si="52"/>
        <v>0.32594196621914245</v>
      </c>
      <c r="G895" s="32">
        <f t="shared" si="53"/>
        <v>5.3757142857142854</v>
      </c>
      <c r="H895" s="34">
        <f t="shared" si="54"/>
        <v>1.4886948679360221E-4</v>
      </c>
      <c r="I895" s="34">
        <f t="shared" si="55"/>
        <v>3.8621600583268708E-4</v>
      </c>
    </row>
    <row r="896" spans="1:9" x14ac:dyDescent="0.55000000000000004">
      <c r="A896" s="3" t="s">
        <v>1484</v>
      </c>
      <c r="B896" s="3">
        <v>78.09</v>
      </c>
      <c r="C896">
        <v>345.84</v>
      </c>
      <c r="D896">
        <v>35</v>
      </c>
      <c r="E896">
        <v>11</v>
      </c>
      <c r="F896" s="30">
        <f t="shared" si="52"/>
        <v>0.22579805690492716</v>
      </c>
      <c r="G896" s="32">
        <f t="shared" si="53"/>
        <v>2.2311428571428573</v>
      </c>
      <c r="H896" s="34">
        <f t="shared" si="54"/>
        <v>1.4865027663548257E-4</v>
      </c>
      <c r="I896" s="34">
        <f t="shared" si="55"/>
        <v>2.6715925144365788E-4</v>
      </c>
    </row>
    <row r="897" spans="1:9" x14ac:dyDescent="0.55000000000000004">
      <c r="A897" s="3" t="s">
        <v>606</v>
      </c>
      <c r="B897" s="3">
        <v>77.13</v>
      </c>
      <c r="C897">
        <v>345.83</v>
      </c>
      <c r="D897">
        <v>30</v>
      </c>
      <c r="E897">
        <v>8</v>
      </c>
      <c r="F897" s="30">
        <f t="shared" si="52"/>
        <v>0.22302865569788624</v>
      </c>
      <c r="G897" s="32">
        <f t="shared" si="53"/>
        <v>2.5709999999999997</v>
      </c>
      <c r="H897" s="34">
        <f t="shared" si="54"/>
        <v>1.4864597839708805E-4</v>
      </c>
      <c r="I897" s="34">
        <f t="shared" si="55"/>
        <v>2.6387492718465012E-4</v>
      </c>
    </row>
    <row r="898" spans="1:9" x14ac:dyDescent="0.55000000000000004">
      <c r="A898" s="3" t="s">
        <v>43</v>
      </c>
      <c r="B898" s="3">
        <v>20.98</v>
      </c>
      <c r="C898">
        <v>344.72</v>
      </c>
      <c r="D898">
        <v>16</v>
      </c>
      <c r="E898">
        <v>4</v>
      </c>
      <c r="F898" s="30">
        <f t="shared" si="52"/>
        <v>6.0860988628452073E-2</v>
      </c>
      <c r="G898" s="32">
        <f t="shared" si="53"/>
        <v>1.31125</v>
      </c>
      <c r="H898" s="34">
        <f t="shared" si="54"/>
        <v>1.4816887393529827E-4</v>
      </c>
      <c r="I898" s="34">
        <f t="shared" si="55"/>
        <v>7.1776169743730856E-5</v>
      </c>
    </row>
    <row r="899" spans="1:9" x14ac:dyDescent="0.55000000000000004">
      <c r="A899" s="3" t="s">
        <v>662</v>
      </c>
      <c r="B899" s="3">
        <v>67.3</v>
      </c>
      <c r="C899">
        <v>344.58</v>
      </c>
      <c r="D899">
        <v>19</v>
      </c>
      <c r="E899">
        <v>6</v>
      </c>
      <c r="F899" s="30">
        <f t="shared" ref="F899:F962" si="56">B899/C899</f>
        <v>0.19531023274711243</v>
      </c>
      <c r="G899" s="32">
        <f t="shared" ref="G899:G962" si="57">B899/D899</f>
        <v>3.5421052631578944</v>
      </c>
      <c r="H899" s="34">
        <f t="shared" ref="H899:H962" si="58">C899/$C$1851</f>
        <v>1.4810869859777521E-4</v>
      </c>
      <c r="I899" s="34">
        <f t="shared" ref="I899:I962" si="59">B899/$B$1851</f>
        <v>2.3024481524085253E-4</v>
      </c>
    </row>
    <row r="900" spans="1:9" x14ac:dyDescent="0.55000000000000004">
      <c r="A900" s="3" t="s">
        <v>576</v>
      </c>
      <c r="B900" s="3">
        <v>-42.18</v>
      </c>
      <c r="C900">
        <v>344.1</v>
      </c>
      <c r="D900">
        <v>8</v>
      </c>
      <c r="E900">
        <v>4</v>
      </c>
      <c r="F900" s="30">
        <f t="shared" si="56"/>
        <v>-0.12258064516129032</v>
      </c>
      <c r="G900" s="32">
        <f t="shared" si="57"/>
        <v>-5.2725</v>
      </c>
      <c r="H900" s="34">
        <f t="shared" si="58"/>
        <v>1.479023831548391E-4</v>
      </c>
      <c r="I900" s="34">
        <f t="shared" si="59"/>
        <v>-1.4430499713015096E-4</v>
      </c>
    </row>
    <row r="901" spans="1:9" x14ac:dyDescent="0.55000000000000004">
      <c r="A901" s="3" t="s">
        <v>93</v>
      </c>
      <c r="B901" s="3">
        <v>81.540000000000006</v>
      </c>
      <c r="C901">
        <v>343.08</v>
      </c>
      <c r="D901">
        <v>41</v>
      </c>
      <c r="E901">
        <v>9</v>
      </c>
      <c r="F901" s="30">
        <f t="shared" si="56"/>
        <v>0.23767051416579227</v>
      </c>
      <c r="G901" s="32">
        <f t="shared" si="57"/>
        <v>1.9887804878048783</v>
      </c>
      <c r="H901" s="34">
        <f t="shared" si="58"/>
        <v>1.474639628385998E-4</v>
      </c>
      <c r="I901" s="34">
        <f t="shared" si="59"/>
        <v>2.7896229174946682E-4</v>
      </c>
    </row>
    <row r="902" spans="1:9" x14ac:dyDescent="0.55000000000000004">
      <c r="A902" s="3" t="s">
        <v>733</v>
      </c>
      <c r="B902" s="3">
        <v>18.53</v>
      </c>
      <c r="C902">
        <v>342.77</v>
      </c>
      <c r="D902">
        <v>42</v>
      </c>
      <c r="E902">
        <v>11</v>
      </c>
      <c r="F902" s="30">
        <f t="shared" si="56"/>
        <v>5.4059573474924884E-2</v>
      </c>
      <c r="G902" s="32">
        <f t="shared" si="57"/>
        <v>0.44119047619047624</v>
      </c>
      <c r="H902" s="34">
        <f t="shared" si="58"/>
        <v>1.4733071744837023E-4</v>
      </c>
      <c r="I902" s="34">
        <f t="shared" si="59"/>
        <v>6.3394300541054943E-5</v>
      </c>
    </row>
    <row r="903" spans="1:9" x14ac:dyDescent="0.55000000000000004">
      <c r="A903" s="3" t="s">
        <v>1543</v>
      </c>
      <c r="B903" s="3">
        <v>171.29</v>
      </c>
      <c r="C903">
        <v>342.58</v>
      </c>
      <c r="D903">
        <v>7</v>
      </c>
      <c r="E903">
        <v>3</v>
      </c>
      <c r="F903" s="30">
        <f t="shared" si="56"/>
        <v>0.5</v>
      </c>
      <c r="G903" s="32">
        <f t="shared" si="57"/>
        <v>24.47</v>
      </c>
      <c r="H903" s="34">
        <f t="shared" si="58"/>
        <v>1.4724905091887468E-4</v>
      </c>
      <c r="I903" s="34">
        <f t="shared" si="59"/>
        <v>5.8601239825565568E-4</v>
      </c>
    </row>
    <row r="904" spans="1:9" x14ac:dyDescent="0.55000000000000004">
      <c r="A904" s="3" t="s">
        <v>379</v>
      </c>
      <c r="B904" s="3">
        <v>92.48</v>
      </c>
      <c r="C904">
        <v>342.55</v>
      </c>
      <c r="D904">
        <v>17</v>
      </c>
      <c r="E904">
        <v>4</v>
      </c>
      <c r="F904" s="30">
        <f t="shared" si="56"/>
        <v>0.26997518610421839</v>
      </c>
      <c r="G904" s="32">
        <f t="shared" si="57"/>
        <v>5.44</v>
      </c>
      <c r="H904" s="34">
        <f t="shared" si="58"/>
        <v>1.4723615620369117E-4</v>
      </c>
      <c r="I904" s="34">
        <f t="shared" si="59"/>
        <v>3.1638990361774208E-4</v>
      </c>
    </row>
    <row r="905" spans="1:9" x14ac:dyDescent="0.55000000000000004">
      <c r="A905" s="3" t="s">
        <v>396</v>
      </c>
      <c r="B905" s="3">
        <v>-319.19</v>
      </c>
      <c r="C905">
        <v>341.99</v>
      </c>
      <c r="D905">
        <v>3</v>
      </c>
      <c r="E905">
        <v>1</v>
      </c>
      <c r="F905" s="30">
        <f t="shared" si="56"/>
        <v>-0.93333138395859527</v>
      </c>
      <c r="G905" s="32">
        <f t="shared" si="57"/>
        <v>-106.39666666666666</v>
      </c>
      <c r="H905" s="34">
        <f t="shared" si="58"/>
        <v>1.4699545485359901E-4</v>
      </c>
      <c r="I905" s="34">
        <f t="shared" si="59"/>
        <v>-1.09200360440903E-3</v>
      </c>
    </row>
    <row r="906" spans="1:9" x14ac:dyDescent="0.55000000000000004">
      <c r="A906" s="3" t="s">
        <v>1925</v>
      </c>
      <c r="B906" s="3">
        <v>40.19</v>
      </c>
      <c r="C906">
        <v>341.67</v>
      </c>
      <c r="D906">
        <v>4</v>
      </c>
      <c r="E906">
        <v>2</v>
      </c>
      <c r="F906" s="30">
        <f t="shared" si="56"/>
        <v>0.11762812070126144</v>
      </c>
      <c r="G906" s="32">
        <f t="shared" si="57"/>
        <v>10.047499999999999</v>
      </c>
      <c r="H906" s="34">
        <f t="shared" si="58"/>
        <v>1.4685791122497494E-4</v>
      </c>
      <c r="I906" s="34">
        <f t="shared" si="59"/>
        <v>1.3749686663491623E-4</v>
      </c>
    </row>
    <row r="907" spans="1:9" x14ac:dyDescent="0.55000000000000004">
      <c r="A907" s="3" t="s">
        <v>978</v>
      </c>
      <c r="B907" s="3">
        <v>59.55</v>
      </c>
      <c r="C907">
        <v>341.42</v>
      </c>
      <c r="D907">
        <v>10</v>
      </c>
      <c r="E907">
        <v>2</v>
      </c>
      <c r="F907" s="30">
        <f t="shared" si="56"/>
        <v>0.17441860465116277</v>
      </c>
      <c r="G907" s="32">
        <f t="shared" si="57"/>
        <v>5.9550000000000001</v>
      </c>
      <c r="H907" s="34">
        <f t="shared" si="58"/>
        <v>1.4675045526511235E-4</v>
      </c>
      <c r="I907" s="34">
        <f t="shared" si="59"/>
        <v>2.0373073919157159E-4</v>
      </c>
    </row>
    <row r="908" spans="1:9" x14ac:dyDescent="0.55000000000000004">
      <c r="A908" s="3" t="s">
        <v>162</v>
      </c>
      <c r="B908" s="3">
        <v>23.2</v>
      </c>
      <c r="C908">
        <v>339.84</v>
      </c>
      <c r="D908">
        <v>22</v>
      </c>
      <c r="E908">
        <v>6</v>
      </c>
      <c r="F908" s="30">
        <f t="shared" si="56"/>
        <v>6.8267419962335221E-2</v>
      </c>
      <c r="G908" s="32">
        <f t="shared" si="57"/>
        <v>1.0545454545454545</v>
      </c>
      <c r="H908" s="34">
        <f t="shared" si="58"/>
        <v>1.4607133359878093E-4</v>
      </c>
      <c r="I908" s="34">
        <f t="shared" si="59"/>
        <v>7.9371169592686163E-5</v>
      </c>
    </row>
    <row r="909" spans="1:9" x14ac:dyDescent="0.55000000000000004">
      <c r="A909" s="3" t="s">
        <v>1026</v>
      </c>
      <c r="B909" s="3">
        <v>94.92</v>
      </c>
      <c r="C909">
        <v>338.98</v>
      </c>
      <c r="D909">
        <v>17</v>
      </c>
      <c r="E909">
        <v>5</v>
      </c>
      <c r="F909" s="30">
        <f t="shared" si="56"/>
        <v>0.28001652014868134</v>
      </c>
      <c r="G909" s="32">
        <f t="shared" si="57"/>
        <v>5.5835294117647063</v>
      </c>
      <c r="H909" s="34">
        <f t="shared" si="58"/>
        <v>1.4570168509685371E-4</v>
      </c>
      <c r="I909" s="34">
        <f t="shared" si="59"/>
        <v>3.2473756110938667E-4</v>
      </c>
    </row>
    <row r="910" spans="1:9" x14ac:dyDescent="0.55000000000000004">
      <c r="A910" s="3" t="s">
        <v>1514</v>
      </c>
      <c r="B910" s="3">
        <v>62.66</v>
      </c>
      <c r="C910">
        <v>338.12</v>
      </c>
      <c r="D910">
        <v>24</v>
      </c>
      <c r="E910">
        <v>7</v>
      </c>
      <c r="F910" s="30">
        <f t="shared" si="56"/>
        <v>0.18531882172009936</v>
      </c>
      <c r="G910" s="32">
        <f t="shared" si="57"/>
        <v>2.6108333333333333</v>
      </c>
      <c r="H910" s="34">
        <f t="shared" si="58"/>
        <v>1.4533203659492647E-4</v>
      </c>
      <c r="I910" s="34">
        <f t="shared" si="59"/>
        <v>2.1437058132231529E-4</v>
      </c>
    </row>
    <row r="911" spans="1:9" x14ac:dyDescent="0.55000000000000004">
      <c r="A911" s="3" t="s">
        <v>1593</v>
      </c>
      <c r="B911" s="3">
        <v>150.97</v>
      </c>
      <c r="C911">
        <v>336.95</v>
      </c>
      <c r="D911">
        <v>34</v>
      </c>
      <c r="E911">
        <v>6</v>
      </c>
      <c r="F911" s="30">
        <f t="shared" si="56"/>
        <v>0.44804867190977893</v>
      </c>
      <c r="G911" s="32">
        <f t="shared" si="57"/>
        <v>4.4402941176470589</v>
      </c>
      <c r="H911" s="34">
        <f t="shared" si="58"/>
        <v>1.4482914270276962E-4</v>
      </c>
      <c r="I911" s="34">
        <f t="shared" si="59"/>
        <v>5.1649420143999266E-4</v>
      </c>
    </row>
    <row r="912" spans="1:9" x14ac:dyDescent="0.55000000000000004">
      <c r="A912" s="3" t="s">
        <v>1583</v>
      </c>
      <c r="B912" s="3">
        <v>44.87</v>
      </c>
      <c r="C912">
        <v>336.51</v>
      </c>
      <c r="D912">
        <v>3</v>
      </c>
      <c r="E912">
        <v>1</v>
      </c>
      <c r="F912" s="30">
        <f t="shared" si="56"/>
        <v>0.1333392766931146</v>
      </c>
      <c r="G912" s="32">
        <f t="shared" si="57"/>
        <v>14.956666666666665</v>
      </c>
      <c r="H912" s="34">
        <f t="shared" si="58"/>
        <v>1.4464002021341151E-4</v>
      </c>
      <c r="I912" s="34">
        <f t="shared" si="59"/>
        <v>1.5350794739757878E-4</v>
      </c>
    </row>
    <row r="913" spans="1:9" x14ac:dyDescent="0.55000000000000004">
      <c r="A913" s="3" t="s">
        <v>368</v>
      </c>
      <c r="B913" s="3">
        <v>76.78</v>
      </c>
      <c r="C913">
        <v>335.89</v>
      </c>
      <c r="D913">
        <v>12</v>
      </c>
      <c r="E913">
        <v>3</v>
      </c>
      <c r="F913" s="30">
        <f t="shared" si="56"/>
        <v>0.22858673970645152</v>
      </c>
      <c r="G913" s="32">
        <f t="shared" si="57"/>
        <v>6.3983333333333334</v>
      </c>
      <c r="H913" s="34">
        <f t="shared" si="58"/>
        <v>1.4437352943295233E-4</v>
      </c>
      <c r="I913" s="34">
        <f t="shared" si="59"/>
        <v>2.6267751729855361E-4</v>
      </c>
    </row>
    <row r="914" spans="1:9" x14ac:dyDescent="0.55000000000000004">
      <c r="A914" s="3" t="s">
        <v>1465</v>
      </c>
      <c r="B914" s="3">
        <v>98.26</v>
      </c>
      <c r="C914">
        <v>334.37</v>
      </c>
      <c r="D914">
        <v>22</v>
      </c>
      <c r="E914">
        <v>7</v>
      </c>
      <c r="F914" s="30">
        <f t="shared" si="56"/>
        <v>0.29386607650207852</v>
      </c>
      <c r="G914" s="32">
        <f t="shared" si="57"/>
        <v>4.4663636363636368</v>
      </c>
      <c r="H914" s="34">
        <f t="shared" si="58"/>
        <v>1.4372019719698795E-4</v>
      </c>
      <c r="I914" s="34">
        <f t="shared" si="59"/>
        <v>3.3616427259385099E-4</v>
      </c>
    </row>
    <row r="915" spans="1:9" x14ac:dyDescent="0.55000000000000004">
      <c r="A915" s="3" t="s">
        <v>1798</v>
      </c>
      <c r="B915" s="3">
        <v>155.76</v>
      </c>
      <c r="C915">
        <v>334.37</v>
      </c>
      <c r="D915">
        <v>53</v>
      </c>
      <c r="E915">
        <v>11</v>
      </c>
      <c r="F915" s="30">
        <f t="shared" si="56"/>
        <v>0.46583126476657594</v>
      </c>
      <c r="G915" s="32">
        <f t="shared" si="57"/>
        <v>2.9388679245283016</v>
      </c>
      <c r="H915" s="34">
        <f t="shared" si="58"/>
        <v>1.4372019719698795E-4</v>
      </c>
      <c r="I915" s="34">
        <f t="shared" si="59"/>
        <v>5.3288161102399987E-4</v>
      </c>
    </row>
    <row r="916" spans="1:9" x14ac:dyDescent="0.55000000000000004">
      <c r="A916" s="3" t="s">
        <v>490</v>
      </c>
      <c r="B916" s="3">
        <v>29.47</v>
      </c>
      <c r="C916">
        <v>334.09</v>
      </c>
      <c r="D916">
        <v>21</v>
      </c>
      <c r="E916">
        <v>5</v>
      </c>
      <c r="F916" s="30">
        <f t="shared" si="56"/>
        <v>8.8209763836092081E-2</v>
      </c>
      <c r="G916" s="32">
        <f t="shared" si="57"/>
        <v>1.4033333333333333</v>
      </c>
      <c r="H916" s="34">
        <f t="shared" si="58"/>
        <v>1.4359984652194185E-4</v>
      </c>
      <c r="I916" s="34">
        <f t="shared" si="59"/>
        <v>1.0082191240933022E-4</v>
      </c>
    </row>
    <row r="917" spans="1:9" x14ac:dyDescent="0.55000000000000004">
      <c r="A917" s="3" t="s">
        <v>825</v>
      </c>
      <c r="B917" s="3">
        <v>86.85</v>
      </c>
      <c r="C917">
        <v>333.57</v>
      </c>
      <c r="D917">
        <v>17</v>
      </c>
      <c r="E917">
        <v>4</v>
      </c>
      <c r="F917" s="30">
        <f t="shared" si="56"/>
        <v>0.26036514075006745</v>
      </c>
      <c r="G917" s="32">
        <f t="shared" si="57"/>
        <v>5.1088235294117643</v>
      </c>
      <c r="H917" s="34">
        <f t="shared" si="58"/>
        <v>1.4337633812542771E-4</v>
      </c>
      <c r="I917" s="34">
        <f t="shared" si="59"/>
        <v>2.9712871030710314E-4</v>
      </c>
    </row>
    <row r="918" spans="1:9" x14ac:dyDescent="0.55000000000000004">
      <c r="A918" s="3" t="s">
        <v>580</v>
      </c>
      <c r="B918" s="3">
        <v>39.81</v>
      </c>
      <c r="C918">
        <v>331.76</v>
      </c>
      <c r="D918">
        <v>8</v>
      </c>
      <c r="E918">
        <v>2</v>
      </c>
      <c r="F918" s="30">
        <f t="shared" si="56"/>
        <v>0.11999638292741742</v>
      </c>
      <c r="G918" s="32">
        <f t="shared" si="57"/>
        <v>4.9762500000000003</v>
      </c>
      <c r="H918" s="34">
        <f t="shared" si="58"/>
        <v>1.4259835697602271E-4</v>
      </c>
      <c r="I918" s="34">
        <f t="shared" si="59"/>
        <v>1.361968216157257E-4</v>
      </c>
    </row>
    <row r="919" spans="1:9" x14ac:dyDescent="0.55000000000000004">
      <c r="A919" s="3" t="s">
        <v>399</v>
      </c>
      <c r="B919" s="3">
        <v>59.6</v>
      </c>
      <c r="C919">
        <v>330.92</v>
      </c>
      <c r="D919">
        <v>31</v>
      </c>
      <c r="E919">
        <v>6</v>
      </c>
      <c r="F919" s="30">
        <f t="shared" si="56"/>
        <v>0.1801039526169467</v>
      </c>
      <c r="G919" s="32">
        <f t="shared" si="57"/>
        <v>1.9225806451612903</v>
      </c>
      <c r="H919" s="34">
        <f t="shared" si="58"/>
        <v>1.422373049508845E-4</v>
      </c>
      <c r="I919" s="34">
        <f t="shared" si="59"/>
        <v>2.0390179774672825E-4</v>
      </c>
    </row>
    <row r="920" spans="1:9" x14ac:dyDescent="0.55000000000000004">
      <c r="A920" s="3" t="s">
        <v>1381</v>
      </c>
      <c r="B920" s="3">
        <v>-48.59</v>
      </c>
      <c r="C920">
        <v>329.94</v>
      </c>
      <c r="D920">
        <v>31</v>
      </c>
      <c r="E920">
        <v>7</v>
      </c>
      <c r="F920" s="30">
        <f t="shared" si="56"/>
        <v>-0.14726920046068984</v>
      </c>
      <c r="G920" s="32">
        <f t="shared" si="57"/>
        <v>-1.5674193548387099</v>
      </c>
      <c r="H920" s="34">
        <f t="shared" si="58"/>
        <v>1.4181607758822321E-4</v>
      </c>
      <c r="I920" s="34">
        <f t="shared" si="59"/>
        <v>-1.6623470390123365E-4</v>
      </c>
    </row>
    <row r="921" spans="1:9" x14ac:dyDescent="0.55000000000000004">
      <c r="A921" s="3" t="s">
        <v>1744</v>
      </c>
      <c r="B921" s="3">
        <v>140.96</v>
      </c>
      <c r="C921">
        <v>328.39</v>
      </c>
      <c r="D921">
        <v>11</v>
      </c>
      <c r="E921">
        <v>3</v>
      </c>
      <c r="F921" s="30">
        <f t="shared" si="56"/>
        <v>0.42924571393769606</v>
      </c>
      <c r="G921" s="32">
        <f t="shared" si="57"/>
        <v>12.814545454545454</v>
      </c>
      <c r="H921" s="34">
        <f t="shared" si="58"/>
        <v>1.4114985063707529E-4</v>
      </c>
      <c r="I921" s="34">
        <f t="shared" si="59"/>
        <v>4.8224827869763112E-4</v>
      </c>
    </row>
    <row r="922" spans="1:9" x14ac:dyDescent="0.55000000000000004">
      <c r="A922" s="3" t="s">
        <v>1093</v>
      </c>
      <c r="B922" s="3">
        <v>149.9</v>
      </c>
      <c r="C922">
        <v>325.86</v>
      </c>
      <c r="D922">
        <v>2</v>
      </c>
      <c r="E922">
        <v>1</v>
      </c>
      <c r="F922" s="30">
        <f t="shared" si="56"/>
        <v>0.46001350273123426</v>
      </c>
      <c r="G922" s="32">
        <f t="shared" si="57"/>
        <v>74.95</v>
      </c>
      <c r="H922" s="34">
        <f t="shared" si="58"/>
        <v>1.400623963232661E-4</v>
      </c>
      <c r="I922" s="34">
        <f t="shared" si="59"/>
        <v>5.1283354835964033E-4</v>
      </c>
    </row>
    <row r="923" spans="1:9" x14ac:dyDescent="0.55000000000000004">
      <c r="A923" s="3" t="s">
        <v>1926</v>
      </c>
      <c r="B923" s="3">
        <v>58.32</v>
      </c>
      <c r="C923">
        <v>324</v>
      </c>
      <c r="D923">
        <v>18</v>
      </c>
      <c r="E923">
        <v>6</v>
      </c>
      <c r="F923" s="30">
        <f t="shared" si="56"/>
        <v>0.18</v>
      </c>
      <c r="G923" s="32">
        <f t="shared" si="57"/>
        <v>3.24</v>
      </c>
      <c r="H923" s="34">
        <f t="shared" si="58"/>
        <v>1.3926292398188858E-4</v>
      </c>
      <c r="I923" s="34">
        <f t="shared" si="59"/>
        <v>1.9952269873471797E-4</v>
      </c>
    </row>
    <row r="924" spans="1:9" x14ac:dyDescent="0.55000000000000004">
      <c r="A924" s="3" t="s">
        <v>1306</v>
      </c>
      <c r="B924" s="3">
        <v>36.450000000000003</v>
      </c>
      <c r="C924">
        <v>323.98</v>
      </c>
      <c r="D924">
        <v>3</v>
      </c>
      <c r="E924">
        <v>1</v>
      </c>
      <c r="F924" s="30">
        <f t="shared" si="56"/>
        <v>0.11250694487314032</v>
      </c>
      <c r="G924" s="32">
        <f t="shared" si="57"/>
        <v>12.15</v>
      </c>
      <c r="H924" s="34">
        <f t="shared" si="58"/>
        <v>1.392543275050996E-4</v>
      </c>
      <c r="I924" s="34">
        <f t="shared" si="59"/>
        <v>1.2470168670919874E-4</v>
      </c>
    </row>
    <row r="925" spans="1:9" x14ac:dyDescent="0.55000000000000004">
      <c r="A925" s="3" t="s">
        <v>1404</v>
      </c>
      <c r="B925" s="3">
        <v>-81.17</v>
      </c>
      <c r="C925">
        <v>322.19</v>
      </c>
      <c r="D925">
        <v>14</v>
      </c>
      <c r="E925">
        <v>3</v>
      </c>
      <c r="F925" s="30">
        <f t="shared" si="56"/>
        <v>-0.2519320897607002</v>
      </c>
      <c r="G925" s="32">
        <f t="shared" si="57"/>
        <v>-5.7978571428571426</v>
      </c>
      <c r="H925" s="34">
        <f t="shared" si="58"/>
        <v>1.3848494283248361E-4</v>
      </c>
      <c r="I925" s="34">
        <f t="shared" si="59"/>
        <v>-2.7769645844130756E-4</v>
      </c>
    </row>
    <row r="926" spans="1:9" x14ac:dyDescent="0.55000000000000004">
      <c r="A926" s="3" t="s">
        <v>957</v>
      </c>
      <c r="B926" s="3">
        <v>106.18</v>
      </c>
      <c r="C926">
        <v>321.85000000000002</v>
      </c>
      <c r="D926">
        <v>20</v>
      </c>
      <c r="E926">
        <v>6</v>
      </c>
      <c r="F926" s="30">
        <f t="shared" si="56"/>
        <v>0.32990523535808608</v>
      </c>
      <c r="G926" s="32">
        <f t="shared" si="57"/>
        <v>5.3090000000000002</v>
      </c>
      <c r="H926" s="34">
        <f t="shared" si="58"/>
        <v>1.3833880272707053E-4</v>
      </c>
      <c r="I926" s="34">
        <f t="shared" si="59"/>
        <v>3.6325994773066451E-4</v>
      </c>
    </row>
    <row r="927" spans="1:9" x14ac:dyDescent="0.55000000000000004">
      <c r="A927" s="3" t="s">
        <v>1246</v>
      </c>
      <c r="B927" s="3">
        <v>157.5</v>
      </c>
      <c r="C927">
        <v>321.44</v>
      </c>
      <c r="D927">
        <v>28</v>
      </c>
      <c r="E927">
        <v>4</v>
      </c>
      <c r="F927" s="30">
        <f t="shared" si="56"/>
        <v>0.48998257839721254</v>
      </c>
      <c r="G927" s="32">
        <f t="shared" si="57"/>
        <v>5.625</v>
      </c>
      <c r="H927" s="34">
        <f t="shared" si="58"/>
        <v>1.3816257495289589E-4</v>
      </c>
      <c r="I927" s="34">
        <f t="shared" si="59"/>
        <v>5.3883444874345133E-4</v>
      </c>
    </row>
    <row r="928" spans="1:9" x14ac:dyDescent="0.55000000000000004">
      <c r="A928" s="3" t="s">
        <v>1596</v>
      </c>
      <c r="B928" s="3">
        <v>139.1</v>
      </c>
      <c r="C928">
        <v>320.25</v>
      </c>
      <c r="D928">
        <v>22</v>
      </c>
      <c r="E928">
        <v>5</v>
      </c>
      <c r="F928" s="30">
        <f t="shared" si="56"/>
        <v>0.43434816549570648</v>
      </c>
      <c r="G928" s="32">
        <f t="shared" si="57"/>
        <v>6.3227272727272723</v>
      </c>
      <c r="H928" s="34">
        <f t="shared" si="58"/>
        <v>1.3765108458395006E-4</v>
      </c>
      <c r="I928" s="34">
        <f t="shared" si="59"/>
        <v>4.7588490044580363E-4</v>
      </c>
    </row>
    <row r="929" spans="1:9" x14ac:dyDescent="0.55000000000000004">
      <c r="A929" s="3" t="s">
        <v>968</v>
      </c>
      <c r="B929" s="3">
        <v>118.37</v>
      </c>
      <c r="C929">
        <v>319.92</v>
      </c>
      <c r="D929">
        <v>8</v>
      </c>
      <c r="E929">
        <v>1</v>
      </c>
      <c r="F929" s="30">
        <f t="shared" si="56"/>
        <v>0.36999874968742186</v>
      </c>
      <c r="G929" s="32">
        <f t="shared" si="57"/>
        <v>14.796250000000001</v>
      </c>
      <c r="H929" s="34">
        <f t="shared" si="58"/>
        <v>1.3750924271693147E-4</v>
      </c>
      <c r="I929" s="34">
        <f t="shared" si="59"/>
        <v>4.0496402347785611E-4</v>
      </c>
    </row>
    <row r="930" spans="1:9" x14ac:dyDescent="0.55000000000000004">
      <c r="A930" s="3" t="s">
        <v>1811</v>
      </c>
      <c r="B930" s="3">
        <v>67.739999999999995</v>
      </c>
      <c r="C930">
        <v>318.38</v>
      </c>
      <c r="D930">
        <v>30</v>
      </c>
      <c r="E930">
        <v>9</v>
      </c>
      <c r="F930" s="30">
        <f t="shared" si="56"/>
        <v>0.21276462089327217</v>
      </c>
      <c r="G930" s="32">
        <f t="shared" si="57"/>
        <v>2.258</v>
      </c>
      <c r="H930" s="34">
        <f t="shared" si="58"/>
        <v>1.3684731400417805E-4</v>
      </c>
      <c r="I930" s="34">
        <f t="shared" si="59"/>
        <v>2.3175013052623104E-4</v>
      </c>
    </row>
    <row r="931" spans="1:9" x14ac:dyDescent="0.55000000000000004">
      <c r="A931" s="3" t="s">
        <v>1334</v>
      </c>
      <c r="B931" s="3">
        <v>-4.88</v>
      </c>
      <c r="C931">
        <v>317.77</v>
      </c>
      <c r="D931">
        <v>24</v>
      </c>
      <c r="E931">
        <v>7</v>
      </c>
      <c r="F931" s="30">
        <f t="shared" si="56"/>
        <v>-1.5357019227743338E-2</v>
      </c>
      <c r="G931" s="32">
        <f t="shared" si="57"/>
        <v>-0.20333333333333334</v>
      </c>
      <c r="H931" s="34">
        <f t="shared" si="58"/>
        <v>1.3658512146211339E-4</v>
      </c>
      <c r="I931" s="34">
        <f t="shared" si="59"/>
        <v>-1.6695314983289158E-5</v>
      </c>
    </row>
    <row r="932" spans="1:9" x14ac:dyDescent="0.55000000000000004">
      <c r="A932" s="3" t="s">
        <v>1420</v>
      </c>
      <c r="B932" s="3">
        <v>71.13</v>
      </c>
      <c r="C932">
        <v>316.48</v>
      </c>
      <c r="D932">
        <v>20</v>
      </c>
      <c r="E932">
        <v>5</v>
      </c>
      <c r="F932" s="30">
        <f t="shared" si="56"/>
        <v>0.22475353892821029</v>
      </c>
      <c r="G932" s="32">
        <f t="shared" si="57"/>
        <v>3.5564999999999998</v>
      </c>
      <c r="H932" s="34">
        <f t="shared" si="58"/>
        <v>1.3603064870922255E-4</v>
      </c>
      <c r="I932" s="34">
        <f t="shared" si="59"/>
        <v>2.4334790056585199E-4</v>
      </c>
    </row>
    <row r="933" spans="1:9" x14ac:dyDescent="0.55000000000000004">
      <c r="A933" s="3" t="s">
        <v>636</v>
      </c>
      <c r="B933" s="3">
        <v>88.46</v>
      </c>
      <c r="C933">
        <v>315.37</v>
      </c>
      <c r="D933">
        <v>20</v>
      </c>
      <c r="E933">
        <v>8</v>
      </c>
      <c r="F933" s="30">
        <f t="shared" si="56"/>
        <v>0.2804959254209341</v>
      </c>
      <c r="G933" s="32">
        <f t="shared" si="57"/>
        <v>4.423</v>
      </c>
      <c r="H933" s="34">
        <f t="shared" si="58"/>
        <v>1.3555354424743275E-4</v>
      </c>
      <c r="I933" s="34">
        <f t="shared" si="59"/>
        <v>3.0263679578314728E-4</v>
      </c>
    </row>
    <row r="934" spans="1:9" x14ac:dyDescent="0.55000000000000004">
      <c r="A934" s="3" t="s">
        <v>295</v>
      </c>
      <c r="B934" s="3">
        <v>-1.00000000000051E-2</v>
      </c>
      <c r="C934">
        <v>314.54000000000002</v>
      </c>
      <c r="D934">
        <v>15</v>
      </c>
      <c r="E934">
        <v>4</v>
      </c>
      <c r="F934" s="30">
        <f t="shared" si="56"/>
        <v>-3.1792458828782033E-5</v>
      </c>
      <c r="G934" s="32">
        <f t="shared" si="57"/>
        <v>-6.6666666666700665E-4</v>
      </c>
      <c r="H934" s="34">
        <f t="shared" si="58"/>
        <v>1.3519679046068901E-4</v>
      </c>
      <c r="I934" s="34">
        <f t="shared" si="59"/>
        <v>-3.421171103134769E-8</v>
      </c>
    </row>
    <row r="935" spans="1:9" x14ac:dyDescent="0.55000000000000004">
      <c r="A935" s="3" t="s">
        <v>717</v>
      </c>
      <c r="B935" s="3">
        <v>52.43</v>
      </c>
      <c r="C935">
        <v>310.2</v>
      </c>
      <c r="D935">
        <v>31</v>
      </c>
      <c r="E935">
        <v>8</v>
      </c>
      <c r="F935" s="30">
        <f t="shared" si="56"/>
        <v>0.1690199871050935</v>
      </c>
      <c r="G935" s="32">
        <f t="shared" si="57"/>
        <v>1.691290322580645</v>
      </c>
      <c r="H935" s="34">
        <f t="shared" si="58"/>
        <v>1.3333135499747482E-4</v>
      </c>
      <c r="I935" s="34">
        <f t="shared" si="59"/>
        <v>1.7937200093726447E-4</v>
      </c>
    </row>
    <row r="936" spans="1:9" x14ac:dyDescent="0.55000000000000004">
      <c r="A936" s="3" t="s">
        <v>641</v>
      </c>
      <c r="B936" s="3">
        <v>94.51</v>
      </c>
      <c r="C936">
        <v>308.99</v>
      </c>
      <c r="D936">
        <v>16</v>
      </c>
      <c r="E936">
        <v>6</v>
      </c>
      <c r="F936" s="30">
        <f t="shared" si="56"/>
        <v>0.30586750380271205</v>
      </c>
      <c r="G936" s="32">
        <f t="shared" si="57"/>
        <v>5.9068750000000003</v>
      </c>
      <c r="H936" s="34">
        <f t="shared" si="58"/>
        <v>1.3281126815174E-4</v>
      </c>
      <c r="I936" s="34">
        <f t="shared" si="59"/>
        <v>3.2333488095710213E-4</v>
      </c>
    </row>
    <row r="937" spans="1:9" x14ac:dyDescent="0.55000000000000004">
      <c r="A937" s="3" t="s">
        <v>1311</v>
      </c>
      <c r="B937" s="3">
        <v>21.64</v>
      </c>
      <c r="C937">
        <v>308.83</v>
      </c>
      <c r="D937">
        <v>35</v>
      </c>
      <c r="E937">
        <v>9</v>
      </c>
      <c r="F937" s="30">
        <f t="shared" si="56"/>
        <v>7.0070912799922294E-2</v>
      </c>
      <c r="G937" s="32">
        <f t="shared" si="57"/>
        <v>0.61828571428571433</v>
      </c>
      <c r="H937" s="34">
        <f t="shared" si="58"/>
        <v>1.3274249633742793E-4</v>
      </c>
      <c r="I937" s="34">
        <f t="shared" si="59"/>
        <v>7.403414267179864E-5</v>
      </c>
    </row>
    <row r="938" spans="1:9" x14ac:dyDescent="0.55000000000000004">
      <c r="A938" s="3" t="s">
        <v>688</v>
      </c>
      <c r="B938" s="3">
        <v>86.08</v>
      </c>
      <c r="C938">
        <v>307.44</v>
      </c>
      <c r="D938">
        <v>28</v>
      </c>
      <c r="E938">
        <v>7</v>
      </c>
      <c r="F938" s="30">
        <f t="shared" si="56"/>
        <v>0.2799895914650013</v>
      </c>
      <c r="G938" s="32">
        <f t="shared" si="57"/>
        <v>3.0742857142857143</v>
      </c>
      <c r="H938" s="34">
        <f t="shared" si="58"/>
        <v>1.3214504120059205E-4</v>
      </c>
      <c r="I938" s="34">
        <f t="shared" si="59"/>
        <v>2.9449440855769073E-4</v>
      </c>
    </row>
    <row r="939" spans="1:9" x14ac:dyDescent="0.55000000000000004">
      <c r="A939" s="3" t="s">
        <v>102</v>
      </c>
      <c r="B939" s="3">
        <v>72.23</v>
      </c>
      <c r="C939">
        <v>306.89999999999998</v>
      </c>
      <c r="D939">
        <v>31</v>
      </c>
      <c r="E939">
        <v>6</v>
      </c>
      <c r="F939" s="30">
        <f t="shared" si="56"/>
        <v>0.23535353535353537</v>
      </c>
      <c r="G939" s="32">
        <f t="shared" si="57"/>
        <v>2.33</v>
      </c>
      <c r="H939" s="34">
        <f t="shared" si="58"/>
        <v>1.319129363272889E-4</v>
      </c>
      <c r="I939" s="34">
        <f t="shared" si="59"/>
        <v>2.4711118877929835E-4</v>
      </c>
    </row>
    <row r="940" spans="1:9" x14ac:dyDescent="0.55000000000000004">
      <c r="A940" s="3" t="s">
        <v>55</v>
      </c>
      <c r="B940" s="3">
        <v>-20.47</v>
      </c>
      <c r="C940">
        <v>303.36</v>
      </c>
      <c r="D940">
        <v>14</v>
      </c>
      <c r="E940">
        <v>4</v>
      </c>
      <c r="F940" s="30">
        <f t="shared" si="56"/>
        <v>-6.7477584388185644E-2</v>
      </c>
      <c r="G940" s="32">
        <f t="shared" si="57"/>
        <v>-1.462142857142857</v>
      </c>
      <c r="H940" s="34">
        <f t="shared" si="58"/>
        <v>1.3039135993563495E-4</v>
      </c>
      <c r="I940" s="34">
        <f t="shared" si="59"/>
        <v>-7.0031372481133008E-5</v>
      </c>
    </row>
    <row r="941" spans="1:9" x14ac:dyDescent="0.55000000000000004">
      <c r="A941" s="3" t="s">
        <v>592</v>
      </c>
      <c r="B941" s="3">
        <v>63.75</v>
      </c>
      <c r="C941">
        <v>301.97000000000003</v>
      </c>
      <c r="D941">
        <v>24</v>
      </c>
      <c r="E941">
        <v>5</v>
      </c>
      <c r="F941" s="30">
        <f t="shared" si="56"/>
        <v>0.21111368679007847</v>
      </c>
      <c r="G941" s="32">
        <f t="shared" si="57"/>
        <v>2.65625</v>
      </c>
      <c r="H941" s="34">
        <f t="shared" si="58"/>
        <v>1.2979390479879907E-4</v>
      </c>
      <c r="I941" s="34">
        <f t="shared" si="59"/>
        <v>2.1809965782473029E-4</v>
      </c>
    </row>
    <row r="942" spans="1:9" x14ac:dyDescent="0.55000000000000004">
      <c r="A942" s="3" t="s">
        <v>605</v>
      </c>
      <c r="B942" s="3">
        <v>-7.66</v>
      </c>
      <c r="C942">
        <v>300.14</v>
      </c>
      <c r="D942">
        <v>45</v>
      </c>
      <c r="E942">
        <v>8</v>
      </c>
      <c r="F942" s="30">
        <f t="shared" si="56"/>
        <v>-2.5521423335776641E-2</v>
      </c>
      <c r="G942" s="32">
        <f t="shared" si="57"/>
        <v>-0.17022222222222222</v>
      </c>
      <c r="H942" s="34">
        <f t="shared" si="58"/>
        <v>1.2900732717260505E-4</v>
      </c>
      <c r="I942" s="34">
        <f t="shared" si="59"/>
        <v>-2.6206170649998967E-5</v>
      </c>
    </row>
    <row r="943" spans="1:9" x14ac:dyDescent="0.55000000000000004">
      <c r="A943" s="3" t="s">
        <v>984</v>
      </c>
      <c r="B943" s="3">
        <v>34.99</v>
      </c>
      <c r="C943">
        <v>299.97000000000003</v>
      </c>
      <c r="D943">
        <v>5</v>
      </c>
      <c r="E943">
        <v>2</v>
      </c>
      <c r="F943" s="30">
        <f t="shared" si="56"/>
        <v>0.11664499783311665</v>
      </c>
      <c r="G943" s="32">
        <f t="shared" si="57"/>
        <v>6.9980000000000002</v>
      </c>
      <c r="H943" s="34">
        <f t="shared" si="58"/>
        <v>1.2893425711989854E-4</v>
      </c>
      <c r="I943" s="34">
        <f t="shared" si="59"/>
        <v>1.1970677689862453E-4</v>
      </c>
    </row>
    <row r="944" spans="1:9" x14ac:dyDescent="0.55000000000000004">
      <c r="A944" s="3" t="s">
        <v>1535</v>
      </c>
      <c r="B944" s="3">
        <v>38.19</v>
      </c>
      <c r="C944">
        <v>299.85000000000002</v>
      </c>
      <c r="D944">
        <v>17</v>
      </c>
      <c r="E944">
        <v>4</v>
      </c>
      <c r="F944" s="30">
        <f t="shared" si="56"/>
        <v>0.12736368184092045</v>
      </c>
      <c r="G944" s="32">
        <f t="shared" si="57"/>
        <v>2.2464705882352938</v>
      </c>
      <c r="H944" s="34">
        <f t="shared" si="58"/>
        <v>1.2888267825916449E-4</v>
      </c>
      <c r="I944" s="34">
        <f t="shared" si="59"/>
        <v>1.3065452442865018E-4</v>
      </c>
    </row>
    <row r="945" spans="1:9" x14ac:dyDescent="0.55000000000000004">
      <c r="A945" s="3" t="s">
        <v>867</v>
      </c>
      <c r="B945" s="3">
        <v>-177.23</v>
      </c>
      <c r="C945">
        <v>299.2</v>
      </c>
      <c r="D945">
        <v>9</v>
      </c>
      <c r="E945">
        <v>2</v>
      </c>
      <c r="F945" s="30">
        <f t="shared" si="56"/>
        <v>-0.59234625668449192</v>
      </c>
      <c r="G945" s="32">
        <f t="shared" si="57"/>
        <v>-19.69222222222222</v>
      </c>
      <c r="H945" s="34">
        <f t="shared" si="58"/>
        <v>1.2860329276352181E-4</v>
      </c>
      <c r="I945" s="34">
        <f t="shared" si="59"/>
        <v>-6.063341546082659E-4</v>
      </c>
    </row>
    <row r="946" spans="1:9" x14ac:dyDescent="0.55000000000000004">
      <c r="A946" s="3" t="s">
        <v>1062</v>
      </c>
      <c r="B946" s="3">
        <v>113.1</v>
      </c>
      <c r="C946">
        <v>299</v>
      </c>
      <c r="D946">
        <v>26</v>
      </c>
      <c r="E946">
        <v>8</v>
      </c>
      <c r="F946" s="30">
        <f t="shared" si="56"/>
        <v>0.37826086956521737</v>
      </c>
      <c r="G946" s="32">
        <f t="shared" si="57"/>
        <v>4.3499999999999996</v>
      </c>
      <c r="H946" s="34">
        <f t="shared" si="58"/>
        <v>1.2851732799563177E-4</v>
      </c>
      <c r="I946" s="34">
        <f t="shared" si="59"/>
        <v>3.8693445176434503E-4</v>
      </c>
    </row>
    <row r="947" spans="1:9" x14ac:dyDescent="0.55000000000000004">
      <c r="A947" s="3" t="s">
        <v>477</v>
      </c>
      <c r="B947" s="3">
        <v>116.29</v>
      </c>
      <c r="C947">
        <v>298.2</v>
      </c>
      <c r="D947">
        <v>21</v>
      </c>
      <c r="E947">
        <v>6</v>
      </c>
      <c r="F947" s="30">
        <f t="shared" si="56"/>
        <v>0.38997317236753859</v>
      </c>
      <c r="G947" s="32">
        <f t="shared" si="57"/>
        <v>5.5376190476190477</v>
      </c>
      <c r="H947" s="34">
        <f t="shared" si="58"/>
        <v>1.2817346892407154E-4</v>
      </c>
      <c r="I947" s="34">
        <f t="shared" si="59"/>
        <v>3.9784798758333938E-4</v>
      </c>
    </row>
    <row r="948" spans="1:9" x14ac:dyDescent="0.55000000000000004">
      <c r="A948" s="3" t="s">
        <v>382</v>
      </c>
      <c r="B948" s="3">
        <v>70.489999999999995</v>
      </c>
      <c r="C948">
        <v>297.99</v>
      </c>
      <c r="D948">
        <v>13</v>
      </c>
      <c r="E948">
        <v>6</v>
      </c>
      <c r="F948" s="30">
        <f t="shared" si="56"/>
        <v>0.23655156213295744</v>
      </c>
      <c r="G948" s="32">
        <f t="shared" si="57"/>
        <v>5.4223076923076921</v>
      </c>
      <c r="H948" s="34">
        <f t="shared" si="58"/>
        <v>1.28083205917787E-4</v>
      </c>
      <c r="I948" s="34">
        <f t="shared" si="59"/>
        <v>2.4115835105984685E-4</v>
      </c>
    </row>
    <row r="949" spans="1:9" x14ac:dyDescent="0.55000000000000004">
      <c r="A949" s="3" t="s">
        <v>1051</v>
      </c>
      <c r="B949" s="3">
        <v>127.55</v>
      </c>
      <c r="C949">
        <v>296.64</v>
      </c>
      <c r="D949">
        <v>18</v>
      </c>
      <c r="E949">
        <v>3</v>
      </c>
      <c r="F949" s="30">
        <f t="shared" si="56"/>
        <v>0.42998247033441211</v>
      </c>
      <c r="G949" s="32">
        <f t="shared" si="57"/>
        <v>7.0861111111111112</v>
      </c>
      <c r="H949" s="34">
        <f t="shared" si="58"/>
        <v>1.275029437345291E-4</v>
      </c>
      <c r="I949" s="34">
        <f t="shared" si="59"/>
        <v>4.3637037420461721E-4</v>
      </c>
    </row>
    <row r="950" spans="1:9" x14ac:dyDescent="0.55000000000000004">
      <c r="A950" s="3" t="s">
        <v>1578</v>
      </c>
      <c r="B950" s="3">
        <v>119.74</v>
      </c>
      <c r="C950">
        <v>296.18</v>
      </c>
      <c r="D950">
        <v>29</v>
      </c>
      <c r="E950">
        <v>8</v>
      </c>
      <c r="F950" s="30">
        <f t="shared" si="56"/>
        <v>0.40428118036329258</v>
      </c>
      <c r="G950" s="32">
        <f t="shared" si="57"/>
        <v>4.1289655172413795</v>
      </c>
      <c r="H950" s="34">
        <f t="shared" si="58"/>
        <v>1.27305224768382E-4</v>
      </c>
      <c r="I950" s="34">
        <f t="shared" si="59"/>
        <v>4.0965102788914832E-4</v>
      </c>
    </row>
    <row r="951" spans="1:9" x14ac:dyDescent="0.55000000000000004">
      <c r="A951" s="3" t="s">
        <v>1695</v>
      </c>
      <c r="B951" s="3">
        <v>138.52000000000001</v>
      </c>
      <c r="C951">
        <v>294.72000000000003</v>
      </c>
      <c r="D951">
        <v>24</v>
      </c>
      <c r="E951">
        <v>5</v>
      </c>
      <c r="F951" s="30">
        <f t="shared" si="56"/>
        <v>0.47000542888165037</v>
      </c>
      <c r="G951" s="32">
        <f t="shared" si="57"/>
        <v>5.7716666666666674</v>
      </c>
      <c r="H951" s="34">
        <f t="shared" si="58"/>
        <v>1.2667768196278459E-4</v>
      </c>
      <c r="I951" s="34">
        <f t="shared" si="59"/>
        <v>4.7390062120598653E-4</v>
      </c>
    </row>
    <row r="952" spans="1:9" x14ac:dyDescent="0.55000000000000004">
      <c r="A952" s="3" t="s">
        <v>1471</v>
      </c>
      <c r="B952" s="3">
        <v>63.01</v>
      </c>
      <c r="C952">
        <v>293.7</v>
      </c>
      <c r="D952">
        <v>24</v>
      </c>
      <c r="E952">
        <v>4</v>
      </c>
      <c r="F952" s="30">
        <f t="shared" si="56"/>
        <v>0.21453864487572352</v>
      </c>
      <c r="G952" s="32">
        <f t="shared" si="57"/>
        <v>2.6254166666666667</v>
      </c>
      <c r="H952" s="34">
        <f t="shared" si="58"/>
        <v>1.262392616465453E-4</v>
      </c>
      <c r="I952" s="34">
        <f t="shared" si="59"/>
        <v>2.1556799120841185E-4</v>
      </c>
    </row>
    <row r="953" spans="1:9" x14ac:dyDescent="0.55000000000000004">
      <c r="A953" s="3" t="s">
        <v>1074</v>
      </c>
      <c r="B953" s="3">
        <v>66.959999999999994</v>
      </c>
      <c r="C953">
        <v>291.85000000000002</v>
      </c>
      <c r="D953">
        <v>15</v>
      </c>
      <c r="E953">
        <v>4</v>
      </c>
      <c r="F953" s="30">
        <f t="shared" si="56"/>
        <v>0.22943292787390779</v>
      </c>
      <c r="G953" s="32">
        <f t="shared" si="57"/>
        <v>4.4639999999999995</v>
      </c>
      <c r="H953" s="34">
        <f t="shared" si="58"/>
        <v>1.2544408754356232E-4</v>
      </c>
      <c r="I953" s="34">
        <f t="shared" si="59"/>
        <v>2.2908161706578729E-4</v>
      </c>
    </row>
    <row r="954" spans="1:9" x14ac:dyDescent="0.55000000000000004">
      <c r="A954" s="3" t="s">
        <v>507</v>
      </c>
      <c r="B954" s="3">
        <v>97.16</v>
      </c>
      <c r="C954">
        <v>291.45999999999998</v>
      </c>
      <c r="D954">
        <v>15</v>
      </c>
      <c r="E954">
        <v>5</v>
      </c>
      <c r="F954" s="30">
        <f t="shared" si="56"/>
        <v>0.33335620668359295</v>
      </c>
      <c r="G954" s="32">
        <f t="shared" si="57"/>
        <v>6.4773333333333332</v>
      </c>
      <c r="H954" s="34">
        <f t="shared" si="58"/>
        <v>1.252764562461767E-4</v>
      </c>
      <c r="I954" s="34">
        <f t="shared" si="59"/>
        <v>3.3240098438040461E-4</v>
      </c>
    </row>
    <row r="955" spans="1:9" x14ac:dyDescent="0.55000000000000004">
      <c r="A955" s="3" t="s">
        <v>66</v>
      </c>
      <c r="B955" s="3">
        <v>-113.78</v>
      </c>
      <c r="C955">
        <v>289.45</v>
      </c>
      <c r="D955">
        <v>31</v>
      </c>
      <c r="E955">
        <v>6</v>
      </c>
      <c r="F955" s="30">
        <f t="shared" si="56"/>
        <v>-0.3930903437553982</v>
      </c>
      <c r="G955" s="32">
        <f t="shared" si="57"/>
        <v>-3.6703225806451614</v>
      </c>
      <c r="H955" s="34">
        <f t="shared" si="58"/>
        <v>1.2441251032888165E-4</v>
      </c>
      <c r="I955" s="34">
        <f t="shared" si="59"/>
        <v>-3.8926084811447551E-4</v>
      </c>
    </row>
    <row r="956" spans="1:9" x14ac:dyDescent="0.55000000000000004">
      <c r="A956" s="3" t="s">
        <v>1238</v>
      </c>
      <c r="B956" s="3">
        <v>109.42</v>
      </c>
      <c r="C956">
        <v>287.97000000000003</v>
      </c>
      <c r="D956">
        <v>31</v>
      </c>
      <c r="E956">
        <v>7</v>
      </c>
      <c r="F956" s="30">
        <f t="shared" si="56"/>
        <v>0.3799701357780324</v>
      </c>
      <c r="G956" s="32">
        <f t="shared" si="57"/>
        <v>3.5296774193548388</v>
      </c>
      <c r="H956" s="34">
        <f t="shared" si="58"/>
        <v>1.2377637104649526E-4</v>
      </c>
      <c r="I956" s="34">
        <f t="shared" si="59"/>
        <v>3.743445421048155E-4</v>
      </c>
    </row>
    <row r="957" spans="1:9" x14ac:dyDescent="0.55000000000000004">
      <c r="A957" s="3" t="s">
        <v>72</v>
      </c>
      <c r="B957" s="3">
        <v>64.14</v>
      </c>
      <c r="C957">
        <v>287.87</v>
      </c>
      <c r="D957">
        <v>39</v>
      </c>
      <c r="E957">
        <v>10</v>
      </c>
      <c r="F957" s="30">
        <f t="shared" si="56"/>
        <v>0.22280890679820753</v>
      </c>
      <c r="G957" s="32">
        <f t="shared" si="57"/>
        <v>1.6446153846153846</v>
      </c>
      <c r="H957" s="34">
        <f t="shared" si="58"/>
        <v>1.2373338866255023E-4</v>
      </c>
      <c r="I957" s="34">
        <f t="shared" si="59"/>
        <v>2.1943391455495217E-4</v>
      </c>
    </row>
    <row r="958" spans="1:9" x14ac:dyDescent="0.55000000000000004">
      <c r="A958" s="3" t="s">
        <v>14</v>
      </c>
      <c r="B958" s="3">
        <v>115.3</v>
      </c>
      <c r="C958">
        <v>286.67</v>
      </c>
      <c r="D958">
        <v>37</v>
      </c>
      <c r="E958">
        <v>10</v>
      </c>
      <c r="F958" s="30">
        <f t="shared" si="56"/>
        <v>0.4022046255276101</v>
      </c>
      <c r="G958" s="32">
        <f t="shared" si="57"/>
        <v>3.1162162162162161</v>
      </c>
      <c r="H958" s="34">
        <f t="shared" si="58"/>
        <v>1.232176000552099E-4</v>
      </c>
      <c r="I958" s="34">
        <f t="shared" si="59"/>
        <v>3.9446102819123768E-4</v>
      </c>
    </row>
    <row r="959" spans="1:9" x14ac:dyDescent="0.55000000000000004">
      <c r="A959" s="3" t="s">
        <v>1210</v>
      </c>
      <c r="B959" s="3">
        <v>102.92</v>
      </c>
      <c r="C959">
        <v>285.87</v>
      </c>
      <c r="D959">
        <v>16</v>
      </c>
      <c r="E959">
        <v>4</v>
      </c>
      <c r="F959" s="30">
        <f t="shared" si="56"/>
        <v>0.36002378703606536</v>
      </c>
      <c r="G959" s="32">
        <f t="shared" si="57"/>
        <v>6.4325000000000001</v>
      </c>
      <c r="H959" s="34">
        <f t="shared" si="58"/>
        <v>1.2287374098364967E-4</v>
      </c>
      <c r="I959" s="34">
        <f t="shared" si="59"/>
        <v>3.5210692993445088E-4</v>
      </c>
    </row>
    <row r="960" spans="1:9" x14ac:dyDescent="0.55000000000000004">
      <c r="A960" s="3" t="s">
        <v>669</v>
      </c>
      <c r="B960" s="3">
        <v>52.64</v>
      </c>
      <c r="C960">
        <v>284.72000000000003</v>
      </c>
      <c r="D960">
        <v>24</v>
      </c>
      <c r="E960">
        <v>4</v>
      </c>
      <c r="F960" s="30">
        <f t="shared" si="56"/>
        <v>0.18488339421185726</v>
      </c>
      <c r="G960" s="32">
        <f t="shared" si="57"/>
        <v>2.1933333333333334</v>
      </c>
      <c r="H960" s="34">
        <f t="shared" si="58"/>
        <v>1.2237944356828187E-4</v>
      </c>
      <c r="I960" s="34">
        <f t="shared" si="59"/>
        <v>1.8009044686892239E-4</v>
      </c>
    </row>
    <row r="961" spans="1:9" x14ac:dyDescent="0.55000000000000004">
      <c r="A961" s="3" t="s">
        <v>616</v>
      </c>
      <c r="B961" s="3">
        <v>108.34</v>
      </c>
      <c r="C961">
        <v>284.38</v>
      </c>
      <c r="D961">
        <v>15</v>
      </c>
      <c r="E961">
        <v>4</v>
      </c>
      <c r="F961" s="30">
        <f t="shared" si="56"/>
        <v>0.38096912581756809</v>
      </c>
      <c r="G961" s="32">
        <f t="shared" si="57"/>
        <v>7.222666666666667</v>
      </c>
      <c r="H961" s="34">
        <f t="shared" si="58"/>
        <v>1.2223330346286876E-4</v>
      </c>
      <c r="I961" s="34">
        <f t="shared" si="59"/>
        <v>3.7064967731343187E-4</v>
      </c>
    </row>
    <row r="962" spans="1:9" x14ac:dyDescent="0.55000000000000004">
      <c r="A962" s="3" t="s">
        <v>937</v>
      </c>
      <c r="B962" s="3">
        <v>-43.45</v>
      </c>
      <c r="C962">
        <v>284.11</v>
      </c>
      <c r="D962">
        <v>16</v>
      </c>
      <c r="E962">
        <v>3</v>
      </c>
      <c r="F962" s="30">
        <f t="shared" si="56"/>
        <v>-0.15293372285382423</v>
      </c>
      <c r="G962" s="32">
        <f t="shared" si="57"/>
        <v>-2.7156250000000002</v>
      </c>
      <c r="H962" s="34">
        <f t="shared" si="58"/>
        <v>1.2211725102621718E-4</v>
      </c>
      <c r="I962" s="34">
        <f t="shared" si="59"/>
        <v>-1.4864988443112991E-4</v>
      </c>
    </row>
    <row r="963" spans="1:9" x14ac:dyDescent="0.55000000000000004">
      <c r="A963" s="3" t="s">
        <v>1319</v>
      </c>
      <c r="B963" s="3">
        <v>127.6</v>
      </c>
      <c r="C963">
        <v>281.89</v>
      </c>
      <c r="D963">
        <v>37</v>
      </c>
      <c r="E963">
        <v>8</v>
      </c>
      <c r="F963" s="30">
        <f t="shared" ref="F963:F1026" si="60">B963/C963</f>
        <v>0.45265883855404593</v>
      </c>
      <c r="G963" s="32">
        <f t="shared" ref="G963:G1026" si="61">B963/D963</f>
        <v>3.4486486486486485</v>
      </c>
      <c r="H963" s="34">
        <f t="shared" ref="H963:H1026" si="62">C963/$C$1851</f>
        <v>1.2116304210263757E-4</v>
      </c>
      <c r="I963" s="34">
        <f t="shared" ref="I963:I1026" si="63">B963/$B$1851</f>
        <v>4.3654143275977385E-4</v>
      </c>
    </row>
    <row r="964" spans="1:9" x14ac:dyDescent="0.55000000000000004">
      <c r="A964" s="3" t="s">
        <v>1024</v>
      </c>
      <c r="B964" s="3">
        <v>6.12</v>
      </c>
      <c r="C964">
        <v>281.66000000000003</v>
      </c>
      <c r="D964">
        <v>6</v>
      </c>
      <c r="E964">
        <v>3</v>
      </c>
      <c r="F964" s="30">
        <f t="shared" si="60"/>
        <v>2.1728324930767592E-2</v>
      </c>
      <c r="G964" s="32">
        <f t="shared" si="61"/>
        <v>1.02</v>
      </c>
      <c r="H964" s="34">
        <f t="shared" si="62"/>
        <v>1.2106418261956403E-4</v>
      </c>
      <c r="I964" s="34">
        <f t="shared" si="63"/>
        <v>2.0937567151174108E-5</v>
      </c>
    </row>
    <row r="965" spans="1:9" x14ac:dyDescent="0.55000000000000004">
      <c r="A965" s="3" t="s">
        <v>1656</v>
      </c>
      <c r="B965" s="3">
        <v>120.75</v>
      </c>
      <c r="C965">
        <v>280.56</v>
      </c>
      <c r="D965">
        <v>46</v>
      </c>
      <c r="E965">
        <v>11</v>
      </c>
      <c r="F965" s="30">
        <f t="shared" si="60"/>
        <v>0.43038922155688625</v>
      </c>
      <c r="G965" s="32">
        <f t="shared" si="61"/>
        <v>2.625</v>
      </c>
      <c r="H965" s="34">
        <f t="shared" si="62"/>
        <v>1.2059137639616872E-4</v>
      </c>
      <c r="I965" s="34">
        <f t="shared" si="63"/>
        <v>4.1310641070331267E-4</v>
      </c>
    </row>
    <row r="966" spans="1:9" x14ac:dyDescent="0.55000000000000004">
      <c r="A966" s="3" t="s">
        <v>1064</v>
      </c>
      <c r="B966" s="3">
        <v>109.2</v>
      </c>
      <c r="C966">
        <v>280</v>
      </c>
      <c r="D966">
        <v>14</v>
      </c>
      <c r="E966">
        <v>2</v>
      </c>
      <c r="F966" s="30">
        <f t="shared" si="60"/>
        <v>0.39</v>
      </c>
      <c r="G966" s="32">
        <f t="shared" si="61"/>
        <v>7.8</v>
      </c>
      <c r="H966" s="34">
        <f t="shared" si="62"/>
        <v>1.2035067504607657E-4</v>
      </c>
      <c r="I966" s="34">
        <f t="shared" si="63"/>
        <v>3.7359188446212625E-4</v>
      </c>
    </row>
    <row r="967" spans="1:9" x14ac:dyDescent="0.55000000000000004">
      <c r="A967" s="3" t="s">
        <v>622</v>
      </c>
      <c r="B967" s="3">
        <v>120.39</v>
      </c>
      <c r="C967">
        <v>279.95999999999998</v>
      </c>
      <c r="D967">
        <v>4</v>
      </c>
      <c r="E967">
        <v>2</v>
      </c>
      <c r="F967" s="30">
        <f t="shared" si="60"/>
        <v>0.43002571795970856</v>
      </c>
      <c r="G967" s="32">
        <f t="shared" si="61"/>
        <v>30.0975</v>
      </c>
      <c r="H967" s="34">
        <f t="shared" si="62"/>
        <v>1.2033348209249855E-4</v>
      </c>
      <c r="I967" s="34">
        <f t="shared" si="63"/>
        <v>4.1187478910618481E-4</v>
      </c>
    </row>
    <row r="968" spans="1:9" x14ac:dyDescent="0.55000000000000004">
      <c r="A968" s="3" t="s">
        <v>1030</v>
      </c>
      <c r="B968" s="3">
        <v>-31.07</v>
      </c>
      <c r="C968">
        <v>279.63</v>
      </c>
      <c r="D968">
        <v>26</v>
      </c>
      <c r="E968">
        <v>4</v>
      </c>
      <c r="F968" s="30">
        <f t="shared" si="60"/>
        <v>-0.11111111111111112</v>
      </c>
      <c r="G968" s="32">
        <f t="shared" si="61"/>
        <v>-1.1950000000000001</v>
      </c>
      <c r="H968" s="34">
        <f t="shared" si="62"/>
        <v>1.2019164022547996E-4</v>
      </c>
      <c r="I968" s="34">
        <f t="shared" si="63"/>
        <v>-1.0629578617434306E-4</v>
      </c>
    </row>
    <row r="969" spans="1:9" x14ac:dyDescent="0.55000000000000004">
      <c r="A969" s="3" t="s">
        <v>1588</v>
      </c>
      <c r="B969" s="3">
        <v>44.19</v>
      </c>
      <c r="C969">
        <v>279.56</v>
      </c>
      <c r="D969">
        <v>38</v>
      </c>
      <c r="E969">
        <v>9</v>
      </c>
      <c r="F969" s="30">
        <f t="shared" si="60"/>
        <v>0.15806982400915723</v>
      </c>
      <c r="G969" s="32">
        <f t="shared" si="61"/>
        <v>1.1628947368421052</v>
      </c>
      <c r="H969" s="34">
        <f t="shared" si="62"/>
        <v>1.2016155255671844E-4</v>
      </c>
      <c r="I969" s="34">
        <f t="shared" si="63"/>
        <v>1.5118155104744833E-4</v>
      </c>
    </row>
    <row r="970" spans="1:9" x14ac:dyDescent="0.55000000000000004">
      <c r="A970" s="3" t="s">
        <v>106</v>
      </c>
      <c r="B970" s="3">
        <v>67.78</v>
      </c>
      <c r="C970">
        <v>279.3</v>
      </c>
      <c r="D970">
        <v>32</v>
      </c>
      <c r="E970">
        <v>8</v>
      </c>
      <c r="F970" s="30">
        <f t="shared" si="60"/>
        <v>0.24267812388113139</v>
      </c>
      <c r="G970" s="32">
        <f t="shared" si="61"/>
        <v>2.118125</v>
      </c>
      <c r="H970" s="34">
        <f t="shared" si="62"/>
        <v>1.2004979835846137E-4</v>
      </c>
      <c r="I970" s="34">
        <f t="shared" si="63"/>
        <v>2.3188697737035638E-4</v>
      </c>
    </row>
    <row r="971" spans="1:9" x14ac:dyDescent="0.55000000000000004">
      <c r="A971" s="3" t="s">
        <v>1515</v>
      </c>
      <c r="B971" s="3">
        <v>23.27</v>
      </c>
      <c r="C971">
        <v>279.18</v>
      </c>
      <c r="D971">
        <v>22</v>
      </c>
      <c r="E971">
        <v>5</v>
      </c>
      <c r="F971" s="30">
        <f t="shared" si="60"/>
        <v>8.3351242925711014E-2</v>
      </c>
      <c r="G971" s="32">
        <f t="shared" si="61"/>
        <v>1.0577272727272726</v>
      </c>
      <c r="H971" s="34">
        <f t="shared" si="62"/>
        <v>1.1999821949772734E-4</v>
      </c>
      <c r="I971" s="34">
        <f t="shared" si="63"/>
        <v>7.9610651569905471E-5</v>
      </c>
    </row>
    <row r="972" spans="1:9" x14ac:dyDescent="0.55000000000000004">
      <c r="A972" s="3" t="s">
        <v>1490</v>
      </c>
      <c r="B972" s="3">
        <v>50.55</v>
      </c>
      <c r="C972">
        <v>278.57</v>
      </c>
      <c r="D972">
        <v>71</v>
      </c>
      <c r="E972">
        <v>17</v>
      </c>
      <c r="F972" s="30">
        <f t="shared" si="60"/>
        <v>0.18146246903830276</v>
      </c>
      <c r="G972" s="32">
        <f t="shared" si="61"/>
        <v>0.71197183098591543</v>
      </c>
      <c r="H972" s="34">
        <f t="shared" si="62"/>
        <v>1.1973602695566267E-4</v>
      </c>
      <c r="I972" s="34">
        <f t="shared" si="63"/>
        <v>1.7294019926337436E-4</v>
      </c>
    </row>
    <row r="973" spans="1:9" x14ac:dyDescent="0.55000000000000004">
      <c r="A973" s="3" t="s">
        <v>319</v>
      </c>
      <c r="B973" s="3">
        <v>83.37</v>
      </c>
      <c r="C973">
        <v>277.92</v>
      </c>
      <c r="D973">
        <v>4</v>
      </c>
      <c r="E973">
        <v>2</v>
      </c>
      <c r="F973" s="30">
        <f t="shared" si="60"/>
        <v>0.29997841105354056</v>
      </c>
      <c r="G973" s="32">
        <f t="shared" si="61"/>
        <v>20.842500000000001</v>
      </c>
      <c r="H973" s="34">
        <f t="shared" si="62"/>
        <v>1.1945664146002001E-4</v>
      </c>
      <c r="I973" s="34">
        <f t="shared" si="63"/>
        <v>2.8522303486820026E-4</v>
      </c>
    </row>
    <row r="974" spans="1:9" x14ac:dyDescent="0.55000000000000004">
      <c r="A974" s="3" t="s">
        <v>258</v>
      </c>
      <c r="B974" s="3">
        <v>126.69</v>
      </c>
      <c r="C974">
        <v>277.38</v>
      </c>
      <c r="D974">
        <v>28</v>
      </c>
      <c r="E974">
        <v>7</v>
      </c>
      <c r="F974" s="30">
        <f t="shared" si="60"/>
        <v>0.45673804888600478</v>
      </c>
      <c r="G974" s="32">
        <f t="shared" si="61"/>
        <v>4.5246428571428572</v>
      </c>
      <c r="H974" s="34">
        <f t="shared" si="62"/>
        <v>1.1922453658671684E-4</v>
      </c>
      <c r="I974" s="34">
        <f t="shared" si="63"/>
        <v>4.3342816705592283E-4</v>
      </c>
    </row>
    <row r="975" spans="1:9" x14ac:dyDescent="0.55000000000000004">
      <c r="A975" s="3" t="s">
        <v>970</v>
      </c>
      <c r="B975" s="3">
        <v>-19.46</v>
      </c>
      <c r="C975">
        <v>276.95</v>
      </c>
      <c r="D975">
        <v>22</v>
      </c>
      <c r="E975">
        <v>5</v>
      </c>
      <c r="F975" s="30">
        <f t="shared" si="60"/>
        <v>-7.0265390864777039E-2</v>
      </c>
      <c r="G975" s="32">
        <f t="shared" si="61"/>
        <v>-0.88454545454545463</v>
      </c>
      <c r="H975" s="34">
        <f t="shared" si="62"/>
        <v>1.1903971233575322E-4</v>
      </c>
      <c r="I975" s="34">
        <f t="shared" si="63"/>
        <v>-6.6575989666968648E-5</v>
      </c>
    </row>
    <row r="976" spans="1:9" x14ac:dyDescent="0.55000000000000004">
      <c r="A976" s="3" t="s">
        <v>1095</v>
      </c>
      <c r="B976" s="3">
        <v>58.03</v>
      </c>
      <c r="C976">
        <v>276.64999999999998</v>
      </c>
      <c r="D976">
        <v>22</v>
      </c>
      <c r="E976">
        <v>7</v>
      </c>
      <c r="F976" s="30">
        <f t="shared" si="60"/>
        <v>0.20975962407373941</v>
      </c>
      <c r="G976" s="32">
        <f t="shared" si="61"/>
        <v>2.6377272727272727</v>
      </c>
      <c r="H976" s="34">
        <f t="shared" si="62"/>
        <v>1.1891076518391814E-4</v>
      </c>
      <c r="I976" s="34">
        <f t="shared" si="63"/>
        <v>1.9853055911480939E-4</v>
      </c>
    </row>
    <row r="977" spans="1:9" x14ac:dyDescent="0.55000000000000004">
      <c r="A977" s="3" t="s">
        <v>899</v>
      </c>
      <c r="B977" s="3">
        <v>58.01</v>
      </c>
      <c r="C977">
        <v>275.5</v>
      </c>
      <c r="D977">
        <v>20</v>
      </c>
      <c r="E977">
        <v>6</v>
      </c>
      <c r="F977" s="30">
        <f t="shared" si="60"/>
        <v>0.21056261343012703</v>
      </c>
      <c r="G977" s="32">
        <f t="shared" si="61"/>
        <v>2.9005000000000001</v>
      </c>
      <c r="H977" s="34">
        <f t="shared" si="62"/>
        <v>1.1841646776855033E-4</v>
      </c>
      <c r="I977" s="34">
        <f t="shared" si="63"/>
        <v>1.9846213569274672E-4</v>
      </c>
    </row>
    <row r="978" spans="1:9" x14ac:dyDescent="0.55000000000000004">
      <c r="A978" s="3" t="s">
        <v>1470</v>
      </c>
      <c r="B978" s="3">
        <v>42.79</v>
      </c>
      <c r="C978">
        <v>275.08</v>
      </c>
      <c r="D978">
        <v>19</v>
      </c>
      <c r="E978">
        <v>7</v>
      </c>
      <c r="F978" s="30">
        <f t="shared" si="60"/>
        <v>0.15555474770975716</v>
      </c>
      <c r="G978" s="32">
        <f t="shared" si="61"/>
        <v>2.2521052631578948</v>
      </c>
      <c r="H978" s="34">
        <f t="shared" si="62"/>
        <v>1.1823594175598122E-4</v>
      </c>
      <c r="I978" s="34">
        <f t="shared" si="63"/>
        <v>1.463919115030621E-4</v>
      </c>
    </row>
    <row r="979" spans="1:9" x14ac:dyDescent="0.55000000000000004">
      <c r="A979" s="3" t="s">
        <v>1474</v>
      </c>
      <c r="B979" s="3">
        <v>44.8</v>
      </c>
      <c r="C979">
        <v>272.89999999999998</v>
      </c>
      <c r="D979">
        <v>33</v>
      </c>
      <c r="E979">
        <v>10</v>
      </c>
      <c r="F979" s="30">
        <f t="shared" si="60"/>
        <v>0.1641626969585929</v>
      </c>
      <c r="G979" s="32">
        <f t="shared" si="61"/>
        <v>1.3575757575757574</v>
      </c>
      <c r="H979" s="34">
        <f t="shared" si="62"/>
        <v>1.1729892578597962E-4</v>
      </c>
      <c r="I979" s="34">
        <f t="shared" si="63"/>
        <v>1.5326846542035948E-4</v>
      </c>
    </row>
    <row r="980" spans="1:9" x14ac:dyDescent="0.55000000000000004">
      <c r="A980" s="3" t="s">
        <v>1412</v>
      </c>
      <c r="B980" s="3">
        <v>27.29</v>
      </c>
      <c r="C980">
        <v>272.89999999999998</v>
      </c>
      <c r="D980">
        <v>11</v>
      </c>
      <c r="E980">
        <v>3</v>
      </c>
      <c r="F980" s="30">
        <f t="shared" si="60"/>
        <v>0.1</v>
      </c>
      <c r="G980" s="32">
        <f t="shared" si="61"/>
        <v>2.480909090909091</v>
      </c>
      <c r="H980" s="34">
        <f t="shared" si="62"/>
        <v>1.1729892578597962E-4</v>
      </c>
      <c r="I980" s="34">
        <f t="shared" si="63"/>
        <v>9.3363759404500228E-5</v>
      </c>
    </row>
    <row r="981" spans="1:9" x14ac:dyDescent="0.55000000000000004">
      <c r="A981" s="3" t="s">
        <v>656</v>
      </c>
      <c r="B981" s="3">
        <v>71.959999999999994</v>
      </c>
      <c r="C981">
        <v>271.44</v>
      </c>
      <c r="D981">
        <v>31</v>
      </c>
      <c r="E981">
        <v>5</v>
      </c>
      <c r="F981" s="30">
        <f t="shared" si="60"/>
        <v>0.26510462717359268</v>
      </c>
      <c r="G981" s="32">
        <f t="shared" si="61"/>
        <v>2.3212903225806452</v>
      </c>
      <c r="H981" s="34">
        <f t="shared" si="62"/>
        <v>1.1667138298038222E-4</v>
      </c>
      <c r="I981" s="34">
        <f t="shared" si="63"/>
        <v>2.4618747258145241E-4</v>
      </c>
    </row>
    <row r="982" spans="1:9" x14ac:dyDescent="0.55000000000000004">
      <c r="A982" s="3" t="s">
        <v>134</v>
      </c>
      <c r="B982" s="3">
        <v>108.1</v>
      </c>
      <c r="C982">
        <v>270.83999999999997</v>
      </c>
      <c r="D982">
        <v>23</v>
      </c>
      <c r="E982">
        <v>6</v>
      </c>
      <c r="F982" s="30">
        <f t="shared" si="60"/>
        <v>0.39912863683355487</v>
      </c>
      <c r="G982" s="32">
        <f t="shared" si="61"/>
        <v>4.7</v>
      </c>
      <c r="H982" s="34">
        <f t="shared" si="62"/>
        <v>1.1641348867671205E-4</v>
      </c>
      <c r="I982" s="34">
        <f t="shared" si="63"/>
        <v>3.6982859624867988E-4</v>
      </c>
    </row>
    <row r="983" spans="1:9" x14ac:dyDescent="0.55000000000000004">
      <c r="A983" s="3" t="s">
        <v>127</v>
      </c>
      <c r="B983" s="3">
        <v>53.4</v>
      </c>
      <c r="C983">
        <v>270.25</v>
      </c>
      <c r="D983">
        <v>18</v>
      </c>
      <c r="E983">
        <v>5</v>
      </c>
      <c r="F983" s="30">
        <f t="shared" si="60"/>
        <v>0.19759481961147085</v>
      </c>
      <c r="G983" s="32">
        <f t="shared" si="61"/>
        <v>2.9666666666666668</v>
      </c>
      <c r="H983" s="34">
        <f t="shared" si="62"/>
        <v>1.1615989261143639E-4</v>
      </c>
      <c r="I983" s="34">
        <f t="shared" si="63"/>
        <v>1.8269053690730348E-4</v>
      </c>
    </row>
    <row r="984" spans="1:9" x14ac:dyDescent="0.55000000000000004">
      <c r="A984" s="3" t="s">
        <v>1264</v>
      </c>
      <c r="B984" s="3">
        <v>84.98</v>
      </c>
      <c r="C984">
        <v>269.67</v>
      </c>
      <c r="D984">
        <v>23</v>
      </c>
      <c r="E984">
        <v>5</v>
      </c>
      <c r="F984" s="30">
        <f t="shared" si="60"/>
        <v>0.31512589461193308</v>
      </c>
      <c r="G984" s="32">
        <f t="shared" si="61"/>
        <v>3.6947826086956526</v>
      </c>
      <c r="H984" s="34">
        <f t="shared" si="62"/>
        <v>1.1591059478455525E-4</v>
      </c>
      <c r="I984" s="34">
        <f t="shared" si="63"/>
        <v>2.9073112034424441E-4</v>
      </c>
    </row>
    <row r="985" spans="1:9" x14ac:dyDescent="0.55000000000000004">
      <c r="A985" s="3" t="s">
        <v>732</v>
      </c>
      <c r="B985" s="3">
        <v>-2.27</v>
      </c>
      <c r="C985">
        <v>269.41000000000003</v>
      </c>
      <c r="D985">
        <v>35</v>
      </c>
      <c r="E985">
        <v>9</v>
      </c>
      <c r="F985" s="30">
        <f t="shared" si="60"/>
        <v>-8.4258193830963959E-3</v>
      </c>
      <c r="G985" s="32">
        <f t="shared" si="61"/>
        <v>-6.4857142857142863E-2</v>
      </c>
      <c r="H985" s="34">
        <f t="shared" si="62"/>
        <v>1.1579884058629818E-4</v>
      </c>
      <c r="I985" s="34">
        <f t="shared" si="63"/>
        <v>-7.7660584041119654E-6</v>
      </c>
    </row>
    <row r="986" spans="1:9" x14ac:dyDescent="0.55000000000000004">
      <c r="A986" s="3" t="s">
        <v>738</v>
      </c>
      <c r="B986" s="3">
        <v>31.42</v>
      </c>
      <c r="C986">
        <v>269.33</v>
      </c>
      <c r="D986">
        <v>31</v>
      </c>
      <c r="E986">
        <v>7</v>
      </c>
      <c r="F986" s="30">
        <f t="shared" si="60"/>
        <v>0.11665985965172837</v>
      </c>
      <c r="G986" s="32">
        <f t="shared" si="61"/>
        <v>1.0135483870967743</v>
      </c>
      <c r="H986" s="34">
        <f t="shared" si="62"/>
        <v>1.1576445467914214E-4</v>
      </c>
      <c r="I986" s="34">
        <f t="shared" si="63"/>
        <v>1.0749319606043962E-4</v>
      </c>
    </row>
    <row r="987" spans="1:9" x14ac:dyDescent="0.55000000000000004">
      <c r="A987" s="3" t="s">
        <v>1310</v>
      </c>
      <c r="B987" s="3">
        <v>123.53</v>
      </c>
      <c r="C987">
        <v>268.5</v>
      </c>
      <c r="D987">
        <v>30</v>
      </c>
      <c r="E987">
        <v>5</v>
      </c>
      <c r="F987" s="30">
        <f t="shared" si="60"/>
        <v>0.46007448789571698</v>
      </c>
      <c r="G987" s="32">
        <f t="shared" si="61"/>
        <v>4.1176666666666666</v>
      </c>
      <c r="H987" s="34">
        <f t="shared" si="62"/>
        <v>1.1540770089239842E-4</v>
      </c>
      <c r="I987" s="34">
        <f t="shared" si="63"/>
        <v>4.2261726637002247E-4</v>
      </c>
    </row>
    <row r="988" spans="1:9" x14ac:dyDescent="0.55000000000000004">
      <c r="A988" s="3" t="s">
        <v>1700</v>
      </c>
      <c r="B988" s="3">
        <v>93.88</v>
      </c>
      <c r="C988">
        <v>268.24</v>
      </c>
      <c r="D988">
        <v>7</v>
      </c>
      <c r="E988">
        <v>1</v>
      </c>
      <c r="F988" s="30">
        <f t="shared" si="60"/>
        <v>0.3499850879809126</v>
      </c>
      <c r="G988" s="32">
        <f t="shared" si="61"/>
        <v>13.411428571428571</v>
      </c>
      <c r="H988" s="34">
        <f t="shared" si="62"/>
        <v>1.1529594669414135E-4</v>
      </c>
      <c r="I988" s="34">
        <f t="shared" si="63"/>
        <v>3.2117954316212828E-4</v>
      </c>
    </row>
    <row r="989" spans="1:9" x14ac:dyDescent="0.55000000000000004">
      <c r="A989" s="3" t="s">
        <v>609</v>
      </c>
      <c r="B989" s="3">
        <v>98.99</v>
      </c>
      <c r="C989">
        <v>266.73</v>
      </c>
      <c r="D989">
        <v>61</v>
      </c>
      <c r="E989">
        <v>14</v>
      </c>
      <c r="F989" s="30">
        <f t="shared" si="60"/>
        <v>0.37112435796498328</v>
      </c>
      <c r="G989" s="32">
        <f t="shared" si="61"/>
        <v>1.6227868852459015</v>
      </c>
      <c r="H989" s="34">
        <f t="shared" si="62"/>
        <v>1.1464691269657145E-4</v>
      </c>
      <c r="I989" s="34">
        <f t="shared" si="63"/>
        <v>3.3866172749913805E-4</v>
      </c>
    </row>
    <row r="990" spans="1:9" x14ac:dyDescent="0.55000000000000004">
      <c r="A990" s="3" t="s">
        <v>207</v>
      </c>
      <c r="B990" s="3">
        <v>133.19999999999999</v>
      </c>
      <c r="C990">
        <v>266.39999999999998</v>
      </c>
      <c r="D990">
        <v>18</v>
      </c>
      <c r="E990">
        <v>4</v>
      </c>
      <c r="F990" s="30">
        <f t="shared" si="60"/>
        <v>0.5</v>
      </c>
      <c r="G990" s="32">
        <f t="shared" si="61"/>
        <v>7.3999999999999995</v>
      </c>
      <c r="H990" s="34">
        <f t="shared" si="62"/>
        <v>1.1450507082955284E-4</v>
      </c>
      <c r="I990" s="34">
        <f t="shared" si="63"/>
        <v>4.556999909373188E-4</v>
      </c>
    </row>
    <row r="991" spans="1:9" x14ac:dyDescent="0.55000000000000004">
      <c r="A991" s="3" t="s">
        <v>325</v>
      </c>
      <c r="B991" s="3">
        <v>-120.17</v>
      </c>
      <c r="C991">
        <v>266.33</v>
      </c>
      <c r="D991">
        <v>17</v>
      </c>
      <c r="E991">
        <v>4</v>
      </c>
      <c r="F991" s="30">
        <f t="shared" si="60"/>
        <v>-0.4512071490256449</v>
      </c>
      <c r="G991" s="32">
        <f t="shared" si="61"/>
        <v>-7.0688235294117652</v>
      </c>
      <c r="H991" s="34">
        <f t="shared" si="62"/>
        <v>1.1447498316079132E-4</v>
      </c>
      <c r="I991" s="34">
        <f t="shared" si="63"/>
        <v>-4.1112213146349551E-4</v>
      </c>
    </row>
    <row r="992" spans="1:9" x14ac:dyDescent="0.55000000000000004">
      <c r="A992" s="3" t="s">
        <v>332</v>
      </c>
      <c r="B992" s="3">
        <v>5.0999999999999996</v>
      </c>
      <c r="C992">
        <v>265.54000000000002</v>
      </c>
      <c r="D992">
        <v>21</v>
      </c>
      <c r="E992">
        <v>6</v>
      </c>
      <c r="F992" s="30">
        <f t="shared" si="60"/>
        <v>1.9206145966709345E-2</v>
      </c>
      <c r="G992" s="32">
        <f t="shared" si="61"/>
        <v>0.24285714285714283</v>
      </c>
      <c r="H992" s="34">
        <f t="shared" si="62"/>
        <v>1.1413542232762562E-4</v>
      </c>
      <c r="I992" s="34">
        <f t="shared" si="63"/>
        <v>1.7447972625978422E-5</v>
      </c>
    </row>
    <row r="993" spans="1:9" x14ac:dyDescent="0.55000000000000004">
      <c r="A993" s="3" t="s">
        <v>1217</v>
      </c>
      <c r="B993" s="3">
        <v>72.08</v>
      </c>
      <c r="C993">
        <v>265.41000000000003</v>
      </c>
      <c r="D993">
        <v>16</v>
      </c>
      <c r="E993">
        <v>5</v>
      </c>
      <c r="F993" s="30">
        <f t="shared" si="60"/>
        <v>0.27157981990128477</v>
      </c>
      <c r="G993" s="32">
        <f t="shared" si="61"/>
        <v>4.5049999999999999</v>
      </c>
      <c r="H993" s="34">
        <f t="shared" si="62"/>
        <v>1.1407954522849708E-4</v>
      </c>
      <c r="I993" s="34">
        <f t="shared" si="63"/>
        <v>2.4659801311382838E-4</v>
      </c>
    </row>
    <row r="994" spans="1:9" x14ac:dyDescent="0.55000000000000004">
      <c r="A994" s="3" t="s">
        <v>1564</v>
      </c>
      <c r="B994" s="3">
        <v>74.78</v>
      </c>
      <c r="C994">
        <v>265.11</v>
      </c>
      <c r="D994">
        <v>27</v>
      </c>
      <c r="E994">
        <v>6</v>
      </c>
      <c r="F994" s="30">
        <f t="shared" si="60"/>
        <v>0.28207159292369205</v>
      </c>
      <c r="G994" s="32">
        <f t="shared" si="61"/>
        <v>2.7696296296296299</v>
      </c>
      <c r="H994" s="34">
        <f t="shared" si="62"/>
        <v>1.13950598076662E-4</v>
      </c>
      <c r="I994" s="34">
        <f t="shared" si="63"/>
        <v>2.5583517509228756E-4</v>
      </c>
    </row>
    <row r="995" spans="1:9" x14ac:dyDescent="0.55000000000000004">
      <c r="A995" s="3" t="s">
        <v>1044</v>
      </c>
      <c r="B995" s="3">
        <v>88.41</v>
      </c>
      <c r="C995">
        <v>264.44</v>
      </c>
      <c r="D995">
        <v>17</v>
      </c>
      <c r="E995">
        <v>4</v>
      </c>
      <c r="F995" s="30">
        <f t="shared" si="60"/>
        <v>0.33432914838904854</v>
      </c>
      <c r="G995" s="32">
        <f t="shared" si="61"/>
        <v>5.2005882352941173</v>
      </c>
      <c r="H995" s="34">
        <f t="shared" si="62"/>
        <v>1.1366261610423031E-4</v>
      </c>
      <c r="I995" s="34">
        <f t="shared" si="63"/>
        <v>3.0246573722799065E-4</v>
      </c>
    </row>
    <row r="996" spans="1:9" x14ac:dyDescent="0.55000000000000004">
      <c r="A996" s="3" t="s">
        <v>1236</v>
      </c>
      <c r="B996" s="3">
        <v>113.48</v>
      </c>
      <c r="C996">
        <v>264.02</v>
      </c>
      <c r="D996">
        <v>26</v>
      </c>
      <c r="E996">
        <v>6</v>
      </c>
      <c r="F996" s="30">
        <f t="shared" si="60"/>
        <v>0.4298159230361337</v>
      </c>
      <c r="G996" s="32">
        <f t="shared" si="61"/>
        <v>4.3646153846153846</v>
      </c>
      <c r="H996" s="34">
        <f t="shared" si="62"/>
        <v>1.1348209009166119E-4</v>
      </c>
      <c r="I996" s="34">
        <f t="shared" si="63"/>
        <v>3.8823449678353558E-4</v>
      </c>
    </row>
    <row r="997" spans="1:9" x14ac:dyDescent="0.55000000000000004">
      <c r="A997" s="3" t="s">
        <v>1119</v>
      </c>
      <c r="B997" s="3">
        <v>72.069999999999993</v>
      </c>
      <c r="C997">
        <v>263.33999999999997</v>
      </c>
      <c r="D997">
        <v>23</v>
      </c>
      <c r="E997">
        <v>7</v>
      </c>
      <c r="F997" s="30">
        <f t="shared" si="60"/>
        <v>0.27367661578187896</v>
      </c>
      <c r="G997" s="32">
        <f t="shared" si="61"/>
        <v>3.1334782608695648</v>
      </c>
      <c r="H997" s="34">
        <f t="shared" si="62"/>
        <v>1.1318980988083499E-4</v>
      </c>
      <c r="I997" s="34">
        <f t="shared" si="63"/>
        <v>2.4656380140279703E-4</v>
      </c>
    </row>
    <row r="998" spans="1:9" x14ac:dyDescent="0.55000000000000004">
      <c r="A998" s="3" t="s">
        <v>1475</v>
      </c>
      <c r="B998" s="3">
        <v>24.08</v>
      </c>
      <c r="C998">
        <v>263.08999999999997</v>
      </c>
      <c r="D998">
        <v>61</v>
      </c>
      <c r="E998">
        <v>18</v>
      </c>
      <c r="F998" s="30">
        <f t="shared" si="60"/>
        <v>9.1527614124444115E-2</v>
      </c>
      <c r="G998" s="32">
        <f t="shared" si="61"/>
        <v>0.39475409836065573</v>
      </c>
      <c r="H998" s="34">
        <f t="shared" si="62"/>
        <v>1.1308235392097243E-4</v>
      </c>
      <c r="I998" s="34">
        <f t="shared" si="63"/>
        <v>8.2381800163443218E-5</v>
      </c>
    </row>
    <row r="999" spans="1:9" x14ac:dyDescent="0.55000000000000004">
      <c r="A999" s="3" t="s">
        <v>1927</v>
      </c>
      <c r="B999" s="3">
        <v>113.2</v>
      </c>
      <c r="C999">
        <v>262.97000000000003</v>
      </c>
      <c r="D999">
        <v>35</v>
      </c>
      <c r="E999">
        <v>7</v>
      </c>
      <c r="F999" s="30">
        <f t="shared" si="60"/>
        <v>0.43046735369053502</v>
      </c>
      <c r="G999" s="32">
        <f t="shared" si="61"/>
        <v>3.2342857142857144</v>
      </c>
      <c r="H999" s="34">
        <f t="shared" si="62"/>
        <v>1.1303077506023842E-4</v>
      </c>
      <c r="I999" s="34">
        <f t="shared" si="63"/>
        <v>3.8727656887465835E-4</v>
      </c>
    </row>
    <row r="1000" spans="1:9" x14ac:dyDescent="0.55000000000000004">
      <c r="A1000" s="3" t="s">
        <v>584</v>
      </c>
      <c r="B1000" s="3">
        <v>-7.62</v>
      </c>
      <c r="C1000">
        <v>262.76</v>
      </c>
      <c r="D1000">
        <v>20</v>
      </c>
      <c r="E1000">
        <v>6</v>
      </c>
      <c r="F1000" s="30">
        <f t="shared" si="60"/>
        <v>-2.8999847769827981E-2</v>
      </c>
      <c r="G1000" s="32">
        <f t="shared" si="61"/>
        <v>-0.38100000000000001</v>
      </c>
      <c r="H1000" s="34">
        <f t="shared" si="62"/>
        <v>1.1294051205395384E-4</v>
      </c>
      <c r="I1000" s="34">
        <f t="shared" si="63"/>
        <v>-2.6069323805873645E-5</v>
      </c>
    </row>
    <row r="1001" spans="1:9" x14ac:dyDescent="0.55000000000000004">
      <c r="A1001" s="3" t="s">
        <v>682</v>
      </c>
      <c r="B1001" s="3">
        <v>51.41</v>
      </c>
      <c r="C1001">
        <v>262.66000000000003</v>
      </c>
      <c r="D1001">
        <v>13</v>
      </c>
      <c r="E1001">
        <v>3</v>
      </c>
      <c r="F1001" s="30">
        <f t="shared" si="60"/>
        <v>0.19572831797761361</v>
      </c>
      <c r="G1001" s="32">
        <f t="shared" si="61"/>
        <v>3.9546153846153844</v>
      </c>
      <c r="H1001" s="34">
        <f t="shared" si="62"/>
        <v>1.1289752967000884E-4</v>
      </c>
      <c r="I1001" s="34">
        <f t="shared" si="63"/>
        <v>1.7588240641206877E-4</v>
      </c>
    </row>
    <row r="1002" spans="1:9" x14ac:dyDescent="0.55000000000000004">
      <c r="A1002" s="3" t="s">
        <v>312</v>
      </c>
      <c r="B1002" s="3">
        <v>28.74</v>
      </c>
      <c r="C1002">
        <v>262.45</v>
      </c>
      <c r="D1002">
        <v>29</v>
      </c>
      <c r="E1002">
        <v>9</v>
      </c>
      <c r="F1002" s="30">
        <f t="shared" si="60"/>
        <v>0.10950657268051057</v>
      </c>
      <c r="G1002" s="32">
        <f t="shared" si="61"/>
        <v>0.99103448275862061</v>
      </c>
      <c r="H1002" s="34">
        <f t="shared" si="62"/>
        <v>1.1280726666372426E-4</v>
      </c>
      <c r="I1002" s="34">
        <f t="shared" si="63"/>
        <v>9.8324457504043116E-5</v>
      </c>
    </row>
    <row r="1003" spans="1:9" x14ac:dyDescent="0.55000000000000004">
      <c r="A1003" s="3" t="s">
        <v>986</v>
      </c>
      <c r="B1003" s="3">
        <v>41.85</v>
      </c>
      <c r="C1003">
        <v>261.60000000000002</v>
      </c>
      <c r="D1003">
        <v>28</v>
      </c>
      <c r="E1003">
        <v>8</v>
      </c>
      <c r="F1003" s="30">
        <f t="shared" si="60"/>
        <v>0.15997706422018348</v>
      </c>
      <c r="G1003" s="32">
        <f t="shared" si="61"/>
        <v>1.4946428571428572</v>
      </c>
      <c r="H1003" s="34">
        <f t="shared" si="62"/>
        <v>1.1244191640019155E-4</v>
      </c>
      <c r="I1003" s="34">
        <f t="shared" si="63"/>
        <v>1.4317601066611706E-4</v>
      </c>
    </row>
    <row r="1004" spans="1:9" x14ac:dyDescent="0.55000000000000004">
      <c r="A1004" s="3" t="s">
        <v>567</v>
      </c>
      <c r="B1004" s="3">
        <v>97.34</v>
      </c>
      <c r="C1004">
        <v>261.25</v>
      </c>
      <c r="D1004">
        <v>45</v>
      </c>
      <c r="E1004">
        <v>9</v>
      </c>
      <c r="F1004" s="30">
        <f t="shared" si="60"/>
        <v>0.3725933014354067</v>
      </c>
      <c r="G1004" s="32">
        <f t="shared" si="61"/>
        <v>2.1631111111111112</v>
      </c>
      <c r="H1004" s="34">
        <f t="shared" si="62"/>
        <v>1.1229147805638393E-4</v>
      </c>
      <c r="I1004" s="34">
        <f t="shared" si="63"/>
        <v>3.3301679517896857E-4</v>
      </c>
    </row>
    <row r="1005" spans="1:9" x14ac:dyDescent="0.55000000000000004">
      <c r="A1005" s="3" t="s">
        <v>51</v>
      </c>
      <c r="B1005" s="3">
        <v>90.93</v>
      </c>
      <c r="C1005">
        <v>259.8</v>
      </c>
      <c r="D1005">
        <v>10</v>
      </c>
      <c r="E1005">
        <v>2</v>
      </c>
      <c r="F1005" s="30">
        <f t="shared" si="60"/>
        <v>0.35000000000000003</v>
      </c>
      <c r="G1005" s="32">
        <f t="shared" si="61"/>
        <v>9.093</v>
      </c>
      <c r="H1005" s="34">
        <f t="shared" si="62"/>
        <v>1.1166823348918105E-4</v>
      </c>
      <c r="I1005" s="34">
        <f t="shared" si="63"/>
        <v>3.1108708840788592E-4</v>
      </c>
    </row>
    <row r="1006" spans="1:9" x14ac:dyDescent="0.55000000000000004">
      <c r="A1006" s="3" t="s">
        <v>534</v>
      </c>
      <c r="B1006" s="3">
        <v>59.51</v>
      </c>
      <c r="C1006">
        <v>259.68</v>
      </c>
      <c r="D1006">
        <v>5</v>
      </c>
      <c r="E1006">
        <v>2</v>
      </c>
      <c r="F1006" s="30">
        <f t="shared" si="60"/>
        <v>0.22916666666666666</v>
      </c>
      <c r="G1006" s="32">
        <f t="shared" si="61"/>
        <v>11.901999999999999</v>
      </c>
      <c r="H1006" s="34">
        <f t="shared" si="62"/>
        <v>1.1161665462844701E-4</v>
      </c>
      <c r="I1006" s="34">
        <f t="shared" si="63"/>
        <v>2.0359389234744627E-4</v>
      </c>
    </row>
    <row r="1007" spans="1:9" x14ac:dyDescent="0.55000000000000004">
      <c r="A1007" s="3" t="s">
        <v>1314</v>
      </c>
      <c r="B1007" s="3">
        <v>115.16</v>
      </c>
      <c r="C1007">
        <v>259.10000000000002</v>
      </c>
      <c r="D1007">
        <v>12</v>
      </c>
      <c r="E1007">
        <v>5</v>
      </c>
      <c r="F1007" s="30">
        <f t="shared" si="60"/>
        <v>0.44446159783867228</v>
      </c>
      <c r="G1007" s="32">
        <f t="shared" si="61"/>
        <v>9.5966666666666658</v>
      </c>
      <c r="H1007" s="34">
        <f t="shared" si="62"/>
        <v>1.1136735680156587E-4</v>
      </c>
      <c r="I1007" s="34">
        <f t="shared" si="63"/>
        <v>3.9398206423679906E-4</v>
      </c>
    </row>
    <row r="1008" spans="1:9" x14ac:dyDescent="0.55000000000000004">
      <c r="A1008" s="3" t="s">
        <v>633</v>
      </c>
      <c r="B1008" s="3">
        <v>87.97</v>
      </c>
      <c r="C1008">
        <v>258.72000000000003</v>
      </c>
      <c r="D1008">
        <v>22</v>
      </c>
      <c r="E1008">
        <v>5</v>
      </c>
      <c r="F1008" s="30">
        <f t="shared" si="60"/>
        <v>0.34002009894867036</v>
      </c>
      <c r="G1008" s="32">
        <f t="shared" si="61"/>
        <v>3.9986363636363635</v>
      </c>
      <c r="H1008" s="34">
        <f t="shared" si="62"/>
        <v>1.1120402374257476E-4</v>
      </c>
      <c r="I1008" s="34">
        <f t="shared" si="63"/>
        <v>3.0096042194261216E-4</v>
      </c>
    </row>
    <row r="1009" spans="1:9" x14ac:dyDescent="0.55000000000000004">
      <c r="A1009" s="3" t="s">
        <v>728</v>
      </c>
      <c r="B1009" s="3">
        <v>-27.17</v>
      </c>
      <c r="C1009">
        <v>258.72000000000003</v>
      </c>
      <c r="D1009">
        <v>51</v>
      </c>
      <c r="E1009">
        <v>12</v>
      </c>
      <c r="F1009" s="30">
        <f t="shared" si="60"/>
        <v>-0.10501700680272108</v>
      </c>
      <c r="G1009" s="32">
        <f t="shared" si="61"/>
        <v>-0.53274509803921577</v>
      </c>
      <c r="H1009" s="34">
        <f t="shared" si="62"/>
        <v>1.1120402374257476E-4</v>
      </c>
      <c r="I1009" s="34">
        <f t="shared" si="63"/>
        <v>-9.2953218872124271E-5</v>
      </c>
    </row>
    <row r="1010" spans="1:9" x14ac:dyDescent="0.55000000000000004">
      <c r="A1010" s="3" t="s">
        <v>283</v>
      </c>
      <c r="B1010" s="3">
        <v>90.21</v>
      </c>
      <c r="C1010">
        <v>258.05</v>
      </c>
      <c r="D1010">
        <v>16</v>
      </c>
      <c r="E1010">
        <v>4</v>
      </c>
      <c r="F1010" s="30">
        <f t="shared" si="60"/>
        <v>0.34958341406704124</v>
      </c>
      <c r="G1010" s="32">
        <f t="shared" si="61"/>
        <v>5.6381249999999996</v>
      </c>
      <c r="H1010" s="34">
        <f t="shared" si="62"/>
        <v>1.1091604177014307E-4</v>
      </c>
      <c r="I1010" s="34">
        <f t="shared" si="63"/>
        <v>3.086238452136301E-4</v>
      </c>
    </row>
    <row r="1011" spans="1:9" x14ac:dyDescent="0.55000000000000004">
      <c r="A1011" s="3" t="s">
        <v>1054</v>
      </c>
      <c r="B1011" s="3">
        <v>-38.950000000000003</v>
      </c>
      <c r="C1011">
        <v>257.75</v>
      </c>
      <c r="D1011">
        <v>30</v>
      </c>
      <c r="E1011">
        <v>7</v>
      </c>
      <c r="F1011" s="30">
        <f t="shared" si="60"/>
        <v>-0.15111542192046556</v>
      </c>
      <c r="G1011" s="32">
        <f t="shared" si="61"/>
        <v>-1.2983333333333333</v>
      </c>
      <c r="H1011" s="34">
        <f t="shared" si="62"/>
        <v>1.1078709461830798E-4</v>
      </c>
      <c r="I1011" s="34">
        <f t="shared" si="63"/>
        <v>-1.3325461446703132E-4</v>
      </c>
    </row>
    <row r="1012" spans="1:9" x14ac:dyDescent="0.55000000000000004">
      <c r="A1012" s="3" t="s">
        <v>715</v>
      </c>
      <c r="B1012" s="3">
        <v>102.44</v>
      </c>
      <c r="C1012">
        <v>256.13</v>
      </c>
      <c r="D1012">
        <v>18</v>
      </c>
      <c r="E1012">
        <v>6</v>
      </c>
      <c r="F1012" s="30">
        <f t="shared" si="60"/>
        <v>0.39995314879162924</v>
      </c>
      <c r="G1012" s="32">
        <f t="shared" si="61"/>
        <v>5.6911111111111108</v>
      </c>
      <c r="H1012" s="34">
        <f t="shared" si="62"/>
        <v>1.1009077999839854E-4</v>
      </c>
      <c r="I1012" s="34">
        <f t="shared" si="63"/>
        <v>3.5046476780494699E-4</v>
      </c>
    </row>
    <row r="1013" spans="1:9" x14ac:dyDescent="0.55000000000000004">
      <c r="A1013" s="3" t="s">
        <v>333</v>
      </c>
      <c r="B1013" s="3">
        <v>49.78</v>
      </c>
      <c r="C1013">
        <v>254.85</v>
      </c>
      <c r="D1013">
        <v>17</v>
      </c>
      <c r="E1013">
        <v>4</v>
      </c>
      <c r="F1013" s="30">
        <f t="shared" si="60"/>
        <v>0.19533058661958017</v>
      </c>
      <c r="G1013" s="32">
        <f t="shared" si="61"/>
        <v>2.928235294117647</v>
      </c>
      <c r="H1013" s="34">
        <f t="shared" si="62"/>
        <v>1.0954060548390219E-4</v>
      </c>
      <c r="I1013" s="34">
        <f t="shared" si="63"/>
        <v>1.7030589751396196E-4</v>
      </c>
    </row>
    <row r="1014" spans="1:9" x14ac:dyDescent="0.55000000000000004">
      <c r="A1014" s="3" t="s">
        <v>515</v>
      </c>
      <c r="B1014" s="3">
        <v>89.09</v>
      </c>
      <c r="C1014">
        <v>254.07</v>
      </c>
      <c r="D1014">
        <v>29</v>
      </c>
      <c r="E1014">
        <v>12</v>
      </c>
      <c r="F1014" s="30">
        <f t="shared" si="60"/>
        <v>0.35065139528476408</v>
      </c>
      <c r="G1014" s="32">
        <f t="shared" si="61"/>
        <v>3.0720689655172415</v>
      </c>
      <c r="H1014" s="34">
        <f t="shared" si="62"/>
        <v>1.0920534288913097E-4</v>
      </c>
      <c r="I1014" s="34">
        <f t="shared" si="63"/>
        <v>3.0479213357812113E-4</v>
      </c>
    </row>
    <row r="1015" spans="1:9" x14ac:dyDescent="0.55000000000000004">
      <c r="A1015" s="3" t="s">
        <v>635</v>
      </c>
      <c r="B1015" s="3">
        <v>72.34</v>
      </c>
      <c r="C1015">
        <v>253.8</v>
      </c>
      <c r="D1015">
        <v>11</v>
      </c>
      <c r="E1015">
        <v>3</v>
      </c>
      <c r="F1015" s="30">
        <f t="shared" si="60"/>
        <v>0.28502758077226165</v>
      </c>
      <c r="G1015" s="32">
        <f t="shared" si="61"/>
        <v>6.5763636363636371</v>
      </c>
      <c r="H1015" s="34">
        <f t="shared" si="62"/>
        <v>1.0908929045247941E-4</v>
      </c>
      <c r="I1015" s="34">
        <f t="shared" si="63"/>
        <v>2.4748751760064297E-4</v>
      </c>
    </row>
    <row r="1016" spans="1:9" x14ac:dyDescent="0.55000000000000004">
      <c r="A1016" s="3" t="s">
        <v>992</v>
      </c>
      <c r="B1016" s="3">
        <v>41.88</v>
      </c>
      <c r="C1016">
        <v>253.65</v>
      </c>
      <c r="D1016">
        <v>21</v>
      </c>
      <c r="E1016">
        <v>6</v>
      </c>
      <c r="F1016" s="30">
        <f t="shared" si="60"/>
        <v>0.16510940272028385</v>
      </c>
      <c r="G1016" s="32">
        <f t="shared" si="61"/>
        <v>1.9942857142857144</v>
      </c>
      <c r="H1016" s="34">
        <f t="shared" si="62"/>
        <v>1.0902481687656187E-4</v>
      </c>
      <c r="I1016" s="34">
        <f t="shared" si="63"/>
        <v>1.4327864579921106E-4</v>
      </c>
    </row>
    <row r="1017" spans="1:9" x14ac:dyDescent="0.55000000000000004">
      <c r="A1017" s="3" t="s">
        <v>168</v>
      </c>
      <c r="B1017" s="3">
        <v>50.38</v>
      </c>
      <c r="C1017">
        <v>251.91</v>
      </c>
      <c r="D1017">
        <v>10</v>
      </c>
      <c r="E1017">
        <v>4</v>
      </c>
      <c r="F1017" s="30">
        <f t="shared" si="60"/>
        <v>0.1999920606565837</v>
      </c>
      <c r="G1017" s="32">
        <f t="shared" si="61"/>
        <v>5.0380000000000003</v>
      </c>
      <c r="H1017" s="34">
        <f t="shared" si="62"/>
        <v>1.0827692339591838E-4</v>
      </c>
      <c r="I1017" s="34">
        <f t="shared" si="63"/>
        <v>1.7235860017584176E-4</v>
      </c>
    </row>
    <row r="1018" spans="1:9" x14ac:dyDescent="0.55000000000000004">
      <c r="A1018" s="3" t="s">
        <v>1032</v>
      </c>
      <c r="B1018" s="3">
        <v>65.459999999999994</v>
      </c>
      <c r="C1018">
        <v>251.76</v>
      </c>
      <c r="D1018">
        <v>12</v>
      </c>
      <c r="E1018">
        <v>5</v>
      </c>
      <c r="F1018" s="30">
        <f t="shared" si="60"/>
        <v>0.26000953288846518</v>
      </c>
      <c r="G1018" s="32">
        <f t="shared" si="61"/>
        <v>5.4549999999999992</v>
      </c>
      <c r="H1018" s="34">
        <f t="shared" si="62"/>
        <v>1.0821244982000084E-4</v>
      </c>
      <c r="I1018" s="34">
        <f t="shared" si="63"/>
        <v>2.2394986041108773E-4</v>
      </c>
    </row>
    <row r="1019" spans="1:9" x14ac:dyDescent="0.55000000000000004">
      <c r="A1019" s="3" t="s">
        <v>1441</v>
      </c>
      <c r="B1019" s="3">
        <v>52.8</v>
      </c>
      <c r="C1019">
        <v>251.4</v>
      </c>
      <c r="D1019">
        <v>12</v>
      </c>
      <c r="E1019">
        <v>4</v>
      </c>
      <c r="F1019" s="30">
        <f t="shared" si="60"/>
        <v>0.21002386634844866</v>
      </c>
      <c r="G1019" s="32">
        <f t="shared" si="61"/>
        <v>4.3999999999999995</v>
      </c>
      <c r="H1019" s="34">
        <f t="shared" si="62"/>
        <v>1.0805771323779875E-4</v>
      </c>
      <c r="I1019" s="34">
        <f t="shared" si="63"/>
        <v>1.8063783424542368E-4</v>
      </c>
    </row>
    <row r="1020" spans="1:9" x14ac:dyDescent="0.55000000000000004">
      <c r="A1020" s="3" t="s">
        <v>807</v>
      </c>
      <c r="B1020" s="3">
        <v>51.03</v>
      </c>
      <c r="C1020">
        <v>251.2</v>
      </c>
      <c r="D1020">
        <v>17</v>
      </c>
      <c r="E1020">
        <v>5</v>
      </c>
      <c r="F1020" s="30">
        <f t="shared" si="60"/>
        <v>0.20314490445859873</v>
      </c>
      <c r="G1020" s="32">
        <f t="shared" si="61"/>
        <v>3.0017647058823531</v>
      </c>
      <c r="H1020" s="34">
        <f t="shared" si="62"/>
        <v>1.0797174846990868E-4</v>
      </c>
      <c r="I1020" s="34">
        <f t="shared" si="63"/>
        <v>1.7458236139287822E-4</v>
      </c>
    </row>
    <row r="1021" spans="1:9" x14ac:dyDescent="0.55000000000000004">
      <c r="A1021" s="3" t="s">
        <v>1445</v>
      </c>
      <c r="B1021" s="3">
        <v>35.130000000000003</v>
      </c>
      <c r="C1021">
        <v>250.92</v>
      </c>
      <c r="D1021">
        <v>18</v>
      </c>
      <c r="E1021">
        <v>3</v>
      </c>
      <c r="F1021" s="30">
        <f t="shared" si="60"/>
        <v>0.14000478240076519</v>
      </c>
      <c r="G1021" s="32">
        <f t="shared" si="61"/>
        <v>1.9516666666666669</v>
      </c>
      <c r="H1021" s="34">
        <f t="shared" si="62"/>
        <v>1.0785139779486261E-4</v>
      </c>
      <c r="I1021" s="34">
        <f t="shared" si="63"/>
        <v>1.2018574085306314E-4</v>
      </c>
    </row>
    <row r="1022" spans="1:9" x14ac:dyDescent="0.55000000000000004">
      <c r="A1022" s="3" t="s">
        <v>492</v>
      </c>
      <c r="B1022" s="3">
        <v>51.3</v>
      </c>
      <c r="C1022">
        <v>249.82</v>
      </c>
      <c r="D1022">
        <v>25</v>
      </c>
      <c r="E1022">
        <v>9</v>
      </c>
      <c r="F1022" s="30">
        <f t="shared" si="60"/>
        <v>0.20534785045232568</v>
      </c>
      <c r="G1022" s="32">
        <f t="shared" si="61"/>
        <v>2.052</v>
      </c>
      <c r="H1022" s="34">
        <f t="shared" si="62"/>
        <v>1.0737859157146731E-4</v>
      </c>
      <c r="I1022" s="34">
        <f t="shared" si="63"/>
        <v>1.7550607759072413E-4</v>
      </c>
    </row>
    <row r="1023" spans="1:9" x14ac:dyDescent="0.55000000000000004">
      <c r="A1023" s="3" t="s">
        <v>205</v>
      </c>
      <c r="B1023" s="3">
        <v>119.25</v>
      </c>
      <c r="C1023">
        <v>248.4</v>
      </c>
      <c r="D1023">
        <v>24</v>
      </c>
      <c r="E1023">
        <v>6</v>
      </c>
      <c r="F1023" s="30">
        <f t="shared" si="60"/>
        <v>0.48007246376811591</v>
      </c>
      <c r="G1023" s="32">
        <f t="shared" si="61"/>
        <v>4.96875</v>
      </c>
      <c r="H1023" s="34">
        <f t="shared" si="62"/>
        <v>1.0676824171944793E-4</v>
      </c>
      <c r="I1023" s="34">
        <f t="shared" si="63"/>
        <v>4.0797465404861314E-4</v>
      </c>
    </row>
    <row r="1024" spans="1:9" x14ac:dyDescent="0.55000000000000004">
      <c r="A1024" s="3" t="s">
        <v>328</v>
      </c>
      <c r="B1024" s="3">
        <v>0</v>
      </c>
      <c r="C1024">
        <v>248.36</v>
      </c>
      <c r="D1024">
        <v>7</v>
      </c>
      <c r="E1024">
        <v>2</v>
      </c>
      <c r="F1024" s="30">
        <f t="shared" si="60"/>
        <v>0</v>
      </c>
      <c r="G1024" s="32">
        <f t="shared" si="61"/>
        <v>0</v>
      </c>
      <c r="H1024" s="34">
        <f t="shared" si="62"/>
        <v>1.0675104876586992E-4</v>
      </c>
      <c r="I1024" s="34">
        <f t="shared" si="63"/>
        <v>0</v>
      </c>
    </row>
    <row r="1025" spans="1:9" x14ac:dyDescent="0.55000000000000004">
      <c r="A1025" s="3" t="s">
        <v>1575</v>
      </c>
      <c r="B1025" s="3">
        <v>91.04</v>
      </c>
      <c r="C1025">
        <v>248.29</v>
      </c>
      <c r="D1025">
        <v>12</v>
      </c>
      <c r="E1025">
        <v>5</v>
      </c>
      <c r="F1025" s="30">
        <f t="shared" si="60"/>
        <v>0.36666800918281045</v>
      </c>
      <c r="G1025" s="32">
        <f t="shared" si="61"/>
        <v>7.5866666666666669</v>
      </c>
      <c r="H1025" s="34">
        <f t="shared" si="62"/>
        <v>1.0672096109710839E-4</v>
      </c>
      <c r="I1025" s="34">
        <f t="shared" si="63"/>
        <v>3.1146341722923054E-4</v>
      </c>
    </row>
    <row r="1026" spans="1:9" x14ac:dyDescent="0.55000000000000004">
      <c r="A1026" s="3" t="s">
        <v>1167</v>
      </c>
      <c r="B1026" s="3">
        <v>81.459999999999994</v>
      </c>
      <c r="C1026">
        <v>246.65</v>
      </c>
      <c r="D1026">
        <v>18</v>
      </c>
      <c r="E1026">
        <v>3</v>
      </c>
      <c r="F1026" s="30">
        <f t="shared" si="60"/>
        <v>0.33026555848368128</v>
      </c>
      <c r="G1026" s="32">
        <f t="shared" si="61"/>
        <v>4.5255555555555551</v>
      </c>
      <c r="H1026" s="34">
        <f t="shared" si="62"/>
        <v>1.0601605000040995E-4</v>
      </c>
      <c r="I1026" s="34">
        <f t="shared" si="63"/>
        <v>2.7868859806121614E-4</v>
      </c>
    </row>
    <row r="1027" spans="1:9" x14ac:dyDescent="0.55000000000000004">
      <c r="A1027" s="3" t="s">
        <v>1629</v>
      </c>
      <c r="B1027" s="3">
        <v>108.99</v>
      </c>
      <c r="C1027">
        <v>246.58</v>
      </c>
      <c r="D1027">
        <v>28</v>
      </c>
      <c r="E1027">
        <v>9</v>
      </c>
      <c r="F1027" s="30">
        <f t="shared" ref="F1027:F1090" si="64">B1027/C1027</f>
        <v>0.44200665098548136</v>
      </c>
      <c r="G1027" s="32">
        <f t="shared" ref="G1027:G1090" si="65">B1027/D1027</f>
        <v>3.8924999999999996</v>
      </c>
      <c r="H1027" s="34">
        <f t="shared" ref="H1027:H1090" si="66">C1027/$C$1851</f>
        <v>1.0598596233164843E-4</v>
      </c>
      <c r="I1027" s="34">
        <f t="shared" ref="I1027:I1090" si="67">B1027/$B$1851</f>
        <v>3.7287343853046831E-4</v>
      </c>
    </row>
    <row r="1028" spans="1:9" x14ac:dyDescent="0.55000000000000004">
      <c r="A1028" s="3" t="s">
        <v>727</v>
      </c>
      <c r="B1028" s="3">
        <v>64.760000000000005</v>
      </c>
      <c r="C1028">
        <v>246.14</v>
      </c>
      <c r="D1028">
        <v>50</v>
      </c>
      <c r="E1028">
        <v>12</v>
      </c>
      <c r="F1028" s="30">
        <f t="shared" si="64"/>
        <v>0.26310229950434716</v>
      </c>
      <c r="G1028" s="32">
        <f t="shared" si="65"/>
        <v>1.2952000000000001</v>
      </c>
      <c r="H1028" s="34">
        <f t="shared" si="66"/>
        <v>1.057968398422903E-4</v>
      </c>
      <c r="I1028" s="34">
        <f t="shared" si="67"/>
        <v>2.2155504063889466E-4</v>
      </c>
    </row>
    <row r="1029" spans="1:9" x14ac:dyDescent="0.55000000000000004">
      <c r="A1029" s="3" t="s">
        <v>1495</v>
      </c>
      <c r="B1029" s="3">
        <v>106.32</v>
      </c>
      <c r="C1029">
        <v>245.44</v>
      </c>
      <c r="D1029">
        <v>38</v>
      </c>
      <c r="E1029">
        <v>9</v>
      </c>
      <c r="F1029" s="30">
        <f t="shared" si="64"/>
        <v>0.43318122555410687</v>
      </c>
      <c r="G1029" s="32">
        <f t="shared" si="65"/>
        <v>2.797894736842105</v>
      </c>
      <c r="H1029" s="34">
        <f t="shared" si="66"/>
        <v>1.0549596315467511E-4</v>
      </c>
      <c r="I1029" s="34">
        <f t="shared" si="67"/>
        <v>3.6373891168510312E-4</v>
      </c>
    </row>
    <row r="1030" spans="1:9" x14ac:dyDescent="0.55000000000000004">
      <c r="A1030" s="3" t="s">
        <v>1358</v>
      </c>
      <c r="B1030" s="3">
        <v>14.91</v>
      </c>
      <c r="C1030">
        <v>245.09</v>
      </c>
      <c r="D1030">
        <v>12</v>
      </c>
      <c r="E1030">
        <v>5</v>
      </c>
      <c r="F1030" s="30">
        <f t="shared" si="64"/>
        <v>6.0834795381288505E-2</v>
      </c>
      <c r="G1030" s="32">
        <f t="shared" si="65"/>
        <v>1.2424999999999999</v>
      </c>
      <c r="H1030" s="34">
        <f t="shared" si="66"/>
        <v>1.0534552481086752E-4</v>
      </c>
      <c r="I1030" s="34">
        <f t="shared" si="67"/>
        <v>5.1009661147713392E-5</v>
      </c>
    </row>
    <row r="1031" spans="1:9" x14ac:dyDescent="0.55000000000000004">
      <c r="A1031" s="3" t="s">
        <v>1648</v>
      </c>
      <c r="B1031" s="3">
        <v>122.35</v>
      </c>
      <c r="C1031">
        <v>244.7</v>
      </c>
      <c r="D1031">
        <v>5</v>
      </c>
      <c r="E1031">
        <v>2</v>
      </c>
      <c r="F1031" s="30">
        <f t="shared" si="64"/>
        <v>0.5</v>
      </c>
      <c r="G1031" s="32">
        <f t="shared" si="65"/>
        <v>24.47</v>
      </c>
      <c r="H1031" s="34">
        <f t="shared" si="66"/>
        <v>1.0517789351348191E-4</v>
      </c>
      <c r="I1031" s="34">
        <f t="shared" si="67"/>
        <v>4.1858028446832552E-4</v>
      </c>
    </row>
    <row r="1032" spans="1:9" x14ac:dyDescent="0.55000000000000004">
      <c r="A1032" s="3" t="s">
        <v>397</v>
      </c>
      <c r="B1032" s="3">
        <v>117.16</v>
      </c>
      <c r="C1032">
        <v>244.51</v>
      </c>
      <c r="D1032">
        <v>15</v>
      </c>
      <c r="E1032">
        <v>5</v>
      </c>
      <c r="F1032" s="30">
        <f t="shared" si="64"/>
        <v>0.47916240644554414</v>
      </c>
      <c r="G1032" s="32">
        <f t="shared" si="65"/>
        <v>7.8106666666666662</v>
      </c>
      <c r="H1032" s="34">
        <f t="shared" si="66"/>
        <v>1.0509622698398636E-4</v>
      </c>
      <c r="I1032" s="34">
        <f t="shared" si="67"/>
        <v>4.0082440644306511E-4</v>
      </c>
    </row>
    <row r="1033" spans="1:9" x14ac:dyDescent="0.55000000000000004">
      <c r="A1033" s="3" t="s">
        <v>649</v>
      </c>
      <c r="B1033" s="3">
        <v>41.64</v>
      </c>
      <c r="C1033">
        <v>244.29</v>
      </c>
      <c r="D1033">
        <v>10</v>
      </c>
      <c r="E1033">
        <v>3</v>
      </c>
      <c r="F1033" s="30">
        <f t="shared" si="64"/>
        <v>0.17045314994473781</v>
      </c>
      <c r="G1033" s="32">
        <f t="shared" si="65"/>
        <v>4.1639999999999997</v>
      </c>
      <c r="H1033" s="34">
        <f t="shared" si="66"/>
        <v>1.050016657393073E-4</v>
      </c>
      <c r="I1033" s="34">
        <f t="shared" si="67"/>
        <v>1.4245756473445914E-4</v>
      </c>
    </row>
    <row r="1034" spans="1:9" x14ac:dyDescent="0.55000000000000004">
      <c r="A1034" s="3" t="s">
        <v>707</v>
      </c>
      <c r="B1034" s="3">
        <v>39.96</v>
      </c>
      <c r="C1034">
        <v>241.56</v>
      </c>
      <c r="D1034">
        <v>36</v>
      </c>
      <c r="E1034">
        <v>8</v>
      </c>
      <c r="F1034" s="30">
        <f t="shared" si="64"/>
        <v>0.16542473919523101</v>
      </c>
      <c r="G1034" s="32">
        <f t="shared" si="65"/>
        <v>1.1100000000000001</v>
      </c>
      <c r="H1034" s="34">
        <f t="shared" si="66"/>
        <v>1.0382824665760806E-4</v>
      </c>
      <c r="I1034" s="34">
        <f t="shared" si="67"/>
        <v>1.3670999728119566E-4</v>
      </c>
    </row>
    <row r="1035" spans="1:9" x14ac:dyDescent="0.55000000000000004">
      <c r="A1035" s="3" t="s">
        <v>1297</v>
      </c>
      <c r="B1035" s="3">
        <v>88.2</v>
      </c>
      <c r="C1035">
        <v>240.77</v>
      </c>
      <c r="D1035">
        <v>11</v>
      </c>
      <c r="E1035">
        <v>4</v>
      </c>
      <c r="F1035" s="30">
        <f t="shared" si="64"/>
        <v>0.36632470822776925</v>
      </c>
      <c r="G1035" s="32">
        <f t="shared" si="65"/>
        <v>8.0181818181818176</v>
      </c>
      <c r="H1035" s="34">
        <f t="shared" si="66"/>
        <v>1.0348868582444234E-4</v>
      </c>
      <c r="I1035" s="34">
        <f t="shared" si="67"/>
        <v>3.0174729129633275E-4</v>
      </c>
    </row>
    <row r="1036" spans="1:9" x14ac:dyDescent="0.55000000000000004">
      <c r="A1036" s="3" t="s">
        <v>1304</v>
      </c>
      <c r="B1036" s="3">
        <v>2.4</v>
      </c>
      <c r="C1036">
        <v>239.97</v>
      </c>
      <c r="D1036">
        <v>3</v>
      </c>
      <c r="E1036">
        <v>1</v>
      </c>
      <c r="F1036" s="30">
        <f t="shared" si="64"/>
        <v>1.0001250156269533E-2</v>
      </c>
      <c r="G1036" s="32">
        <f t="shared" si="65"/>
        <v>0.79999999999999993</v>
      </c>
      <c r="H1036" s="34">
        <f t="shared" si="66"/>
        <v>1.0314482675288211E-4</v>
      </c>
      <c r="I1036" s="34">
        <f t="shared" si="67"/>
        <v>8.2108106475192579E-6</v>
      </c>
    </row>
    <row r="1037" spans="1:9" x14ac:dyDescent="0.55000000000000004">
      <c r="A1037" s="3" t="s">
        <v>1011</v>
      </c>
      <c r="B1037" s="3">
        <v>52.39</v>
      </c>
      <c r="C1037">
        <v>239.94</v>
      </c>
      <c r="D1037">
        <v>7</v>
      </c>
      <c r="E1037">
        <v>3</v>
      </c>
      <c r="F1037" s="30">
        <f t="shared" si="64"/>
        <v>0.21834625322997417</v>
      </c>
      <c r="G1037" s="32">
        <f t="shared" si="65"/>
        <v>7.484285714285714</v>
      </c>
      <c r="H1037" s="34">
        <f t="shared" si="66"/>
        <v>1.0313193203769861E-4</v>
      </c>
      <c r="I1037" s="34">
        <f t="shared" si="67"/>
        <v>1.7923515409313913E-4</v>
      </c>
    </row>
    <row r="1038" spans="1:9" x14ac:dyDescent="0.55000000000000004">
      <c r="A1038" s="3" t="s">
        <v>331</v>
      </c>
      <c r="B1038" s="3">
        <v>79.31</v>
      </c>
      <c r="C1038">
        <v>239.84</v>
      </c>
      <c r="D1038">
        <v>21</v>
      </c>
      <c r="E1038">
        <v>5</v>
      </c>
      <c r="F1038" s="30">
        <f t="shared" si="64"/>
        <v>0.33067878585723814</v>
      </c>
      <c r="G1038" s="32">
        <f t="shared" si="65"/>
        <v>3.7766666666666668</v>
      </c>
      <c r="H1038" s="34">
        <f t="shared" si="66"/>
        <v>1.0308894965375358E-4</v>
      </c>
      <c r="I1038" s="34">
        <f t="shared" si="67"/>
        <v>2.7133308018948018E-4</v>
      </c>
    </row>
    <row r="1039" spans="1:9" x14ac:dyDescent="0.55000000000000004">
      <c r="A1039" s="3" t="s">
        <v>828</v>
      </c>
      <c r="B1039" s="3">
        <v>41.38</v>
      </c>
      <c r="C1039">
        <v>239.58</v>
      </c>
      <c r="D1039">
        <v>14</v>
      </c>
      <c r="E1039">
        <v>6</v>
      </c>
      <c r="F1039" s="30">
        <f t="shared" si="64"/>
        <v>0.1727189247850405</v>
      </c>
      <c r="G1039" s="32">
        <f t="shared" si="65"/>
        <v>2.955714285714286</v>
      </c>
      <c r="H1039" s="34">
        <f t="shared" si="66"/>
        <v>1.0297719545549651E-4</v>
      </c>
      <c r="I1039" s="34">
        <f t="shared" si="67"/>
        <v>1.4156806024764456E-4</v>
      </c>
    </row>
    <row r="1040" spans="1:9" x14ac:dyDescent="0.55000000000000004">
      <c r="A1040" s="3" t="s">
        <v>269</v>
      </c>
      <c r="B1040" s="3">
        <v>37.82</v>
      </c>
      <c r="C1040">
        <v>239.46</v>
      </c>
      <c r="D1040">
        <v>17</v>
      </c>
      <c r="E1040">
        <v>4</v>
      </c>
      <c r="F1040" s="30">
        <f t="shared" si="64"/>
        <v>0.15793869539797878</v>
      </c>
      <c r="G1040" s="32">
        <f t="shared" si="65"/>
        <v>2.2247058823529411</v>
      </c>
      <c r="H1040" s="34">
        <f t="shared" si="66"/>
        <v>1.0292561659476248E-4</v>
      </c>
      <c r="I1040" s="34">
        <f t="shared" si="67"/>
        <v>1.2938869112049097E-4</v>
      </c>
    </row>
    <row r="1041" spans="1:9" x14ac:dyDescent="0.55000000000000004">
      <c r="A1041" s="3" t="s">
        <v>1787</v>
      </c>
      <c r="B1041" s="3">
        <v>96.94</v>
      </c>
      <c r="C1041">
        <v>238.46</v>
      </c>
      <c r="D1041">
        <v>42</v>
      </c>
      <c r="E1041">
        <v>8</v>
      </c>
      <c r="F1041" s="30">
        <f t="shared" si="64"/>
        <v>0.40652520338840892</v>
      </c>
      <c r="G1041" s="32">
        <f t="shared" si="65"/>
        <v>2.308095238095238</v>
      </c>
      <c r="H1041" s="34">
        <f t="shared" si="66"/>
        <v>1.0249579275531222E-4</v>
      </c>
      <c r="I1041" s="34">
        <f t="shared" si="67"/>
        <v>3.3164832673771537E-4</v>
      </c>
    </row>
    <row r="1042" spans="1:9" x14ac:dyDescent="0.55000000000000004">
      <c r="A1042" s="3" t="s">
        <v>1616</v>
      </c>
      <c r="B1042" s="3">
        <v>25.49</v>
      </c>
      <c r="C1042">
        <v>238.33</v>
      </c>
      <c r="D1042">
        <v>46</v>
      </c>
      <c r="E1042">
        <v>12</v>
      </c>
      <c r="F1042" s="30">
        <f t="shared" si="64"/>
        <v>0.10695254479083623</v>
      </c>
      <c r="G1042" s="32">
        <f t="shared" si="65"/>
        <v>0.55413043478260871</v>
      </c>
      <c r="H1042" s="34">
        <f t="shared" si="66"/>
        <v>1.0243991565618367E-4</v>
      </c>
      <c r="I1042" s="34">
        <f t="shared" si="67"/>
        <v>8.7205651418860778E-5</v>
      </c>
    </row>
    <row r="1043" spans="1:9" x14ac:dyDescent="0.55000000000000004">
      <c r="A1043" s="3" t="s">
        <v>1748</v>
      </c>
      <c r="B1043" s="3">
        <v>89.53</v>
      </c>
      <c r="C1043">
        <v>237.54</v>
      </c>
      <c r="D1043">
        <v>12</v>
      </c>
      <c r="E1043">
        <v>3</v>
      </c>
      <c r="F1043" s="30">
        <f t="shared" si="64"/>
        <v>0.37690494232550309</v>
      </c>
      <c r="G1043" s="32">
        <f t="shared" si="65"/>
        <v>7.4608333333333334</v>
      </c>
      <c r="H1043" s="34">
        <f t="shared" si="66"/>
        <v>1.0210035482301795E-4</v>
      </c>
      <c r="I1043" s="34">
        <f t="shared" si="67"/>
        <v>3.0629744886349967E-4</v>
      </c>
    </row>
    <row r="1044" spans="1:9" x14ac:dyDescent="0.55000000000000004">
      <c r="A1044" s="3" t="s">
        <v>1036</v>
      </c>
      <c r="B1044" s="3">
        <v>-12.88</v>
      </c>
      <c r="C1044">
        <v>236.99</v>
      </c>
      <c r="D1044">
        <v>20</v>
      </c>
      <c r="E1044">
        <v>7</v>
      </c>
      <c r="F1044" s="30">
        <f t="shared" si="64"/>
        <v>-5.4348284737752647E-2</v>
      </c>
      <c r="G1044" s="32">
        <f t="shared" si="65"/>
        <v>-0.64400000000000002</v>
      </c>
      <c r="H1044" s="34">
        <f t="shared" si="66"/>
        <v>1.018639517113203E-4</v>
      </c>
      <c r="I1044" s="34">
        <f t="shared" si="67"/>
        <v>-4.4064683808353356E-5</v>
      </c>
    </row>
    <row r="1045" spans="1:9" x14ac:dyDescent="0.55000000000000004">
      <c r="A1045" s="3" t="s">
        <v>1312</v>
      </c>
      <c r="B1045" s="3">
        <v>58.96</v>
      </c>
      <c r="C1045">
        <v>235.78</v>
      </c>
      <c r="D1045">
        <v>20</v>
      </c>
      <c r="E1045">
        <v>6</v>
      </c>
      <c r="F1045" s="30">
        <f t="shared" si="64"/>
        <v>0.25006361862753412</v>
      </c>
      <c r="G1045" s="32">
        <f t="shared" si="65"/>
        <v>2.948</v>
      </c>
      <c r="H1045" s="34">
        <f t="shared" si="66"/>
        <v>1.0134386486558547E-4</v>
      </c>
      <c r="I1045" s="34">
        <f t="shared" si="67"/>
        <v>2.0171224824072311E-4</v>
      </c>
    </row>
    <row r="1046" spans="1:9" x14ac:dyDescent="0.55000000000000004">
      <c r="A1046" s="3" t="s">
        <v>235</v>
      </c>
      <c r="B1046" s="3">
        <v>102.75</v>
      </c>
      <c r="C1046">
        <v>235.56</v>
      </c>
      <c r="D1046">
        <v>20</v>
      </c>
      <c r="E1046">
        <v>5</v>
      </c>
      <c r="F1046" s="30">
        <f t="shared" si="64"/>
        <v>0.43619460010188488</v>
      </c>
      <c r="G1046" s="32">
        <f t="shared" si="65"/>
        <v>5.1375000000000002</v>
      </c>
      <c r="H1046" s="34">
        <f t="shared" si="66"/>
        <v>1.0124930362090642E-4</v>
      </c>
      <c r="I1046" s="34">
        <f t="shared" si="67"/>
        <v>3.5152533084691821E-4</v>
      </c>
    </row>
    <row r="1047" spans="1:9" x14ac:dyDescent="0.55000000000000004">
      <c r="A1047" s="3" t="s">
        <v>73</v>
      </c>
      <c r="B1047" s="3">
        <v>-102.84</v>
      </c>
      <c r="C1047">
        <v>235.18</v>
      </c>
      <c r="D1047">
        <v>31</v>
      </c>
      <c r="E1047">
        <v>9</v>
      </c>
      <c r="F1047" s="30">
        <f t="shared" si="64"/>
        <v>-0.4372820818096777</v>
      </c>
      <c r="G1047" s="32">
        <f t="shared" si="65"/>
        <v>-3.3174193548387096</v>
      </c>
      <c r="H1047" s="34">
        <f t="shared" si="66"/>
        <v>1.0108597056191531E-4</v>
      </c>
      <c r="I1047" s="34">
        <f t="shared" si="67"/>
        <v>-3.5183323624620025E-4</v>
      </c>
    </row>
    <row r="1048" spans="1:9" x14ac:dyDescent="0.55000000000000004">
      <c r="A1048" s="3" t="s">
        <v>516</v>
      </c>
      <c r="B1048" s="3">
        <v>84.81</v>
      </c>
      <c r="C1048">
        <v>234.78</v>
      </c>
      <c r="D1048">
        <v>13</v>
      </c>
      <c r="E1048">
        <v>6</v>
      </c>
      <c r="F1048" s="30">
        <f t="shared" si="64"/>
        <v>0.36123179146434964</v>
      </c>
      <c r="G1048" s="32">
        <f t="shared" si="65"/>
        <v>6.5238461538461543</v>
      </c>
      <c r="H1048" s="34">
        <f t="shared" si="66"/>
        <v>1.009140410261352E-4</v>
      </c>
      <c r="I1048" s="34">
        <f t="shared" si="67"/>
        <v>2.901495212567118E-4</v>
      </c>
    </row>
    <row r="1049" spans="1:9" x14ac:dyDescent="0.55000000000000004">
      <c r="A1049" s="3" t="s">
        <v>1106</v>
      </c>
      <c r="B1049" s="3">
        <v>34.46</v>
      </c>
      <c r="C1049">
        <v>234.77</v>
      </c>
      <c r="D1049">
        <v>49</v>
      </c>
      <c r="E1049">
        <v>11</v>
      </c>
      <c r="F1049" s="30">
        <f t="shared" si="64"/>
        <v>0.14678195680879158</v>
      </c>
      <c r="G1049" s="32">
        <f t="shared" si="65"/>
        <v>0.70326530612244897</v>
      </c>
      <c r="H1049" s="34">
        <f t="shared" si="66"/>
        <v>1.009097427877407E-4</v>
      </c>
      <c r="I1049" s="34">
        <f t="shared" si="67"/>
        <v>1.1789355621396401E-4</v>
      </c>
    </row>
    <row r="1050" spans="1:9" x14ac:dyDescent="0.55000000000000004">
      <c r="A1050" s="3" t="s">
        <v>1460</v>
      </c>
      <c r="B1050" s="3">
        <v>45.88</v>
      </c>
      <c r="C1050">
        <v>234.46</v>
      </c>
      <c r="D1050">
        <v>15</v>
      </c>
      <c r="E1050">
        <v>5</v>
      </c>
      <c r="F1050" s="30">
        <f t="shared" si="64"/>
        <v>0.19568369871193381</v>
      </c>
      <c r="G1050" s="32">
        <f t="shared" si="65"/>
        <v>3.0586666666666669</v>
      </c>
      <c r="H1050" s="34">
        <f t="shared" si="66"/>
        <v>1.0077649739751112E-4</v>
      </c>
      <c r="I1050" s="34">
        <f t="shared" si="67"/>
        <v>1.5696333021174316E-4</v>
      </c>
    </row>
    <row r="1051" spans="1:9" x14ac:dyDescent="0.55000000000000004">
      <c r="A1051" s="3" t="s">
        <v>1219</v>
      </c>
      <c r="B1051" s="3">
        <v>67.94</v>
      </c>
      <c r="C1051">
        <v>234.24</v>
      </c>
      <c r="D1051">
        <v>16</v>
      </c>
      <c r="E1051">
        <v>4</v>
      </c>
      <c r="F1051" s="30">
        <f t="shared" si="64"/>
        <v>0.29004439890710382</v>
      </c>
      <c r="G1051" s="32">
        <f t="shared" si="65"/>
        <v>4.2462499999999999</v>
      </c>
      <c r="H1051" s="34">
        <f t="shared" si="66"/>
        <v>1.0068193615283206E-4</v>
      </c>
      <c r="I1051" s="34">
        <f t="shared" si="67"/>
        <v>2.3243436474685767E-4</v>
      </c>
    </row>
    <row r="1052" spans="1:9" x14ac:dyDescent="0.55000000000000004">
      <c r="A1052" s="3" t="s">
        <v>1243</v>
      </c>
      <c r="B1052" s="3">
        <v>21.57</v>
      </c>
      <c r="C1052">
        <v>233.39</v>
      </c>
      <c r="D1052">
        <v>43</v>
      </c>
      <c r="E1052">
        <v>10</v>
      </c>
      <c r="F1052" s="30">
        <f t="shared" si="64"/>
        <v>9.2420412185612075E-2</v>
      </c>
      <c r="G1052" s="32">
        <f t="shared" si="65"/>
        <v>0.5016279069767442</v>
      </c>
      <c r="H1052" s="34">
        <f t="shared" si="66"/>
        <v>1.0031658588929931E-4</v>
      </c>
      <c r="I1052" s="34">
        <f t="shared" si="67"/>
        <v>7.3794660694579333E-5</v>
      </c>
    </row>
    <row r="1053" spans="1:9" x14ac:dyDescent="0.55000000000000004">
      <c r="A1053" s="3" t="s">
        <v>1049</v>
      </c>
      <c r="B1053" s="3">
        <v>72.569999999999993</v>
      </c>
      <c r="C1053">
        <v>232.76</v>
      </c>
      <c r="D1053">
        <v>26</v>
      </c>
      <c r="E1053">
        <v>5</v>
      </c>
      <c r="F1053" s="30">
        <f t="shared" si="64"/>
        <v>0.31178037463481695</v>
      </c>
      <c r="G1053" s="32">
        <f t="shared" si="65"/>
        <v>2.7911538461538461</v>
      </c>
      <c r="H1053" s="34">
        <f t="shared" si="66"/>
        <v>1.0004579687044564E-4</v>
      </c>
      <c r="I1053" s="34">
        <f t="shared" si="67"/>
        <v>2.4827438695436356E-4</v>
      </c>
    </row>
    <row r="1054" spans="1:9" x14ac:dyDescent="0.55000000000000004">
      <c r="A1054" s="3" t="s">
        <v>506</v>
      </c>
      <c r="B1054" s="3">
        <v>68.14</v>
      </c>
      <c r="C1054">
        <v>232.38</v>
      </c>
      <c r="D1054">
        <v>20</v>
      </c>
      <c r="E1054">
        <v>5</v>
      </c>
      <c r="F1054" s="30">
        <f t="shared" si="64"/>
        <v>0.29322661158447372</v>
      </c>
      <c r="G1054" s="32">
        <f t="shared" si="65"/>
        <v>3.407</v>
      </c>
      <c r="H1054" s="34">
        <f t="shared" si="66"/>
        <v>9.9882463811454538E-5</v>
      </c>
      <c r="I1054" s="34">
        <f t="shared" si="67"/>
        <v>2.3311859896748427E-4</v>
      </c>
    </row>
    <row r="1055" spans="1:9" x14ac:dyDescent="0.55000000000000004">
      <c r="A1055" s="3" t="s">
        <v>1250</v>
      </c>
      <c r="B1055" s="3">
        <v>94.36</v>
      </c>
      <c r="C1055">
        <v>231.85</v>
      </c>
      <c r="D1055">
        <v>10</v>
      </c>
      <c r="E1055">
        <v>3</v>
      </c>
      <c r="F1055" s="30">
        <f t="shared" si="64"/>
        <v>0.40698727625620013</v>
      </c>
      <c r="G1055" s="32">
        <f t="shared" si="65"/>
        <v>9.4359999999999999</v>
      </c>
      <c r="H1055" s="34">
        <f t="shared" si="66"/>
        <v>9.9654657176545894E-5</v>
      </c>
      <c r="I1055" s="34">
        <f t="shared" si="67"/>
        <v>3.2282170529163216E-4</v>
      </c>
    </row>
    <row r="1056" spans="1:9" x14ac:dyDescent="0.55000000000000004">
      <c r="A1056" s="3" t="s">
        <v>88</v>
      </c>
      <c r="B1056" s="3">
        <v>88.84</v>
      </c>
      <c r="C1056">
        <v>231.66</v>
      </c>
      <c r="D1056">
        <v>49</v>
      </c>
      <c r="E1056">
        <v>10</v>
      </c>
      <c r="F1056" s="30">
        <f t="shared" si="64"/>
        <v>0.38349305015971685</v>
      </c>
      <c r="G1056" s="32">
        <f t="shared" si="65"/>
        <v>1.8130612244897959</v>
      </c>
      <c r="H1056" s="34">
        <f t="shared" si="66"/>
        <v>9.9572990647050342E-5</v>
      </c>
      <c r="I1056" s="34">
        <f t="shared" si="67"/>
        <v>3.0393684080233789E-4</v>
      </c>
    </row>
    <row r="1057" spans="1:9" x14ac:dyDescent="0.55000000000000004">
      <c r="A1057" s="3" t="s">
        <v>1517</v>
      </c>
      <c r="B1057" s="3">
        <v>44.82</v>
      </c>
      <c r="C1057">
        <v>229.98</v>
      </c>
      <c r="D1057">
        <v>15</v>
      </c>
      <c r="E1057">
        <v>5</v>
      </c>
      <c r="F1057" s="30">
        <f t="shared" si="64"/>
        <v>0.19488651187059744</v>
      </c>
      <c r="G1057" s="32">
        <f t="shared" si="65"/>
        <v>2.988</v>
      </c>
      <c r="H1057" s="34">
        <f t="shared" si="66"/>
        <v>9.8850886596773879E-5</v>
      </c>
      <c r="I1057" s="34">
        <f t="shared" si="67"/>
        <v>1.5333688884242215E-4</v>
      </c>
    </row>
    <row r="1058" spans="1:9" x14ac:dyDescent="0.55000000000000004">
      <c r="A1058" s="3" t="s">
        <v>361</v>
      </c>
      <c r="B1058" s="3">
        <v>53.71</v>
      </c>
      <c r="C1058">
        <v>229.89</v>
      </c>
      <c r="D1058">
        <v>28</v>
      </c>
      <c r="E1058">
        <v>6</v>
      </c>
      <c r="F1058" s="30">
        <f t="shared" si="64"/>
        <v>0.2336334768802471</v>
      </c>
      <c r="G1058" s="32">
        <f t="shared" si="65"/>
        <v>1.9182142857142856</v>
      </c>
      <c r="H1058" s="34">
        <f t="shared" si="66"/>
        <v>9.8812202451223363E-5</v>
      </c>
      <c r="I1058" s="34">
        <f t="shared" si="67"/>
        <v>1.8375109994927472E-4</v>
      </c>
    </row>
    <row r="1059" spans="1:9" x14ac:dyDescent="0.55000000000000004">
      <c r="A1059" s="3" t="s">
        <v>541</v>
      </c>
      <c r="B1059" s="3">
        <v>58.68</v>
      </c>
      <c r="C1059">
        <v>229.58</v>
      </c>
      <c r="D1059">
        <v>28</v>
      </c>
      <c r="E1059">
        <v>7</v>
      </c>
      <c r="F1059" s="30">
        <f t="shared" si="64"/>
        <v>0.25559717745448207</v>
      </c>
      <c r="G1059" s="32">
        <f t="shared" si="65"/>
        <v>2.0957142857142856</v>
      </c>
      <c r="H1059" s="34">
        <f t="shared" si="66"/>
        <v>9.8678957060993776E-5</v>
      </c>
      <c r="I1059" s="34">
        <f t="shared" si="67"/>
        <v>2.0075432033184586E-4</v>
      </c>
    </row>
    <row r="1060" spans="1:9" x14ac:dyDescent="0.55000000000000004">
      <c r="A1060" s="3" t="s">
        <v>132</v>
      </c>
      <c r="B1060" s="3">
        <v>94.33</v>
      </c>
      <c r="C1060">
        <v>227.94</v>
      </c>
      <c r="D1060">
        <v>20</v>
      </c>
      <c r="E1060">
        <v>5</v>
      </c>
      <c r="F1060" s="30">
        <f t="shared" si="64"/>
        <v>0.41383697464244978</v>
      </c>
      <c r="G1060" s="32">
        <f t="shared" si="65"/>
        <v>4.7164999999999999</v>
      </c>
      <c r="H1060" s="34">
        <f t="shared" si="66"/>
        <v>9.7974045964295325E-5</v>
      </c>
      <c r="I1060" s="34">
        <f t="shared" si="67"/>
        <v>3.2271907015853817E-4</v>
      </c>
    </row>
    <row r="1061" spans="1:9" x14ac:dyDescent="0.55000000000000004">
      <c r="A1061" s="3" t="s">
        <v>1928</v>
      </c>
      <c r="B1061" s="3">
        <v>104.43</v>
      </c>
      <c r="C1061">
        <v>227.04</v>
      </c>
      <c r="D1061">
        <v>33</v>
      </c>
      <c r="E1061">
        <v>8</v>
      </c>
      <c r="F1061" s="30">
        <f t="shared" si="64"/>
        <v>0.45996300211416496</v>
      </c>
      <c r="G1061" s="32">
        <f t="shared" si="65"/>
        <v>3.1645454545454546</v>
      </c>
      <c r="H1061" s="34">
        <f t="shared" si="66"/>
        <v>9.7587204508790083E-5</v>
      </c>
      <c r="I1061" s="34">
        <f t="shared" si="67"/>
        <v>3.5727289830018175E-4</v>
      </c>
    </row>
    <row r="1062" spans="1:9" x14ac:dyDescent="0.55000000000000004">
      <c r="A1062" s="3" t="s">
        <v>1590</v>
      </c>
      <c r="B1062" s="3">
        <v>30.47</v>
      </c>
      <c r="C1062">
        <v>226.79</v>
      </c>
      <c r="D1062">
        <v>11</v>
      </c>
      <c r="E1062">
        <v>4</v>
      </c>
      <c r="F1062" s="30">
        <f t="shared" si="64"/>
        <v>0.13435336655055338</v>
      </c>
      <c r="G1062" s="32">
        <f t="shared" si="65"/>
        <v>2.77</v>
      </c>
      <c r="H1062" s="34">
        <f t="shared" si="66"/>
        <v>9.7479748548927507E-5</v>
      </c>
      <c r="I1062" s="34">
        <f t="shared" si="67"/>
        <v>1.0424308351246325E-4</v>
      </c>
    </row>
    <row r="1063" spans="1:9" x14ac:dyDescent="0.55000000000000004">
      <c r="A1063" s="3" t="s">
        <v>1464</v>
      </c>
      <c r="B1063" s="3">
        <v>64.78</v>
      </c>
      <c r="C1063">
        <v>225.73</v>
      </c>
      <c r="D1063">
        <v>32</v>
      </c>
      <c r="E1063">
        <v>7</v>
      </c>
      <c r="F1063" s="30">
        <f t="shared" si="64"/>
        <v>0.28698002037832809</v>
      </c>
      <c r="G1063" s="32">
        <f t="shared" si="65"/>
        <v>2.024375</v>
      </c>
      <c r="H1063" s="34">
        <f t="shared" si="66"/>
        <v>9.7024135279110218E-5</v>
      </c>
      <c r="I1063" s="34">
        <f t="shared" si="67"/>
        <v>2.2162346406095731E-4</v>
      </c>
    </row>
    <row r="1064" spans="1:9" x14ac:dyDescent="0.55000000000000004">
      <c r="A1064" s="3" t="s">
        <v>938</v>
      </c>
      <c r="B1064" s="3">
        <v>47.88</v>
      </c>
      <c r="C1064">
        <v>225.04</v>
      </c>
      <c r="D1064">
        <v>30</v>
      </c>
      <c r="E1064">
        <v>6</v>
      </c>
      <c r="F1064" s="30">
        <f t="shared" si="64"/>
        <v>0.21276217561322433</v>
      </c>
      <c r="G1064" s="32">
        <f t="shared" si="65"/>
        <v>1.5960000000000001</v>
      </c>
      <c r="H1064" s="34">
        <f t="shared" si="66"/>
        <v>9.6727556829889527E-5</v>
      </c>
      <c r="I1064" s="34">
        <f t="shared" si="67"/>
        <v>1.6380567241800921E-4</v>
      </c>
    </row>
    <row r="1065" spans="1:9" x14ac:dyDescent="0.55000000000000004">
      <c r="A1065" s="3" t="s">
        <v>135</v>
      </c>
      <c r="B1065" s="3">
        <v>102.8</v>
      </c>
      <c r="C1065">
        <v>225</v>
      </c>
      <c r="D1065">
        <v>47</v>
      </c>
      <c r="E1065">
        <v>10</v>
      </c>
      <c r="F1065" s="30">
        <f t="shared" si="64"/>
        <v>0.4568888888888889</v>
      </c>
      <c r="G1065" s="32">
        <f t="shared" si="65"/>
        <v>2.1872340425531913</v>
      </c>
      <c r="H1065" s="34">
        <f t="shared" si="66"/>
        <v>9.6710363876311529E-5</v>
      </c>
      <c r="I1065" s="34">
        <f t="shared" si="67"/>
        <v>3.516963894020749E-4</v>
      </c>
    </row>
    <row r="1066" spans="1:9" x14ac:dyDescent="0.55000000000000004">
      <c r="A1066" s="3" t="s">
        <v>449</v>
      </c>
      <c r="B1066" s="3">
        <v>-164.95</v>
      </c>
      <c r="C1066">
        <v>224.94</v>
      </c>
      <c r="D1066">
        <v>3</v>
      </c>
      <c r="E1066">
        <v>1</v>
      </c>
      <c r="F1066" s="30">
        <f t="shared" si="64"/>
        <v>-0.7333066595536587</v>
      </c>
      <c r="G1066" s="32">
        <f t="shared" si="65"/>
        <v>-54.983333333333327</v>
      </c>
      <c r="H1066" s="34">
        <f t="shared" si="66"/>
        <v>9.6684574445944505E-5</v>
      </c>
      <c r="I1066" s="34">
        <f t="shared" si="67"/>
        <v>-5.6432217346179226E-4</v>
      </c>
    </row>
    <row r="1067" spans="1:9" x14ac:dyDescent="0.55000000000000004">
      <c r="A1067" s="3" t="s">
        <v>1275</v>
      </c>
      <c r="B1067" s="3">
        <v>55.31</v>
      </c>
      <c r="C1067">
        <v>224.66</v>
      </c>
      <c r="D1067">
        <v>19</v>
      </c>
      <c r="E1067">
        <v>6</v>
      </c>
      <c r="F1067" s="30">
        <f t="shared" si="64"/>
        <v>0.24619424908751003</v>
      </c>
      <c r="G1067" s="32">
        <f t="shared" si="65"/>
        <v>2.9110526315789476</v>
      </c>
      <c r="H1067" s="34">
        <f t="shared" si="66"/>
        <v>9.6564223770898437E-5</v>
      </c>
      <c r="I1067" s="34">
        <f t="shared" si="67"/>
        <v>1.8922497371428757E-4</v>
      </c>
    </row>
    <row r="1068" spans="1:9" x14ac:dyDescent="0.55000000000000004">
      <c r="A1068" s="3" t="s">
        <v>936</v>
      </c>
      <c r="B1068" s="3">
        <v>-50.37</v>
      </c>
      <c r="C1068">
        <v>223.89</v>
      </c>
      <c r="D1068">
        <v>14</v>
      </c>
      <c r="E1068">
        <v>2</v>
      </c>
      <c r="F1068" s="30">
        <f t="shared" si="64"/>
        <v>-0.22497655098485864</v>
      </c>
      <c r="G1068" s="32">
        <f t="shared" si="65"/>
        <v>-3.5978571428571429</v>
      </c>
      <c r="H1068" s="34">
        <f t="shared" si="66"/>
        <v>9.6233259414521709E-5</v>
      </c>
      <c r="I1068" s="34">
        <f t="shared" si="67"/>
        <v>-1.7232438846481043E-4</v>
      </c>
    </row>
    <row r="1069" spans="1:9" x14ac:dyDescent="0.55000000000000004">
      <c r="A1069" s="3" t="s">
        <v>124</v>
      </c>
      <c r="B1069" s="3">
        <v>111.72</v>
      </c>
      <c r="C1069">
        <v>223.44</v>
      </c>
      <c r="D1069">
        <v>28</v>
      </c>
      <c r="E1069">
        <v>7</v>
      </c>
      <c r="F1069" s="30">
        <f t="shared" si="64"/>
        <v>0.5</v>
      </c>
      <c r="G1069" s="32">
        <f t="shared" si="65"/>
        <v>3.9899999999999998</v>
      </c>
      <c r="H1069" s="34">
        <f t="shared" si="66"/>
        <v>9.6039838686769102E-5</v>
      </c>
      <c r="I1069" s="34">
        <f t="shared" si="67"/>
        <v>3.8221323564202147E-4</v>
      </c>
    </row>
    <row r="1070" spans="1:9" x14ac:dyDescent="0.55000000000000004">
      <c r="A1070" s="3" t="s">
        <v>277</v>
      </c>
      <c r="B1070" s="3">
        <v>68.37</v>
      </c>
      <c r="C1070">
        <v>219.78</v>
      </c>
      <c r="D1070">
        <v>31</v>
      </c>
      <c r="E1070">
        <v>6</v>
      </c>
      <c r="F1070" s="30">
        <f t="shared" si="64"/>
        <v>0.31108381108381111</v>
      </c>
      <c r="G1070" s="32">
        <f t="shared" si="65"/>
        <v>2.205483870967742</v>
      </c>
      <c r="H1070" s="34">
        <f t="shared" si="66"/>
        <v>9.4466683434381096E-5</v>
      </c>
      <c r="I1070" s="34">
        <f t="shared" si="67"/>
        <v>2.3390546832120489E-4</v>
      </c>
    </row>
    <row r="1071" spans="1:9" x14ac:dyDescent="0.55000000000000004">
      <c r="A1071" s="3" t="s">
        <v>364</v>
      </c>
      <c r="B1071" s="3">
        <v>87.97</v>
      </c>
      <c r="C1071">
        <v>219.15</v>
      </c>
      <c r="D1071">
        <v>27</v>
      </c>
      <c r="E1071">
        <v>6</v>
      </c>
      <c r="F1071" s="30">
        <f t="shared" si="64"/>
        <v>0.40141455624001826</v>
      </c>
      <c r="G1071" s="32">
        <f t="shared" si="65"/>
        <v>3.2581481481481482</v>
      </c>
      <c r="H1071" s="34">
        <f t="shared" si="66"/>
        <v>9.4195894415527429E-5</v>
      </c>
      <c r="I1071" s="34">
        <f t="shared" si="67"/>
        <v>3.0096042194261216E-4</v>
      </c>
    </row>
    <row r="1072" spans="1:9" x14ac:dyDescent="0.55000000000000004">
      <c r="A1072" s="3" t="s">
        <v>980</v>
      </c>
      <c r="B1072" s="3">
        <v>52.04</v>
      </c>
      <c r="C1072">
        <v>218.42</v>
      </c>
      <c r="D1072">
        <v>14</v>
      </c>
      <c r="E1072">
        <v>4</v>
      </c>
      <c r="F1072" s="30">
        <f t="shared" si="64"/>
        <v>0.2382565699111803</v>
      </c>
      <c r="G1072" s="32">
        <f t="shared" si="65"/>
        <v>3.7171428571428571</v>
      </c>
      <c r="H1072" s="34">
        <f t="shared" si="66"/>
        <v>9.3882123012728726E-5</v>
      </c>
      <c r="I1072" s="34">
        <f t="shared" si="67"/>
        <v>1.7803774420704257E-4</v>
      </c>
    </row>
    <row r="1073" spans="1:9" x14ac:dyDescent="0.55000000000000004">
      <c r="A1073" s="3" t="s">
        <v>1628</v>
      </c>
      <c r="B1073" s="3">
        <v>95.27</v>
      </c>
      <c r="C1073">
        <v>218.09</v>
      </c>
      <c r="D1073">
        <v>34</v>
      </c>
      <c r="E1073">
        <v>7</v>
      </c>
      <c r="F1073" s="30">
        <f t="shared" si="64"/>
        <v>0.4368380026594525</v>
      </c>
      <c r="G1073" s="32">
        <f t="shared" si="65"/>
        <v>2.8020588235294115</v>
      </c>
      <c r="H1073" s="34">
        <f t="shared" si="66"/>
        <v>9.374028114571014E-5</v>
      </c>
      <c r="I1073" s="34">
        <f t="shared" si="67"/>
        <v>3.2593497099548318E-4</v>
      </c>
    </row>
    <row r="1074" spans="1:9" x14ac:dyDescent="0.55000000000000004">
      <c r="A1074" s="3" t="s">
        <v>285</v>
      </c>
      <c r="B1074" s="3">
        <v>43.56</v>
      </c>
      <c r="C1074">
        <v>217.31</v>
      </c>
      <c r="D1074">
        <v>71</v>
      </c>
      <c r="E1074">
        <v>20</v>
      </c>
      <c r="F1074" s="30">
        <f t="shared" si="64"/>
        <v>0.20045096866227971</v>
      </c>
      <c r="G1074" s="32">
        <f t="shared" si="65"/>
        <v>0.61352112676056336</v>
      </c>
      <c r="H1074" s="34">
        <f t="shared" si="66"/>
        <v>9.340501855093892E-5</v>
      </c>
      <c r="I1074" s="34">
        <f t="shared" si="67"/>
        <v>1.4902621325247454E-4</v>
      </c>
    </row>
    <row r="1075" spans="1:9" x14ac:dyDescent="0.55000000000000004">
      <c r="A1075" s="3" t="s">
        <v>686</v>
      </c>
      <c r="B1075" s="3">
        <v>45.86</v>
      </c>
      <c r="C1075">
        <v>217.23</v>
      </c>
      <c r="D1075">
        <v>14</v>
      </c>
      <c r="E1075">
        <v>4</v>
      </c>
      <c r="F1075" s="30">
        <f t="shared" si="64"/>
        <v>0.21111264558302262</v>
      </c>
      <c r="G1075" s="32">
        <f t="shared" si="65"/>
        <v>3.2757142857142858</v>
      </c>
      <c r="H1075" s="34">
        <f t="shared" si="66"/>
        <v>9.3370632643782897E-5</v>
      </c>
      <c r="I1075" s="34">
        <f t="shared" si="67"/>
        <v>1.5689490678968049E-4</v>
      </c>
    </row>
    <row r="1076" spans="1:9" x14ac:dyDescent="0.55000000000000004">
      <c r="A1076" s="3" t="s">
        <v>172</v>
      </c>
      <c r="B1076" s="3">
        <v>-15.58</v>
      </c>
      <c r="C1076">
        <v>216.96</v>
      </c>
      <c r="D1076">
        <v>14</v>
      </c>
      <c r="E1076">
        <v>4</v>
      </c>
      <c r="F1076" s="30">
        <f t="shared" si="64"/>
        <v>-7.1810471976401183E-2</v>
      </c>
      <c r="G1076" s="32">
        <f t="shared" si="65"/>
        <v>-1.1128571428571428</v>
      </c>
      <c r="H1076" s="34">
        <f t="shared" si="66"/>
        <v>9.3254580207131335E-5</v>
      </c>
      <c r="I1076" s="34">
        <f t="shared" si="67"/>
        <v>-5.3301845786812518E-5</v>
      </c>
    </row>
    <row r="1077" spans="1:9" x14ac:dyDescent="0.55000000000000004">
      <c r="A1077" s="3" t="s">
        <v>53</v>
      </c>
      <c r="B1077" s="3">
        <v>75.349999999999994</v>
      </c>
      <c r="C1077">
        <v>216.34</v>
      </c>
      <c r="D1077">
        <v>14</v>
      </c>
      <c r="E1077">
        <v>4</v>
      </c>
      <c r="F1077" s="30">
        <f t="shared" si="64"/>
        <v>0.34829435148377552</v>
      </c>
      <c r="G1077" s="32">
        <f t="shared" si="65"/>
        <v>5.3821428571428571</v>
      </c>
      <c r="H1077" s="34">
        <f t="shared" si="66"/>
        <v>9.2988089426672161E-5</v>
      </c>
      <c r="I1077" s="34">
        <f t="shared" si="67"/>
        <v>2.5778524262107336E-4</v>
      </c>
    </row>
    <row r="1078" spans="1:9" x14ac:dyDescent="0.55000000000000004">
      <c r="A1078" s="3" t="s">
        <v>935</v>
      </c>
      <c r="B1078" s="3">
        <v>-11.99</v>
      </c>
      <c r="C1078">
        <v>215.89</v>
      </c>
      <c r="D1078">
        <v>12</v>
      </c>
      <c r="E1078">
        <v>5</v>
      </c>
      <c r="F1078" s="30">
        <f t="shared" si="64"/>
        <v>-5.5537542266895182E-2</v>
      </c>
      <c r="G1078" s="32">
        <f t="shared" si="65"/>
        <v>-0.99916666666666665</v>
      </c>
      <c r="H1078" s="34">
        <f t="shared" si="66"/>
        <v>9.2794668698919526E-5</v>
      </c>
      <c r="I1078" s="34">
        <f t="shared" si="67"/>
        <v>-4.1019841526564959E-5</v>
      </c>
    </row>
    <row r="1079" spans="1:9" x14ac:dyDescent="0.55000000000000004">
      <c r="A1079" s="3" t="s">
        <v>1785</v>
      </c>
      <c r="B1079" s="3">
        <v>90.45</v>
      </c>
      <c r="C1079">
        <v>215.14</v>
      </c>
      <c r="D1079">
        <v>37</v>
      </c>
      <c r="E1079">
        <v>9</v>
      </c>
      <c r="F1079" s="30">
        <f t="shared" si="64"/>
        <v>0.42042391001208518</v>
      </c>
      <c r="G1079" s="32">
        <f t="shared" si="65"/>
        <v>2.4445945945945948</v>
      </c>
      <c r="H1079" s="34">
        <f t="shared" si="66"/>
        <v>9.2472300819331825E-5</v>
      </c>
      <c r="I1079" s="34">
        <f t="shared" si="67"/>
        <v>3.0944492627838204E-4</v>
      </c>
    </row>
    <row r="1080" spans="1:9" x14ac:dyDescent="0.55000000000000004">
      <c r="A1080" s="3" t="s">
        <v>553</v>
      </c>
      <c r="B1080" s="3">
        <v>66.69</v>
      </c>
      <c r="C1080">
        <v>215.11</v>
      </c>
      <c r="D1080">
        <v>35</v>
      </c>
      <c r="E1080">
        <v>10</v>
      </c>
      <c r="F1080" s="30">
        <f t="shared" si="64"/>
        <v>0.31002742782762305</v>
      </c>
      <c r="G1080" s="32">
        <f t="shared" si="65"/>
        <v>1.9054285714285715</v>
      </c>
      <c r="H1080" s="34">
        <f t="shared" si="66"/>
        <v>9.2459406104148333E-5</v>
      </c>
      <c r="I1080" s="34">
        <f t="shared" si="67"/>
        <v>2.2815790086794138E-4</v>
      </c>
    </row>
    <row r="1081" spans="1:9" x14ac:dyDescent="0.55000000000000004">
      <c r="A1081" s="3" t="s">
        <v>456</v>
      </c>
      <c r="B1081" s="3">
        <v>16.010000000000002</v>
      </c>
      <c r="C1081">
        <v>213.48</v>
      </c>
      <c r="D1081">
        <v>3</v>
      </c>
      <c r="E1081">
        <v>1</v>
      </c>
      <c r="F1081" s="30">
        <f t="shared" si="64"/>
        <v>7.4995315720442213E-2</v>
      </c>
      <c r="G1081" s="32">
        <f t="shared" si="65"/>
        <v>5.3366666666666669</v>
      </c>
      <c r="H1081" s="34">
        <f t="shared" si="66"/>
        <v>9.1758793245844375E-5</v>
      </c>
      <c r="I1081" s="34">
        <f t="shared" si="67"/>
        <v>5.4772949361159723E-5</v>
      </c>
    </row>
    <row r="1082" spans="1:9" x14ac:dyDescent="0.55000000000000004">
      <c r="A1082" s="3" t="s">
        <v>1636</v>
      </c>
      <c r="B1082" s="3">
        <v>97.54</v>
      </c>
      <c r="C1082">
        <v>213.2</v>
      </c>
      <c r="D1082">
        <v>20</v>
      </c>
      <c r="E1082">
        <v>8</v>
      </c>
      <c r="F1082" s="30">
        <f t="shared" si="64"/>
        <v>0.45750469043151976</v>
      </c>
      <c r="G1082" s="32">
        <f t="shared" si="65"/>
        <v>4.8770000000000007</v>
      </c>
      <c r="H1082" s="34">
        <f t="shared" si="66"/>
        <v>9.1638442570798293E-5</v>
      </c>
      <c r="I1082" s="34">
        <f t="shared" si="67"/>
        <v>3.3370102939959522E-4</v>
      </c>
    </row>
    <row r="1083" spans="1:9" x14ac:dyDescent="0.55000000000000004">
      <c r="A1083" s="3" t="s">
        <v>740</v>
      </c>
      <c r="B1083" s="3">
        <v>-18.41</v>
      </c>
      <c r="C1083">
        <v>212.66</v>
      </c>
      <c r="D1083">
        <v>14</v>
      </c>
      <c r="E1083">
        <v>5</v>
      </c>
      <c r="F1083" s="30">
        <f t="shared" si="64"/>
        <v>-8.6570111915734035E-2</v>
      </c>
      <c r="G1083" s="32">
        <f t="shared" si="65"/>
        <v>-1.3149999999999999</v>
      </c>
      <c r="H1083" s="34">
        <f t="shared" si="66"/>
        <v>9.1406337697495142E-5</v>
      </c>
      <c r="I1083" s="34">
        <f t="shared" si="67"/>
        <v>-6.2983760008678973E-5</v>
      </c>
    </row>
    <row r="1084" spans="1:9" x14ac:dyDescent="0.55000000000000004">
      <c r="A1084" s="3" t="s">
        <v>1621</v>
      </c>
      <c r="B1084" s="3">
        <v>58.51</v>
      </c>
      <c r="C1084">
        <v>212.07</v>
      </c>
      <c r="D1084">
        <v>59</v>
      </c>
      <c r="E1084">
        <v>13</v>
      </c>
      <c r="F1084" s="30">
        <f t="shared" si="64"/>
        <v>0.27589946715707075</v>
      </c>
      <c r="G1084" s="32">
        <f t="shared" si="65"/>
        <v>0.99169491525423725</v>
      </c>
      <c r="H1084" s="34">
        <f t="shared" si="66"/>
        <v>9.1152741632219487E-5</v>
      </c>
      <c r="I1084" s="34">
        <f t="shared" si="67"/>
        <v>2.0017272124431325E-4</v>
      </c>
    </row>
    <row r="1085" spans="1:9" x14ac:dyDescent="0.55000000000000004">
      <c r="A1085" s="3" t="s">
        <v>111</v>
      </c>
      <c r="B1085" s="3">
        <v>43.93</v>
      </c>
      <c r="C1085">
        <v>211.36</v>
      </c>
      <c r="D1085">
        <v>27</v>
      </c>
      <c r="E1085">
        <v>9</v>
      </c>
      <c r="F1085" s="30">
        <f t="shared" si="64"/>
        <v>0.20784443603330807</v>
      </c>
      <c r="G1085" s="32">
        <f t="shared" si="65"/>
        <v>1.6270370370370371</v>
      </c>
      <c r="H1085" s="34">
        <f t="shared" si="66"/>
        <v>9.0847566706209797E-5</v>
      </c>
      <c r="I1085" s="34">
        <f t="shared" si="67"/>
        <v>1.5029204656063374E-4</v>
      </c>
    </row>
    <row r="1086" spans="1:9" x14ac:dyDescent="0.55000000000000004">
      <c r="A1086" s="3" t="s">
        <v>1929</v>
      </c>
      <c r="B1086" s="3">
        <v>80.44</v>
      </c>
      <c r="C1086">
        <v>211.01</v>
      </c>
      <c r="D1086">
        <v>11</v>
      </c>
      <c r="E1086">
        <v>2</v>
      </c>
      <c r="F1086" s="30">
        <f t="shared" si="64"/>
        <v>0.38121416046632861</v>
      </c>
      <c r="G1086" s="32">
        <f t="shared" si="65"/>
        <v>7.3127272727272725</v>
      </c>
      <c r="H1086" s="34">
        <f t="shared" si="66"/>
        <v>9.0697128362402199E-5</v>
      </c>
      <c r="I1086" s="34">
        <f t="shared" si="67"/>
        <v>2.7519900353602044E-4</v>
      </c>
    </row>
    <row r="1087" spans="1:9" x14ac:dyDescent="0.55000000000000004">
      <c r="A1087" s="3" t="s">
        <v>1424</v>
      </c>
      <c r="B1087" s="3">
        <v>59.22</v>
      </c>
      <c r="C1087">
        <v>210.91</v>
      </c>
      <c r="D1087">
        <v>11</v>
      </c>
      <c r="E1087">
        <v>4</v>
      </c>
      <c r="F1087" s="30">
        <f t="shared" si="64"/>
        <v>0.28078327248589446</v>
      </c>
      <c r="G1087" s="32">
        <f t="shared" si="65"/>
        <v>5.3836363636363638</v>
      </c>
      <c r="H1087" s="34">
        <f t="shared" si="66"/>
        <v>9.0654145978457176E-5</v>
      </c>
      <c r="I1087" s="34">
        <f t="shared" si="67"/>
        <v>2.026017527275377E-4</v>
      </c>
    </row>
    <row r="1088" spans="1:9" x14ac:dyDescent="0.55000000000000004">
      <c r="A1088" s="3" t="s">
        <v>1693</v>
      </c>
      <c r="B1088" s="3">
        <v>88.64</v>
      </c>
      <c r="C1088">
        <v>209.95</v>
      </c>
      <c r="D1088">
        <v>36</v>
      </c>
      <c r="E1088">
        <v>8</v>
      </c>
      <c r="F1088" s="30">
        <f t="shared" si="64"/>
        <v>0.4221957608954513</v>
      </c>
      <c r="G1088" s="32">
        <f t="shared" si="65"/>
        <v>2.4622222222222221</v>
      </c>
      <c r="H1088" s="34">
        <f t="shared" si="66"/>
        <v>9.024151509258491E-5</v>
      </c>
      <c r="I1088" s="34">
        <f t="shared" si="67"/>
        <v>3.032526065817113E-4</v>
      </c>
    </row>
    <row r="1089" spans="1:9" x14ac:dyDescent="0.55000000000000004">
      <c r="A1089" s="3" t="s">
        <v>1393</v>
      </c>
      <c r="B1089" s="3">
        <v>49.8</v>
      </c>
      <c r="C1089">
        <v>209.66</v>
      </c>
      <c r="D1089">
        <v>7</v>
      </c>
      <c r="E1089">
        <v>3</v>
      </c>
      <c r="F1089" s="30">
        <f t="shared" si="64"/>
        <v>0.23752742535533719</v>
      </c>
      <c r="G1089" s="32">
        <f t="shared" si="65"/>
        <v>7.1142857142857139</v>
      </c>
      <c r="H1089" s="34">
        <f t="shared" si="66"/>
        <v>9.0116866179144322E-5</v>
      </c>
      <c r="I1089" s="34">
        <f t="shared" si="67"/>
        <v>1.703743209360246E-4</v>
      </c>
    </row>
    <row r="1090" spans="1:9" x14ac:dyDescent="0.55000000000000004">
      <c r="A1090" s="3" t="s">
        <v>1391</v>
      </c>
      <c r="B1090" s="3">
        <v>77.87</v>
      </c>
      <c r="C1090">
        <v>209.57</v>
      </c>
      <c r="D1090">
        <v>30</v>
      </c>
      <c r="E1090">
        <v>7</v>
      </c>
      <c r="F1090" s="30">
        <f t="shared" si="64"/>
        <v>0.37157035835281771</v>
      </c>
      <c r="G1090" s="32">
        <f t="shared" si="65"/>
        <v>2.5956666666666668</v>
      </c>
      <c r="H1090" s="34">
        <f t="shared" si="66"/>
        <v>9.0078182033593806E-5</v>
      </c>
      <c r="I1090" s="34">
        <f t="shared" si="67"/>
        <v>2.6640659380096864E-4</v>
      </c>
    </row>
    <row r="1091" spans="1:9" x14ac:dyDescent="0.55000000000000004">
      <c r="A1091" s="3" t="s">
        <v>427</v>
      </c>
      <c r="B1091" s="3">
        <v>26.5</v>
      </c>
      <c r="C1091">
        <v>209.3</v>
      </c>
      <c r="D1091">
        <v>40</v>
      </c>
      <c r="E1091">
        <v>8</v>
      </c>
      <c r="F1091" s="30">
        <f t="shared" ref="F1091:F1154" si="68">B1091/C1091</f>
        <v>0.12661251791686573</v>
      </c>
      <c r="G1091" s="32">
        <f t="shared" ref="G1091:G1154" si="69">B1091/D1091</f>
        <v>0.66249999999999998</v>
      </c>
      <c r="H1091" s="34">
        <f t="shared" ref="H1091:H1154" si="70">C1091/$C$1851</f>
        <v>8.9962129596942231E-5</v>
      </c>
      <c r="I1091" s="34">
        <f t="shared" ref="I1091:I1154" si="71">B1091/$B$1851</f>
        <v>9.0661034233025138E-5</v>
      </c>
    </row>
    <row r="1092" spans="1:9" x14ac:dyDescent="0.55000000000000004">
      <c r="A1092" s="3" t="s">
        <v>915</v>
      </c>
      <c r="B1092" s="3">
        <v>21.58</v>
      </c>
      <c r="C1092">
        <v>208.23</v>
      </c>
      <c r="D1092">
        <v>41</v>
      </c>
      <c r="E1092">
        <v>9</v>
      </c>
      <c r="F1092" s="30">
        <f t="shared" si="68"/>
        <v>0.10363540315996735</v>
      </c>
      <c r="G1092" s="32">
        <f t="shared" si="69"/>
        <v>0.52634146341463406</v>
      </c>
      <c r="H1092" s="34">
        <f t="shared" si="70"/>
        <v>8.9502218088730436E-5</v>
      </c>
      <c r="I1092" s="34">
        <f t="shared" si="71"/>
        <v>7.3828872405610655E-5</v>
      </c>
    </row>
    <row r="1093" spans="1:9" x14ac:dyDescent="0.55000000000000004">
      <c r="A1093" s="3" t="s">
        <v>81</v>
      </c>
      <c r="B1093" s="3">
        <v>5.95</v>
      </c>
      <c r="C1093">
        <v>208.18</v>
      </c>
      <c r="D1093">
        <v>8</v>
      </c>
      <c r="E1093">
        <v>4</v>
      </c>
      <c r="F1093" s="30">
        <f t="shared" si="68"/>
        <v>2.8581035642232685E-2</v>
      </c>
      <c r="G1093" s="32">
        <f t="shared" si="69"/>
        <v>0.74375000000000002</v>
      </c>
      <c r="H1093" s="34">
        <f t="shared" si="70"/>
        <v>8.9480726896757931E-5</v>
      </c>
      <c r="I1093" s="34">
        <f t="shared" si="71"/>
        <v>2.0355968063641494E-5</v>
      </c>
    </row>
    <row r="1094" spans="1:9" x14ac:dyDescent="0.55000000000000004">
      <c r="A1094" s="3" t="s">
        <v>1930</v>
      </c>
      <c r="B1094" s="3">
        <v>62.78</v>
      </c>
      <c r="C1094">
        <v>207.9</v>
      </c>
      <c r="D1094">
        <v>11</v>
      </c>
      <c r="E1094">
        <v>6</v>
      </c>
      <c r="F1094" s="30">
        <f t="shared" si="68"/>
        <v>0.30197210197210195</v>
      </c>
      <c r="G1094" s="32">
        <f t="shared" si="69"/>
        <v>5.7072727272727271</v>
      </c>
      <c r="H1094" s="34">
        <f t="shared" si="70"/>
        <v>8.936037622171185E-5</v>
      </c>
      <c r="I1094" s="34">
        <f t="shared" si="71"/>
        <v>2.1478112185469126E-4</v>
      </c>
    </row>
    <row r="1095" spans="1:9" x14ac:dyDescent="0.55000000000000004">
      <c r="A1095" s="3" t="s">
        <v>711</v>
      </c>
      <c r="B1095" s="3">
        <v>-82.41</v>
      </c>
      <c r="C1095">
        <v>207.57</v>
      </c>
      <c r="D1095">
        <v>18</v>
      </c>
      <c r="E1095">
        <v>6</v>
      </c>
      <c r="F1095" s="30">
        <f t="shared" si="68"/>
        <v>-0.39702269114033817</v>
      </c>
      <c r="G1095" s="32">
        <f t="shared" si="69"/>
        <v>-4.5783333333333331</v>
      </c>
      <c r="H1095" s="34">
        <f t="shared" si="70"/>
        <v>8.921853435469325E-5</v>
      </c>
      <c r="I1095" s="34">
        <f t="shared" si="71"/>
        <v>-2.819387106091925E-4</v>
      </c>
    </row>
    <row r="1096" spans="1:9" x14ac:dyDescent="0.55000000000000004">
      <c r="A1096" s="3" t="s">
        <v>767</v>
      </c>
      <c r="B1096" s="3">
        <v>25.9</v>
      </c>
      <c r="C1096">
        <v>207.18</v>
      </c>
      <c r="D1096">
        <v>1</v>
      </c>
      <c r="E1096">
        <v>1</v>
      </c>
      <c r="F1096" s="30">
        <f t="shared" si="68"/>
        <v>0.12501206680181484</v>
      </c>
      <c r="G1096" s="32">
        <f t="shared" si="69"/>
        <v>25.9</v>
      </c>
      <c r="H1096" s="34">
        <f t="shared" si="70"/>
        <v>8.9050903057307654E-5</v>
      </c>
      <c r="I1096" s="34">
        <f t="shared" si="71"/>
        <v>8.8608331571145326E-5</v>
      </c>
    </row>
    <row r="1097" spans="1:9" x14ac:dyDescent="0.55000000000000004">
      <c r="A1097" s="3" t="s">
        <v>620</v>
      </c>
      <c r="B1097" s="3">
        <v>-172.49</v>
      </c>
      <c r="C1097">
        <v>206.99</v>
      </c>
      <c r="D1097">
        <v>3</v>
      </c>
      <c r="E1097">
        <v>1</v>
      </c>
      <c r="F1097" s="30">
        <f t="shared" si="68"/>
        <v>-0.83332528141456108</v>
      </c>
      <c r="G1097" s="32">
        <f t="shared" si="69"/>
        <v>-57.49666666666667</v>
      </c>
      <c r="H1097" s="34">
        <f t="shared" si="70"/>
        <v>8.8969236527812102E-5</v>
      </c>
      <c r="I1097" s="34">
        <f t="shared" si="71"/>
        <v>-5.9011780357941539E-4</v>
      </c>
    </row>
    <row r="1098" spans="1:9" x14ac:dyDescent="0.55000000000000004">
      <c r="A1098" s="3" t="s">
        <v>948</v>
      </c>
      <c r="B1098" s="3">
        <v>50.19</v>
      </c>
      <c r="C1098">
        <v>204.72</v>
      </c>
      <c r="D1098">
        <v>18</v>
      </c>
      <c r="E1098">
        <v>6</v>
      </c>
      <c r="F1098" s="30">
        <f t="shared" si="68"/>
        <v>0.2451641266119578</v>
      </c>
      <c r="G1098" s="32">
        <f t="shared" si="69"/>
        <v>2.7883333333333331</v>
      </c>
      <c r="H1098" s="34">
        <f t="shared" si="70"/>
        <v>8.7993536412259984E-5</v>
      </c>
      <c r="I1098" s="34">
        <f t="shared" si="71"/>
        <v>1.7170857766624648E-4</v>
      </c>
    </row>
    <row r="1099" spans="1:9" x14ac:dyDescent="0.55000000000000004">
      <c r="A1099" s="3" t="s">
        <v>1537</v>
      </c>
      <c r="B1099" s="3">
        <v>64.650000000000006</v>
      </c>
      <c r="C1099">
        <v>204.51</v>
      </c>
      <c r="D1099">
        <v>12</v>
      </c>
      <c r="E1099">
        <v>3</v>
      </c>
      <c r="F1099" s="30">
        <f t="shared" si="68"/>
        <v>0.31612146105324929</v>
      </c>
      <c r="G1099" s="32">
        <f t="shared" si="69"/>
        <v>5.3875000000000002</v>
      </c>
      <c r="H1099" s="34">
        <f t="shared" si="70"/>
        <v>8.7903273405975419E-5</v>
      </c>
      <c r="I1099" s="34">
        <f t="shared" si="71"/>
        <v>2.2117871181755004E-4</v>
      </c>
    </row>
    <row r="1100" spans="1:9" x14ac:dyDescent="0.55000000000000004">
      <c r="A1100" s="3" t="s">
        <v>831</v>
      </c>
      <c r="B1100" s="3">
        <v>87.7</v>
      </c>
      <c r="C1100">
        <v>203.94</v>
      </c>
      <c r="D1100">
        <v>18</v>
      </c>
      <c r="E1100">
        <v>4</v>
      </c>
      <c r="F1100" s="30">
        <f t="shared" si="68"/>
        <v>0.43002843973717764</v>
      </c>
      <c r="G1100" s="32">
        <f t="shared" si="69"/>
        <v>4.8722222222222227</v>
      </c>
      <c r="H1100" s="34">
        <f t="shared" si="70"/>
        <v>8.7658273817488763E-5</v>
      </c>
      <c r="I1100" s="34">
        <f t="shared" si="71"/>
        <v>3.0003670574476623E-4</v>
      </c>
    </row>
    <row r="1101" spans="1:9" x14ac:dyDescent="0.55000000000000004">
      <c r="A1101" s="3" t="s">
        <v>964</v>
      </c>
      <c r="B1101" s="3">
        <v>16.22</v>
      </c>
      <c r="C1101">
        <v>202.68</v>
      </c>
      <c r="D1101">
        <v>6</v>
      </c>
      <c r="E1101">
        <v>2</v>
      </c>
      <c r="F1101" s="30">
        <f t="shared" si="68"/>
        <v>8.0027629761199912E-2</v>
      </c>
      <c r="G1101" s="32">
        <f t="shared" si="69"/>
        <v>2.7033333333333331</v>
      </c>
      <c r="H1101" s="34">
        <f t="shared" si="70"/>
        <v>8.711669577978143E-5</v>
      </c>
      <c r="I1101" s="34">
        <f t="shared" si="71"/>
        <v>5.5491395292817652E-5</v>
      </c>
    </row>
    <row r="1102" spans="1:9" x14ac:dyDescent="0.55000000000000004">
      <c r="A1102" s="3" t="s">
        <v>1931</v>
      </c>
      <c r="B1102" s="3">
        <v>22.68</v>
      </c>
      <c r="C1102">
        <v>201.57</v>
      </c>
      <c r="D1102">
        <v>4</v>
      </c>
      <c r="E1102">
        <v>1</v>
      </c>
      <c r="F1102" s="30">
        <f t="shared" si="68"/>
        <v>0.11251674356303022</v>
      </c>
      <c r="G1102" s="32">
        <f t="shared" si="69"/>
        <v>5.67</v>
      </c>
      <c r="H1102" s="34">
        <f t="shared" si="70"/>
        <v>8.663959131799161E-5</v>
      </c>
      <c r="I1102" s="34">
        <f t="shared" si="71"/>
        <v>7.7592160619056994E-5</v>
      </c>
    </row>
    <row r="1103" spans="1:9" x14ac:dyDescent="0.55000000000000004">
      <c r="A1103" s="3" t="s">
        <v>659</v>
      </c>
      <c r="B1103" s="3">
        <v>50.37</v>
      </c>
      <c r="C1103">
        <v>201.45</v>
      </c>
      <c r="D1103">
        <v>15</v>
      </c>
      <c r="E1103">
        <v>4</v>
      </c>
      <c r="F1103" s="30">
        <f t="shared" si="68"/>
        <v>0.2500372300819062</v>
      </c>
      <c r="G1103" s="32">
        <f t="shared" si="69"/>
        <v>3.3579999999999997</v>
      </c>
      <c r="H1103" s="34">
        <f t="shared" si="70"/>
        <v>8.6588012457257575E-5</v>
      </c>
      <c r="I1103" s="34">
        <f t="shared" si="71"/>
        <v>1.7232438846481043E-4</v>
      </c>
    </row>
    <row r="1104" spans="1:9" x14ac:dyDescent="0.55000000000000004">
      <c r="A1104" s="3" t="s">
        <v>1672</v>
      </c>
      <c r="B1104" s="3">
        <v>92.57</v>
      </c>
      <c r="C1104">
        <v>201.08</v>
      </c>
      <c r="D1104">
        <v>11</v>
      </c>
      <c r="E1104">
        <v>4</v>
      </c>
      <c r="F1104" s="30">
        <f t="shared" si="68"/>
        <v>0.46036403421523764</v>
      </c>
      <c r="G1104" s="32">
        <f t="shared" si="69"/>
        <v>8.4154545454545442</v>
      </c>
      <c r="H1104" s="34">
        <f t="shared" si="70"/>
        <v>8.6428977636660991E-5</v>
      </c>
      <c r="I1104" s="34">
        <f t="shared" si="71"/>
        <v>3.1669780901702401E-4</v>
      </c>
    </row>
    <row r="1105" spans="1:9" x14ac:dyDescent="0.55000000000000004">
      <c r="A1105" s="3" t="s">
        <v>1449</v>
      </c>
      <c r="B1105" s="3">
        <v>80.91</v>
      </c>
      <c r="C1105">
        <v>200.16</v>
      </c>
      <c r="D1105">
        <v>26</v>
      </c>
      <c r="E1105">
        <v>5</v>
      </c>
      <c r="F1105" s="30">
        <f t="shared" si="68"/>
        <v>0.40422661870503596</v>
      </c>
      <c r="G1105" s="32">
        <f t="shared" si="69"/>
        <v>3.1119230769230768</v>
      </c>
      <c r="H1105" s="34">
        <f t="shared" si="70"/>
        <v>8.6033539704366736E-5</v>
      </c>
      <c r="I1105" s="34">
        <f t="shared" si="71"/>
        <v>2.7680695395449297E-4</v>
      </c>
    </row>
    <row r="1106" spans="1:9" x14ac:dyDescent="0.55000000000000004">
      <c r="A1106" s="3" t="s">
        <v>1234</v>
      </c>
      <c r="B1106" s="3">
        <v>17.48</v>
      </c>
      <c r="C1106">
        <v>199.8</v>
      </c>
      <c r="D1106">
        <v>25</v>
      </c>
      <c r="E1106">
        <v>5</v>
      </c>
      <c r="F1106" s="30">
        <f t="shared" si="68"/>
        <v>8.7487487487487484E-2</v>
      </c>
      <c r="G1106" s="32">
        <f t="shared" si="69"/>
        <v>0.69920000000000004</v>
      </c>
      <c r="H1106" s="34">
        <f t="shared" si="70"/>
        <v>8.5878803122164645E-5</v>
      </c>
      <c r="I1106" s="34">
        <f t="shared" si="71"/>
        <v>5.9802070882765262E-5</v>
      </c>
    </row>
    <row r="1107" spans="1:9" x14ac:dyDescent="0.55000000000000004">
      <c r="A1107" s="3" t="s">
        <v>359</v>
      </c>
      <c r="B1107" s="3">
        <v>17.52</v>
      </c>
      <c r="C1107">
        <v>199.73</v>
      </c>
      <c r="D1107">
        <v>16</v>
      </c>
      <c r="E1107">
        <v>4</v>
      </c>
      <c r="F1107" s="30">
        <f t="shared" si="68"/>
        <v>8.7718419866820205E-2</v>
      </c>
      <c r="G1107" s="32">
        <f t="shared" si="69"/>
        <v>1.095</v>
      </c>
      <c r="H1107" s="34">
        <f t="shared" si="70"/>
        <v>8.5848715453403114E-5</v>
      </c>
      <c r="I1107" s="34">
        <f t="shared" si="71"/>
        <v>5.9938917726890583E-5</v>
      </c>
    </row>
    <row r="1108" spans="1:9" x14ac:dyDescent="0.55000000000000004">
      <c r="A1108" s="3" t="s">
        <v>971</v>
      </c>
      <c r="B1108" s="3">
        <v>83.23</v>
      </c>
      <c r="C1108">
        <v>198.46</v>
      </c>
      <c r="D1108">
        <v>20</v>
      </c>
      <c r="E1108">
        <v>5</v>
      </c>
      <c r="F1108" s="30">
        <f t="shared" si="68"/>
        <v>0.41937921999395344</v>
      </c>
      <c r="G1108" s="32">
        <f t="shared" si="69"/>
        <v>4.1615000000000002</v>
      </c>
      <c r="H1108" s="34">
        <f t="shared" si="70"/>
        <v>8.5302839177301275E-5</v>
      </c>
      <c r="I1108" s="34">
        <f t="shared" si="71"/>
        <v>2.8474407091376159E-4</v>
      </c>
    </row>
    <row r="1109" spans="1:9" x14ac:dyDescent="0.55000000000000004">
      <c r="A1109" s="3" t="s">
        <v>571</v>
      </c>
      <c r="B1109" s="3">
        <v>60.48</v>
      </c>
      <c r="C1109">
        <v>197.95</v>
      </c>
      <c r="D1109">
        <v>17</v>
      </c>
      <c r="E1109">
        <v>6</v>
      </c>
      <c r="F1109" s="30">
        <f t="shared" si="68"/>
        <v>0.3055316999242233</v>
      </c>
      <c r="G1109" s="32">
        <f t="shared" si="69"/>
        <v>3.5576470588235294</v>
      </c>
      <c r="H1109" s="34">
        <f t="shared" si="70"/>
        <v>8.5083629019181629E-5</v>
      </c>
      <c r="I1109" s="34">
        <f t="shared" si="71"/>
        <v>2.0691242831748531E-4</v>
      </c>
    </row>
    <row r="1110" spans="1:9" x14ac:dyDescent="0.55000000000000004">
      <c r="A1110" s="3" t="s">
        <v>159</v>
      </c>
      <c r="B1110" s="3">
        <v>35.33</v>
      </c>
      <c r="C1110">
        <v>197.83</v>
      </c>
      <c r="D1110">
        <v>42</v>
      </c>
      <c r="E1110">
        <v>10</v>
      </c>
      <c r="F1110" s="30">
        <f t="shared" si="68"/>
        <v>0.17858767628772176</v>
      </c>
      <c r="G1110" s="32">
        <f t="shared" si="69"/>
        <v>0.84119047619047616</v>
      </c>
      <c r="H1110" s="34">
        <f t="shared" si="70"/>
        <v>8.5032050158447594E-5</v>
      </c>
      <c r="I1110" s="34">
        <f t="shared" si="71"/>
        <v>1.2086997507368974E-4</v>
      </c>
    </row>
    <row r="1111" spans="1:9" x14ac:dyDescent="0.55000000000000004">
      <c r="A1111" s="3" t="s">
        <v>1216</v>
      </c>
      <c r="B1111" s="3">
        <v>59.35</v>
      </c>
      <c r="C1111">
        <v>197.82</v>
      </c>
      <c r="D1111">
        <v>9</v>
      </c>
      <c r="E1111">
        <v>2</v>
      </c>
      <c r="F1111" s="30">
        <f t="shared" si="68"/>
        <v>0.30002022040238602</v>
      </c>
      <c r="G1111" s="32">
        <f t="shared" si="69"/>
        <v>6.594444444444445</v>
      </c>
      <c r="H1111" s="34">
        <f t="shared" si="70"/>
        <v>8.5027751920053088E-5</v>
      </c>
      <c r="I1111" s="34">
        <f t="shared" si="71"/>
        <v>2.0304650497094499E-4</v>
      </c>
    </row>
    <row r="1112" spans="1:9" x14ac:dyDescent="0.55000000000000004">
      <c r="A1112" s="3" t="s">
        <v>933</v>
      </c>
      <c r="B1112" s="3">
        <v>81.319999999999993</v>
      </c>
      <c r="C1112">
        <v>197.82</v>
      </c>
      <c r="D1112">
        <v>10</v>
      </c>
      <c r="E1112">
        <v>3</v>
      </c>
      <c r="F1112" s="30">
        <f t="shared" si="68"/>
        <v>0.41108078050753211</v>
      </c>
      <c r="G1112" s="32">
        <f t="shared" si="69"/>
        <v>8.1319999999999997</v>
      </c>
      <c r="H1112" s="34">
        <f t="shared" si="70"/>
        <v>8.5027751920053088E-5</v>
      </c>
      <c r="I1112" s="34">
        <f t="shared" si="71"/>
        <v>2.7820963410677752E-4</v>
      </c>
    </row>
    <row r="1113" spans="1:9" x14ac:dyDescent="0.55000000000000004">
      <c r="A1113" s="3" t="s">
        <v>624</v>
      </c>
      <c r="B1113" s="3">
        <v>55.36</v>
      </c>
      <c r="C1113">
        <v>197.72</v>
      </c>
      <c r="D1113">
        <v>4</v>
      </c>
      <c r="E1113">
        <v>1</v>
      </c>
      <c r="F1113" s="30">
        <f t="shared" si="68"/>
        <v>0.27999190774833099</v>
      </c>
      <c r="G1113" s="32">
        <f t="shared" si="69"/>
        <v>13.84</v>
      </c>
      <c r="H1113" s="34">
        <f t="shared" si="70"/>
        <v>8.4984769536108066E-5</v>
      </c>
      <c r="I1113" s="34">
        <f t="shared" si="71"/>
        <v>1.8939603226944421E-4</v>
      </c>
    </row>
    <row r="1114" spans="1:9" x14ac:dyDescent="0.55000000000000004">
      <c r="A1114" s="3" t="s">
        <v>147</v>
      </c>
      <c r="B1114" s="3">
        <v>-10.36</v>
      </c>
      <c r="C1114">
        <v>197.61</v>
      </c>
      <c r="D1114">
        <v>27</v>
      </c>
      <c r="E1114">
        <v>4</v>
      </c>
      <c r="F1114" s="30">
        <f t="shared" si="68"/>
        <v>-5.2426496634785685E-2</v>
      </c>
      <c r="G1114" s="32">
        <f t="shared" si="69"/>
        <v>-0.38370370370370366</v>
      </c>
      <c r="H1114" s="34">
        <f t="shared" si="70"/>
        <v>8.4937488913768537E-5</v>
      </c>
      <c r="I1114" s="34">
        <f t="shared" si="71"/>
        <v>-3.5443332628458129E-5</v>
      </c>
    </row>
    <row r="1115" spans="1:9" x14ac:dyDescent="0.55000000000000004">
      <c r="A1115" s="3" t="s">
        <v>291</v>
      </c>
      <c r="B1115" s="3">
        <v>-69.569999999999993</v>
      </c>
      <c r="C1115">
        <v>197.17</v>
      </c>
      <c r="D1115">
        <v>32</v>
      </c>
      <c r="E1115">
        <v>7</v>
      </c>
      <c r="F1115" s="30">
        <f t="shared" si="68"/>
        <v>-0.35284272455241666</v>
      </c>
      <c r="G1115" s="32">
        <f t="shared" si="69"/>
        <v>-2.1740624999999998</v>
      </c>
      <c r="H1115" s="34">
        <f t="shared" si="70"/>
        <v>8.4748366424410409E-5</v>
      </c>
      <c r="I1115" s="34">
        <f t="shared" si="71"/>
        <v>-2.3801087364496448E-4</v>
      </c>
    </row>
    <row r="1116" spans="1:9" x14ac:dyDescent="0.55000000000000004">
      <c r="A1116" s="3" t="s">
        <v>1797</v>
      </c>
      <c r="B1116" s="3">
        <v>85.79</v>
      </c>
      <c r="C1116">
        <v>197</v>
      </c>
      <c r="D1116">
        <v>33</v>
      </c>
      <c r="E1116">
        <v>9</v>
      </c>
      <c r="F1116" s="30">
        <f t="shared" si="68"/>
        <v>0.43548223350253812</v>
      </c>
      <c r="G1116" s="32">
        <f t="shared" si="69"/>
        <v>2.5996969696969701</v>
      </c>
      <c r="H1116" s="34">
        <f t="shared" si="70"/>
        <v>8.4675296371703869E-5</v>
      </c>
      <c r="I1116" s="34">
        <f t="shared" si="71"/>
        <v>2.9350226893778216E-4</v>
      </c>
    </row>
    <row r="1117" spans="1:9" x14ac:dyDescent="0.55000000000000004">
      <c r="A1117" s="3" t="s">
        <v>1320</v>
      </c>
      <c r="B1117" s="3">
        <v>94.55</v>
      </c>
      <c r="C1117">
        <v>196.98</v>
      </c>
      <c r="D1117">
        <v>21</v>
      </c>
      <c r="E1117">
        <v>5</v>
      </c>
      <c r="F1117" s="30">
        <f t="shared" si="68"/>
        <v>0.47999796933698852</v>
      </c>
      <c r="G1117" s="32">
        <f t="shared" si="69"/>
        <v>4.5023809523809524</v>
      </c>
      <c r="H1117" s="34">
        <f t="shared" si="70"/>
        <v>8.4666699894914857E-5</v>
      </c>
      <c r="I1117" s="34">
        <f t="shared" si="71"/>
        <v>3.2347172780122741E-4</v>
      </c>
    </row>
    <row r="1118" spans="1:9" x14ac:dyDescent="0.55000000000000004">
      <c r="A1118" s="3" t="s">
        <v>1102</v>
      </c>
      <c r="B1118" s="3">
        <v>34.67</v>
      </c>
      <c r="C1118">
        <v>196.35</v>
      </c>
      <c r="D1118">
        <v>20</v>
      </c>
      <c r="E1118">
        <v>5</v>
      </c>
      <c r="F1118" s="30">
        <f t="shared" si="68"/>
        <v>0.17657244716068246</v>
      </c>
      <c r="G1118" s="32">
        <f t="shared" si="69"/>
        <v>1.7335</v>
      </c>
      <c r="H1118" s="34">
        <f t="shared" si="70"/>
        <v>8.439591087606119E-5</v>
      </c>
      <c r="I1118" s="34">
        <f t="shared" si="71"/>
        <v>1.1861200214562196E-4</v>
      </c>
    </row>
    <row r="1119" spans="1:9" x14ac:dyDescent="0.55000000000000004">
      <c r="A1119" s="3" t="s">
        <v>511</v>
      </c>
      <c r="B1119" s="3">
        <v>55.09</v>
      </c>
      <c r="C1119">
        <v>196.25</v>
      </c>
      <c r="D1119">
        <v>17</v>
      </c>
      <c r="E1119">
        <v>5</v>
      </c>
      <c r="F1119" s="30">
        <f t="shared" si="68"/>
        <v>0.28071337579617839</v>
      </c>
      <c r="G1119" s="32">
        <f t="shared" si="69"/>
        <v>3.2405882352941178</v>
      </c>
      <c r="H1119" s="34">
        <f t="shared" si="70"/>
        <v>8.4352928492116168E-5</v>
      </c>
      <c r="I1119" s="34">
        <f t="shared" si="71"/>
        <v>1.884723160715983E-4</v>
      </c>
    </row>
    <row r="1120" spans="1:9" x14ac:dyDescent="0.55000000000000004">
      <c r="A1120" s="3" t="s">
        <v>117</v>
      </c>
      <c r="B1120" s="3">
        <v>37.03</v>
      </c>
      <c r="C1120">
        <v>196.02</v>
      </c>
      <c r="D1120">
        <v>22</v>
      </c>
      <c r="E1120">
        <v>6</v>
      </c>
      <c r="F1120" s="30">
        <f t="shared" si="68"/>
        <v>0.18890929496990103</v>
      </c>
      <c r="G1120" s="32">
        <f t="shared" si="69"/>
        <v>1.6831818181818183</v>
      </c>
      <c r="H1120" s="34">
        <f t="shared" si="70"/>
        <v>8.4254069009042604E-5</v>
      </c>
      <c r="I1120" s="34">
        <f t="shared" si="71"/>
        <v>1.2668596594901589E-4</v>
      </c>
    </row>
    <row r="1121" spans="1:9" x14ac:dyDescent="0.55000000000000004">
      <c r="A1121" s="3" t="s">
        <v>107</v>
      </c>
      <c r="B1121" s="3">
        <v>49.87</v>
      </c>
      <c r="C1121">
        <v>195.05</v>
      </c>
      <c r="D1121">
        <v>13</v>
      </c>
      <c r="E1121">
        <v>3</v>
      </c>
      <c r="F1121" s="30">
        <f t="shared" si="68"/>
        <v>0.25567803127403227</v>
      </c>
      <c r="G1121" s="32">
        <f t="shared" si="69"/>
        <v>3.836153846153846</v>
      </c>
      <c r="H1121" s="34">
        <f t="shared" si="70"/>
        <v>8.3837139884775845E-5</v>
      </c>
      <c r="I1121" s="34">
        <f t="shared" si="71"/>
        <v>1.7061380291324391E-4</v>
      </c>
    </row>
    <row r="1122" spans="1:9" x14ac:dyDescent="0.55000000000000004">
      <c r="A1122" s="3" t="s">
        <v>435</v>
      </c>
      <c r="B1122" s="3">
        <v>68.95</v>
      </c>
      <c r="C1122">
        <v>194.69</v>
      </c>
      <c r="D1122">
        <v>10</v>
      </c>
      <c r="E1122">
        <v>3</v>
      </c>
      <c r="F1122" s="30">
        <f t="shared" si="68"/>
        <v>0.35415275566284865</v>
      </c>
      <c r="G1122" s="32">
        <f t="shared" si="69"/>
        <v>6.8950000000000005</v>
      </c>
      <c r="H1122" s="34">
        <f t="shared" si="70"/>
        <v>8.368240330257374E-5</v>
      </c>
      <c r="I1122" s="34">
        <f t="shared" si="71"/>
        <v>2.3588974756102204E-4</v>
      </c>
    </row>
    <row r="1123" spans="1:9" x14ac:dyDescent="0.55000000000000004">
      <c r="A1123" s="3" t="s">
        <v>1067</v>
      </c>
      <c r="B1123" s="3">
        <v>53.26</v>
      </c>
      <c r="C1123">
        <v>194.55</v>
      </c>
      <c r="D1123">
        <v>20</v>
      </c>
      <c r="E1123">
        <v>5</v>
      </c>
      <c r="F1123" s="30">
        <f t="shared" si="68"/>
        <v>0.27375995887946541</v>
      </c>
      <c r="G1123" s="32">
        <f t="shared" si="69"/>
        <v>2.6629999999999998</v>
      </c>
      <c r="H1123" s="34">
        <f t="shared" si="70"/>
        <v>8.3622227965050706E-5</v>
      </c>
      <c r="I1123" s="34">
        <f t="shared" si="71"/>
        <v>1.8221157295286486E-4</v>
      </c>
    </row>
    <row r="1124" spans="1:9" x14ac:dyDescent="0.55000000000000004">
      <c r="A1124" s="3" t="s">
        <v>488</v>
      </c>
      <c r="B1124" s="3">
        <v>4.8499999999999996</v>
      </c>
      <c r="C1124">
        <v>193.91</v>
      </c>
      <c r="D1124">
        <v>18</v>
      </c>
      <c r="E1124">
        <v>4</v>
      </c>
      <c r="F1124" s="30">
        <f t="shared" si="68"/>
        <v>2.5011603321128357E-2</v>
      </c>
      <c r="G1124" s="32">
        <f t="shared" si="69"/>
        <v>0.26944444444444443</v>
      </c>
      <c r="H1124" s="34">
        <f t="shared" si="70"/>
        <v>8.334714070780252E-5</v>
      </c>
      <c r="I1124" s="34">
        <f t="shared" si="71"/>
        <v>1.6592679850195166E-5</v>
      </c>
    </row>
    <row r="1125" spans="1:9" x14ac:dyDescent="0.55000000000000004">
      <c r="A1125" s="3" t="s">
        <v>1294</v>
      </c>
      <c r="B1125" s="3">
        <v>44.2</v>
      </c>
      <c r="C1125">
        <v>193.61</v>
      </c>
      <c r="D1125">
        <v>15</v>
      </c>
      <c r="E1125">
        <v>4</v>
      </c>
      <c r="F1125" s="30">
        <f t="shared" si="68"/>
        <v>0.22829399307886988</v>
      </c>
      <c r="G1125" s="32">
        <f t="shared" si="69"/>
        <v>2.9466666666666668</v>
      </c>
      <c r="H1125" s="34">
        <f t="shared" si="70"/>
        <v>8.3218193555967452E-5</v>
      </c>
      <c r="I1125" s="34">
        <f t="shared" si="71"/>
        <v>1.5121576275847968E-4</v>
      </c>
    </row>
    <row r="1126" spans="1:9" x14ac:dyDescent="0.55000000000000004">
      <c r="A1126" s="3" t="s">
        <v>1604</v>
      </c>
      <c r="B1126" s="3">
        <v>50.23</v>
      </c>
      <c r="C1126">
        <v>191.98</v>
      </c>
      <c r="D1126">
        <v>47</v>
      </c>
      <c r="E1126">
        <v>9</v>
      </c>
      <c r="F1126" s="30">
        <f t="shared" si="68"/>
        <v>0.26164183769142618</v>
      </c>
      <c r="G1126" s="32">
        <f t="shared" si="69"/>
        <v>1.0687234042553191</v>
      </c>
      <c r="H1126" s="34">
        <f t="shared" si="70"/>
        <v>8.2517580697663494E-5</v>
      </c>
      <c r="I1126" s="34">
        <f t="shared" si="71"/>
        <v>1.7184542451037179E-4</v>
      </c>
    </row>
    <row r="1127" spans="1:9" x14ac:dyDescent="0.55000000000000004">
      <c r="A1127" s="3" t="s">
        <v>483</v>
      </c>
      <c r="B1127" s="3">
        <v>91.97</v>
      </c>
      <c r="C1127">
        <v>191.6</v>
      </c>
      <c r="D1127">
        <v>4</v>
      </c>
      <c r="E1127">
        <v>1</v>
      </c>
      <c r="F1127" s="30">
        <f t="shared" si="68"/>
        <v>0.48001043841336116</v>
      </c>
      <c r="G1127" s="32">
        <f t="shared" si="69"/>
        <v>22.9925</v>
      </c>
      <c r="H1127" s="34">
        <f t="shared" si="70"/>
        <v>8.235424763867239E-5</v>
      </c>
      <c r="I1127" s="34">
        <f t="shared" si="71"/>
        <v>3.1464510635514421E-4</v>
      </c>
    </row>
    <row r="1128" spans="1:9" x14ac:dyDescent="0.55000000000000004">
      <c r="A1128" s="3" t="s">
        <v>1653</v>
      </c>
      <c r="B1128" s="3">
        <v>82.83</v>
      </c>
      <c r="C1128">
        <v>191.36</v>
      </c>
      <c r="D1128">
        <v>33</v>
      </c>
      <c r="E1128">
        <v>7</v>
      </c>
      <c r="F1128" s="30">
        <f t="shared" si="68"/>
        <v>0.43284908026755847</v>
      </c>
      <c r="G1128" s="32">
        <f t="shared" si="69"/>
        <v>2.5099999999999998</v>
      </c>
      <c r="H1128" s="34">
        <f t="shared" si="70"/>
        <v>8.2251089917204334E-5</v>
      </c>
      <c r="I1128" s="34">
        <f t="shared" si="71"/>
        <v>2.833756024725084E-4</v>
      </c>
    </row>
    <row r="1129" spans="1:9" x14ac:dyDescent="0.55000000000000004">
      <c r="A1129" s="3" t="s">
        <v>289</v>
      </c>
      <c r="B1129" s="3">
        <v>29.41</v>
      </c>
      <c r="C1129">
        <v>191.35</v>
      </c>
      <c r="D1129">
        <v>21</v>
      </c>
      <c r="E1129">
        <v>7</v>
      </c>
      <c r="F1129" s="30">
        <f t="shared" si="68"/>
        <v>0.15369741311732427</v>
      </c>
      <c r="G1129" s="32">
        <f t="shared" si="69"/>
        <v>1.4004761904761904</v>
      </c>
      <c r="H1129" s="34">
        <f t="shared" si="70"/>
        <v>8.2246791678809828E-5</v>
      </c>
      <c r="I1129" s="34">
        <f t="shared" si="71"/>
        <v>1.0061664214314225E-4</v>
      </c>
    </row>
    <row r="1130" spans="1:9" x14ac:dyDescent="0.55000000000000004">
      <c r="A1130" s="3" t="s">
        <v>1440</v>
      </c>
      <c r="B1130" s="3">
        <v>5.15</v>
      </c>
      <c r="C1130">
        <v>190.77</v>
      </c>
      <c r="D1130">
        <v>16</v>
      </c>
      <c r="E1130">
        <v>4</v>
      </c>
      <c r="F1130" s="30">
        <f t="shared" si="68"/>
        <v>2.6995858887665775E-2</v>
      </c>
      <c r="G1130" s="32">
        <f t="shared" si="69"/>
        <v>0.32187500000000002</v>
      </c>
      <c r="H1130" s="34">
        <f t="shared" si="70"/>
        <v>8.1997493851928665E-5</v>
      </c>
      <c r="I1130" s="34">
        <f t="shared" si="71"/>
        <v>1.7619031181135075E-5</v>
      </c>
    </row>
    <row r="1131" spans="1:9" x14ac:dyDescent="0.55000000000000004">
      <c r="A1131" s="3" t="s">
        <v>749</v>
      </c>
      <c r="B1131" s="3">
        <v>-11.95</v>
      </c>
      <c r="C1131">
        <v>189.65</v>
      </c>
      <c r="D1131">
        <v>16</v>
      </c>
      <c r="E1131">
        <v>3</v>
      </c>
      <c r="F1131" s="30">
        <f t="shared" si="68"/>
        <v>-6.301080938571052E-2</v>
      </c>
      <c r="G1131" s="32">
        <f t="shared" si="69"/>
        <v>-0.74687499999999996</v>
      </c>
      <c r="H1131" s="34">
        <f t="shared" si="70"/>
        <v>8.1516091151744366E-5</v>
      </c>
      <c r="I1131" s="34">
        <f t="shared" si="71"/>
        <v>-4.0882994682439638E-5</v>
      </c>
    </row>
    <row r="1132" spans="1:9" x14ac:dyDescent="0.55000000000000004">
      <c r="A1132" s="3" t="s">
        <v>570</v>
      </c>
      <c r="B1132" s="3">
        <v>38.31</v>
      </c>
      <c r="C1132">
        <v>189.24</v>
      </c>
      <c r="D1132">
        <v>27</v>
      </c>
      <c r="E1132">
        <v>8</v>
      </c>
      <c r="F1132" s="30">
        <f t="shared" si="68"/>
        <v>0.20244134432466709</v>
      </c>
      <c r="G1132" s="32">
        <f t="shared" si="69"/>
        <v>1.4188888888888889</v>
      </c>
      <c r="H1132" s="34">
        <f t="shared" si="70"/>
        <v>8.1339863377569757E-5</v>
      </c>
      <c r="I1132" s="34">
        <f t="shared" si="71"/>
        <v>1.3106506496102618E-4</v>
      </c>
    </row>
    <row r="1133" spans="1:9" x14ac:dyDescent="0.55000000000000004">
      <c r="A1133" s="3" t="s">
        <v>1458</v>
      </c>
      <c r="B1133" s="3">
        <v>-18.2</v>
      </c>
      <c r="C1133">
        <v>188.94</v>
      </c>
      <c r="D1133">
        <v>8</v>
      </c>
      <c r="E1133">
        <v>4</v>
      </c>
      <c r="F1133" s="30">
        <f t="shared" si="68"/>
        <v>-9.6326876257012806E-2</v>
      </c>
      <c r="G1133" s="32">
        <f t="shared" si="69"/>
        <v>-2.2749999999999999</v>
      </c>
      <c r="H1133" s="34">
        <f t="shared" si="70"/>
        <v>8.1210916225734662E-5</v>
      </c>
      <c r="I1133" s="34">
        <f t="shared" si="71"/>
        <v>-6.2265314077021038E-5</v>
      </c>
    </row>
    <row r="1134" spans="1:9" x14ac:dyDescent="0.55000000000000004">
      <c r="A1134" s="3" t="s">
        <v>1779</v>
      </c>
      <c r="B1134" s="3">
        <v>90.19</v>
      </c>
      <c r="C1134">
        <v>187.92</v>
      </c>
      <c r="D1134">
        <v>29</v>
      </c>
      <c r="E1134">
        <v>5</v>
      </c>
      <c r="F1134" s="30">
        <f t="shared" si="68"/>
        <v>0.47993827160493829</v>
      </c>
      <c r="G1134" s="32">
        <f t="shared" si="69"/>
        <v>3.11</v>
      </c>
      <c r="H1134" s="34">
        <f t="shared" si="70"/>
        <v>8.0772495909495385E-5</v>
      </c>
      <c r="I1134" s="34">
        <f t="shared" si="71"/>
        <v>3.0855542179156746E-4</v>
      </c>
    </row>
    <row r="1135" spans="1:9" x14ac:dyDescent="0.55000000000000004">
      <c r="A1135" s="3" t="s">
        <v>1597</v>
      </c>
      <c r="B1135" s="3">
        <v>72.790000000000006</v>
      </c>
      <c r="C1135">
        <v>186.5</v>
      </c>
      <c r="D1135">
        <v>14</v>
      </c>
      <c r="E1135">
        <v>2</v>
      </c>
      <c r="F1135" s="30">
        <f t="shared" si="68"/>
        <v>0.39029490616621987</v>
      </c>
      <c r="G1135" s="32">
        <f t="shared" si="69"/>
        <v>5.1992857142857147</v>
      </c>
      <c r="H1135" s="34">
        <f t="shared" si="70"/>
        <v>8.0162146057475992E-5</v>
      </c>
      <c r="I1135" s="34">
        <f t="shared" si="71"/>
        <v>2.4902704459705286E-4</v>
      </c>
    </row>
    <row r="1136" spans="1:9" x14ac:dyDescent="0.55000000000000004">
      <c r="A1136" s="3" t="s">
        <v>78</v>
      </c>
      <c r="B1136" s="3">
        <v>78.14</v>
      </c>
      <c r="C1136">
        <v>186.06</v>
      </c>
      <c r="D1136">
        <v>32</v>
      </c>
      <c r="E1136">
        <v>6</v>
      </c>
      <c r="F1136" s="30">
        <f t="shared" si="68"/>
        <v>0.41997205202622812</v>
      </c>
      <c r="G1136" s="32">
        <f t="shared" si="69"/>
        <v>2.441875</v>
      </c>
      <c r="H1136" s="34">
        <f t="shared" si="70"/>
        <v>7.9973023568117877E-5</v>
      </c>
      <c r="I1136" s="34">
        <f t="shared" si="71"/>
        <v>2.6733030999881452E-4</v>
      </c>
    </row>
    <row r="1137" spans="1:9" x14ac:dyDescent="0.55000000000000004">
      <c r="A1137" s="3" t="s">
        <v>377</v>
      </c>
      <c r="B1137" s="3">
        <v>55.78</v>
      </c>
      <c r="C1137">
        <v>185.08</v>
      </c>
      <c r="D1137">
        <v>11</v>
      </c>
      <c r="E1137">
        <v>6</v>
      </c>
      <c r="F1137" s="30">
        <f t="shared" si="68"/>
        <v>0.30138318564944888</v>
      </c>
      <c r="G1137" s="32">
        <f t="shared" si="69"/>
        <v>5.0709090909090913</v>
      </c>
      <c r="H1137" s="34">
        <f t="shared" si="70"/>
        <v>7.9551796205456612E-5</v>
      </c>
      <c r="I1137" s="34">
        <f t="shared" si="71"/>
        <v>1.9083292413276011E-4</v>
      </c>
    </row>
    <row r="1138" spans="1:9" x14ac:dyDescent="0.55000000000000004">
      <c r="A1138" s="3" t="s">
        <v>1624</v>
      </c>
      <c r="B1138" s="3">
        <v>87.69</v>
      </c>
      <c r="C1138">
        <v>184.62</v>
      </c>
      <c r="D1138">
        <v>35</v>
      </c>
      <c r="E1138">
        <v>7</v>
      </c>
      <c r="F1138" s="30">
        <f t="shared" si="68"/>
        <v>0.47497562560935974</v>
      </c>
      <c r="G1138" s="32">
        <f t="shared" si="69"/>
        <v>2.5054285714285713</v>
      </c>
      <c r="H1138" s="34">
        <f t="shared" si="70"/>
        <v>7.9354077239309485E-5</v>
      </c>
      <c r="I1138" s="34">
        <f t="shared" si="71"/>
        <v>3.0000249403373488E-4</v>
      </c>
    </row>
    <row r="1139" spans="1:9" x14ac:dyDescent="0.55000000000000004">
      <c r="A1139" s="3" t="s">
        <v>1576</v>
      </c>
      <c r="B1139" s="3">
        <v>67.11</v>
      </c>
      <c r="C1139">
        <v>184.54</v>
      </c>
      <c r="D1139">
        <v>30</v>
      </c>
      <c r="E1139">
        <v>6</v>
      </c>
      <c r="F1139" s="30">
        <f t="shared" si="68"/>
        <v>0.36366099490625342</v>
      </c>
      <c r="G1139" s="32">
        <f t="shared" si="69"/>
        <v>2.2370000000000001</v>
      </c>
      <c r="H1139" s="34">
        <f t="shared" si="70"/>
        <v>7.9319691332153461E-5</v>
      </c>
      <c r="I1139" s="34">
        <f t="shared" si="71"/>
        <v>2.2959479273125725E-4</v>
      </c>
    </row>
    <row r="1140" spans="1:9" x14ac:dyDescent="0.55000000000000004">
      <c r="A1140" s="3" t="s">
        <v>739</v>
      </c>
      <c r="B1140" s="3">
        <v>41.58</v>
      </c>
      <c r="C1140">
        <v>184.06</v>
      </c>
      <c r="D1140">
        <v>26</v>
      </c>
      <c r="E1140">
        <v>7</v>
      </c>
      <c r="F1140" s="30">
        <f t="shared" si="68"/>
        <v>0.22590459632728457</v>
      </c>
      <c r="G1140" s="32">
        <f t="shared" si="69"/>
        <v>1.5992307692307692</v>
      </c>
      <c r="H1140" s="34">
        <f t="shared" si="70"/>
        <v>7.9113375889217335E-5</v>
      </c>
      <c r="I1140" s="34">
        <f t="shared" si="71"/>
        <v>1.4225229446827113E-4</v>
      </c>
    </row>
    <row r="1141" spans="1:9" x14ac:dyDescent="0.55000000000000004">
      <c r="A1141" s="3" t="s">
        <v>909</v>
      </c>
      <c r="B1141" s="3">
        <v>57.51</v>
      </c>
      <c r="C1141">
        <v>184</v>
      </c>
      <c r="D1141">
        <v>20</v>
      </c>
      <c r="E1141">
        <v>7</v>
      </c>
      <c r="F1141" s="30">
        <f t="shared" si="68"/>
        <v>0.31255434782608693</v>
      </c>
      <c r="G1141" s="32">
        <f t="shared" si="69"/>
        <v>2.8754999999999997</v>
      </c>
      <c r="H1141" s="34">
        <f t="shared" si="70"/>
        <v>7.9087586458850311E-5</v>
      </c>
      <c r="I1141" s="34">
        <f t="shared" si="71"/>
        <v>1.9675155014118022E-4</v>
      </c>
    </row>
    <row r="1142" spans="1:9" x14ac:dyDescent="0.55000000000000004">
      <c r="A1142" s="3" t="s">
        <v>590</v>
      </c>
      <c r="B1142" s="3">
        <v>10.11</v>
      </c>
      <c r="C1142">
        <v>183.03</v>
      </c>
      <c r="D1142">
        <v>33</v>
      </c>
      <c r="E1142">
        <v>12</v>
      </c>
      <c r="F1142" s="30">
        <f t="shared" si="68"/>
        <v>5.5236846418619895E-2</v>
      </c>
      <c r="G1142" s="32">
        <f t="shared" si="69"/>
        <v>0.30636363636363634</v>
      </c>
      <c r="H1142" s="34">
        <f t="shared" si="70"/>
        <v>7.8670657334583552E-5</v>
      </c>
      <c r="I1142" s="34">
        <f t="shared" si="71"/>
        <v>3.4588039852674873E-5</v>
      </c>
    </row>
    <row r="1143" spans="1:9" x14ac:dyDescent="0.55000000000000004">
      <c r="A1143" s="3" t="s">
        <v>1719</v>
      </c>
      <c r="B1143" s="3">
        <v>59.38</v>
      </c>
      <c r="C1143">
        <v>182.72</v>
      </c>
      <c r="D1143">
        <v>10</v>
      </c>
      <c r="E1143">
        <v>2</v>
      </c>
      <c r="F1143" s="30">
        <f t="shared" si="68"/>
        <v>0.32497810858143611</v>
      </c>
      <c r="G1143" s="32">
        <f t="shared" si="69"/>
        <v>5.9380000000000006</v>
      </c>
      <c r="H1143" s="34">
        <f t="shared" si="70"/>
        <v>7.8537411944353965E-5</v>
      </c>
      <c r="I1143" s="34">
        <f t="shared" si="71"/>
        <v>2.0314914010403898E-4</v>
      </c>
    </row>
    <row r="1144" spans="1:9" x14ac:dyDescent="0.55000000000000004">
      <c r="A1144" s="3" t="s">
        <v>681</v>
      </c>
      <c r="B1144" s="3">
        <v>-3.21</v>
      </c>
      <c r="C1144">
        <v>182.52</v>
      </c>
      <c r="D1144">
        <v>42</v>
      </c>
      <c r="E1144">
        <v>10</v>
      </c>
      <c r="F1144" s="30">
        <f t="shared" si="68"/>
        <v>-1.7587113740959892E-2</v>
      </c>
      <c r="G1144" s="32">
        <f t="shared" si="69"/>
        <v>-7.6428571428571429E-2</v>
      </c>
      <c r="H1144" s="34">
        <f t="shared" si="70"/>
        <v>7.845144717646392E-5</v>
      </c>
      <c r="I1144" s="34">
        <f t="shared" si="71"/>
        <v>-1.0981959241057007E-5</v>
      </c>
    </row>
    <row r="1145" spans="1:9" x14ac:dyDescent="0.55000000000000004">
      <c r="A1145" s="3" t="s">
        <v>530</v>
      </c>
      <c r="B1145" s="3">
        <v>76.47</v>
      </c>
      <c r="C1145">
        <v>182.49</v>
      </c>
      <c r="D1145">
        <v>17</v>
      </c>
      <c r="E1145">
        <v>5</v>
      </c>
      <c r="F1145" s="30">
        <f t="shared" si="68"/>
        <v>0.41903665954298863</v>
      </c>
      <c r="G1145" s="32">
        <f t="shared" si="69"/>
        <v>4.4982352941176469</v>
      </c>
      <c r="H1145" s="34">
        <f t="shared" si="70"/>
        <v>7.8438552461280401E-5</v>
      </c>
      <c r="I1145" s="34">
        <f t="shared" si="71"/>
        <v>2.6161695425658233E-4</v>
      </c>
    </row>
    <row r="1146" spans="1:9" x14ac:dyDescent="0.55000000000000004">
      <c r="A1146" s="3" t="s">
        <v>1459</v>
      </c>
      <c r="B1146" s="3">
        <v>77.64</v>
      </c>
      <c r="C1146">
        <v>181.46</v>
      </c>
      <c r="D1146">
        <v>19</v>
      </c>
      <c r="E1146">
        <v>5</v>
      </c>
      <c r="F1146" s="30">
        <f t="shared" si="68"/>
        <v>0.42786288989308935</v>
      </c>
      <c r="G1146" s="32">
        <f t="shared" si="69"/>
        <v>4.0863157894736846</v>
      </c>
      <c r="H1146" s="34">
        <f t="shared" si="70"/>
        <v>7.7995833906646618E-5</v>
      </c>
      <c r="I1146" s="34">
        <f t="shared" si="71"/>
        <v>2.6561972444724799E-4</v>
      </c>
    </row>
    <row r="1147" spans="1:9" x14ac:dyDescent="0.55000000000000004">
      <c r="A1147" s="3" t="s">
        <v>1591</v>
      </c>
      <c r="B1147" s="3">
        <v>83.71</v>
      </c>
      <c r="C1147">
        <v>181.44</v>
      </c>
      <c r="D1147">
        <v>29</v>
      </c>
      <c r="E1147">
        <v>9</v>
      </c>
      <c r="F1147" s="30">
        <f t="shared" si="68"/>
        <v>0.46136463844797176</v>
      </c>
      <c r="G1147" s="32">
        <f t="shared" si="69"/>
        <v>2.8865517241379308</v>
      </c>
      <c r="H1147" s="34">
        <f t="shared" si="70"/>
        <v>7.7987237429857619E-5</v>
      </c>
      <c r="I1147" s="34">
        <f t="shared" si="71"/>
        <v>2.8638623304326542E-4</v>
      </c>
    </row>
    <row r="1148" spans="1:9" x14ac:dyDescent="0.55000000000000004">
      <c r="A1148" s="3" t="s">
        <v>674</v>
      </c>
      <c r="B1148" s="3">
        <v>50.58</v>
      </c>
      <c r="C1148">
        <v>180.66</v>
      </c>
      <c r="D1148">
        <v>3</v>
      </c>
      <c r="E1148">
        <v>1</v>
      </c>
      <c r="F1148" s="30">
        <f t="shared" si="68"/>
        <v>0.27997343075390235</v>
      </c>
      <c r="G1148" s="32">
        <f t="shared" si="69"/>
        <v>16.86</v>
      </c>
      <c r="H1148" s="34">
        <f t="shared" si="70"/>
        <v>7.7651974835086398E-5</v>
      </c>
      <c r="I1148" s="34">
        <f t="shared" si="71"/>
        <v>1.7304283439646836E-4</v>
      </c>
    </row>
    <row r="1149" spans="1:9" x14ac:dyDescent="0.55000000000000004">
      <c r="A1149" s="3" t="s">
        <v>1518</v>
      </c>
      <c r="B1149" s="3">
        <v>-46.4</v>
      </c>
      <c r="C1149">
        <v>180.46</v>
      </c>
      <c r="D1149">
        <v>4</v>
      </c>
      <c r="E1149">
        <v>2</v>
      </c>
      <c r="F1149" s="30">
        <f t="shared" si="68"/>
        <v>-0.25712069156599798</v>
      </c>
      <c r="G1149" s="32">
        <f t="shared" si="69"/>
        <v>-11.6</v>
      </c>
      <c r="H1149" s="34">
        <f t="shared" si="70"/>
        <v>7.7566010067196353E-5</v>
      </c>
      <c r="I1149" s="34">
        <f t="shared" si="71"/>
        <v>-1.5874233918537233E-4</v>
      </c>
    </row>
    <row r="1150" spans="1:9" x14ac:dyDescent="0.55000000000000004">
      <c r="A1150" s="3" t="s">
        <v>596</v>
      </c>
      <c r="B1150" s="3">
        <v>55.82</v>
      </c>
      <c r="C1150">
        <v>180.31</v>
      </c>
      <c r="D1150">
        <v>18</v>
      </c>
      <c r="E1150">
        <v>5</v>
      </c>
      <c r="F1150" s="30">
        <f t="shared" si="68"/>
        <v>0.30957794908768232</v>
      </c>
      <c r="G1150" s="32">
        <f t="shared" si="69"/>
        <v>3.1011111111111109</v>
      </c>
      <c r="H1150" s="34">
        <f t="shared" si="70"/>
        <v>7.7501536491278799E-5</v>
      </c>
      <c r="I1150" s="34">
        <f t="shared" si="71"/>
        <v>1.9096977097688542E-4</v>
      </c>
    </row>
    <row r="1151" spans="1:9" x14ac:dyDescent="0.55000000000000004">
      <c r="A1151" s="3" t="s">
        <v>1191</v>
      </c>
      <c r="B1151" s="3">
        <v>-251.99</v>
      </c>
      <c r="C1151">
        <v>179.99</v>
      </c>
      <c r="D1151">
        <v>3</v>
      </c>
      <c r="E1151">
        <v>1</v>
      </c>
      <c r="F1151" s="30">
        <f t="shared" si="68"/>
        <v>-1.4000222234568587</v>
      </c>
      <c r="G1151" s="32">
        <f t="shared" si="69"/>
        <v>-83.99666666666667</v>
      </c>
      <c r="H1151" s="34">
        <f t="shared" si="70"/>
        <v>7.736399286265472E-5</v>
      </c>
      <c r="I1151" s="34">
        <f t="shared" si="71"/>
        <v>-8.6210090627849081E-4</v>
      </c>
    </row>
    <row r="1152" spans="1:9" x14ac:dyDescent="0.55000000000000004">
      <c r="A1152" s="3" t="s">
        <v>1499</v>
      </c>
      <c r="B1152" s="3">
        <v>39.549999999999997</v>
      </c>
      <c r="C1152">
        <v>179.76</v>
      </c>
      <c r="D1152">
        <v>13</v>
      </c>
      <c r="E1152">
        <v>5</v>
      </c>
      <c r="F1152" s="30">
        <f t="shared" si="68"/>
        <v>0.22001557632398752</v>
      </c>
      <c r="G1152" s="32">
        <f t="shared" si="69"/>
        <v>3.0423076923076922</v>
      </c>
      <c r="H1152" s="34">
        <f t="shared" si="70"/>
        <v>7.7265133379581156E-5</v>
      </c>
      <c r="I1152" s="34">
        <f t="shared" si="71"/>
        <v>1.3530731712891109E-4</v>
      </c>
    </row>
    <row r="1153" spans="1:9" x14ac:dyDescent="0.55000000000000004">
      <c r="A1153" s="3" t="s">
        <v>615</v>
      </c>
      <c r="B1153" s="3">
        <v>37.200000000000003</v>
      </c>
      <c r="C1153">
        <v>179.14</v>
      </c>
      <c r="D1153">
        <v>24</v>
      </c>
      <c r="E1153">
        <v>7</v>
      </c>
      <c r="F1153" s="30">
        <f t="shared" si="68"/>
        <v>0.2076588143351569</v>
      </c>
      <c r="G1153" s="32">
        <f t="shared" si="69"/>
        <v>1.55</v>
      </c>
      <c r="H1153" s="34">
        <f t="shared" si="70"/>
        <v>7.6998642599121982E-5</v>
      </c>
      <c r="I1153" s="34">
        <f t="shared" si="71"/>
        <v>1.272675650365485E-4</v>
      </c>
    </row>
    <row r="1154" spans="1:9" x14ac:dyDescent="0.55000000000000004">
      <c r="A1154" s="3" t="s">
        <v>433</v>
      </c>
      <c r="B1154" s="3">
        <v>5.41</v>
      </c>
      <c r="C1154">
        <v>178.99</v>
      </c>
      <c r="D1154">
        <v>37</v>
      </c>
      <c r="E1154">
        <v>10</v>
      </c>
      <c r="F1154" s="30">
        <f t="shared" si="68"/>
        <v>3.0225152243142074E-2</v>
      </c>
      <c r="G1154" s="32">
        <f t="shared" si="69"/>
        <v>0.14621621621621622</v>
      </c>
      <c r="H1154" s="34">
        <f t="shared" si="70"/>
        <v>7.6934169023204442E-5</v>
      </c>
      <c r="I1154" s="34">
        <f t="shared" si="71"/>
        <v>1.850853566794966E-5</v>
      </c>
    </row>
    <row r="1155" spans="1:9" x14ac:dyDescent="0.55000000000000004">
      <c r="A1155" s="3" t="s">
        <v>1764</v>
      </c>
      <c r="B1155" s="3">
        <v>77.760000000000005</v>
      </c>
      <c r="C1155">
        <v>178.85</v>
      </c>
      <c r="D1155">
        <v>30</v>
      </c>
      <c r="E1155">
        <v>8</v>
      </c>
      <c r="F1155" s="30">
        <f t="shared" ref="F1155:F1218" si="72">B1155/C1155</f>
        <v>0.43477774671512442</v>
      </c>
      <c r="G1155" s="32">
        <f t="shared" ref="G1155:G1218" si="73">B1155/D1155</f>
        <v>2.5920000000000001</v>
      </c>
      <c r="H1155" s="34">
        <f t="shared" ref="H1155:H1218" si="74">C1155/$C$1851</f>
        <v>7.6873993685681408E-5</v>
      </c>
      <c r="I1155" s="34">
        <f t="shared" ref="I1155:I1218" si="75">B1155/$B$1851</f>
        <v>2.6603026497962396E-4</v>
      </c>
    </row>
    <row r="1156" spans="1:9" x14ac:dyDescent="0.55000000000000004">
      <c r="A1156" s="3" t="s">
        <v>1650</v>
      </c>
      <c r="B1156" s="3">
        <v>79.459999999999994</v>
      </c>
      <c r="C1156">
        <v>178.3</v>
      </c>
      <c r="D1156">
        <v>5</v>
      </c>
      <c r="E1156">
        <v>2</v>
      </c>
      <c r="F1156" s="30">
        <f t="shared" si="72"/>
        <v>0.4456533931575995</v>
      </c>
      <c r="G1156" s="32">
        <f t="shared" si="73"/>
        <v>15.891999999999999</v>
      </c>
      <c r="H1156" s="34">
        <f t="shared" si="74"/>
        <v>7.6637590573983764E-5</v>
      </c>
      <c r="I1156" s="34">
        <f t="shared" si="75"/>
        <v>2.7184625585495009E-4</v>
      </c>
    </row>
    <row r="1157" spans="1:9" x14ac:dyDescent="0.55000000000000004">
      <c r="A1157" s="3" t="s">
        <v>1247</v>
      </c>
      <c r="B1157" s="3">
        <v>37.409999999999997</v>
      </c>
      <c r="C1157">
        <v>177.61</v>
      </c>
      <c r="D1157">
        <v>12</v>
      </c>
      <c r="E1157">
        <v>5</v>
      </c>
      <c r="F1157" s="30">
        <f t="shared" si="72"/>
        <v>0.21063003209278752</v>
      </c>
      <c r="G1157" s="32">
        <f t="shared" si="73"/>
        <v>3.1174999999999997</v>
      </c>
      <c r="H1157" s="34">
        <f t="shared" si="74"/>
        <v>7.6341012124763073E-5</v>
      </c>
      <c r="I1157" s="34">
        <f t="shared" si="75"/>
        <v>1.2798601096820642E-4</v>
      </c>
    </row>
    <row r="1158" spans="1:9" x14ac:dyDescent="0.55000000000000004">
      <c r="A1158" s="3" t="s">
        <v>224</v>
      </c>
      <c r="B1158" s="3">
        <v>81.400000000000006</v>
      </c>
      <c r="C1158">
        <v>177.6</v>
      </c>
      <c r="D1158">
        <v>13</v>
      </c>
      <c r="E1158">
        <v>5</v>
      </c>
      <c r="F1158" s="30">
        <f t="shared" si="72"/>
        <v>0.45833333333333337</v>
      </c>
      <c r="G1158" s="32">
        <f t="shared" si="73"/>
        <v>6.2615384615384624</v>
      </c>
      <c r="H1158" s="34">
        <f t="shared" si="74"/>
        <v>7.6336713886368567E-5</v>
      </c>
      <c r="I1158" s="34">
        <f t="shared" si="75"/>
        <v>2.7848332779502821E-4</v>
      </c>
    </row>
    <row r="1159" spans="1:9" x14ac:dyDescent="0.55000000000000004">
      <c r="A1159" s="3" t="s">
        <v>1038</v>
      </c>
      <c r="B1159" s="3">
        <v>49.39</v>
      </c>
      <c r="C1159">
        <v>176.79</v>
      </c>
      <c r="D1159">
        <v>38</v>
      </c>
      <c r="E1159">
        <v>9</v>
      </c>
      <c r="F1159" s="30">
        <f t="shared" si="72"/>
        <v>0.27937100514734997</v>
      </c>
      <c r="G1159" s="32">
        <f t="shared" si="73"/>
        <v>1.2997368421052631</v>
      </c>
      <c r="H1159" s="34">
        <f t="shared" si="74"/>
        <v>7.5988556576413841E-5</v>
      </c>
      <c r="I1159" s="34">
        <f t="shared" si="75"/>
        <v>1.6897164078374008E-4</v>
      </c>
    </row>
    <row r="1160" spans="1:9" x14ac:dyDescent="0.55000000000000004">
      <c r="A1160" s="3" t="s">
        <v>812</v>
      </c>
      <c r="B1160" s="3">
        <v>9.0400000000000098</v>
      </c>
      <c r="C1160">
        <v>176.74</v>
      </c>
      <c r="D1160">
        <v>29</v>
      </c>
      <c r="E1160">
        <v>8</v>
      </c>
      <c r="F1160" s="30">
        <f t="shared" si="72"/>
        <v>5.1148579834785615E-2</v>
      </c>
      <c r="G1160" s="32">
        <f t="shared" si="73"/>
        <v>0.31172413793103482</v>
      </c>
      <c r="H1160" s="34">
        <f t="shared" si="74"/>
        <v>7.5967065384441337E-5</v>
      </c>
      <c r="I1160" s="34">
        <f t="shared" si="75"/>
        <v>3.0927386772322574E-5</v>
      </c>
    </row>
    <row r="1161" spans="1:9" x14ac:dyDescent="0.55000000000000004">
      <c r="A1161" s="3" t="s">
        <v>634</v>
      </c>
      <c r="B1161" s="3">
        <v>23.33</v>
      </c>
      <c r="C1161">
        <v>176.7</v>
      </c>
      <c r="D1161">
        <v>14</v>
      </c>
      <c r="E1161">
        <v>6</v>
      </c>
      <c r="F1161" s="30">
        <f t="shared" si="72"/>
        <v>0.1320316921335597</v>
      </c>
      <c r="G1161" s="32">
        <f t="shared" si="73"/>
        <v>1.6664285714285714</v>
      </c>
      <c r="H1161" s="34">
        <f t="shared" si="74"/>
        <v>7.5949872430863312E-5</v>
      </c>
      <c r="I1161" s="34">
        <f t="shared" si="75"/>
        <v>7.9815921836093456E-5</v>
      </c>
    </row>
    <row r="1162" spans="1:9" x14ac:dyDescent="0.55000000000000004">
      <c r="A1162" s="3" t="s">
        <v>233</v>
      </c>
      <c r="B1162" s="3">
        <v>68.709999999999994</v>
      </c>
      <c r="C1162">
        <v>176.29</v>
      </c>
      <c r="D1162">
        <v>40</v>
      </c>
      <c r="E1162">
        <v>11</v>
      </c>
      <c r="F1162" s="30">
        <f t="shared" si="72"/>
        <v>0.38975551647852968</v>
      </c>
      <c r="G1162" s="32">
        <f t="shared" si="73"/>
        <v>1.7177499999999999</v>
      </c>
      <c r="H1162" s="34">
        <f t="shared" si="74"/>
        <v>7.5773644656688702E-5</v>
      </c>
      <c r="I1162" s="34">
        <f t="shared" si="75"/>
        <v>2.3506866649627007E-4</v>
      </c>
    </row>
    <row r="1163" spans="1:9" x14ac:dyDescent="0.55000000000000004">
      <c r="A1163" s="3" t="s">
        <v>36</v>
      </c>
      <c r="B1163" s="3">
        <v>63.75</v>
      </c>
      <c r="C1163">
        <v>176.29</v>
      </c>
      <c r="D1163">
        <v>13</v>
      </c>
      <c r="E1163">
        <v>2</v>
      </c>
      <c r="F1163" s="30">
        <f t="shared" si="72"/>
        <v>0.36162005785920925</v>
      </c>
      <c r="G1163" s="32">
        <f t="shared" si="73"/>
        <v>4.9038461538461542</v>
      </c>
      <c r="H1163" s="34">
        <f t="shared" si="74"/>
        <v>7.5773644656688702E-5</v>
      </c>
      <c r="I1163" s="34">
        <f t="shared" si="75"/>
        <v>2.1809965782473029E-4</v>
      </c>
    </row>
    <row r="1164" spans="1:9" x14ac:dyDescent="0.55000000000000004">
      <c r="A1164" s="3" t="s">
        <v>1763</v>
      </c>
      <c r="B1164" s="3">
        <v>81.900000000000006</v>
      </c>
      <c r="C1164">
        <v>176.26</v>
      </c>
      <c r="D1164">
        <v>28</v>
      </c>
      <c r="E1164">
        <v>8</v>
      </c>
      <c r="F1164" s="30">
        <f t="shared" si="72"/>
        <v>0.46465448768864182</v>
      </c>
      <c r="G1164" s="32">
        <f t="shared" si="73"/>
        <v>2.9250000000000003</v>
      </c>
      <c r="H1164" s="34">
        <f t="shared" si="74"/>
        <v>7.5760749941505197E-5</v>
      </c>
      <c r="I1164" s="34">
        <f t="shared" si="75"/>
        <v>2.8019391334659468E-4</v>
      </c>
    </row>
    <row r="1165" spans="1:9" x14ac:dyDescent="0.55000000000000004">
      <c r="A1165" s="3" t="s">
        <v>517</v>
      </c>
      <c r="B1165" s="3">
        <v>52.47</v>
      </c>
      <c r="C1165">
        <v>175.94</v>
      </c>
      <c r="D1165">
        <v>36</v>
      </c>
      <c r="E1165">
        <v>10</v>
      </c>
      <c r="F1165" s="30">
        <f t="shared" si="72"/>
        <v>0.2982266681823349</v>
      </c>
      <c r="G1165" s="32">
        <f t="shared" si="73"/>
        <v>1.4575</v>
      </c>
      <c r="H1165" s="34">
        <f t="shared" si="74"/>
        <v>7.5623206312881104E-5</v>
      </c>
      <c r="I1165" s="34">
        <f t="shared" si="75"/>
        <v>1.7950884778138978E-4</v>
      </c>
    </row>
    <row r="1166" spans="1:9" x14ac:dyDescent="0.55000000000000004">
      <c r="A1166" s="3" t="s">
        <v>1511</v>
      </c>
      <c r="B1166" s="3">
        <v>8.8000000000000007</v>
      </c>
      <c r="C1166">
        <v>175.78</v>
      </c>
      <c r="D1166">
        <v>11</v>
      </c>
      <c r="E1166">
        <v>4</v>
      </c>
      <c r="F1166" s="30">
        <f t="shared" si="72"/>
        <v>5.006257822277848E-2</v>
      </c>
      <c r="G1166" s="32">
        <f t="shared" si="73"/>
        <v>0.8</v>
      </c>
      <c r="H1166" s="34">
        <f t="shared" si="74"/>
        <v>7.5554434498569071E-5</v>
      </c>
      <c r="I1166" s="34">
        <f t="shared" si="75"/>
        <v>3.0106305707570616E-5</v>
      </c>
    </row>
    <row r="1167" spans="1:9" x14ac:dyDescent="0.55000000000000004">
      <c r="A1167" s="3" t="s">
        <v>801</v>
      </c>
      <c r="B1167" s="3">
        <v>17.989999999999998</v>
      </c>
      <c r="C1167">
        <v>175.41</v>
      </c>
      <c r="D1167">
        <v>10</v>
      </c>
      <c r="E1167">
        <v>3</v>
      </c>
      <c r="F1167" s="30">
        <f t="shared" si="72"/>
        <v>0.10255971723390912</v>
      </c>
      <c r="G1167" s="32">
        <f t="shared" si="73"/>
        <v>1.7989999999999999</v>
      </c>
      <c r="H1167" s="34">
        <f t="shared" si="74"/>
        <v>7.5395399677972459E-5</v>
      </c>
      <c r="I1167" s="34">
        <f t="shared" si="75"/>
        <v>6.1546868145363103E-5</v>
      </c>
    </row>
    <row r="1168" spans="1:9" x14ac:dyDescent="0.55000000000000004">
      <c r="A1168" s="3" t="s">
        <v>1615</v>
      </c>
      <c r="B1168" s="3">
        <v>12.81</v>
      </c>
      <c r="C1168">
        <v>174.73</v>
      </c>
      <c r="D1168">
        <v>18</v>
      </c>
      <c r="E1168">
        <v>7</v>
      </c>
      <c r="F1168" s="30">
        <f t="shared" si="72"/>
        <v>7.331311165798661E-2</v>
      </c>
      <c r="G1168" s="32">
        <f t="shared" si="73"/>
        <v>0.71166666666666667</v>
      </c>
      <c r="H1168" s="34">
        <f t="shared" si="74"/>
        <v>7.5103119467146275E-5</v>
      </c>
      <c r="I1168" s="34">
        <f t="shared" si="75"/>
        <v>4.3825201831134042E-5</v>
      </c>
    </row>
    <row r="1169" spans="1:9" x14ac:dyDescent="0.55000000000000004">
      <c r="A1169" s="3" t="s">
        <v>1743</v>
      </c>
      <c r="B1169" s="3">
        <v>74.33</v>
      </c>
      <c r="C1169">
        <v>174.56</v>
      </c>
      <c r="D1169">
        <v>34</v>
      </c>
      <c r="E1169">
        <v>8</v>
      </c>
      <c r="F1169" s="30">
        <f t="shared" si="72"/>
        <v>0.42581347387717688</v>
      </c>
      <c r="G1169" s="32">
        <f t="shared" si="73"/>
        <v>2.1861764705882352</v>
      </c>
      <c r="H1169" s="34">
        <f t="shared" si="74"/>
        <v>7.5030049414439735E-5</v>
      </c>
      <c r="I1169" s="34">
        <f t="shared" si="75"/>
        <v>2.5429564809587767E-4</v>
      </c>
    </row>
    <row r="1170" spans="1:9" x14ac:dyDescent="0.55000000000000004">
      <c r="A1170" s="3" t="s">
        <v>1010</v>
      </c>
      <c r="B1170" s="3">
        <v>-19.600000000000001</v>
      </c>
      <c r="C1170">
        <v>174.24</v>
      </c>
      <c r="D1170">
        <v>12</v>
      </c>
      <c r="E1170">
        <v>3</v>
      </c>
      <c r="F1170" s="30">
        <f t="shared" si="72"/>
        <v>-0.11248852157943068</v>
      </c>
      <c r="G1170" s="32">
        <f t="shared" si="73"/>
        <v>-1.6333333333333335</v>
      </c>
      <c r="H1170" s="34">
        <f t="shared" si="74"/>
        <v>7.4892505785815656E-5</v>
      </c>
      <c r="I1170" s="34">
        <f t="shared" si="75"/>
        <v>-6.7054953621407276E-5</v>
      </c>
    </row>
    <row r="1171" spans="1:9" x14ac:dyDescent="0.55000000000000004">
      <c r="A1171" s="3" t="s">
        <v>1463</v>
      </c>
      <c r="B1171" s="3">
        <v>11.19</v>
      </c>
      <c r="C1171">
        <v>173.82</v>
      </c>
      <c r="D1171">
        <v>22</v>
      </c>
      <c r="E1171">
        <v>7</v>
      </c>
      <c r="F1171" s="30">
        <f t="shared" si="72"/>
        <v>6.4376941663790127E-2</v>
      </c>
      <c r="G1171" s="32">
        <f t="shared" si="73"/>
        <v>0.50863636363636366</v>
      </c>
      <c r="H1171" s="34">
        <f t="shared" si="74"/>
        <v>7.4711979773246526E-5</v>
      </c>
      <c r="I1171" s="34">
        <f t="shared" si="75"/>
        <v>3.828290464405854E-5</v>
      </c>
    </row>
    <row r="1172" spans="1:9" x14ac:dyDescent="0.55000000000000004">
      <c r="A1172" s="3" t="s">
        <v>350</v>
      </c>
      <c r="B1172" s="3">
        <v>53.57</v>
      </c>
      <c r="C1172">
        <v>173.5</v>
      </c>
      <c r="D1172">
        <v>27</v>
      </c>
      <c r="E1172">
        <v>6</v>
      </c>
      <c r="F1172" s="30">
        <f t="shared" si="72"/>
        <v>0.30876080691642649</v>
      </c>
      <c r="G1172" s="32">
        <f t="shared" si="73"/>
        <v>1.9840740740740741</v>
      </c>
      <c r="H1172" s="34">
        <f t="shared" si="74"/>
        <v>7.4574436144622447E-5</v>
      </c>
      <c r="I1172" s="34">
        <f t="shared" si="75"/>
        <v>1.8327213599483611E-4</v>
      </c>
    </row>
    <row r="1173" spans="1:9" x14ac:dyDescent="0.55000000000000004">
      <c r="A1173" s="3" t="s">
        <v>713</v>
      </c>
      <c r="B1173" s="3">
        <v>59.77</v>
      </c>
      <c r="C1173">
        <v>172.7</v>
      </c>
      <c r="D1173">
        <v>30</v>
      </c>
      <c r="E1173">
        <v>10</v>
      </c>
      <c r="F1173" s="30">
        <f t="shared" si="72"/>
        <v>0.34609148812970475</v>
      </c>
      <c r="G1173" s="32">
        <f t="shared" si="73"/>
        <v>1.9923333333333335</v>
      </c>
      <c r="H1173" s="34">
        <f t="shared" si="74"/>
        <v>7.4230577073062213E-5</v>
      </c>
      <c r="I1173" s="34">
        <f t="shared" si="75"/>
        <v>2.0448339683426086E-4</v>
      </c>
    </row>
    <row r="1174" spans="1:9" x14ac:dyDescent="0.55000000000000004">
      <c r="A1174" s="3" t="s">
        <v>122</v>
      </c>
      <c r="B1174" s="3">
        <v>72.7</v>
      </c>
      <c r="C1174">
        <v>172.67</v>
      </c>
      <c r="D1174">
        <v>32</v>
      </c>
      <c r="E1174">
        <v>7</v>
      </c>
      <c r="F1174" s="30">
        <f t="shared" si="72"/>
        <v>0.42103434296635206</v>
      </c>
      <c r="G1174" s="32">
        <f t="shared" si="73"/>
        <v>2.2718750000000001</v>
      </c>
      <c r="H1174" s="34">
        <f t="shared" si="74"/>
        <v>7.4217682357878708E-5</v>
      </c>
      <c r="I1174" s="34">
        <f t="shared" si="75"/>
        <v>2.4871913919777088E-4</v>
      </c>
    </row>
    <row r="1175" spans="1:9" x14ac:dyDescent="0.55000000000000004">
      <c r="A1175" s="3" t="s">
        <v>1023</v>
      </c>
      <c r="B1175" s="3">
        <v>55.37</v>
      </c>
      <c r="C1175">
        <v>171.39</v>
      </c>
      <c r="D1175">
        <v>19</v>
      </c>
      <c r="E1175">
        <v>6</v>
      </c>
      <c r="F1175" s="30">
        <f t="shared" si="72"/>
        <v>0.32306435614679968</v>
      </c>
      <c r="G1175" s="32">
        <f t="shared" si="73"/>
        <v>2.9142105263157894</v>
      </c>
      <c r="H1175" s="34">
        <f t="shared" si="74"/>
        <v>7.3667507843382362E-5</v>
      </c>
      <c r="I1175" s="34">
        <f t="shared" si="75"/>
        <v>1.8943024398047553E-4</v>
      </c>
    </row>
    <row r="1176" spans="1:9" x14ac:dyDescent="0.55000000000000004">
      <c r="A1176" s="3" t="s">
        <v>58</v>
      </c>
      <c r="B1176" s="3">
        <v>53.81</v>
      </c>
      <c r="C1176">
        <v>171.14</v>
      </c>
      <c r="D1176">
        <v>44</v>
      </c>
      <c r="E1176">
        <v>8</v>
      </c>
      <c r="F1176" s="30">
        <f t="shared" si="72"/>
        <v>0.31442094191889686</v>
      </c>
      <c r="G1176" s="32">
        <f t="shared" si="73"/>
        <v>1.2229545454545454</v>
      </c>
      <c r="H1176" s="34">
        <f t="shared" si="74"/>
        <v>7.3560051883519786E-5</v>
      </c>
      <c r="I1176" s="34">
        <f t="shared" si="75"/>
        <v>1.8409321705958805E-4</v>
      </c>
    </row>
    <row r="1177" spans="1:9" x14ac:dyDescent="0.55000000000000004">
      <c r="A1177" s="3" t="s">
        <v>508</v>
      </c>
      <c r="B1177" s="3">
        <v>39.75</v>
      </c>
      <c r="C1177">
        <v>171.09</v>
      </c>
      <c r="D1177">
        <v>18</v>
      </c>
      <c r="E1177">
        <v>5</v>
      </c>
      <c r="F1177" s="30">
        <f t="shared" si="72"/>
        <v>0.2323338593722602</v>
      </c>
      <c r="G1177" s="32">
        <f t="shared" si="73"/>
        <v>2.2083333333333335</v>
      </c>
      <c r="H1177" s="34">
        <f t="shared" si="74"/>
        <v>7.3538560691547281E-5</v>
      </c>
      <c r="I1177" s="34">
        <f t="shared" si="75"/>
        <v>1.3599155134953771E-4</v>
      </c>
    </row>
    <row r="1178" spans="1:9" x14ac:dyDescent="0.55000000000000004">
      <c r="A1178" s="3" t="s">
        <v>1772</v>
      </c>
      <c r="B1178" s="3">
        <v>76.709999999999994</v>
      </c>
      <c r="C1178">
        <v>171.07</v>
      </c>
      <c r="D1178">
        <v>28</v>
      </c>
      <c r="E1178">
        <v>8</v>
      </c>
      <c r="F1178" s="30">
        <f t="shared" si="72"/>
        <v>0.44841293037937685</v>
      </c>
      <c r="G1178" s="32">
        <f t="shared" si="73"/>
        <v>2.739642857142857</v>
      </c>
      <c r="H1178" s="34">
        <f t="shared" si="74"/>
        <v>7.3529964214758269E-5</v>
      </c>
      <c r="I1178" s="34">
        <f t="shared" si="75"/>
        <v>2.6243803532133427E-4</v>
      </c>
    </row>
    <row r="1179" spans="1:9" x14ac:dyDescent="0.55000000000000004">
      <c r="A1179" s="3" t="s">
        <v>375</v>
      </c>
      <c r="B1179" s="3">
        <v>44.48</v>
      </c>
      <c r="C1179">
        <v>171.04</v>
      </c>
      <c r="D1179">
        <v>8</v>
      </c>
      <c r="E1179">
        <v>3</v>
      </c>
      <c r="F1179" s="30">
        <f t="shared" si="72"/>
        <v>0.26005612722170252</v>
      </c>
      <c r="G1179" s="32">
        <f t="shared" si="73"/>
        <v>5.56</v>
      </c>
      <c r="H1179" s="34">
        <f t="shared" si="74"/>
        <v>7.3517069499574763E-5</v>
      </c>
      <c r="I1179" s="34">
        <f t="shared" si="75"/>
        <v>1.5217369066735691E-4</v>
      </c>
    </row>
    <row r="1180" spans="1:9" x14ac:dyDescent="0.55000000000000004">
      <c r="A1180" s="3" t="s">
        <v>274</v>
      </c>
      <c r="B1180" s="3">
        <v>29.72</v>
      </c>
      <c r="C1180">
        <v>170.99</v>
      </c>
      <c r="D1180">
        <v>41</v>
      </c>
      <c r="E1180">
        <v>10</v>
      </c>
      <c r="F1180" s="30">
        <f t="shared" si="72"/>
        <v>0.1738113339961401</v>
      </c>
      <c r="G1180" s="32">
        <f t="shared" si="73"/>
        <v>0.72487804878048778</v>
      </c>
      <c r="H1180" s="34">
        <f t="shared" si="74"/>
        <v>7.3495578307602259E-5</v>
      </c>
      <c r="I1180" s="34">
        <f t="shared" si="75"/>
        <v>1.0167720518511347E-4</v>
      </c>
    </row>
    <row r="1181" spans="1:9" x14ac:dyDescent="0.55000000000000004">
      <c r="A1181" s="3" t="s">
        <v>1008</v>
      </c>
      <c r="B1181" s="3">
        <v>70.099999999999994</v>
      </c>
      <c r="C1181">
        <v>170.97</v>
      </c>
      <c r="D1181">
        <v>3</v>
      </c>
      <c r="E1181">
        <v>1</v>
      </c>
      <c r="F1181" s="30">
        <f t="shared" si="72"/>
        <v>0.4100134526525121</v>
      </c>
      <c r="G1181" s="32">
        <f t="shared" si="73"/>
        <v>23.366666666666664</v>
      </c>
      <c r="H1181" s="34">
        <f t="shared" si="74"/>
        <v>7.3486981830813246E-5</v>
      </c>
      <c r="I1181" s="34">
        <f t="shared" si="75"/>
        <v>2.3982409432962498E-4</v>
      </c>
    </row>
    <row r="1182" spans="1:9" x14ac:dyDescent="0.55000000000000004">
      <c r="A1182" s="3" t="s">
        <v>631</v>
      </c>
      <c r="B1182" s="3">
        <v>-325.64</v>
      </c>
      <c r="C1182">
        <v>170.74</v>
      </c>
      <c r="D1182">
        <v>11</v>
      </c>
      <c r="E1182">
        <v>3</v>
      </c>
      <c r="F1182" s="30">
        <f t="shared" si="72"/>
        <v>-1.9072273632423566</v>
      </c>
      <c r="G1182" s="32">
        <f t="shared" si="73"/>
        <v>-29.603636363636362</v>
      </c>
      <c r="H1182" s="34">
        <f t="shared" si="74"/>
        <v>7.3388122347739696E-5</v>
      </c>
      <c r="I1182" s="34">
        <f t="shared" si="75"/>
        <v>-1.114070158024238E-3</v>
      </c>
    </row>
    <row r="1183" spans="1:9" x14ac:dyDescent="0.55000000000000004">
      <c r="A1183" s="3" t="s">
        <v>1166</v>
      </c>
      <c r="B1183" s="3">
        <v>56.03</v>
      </c>
      <c r="C1183">
        <v>170.63</v>
      </c>
      <c r="D1183">
        <v>22</v>
      </c>
      <c r="E1183">
        <v>7</v>
      </c>
      <c r="F1183" s="30">
        <f t="shared" si="72"/>
        <v>0.32837132977788197</v>
      </c>
      <c r="G1183" s="32">
        <f t="shared" si="73"/>
        <v>2.5468181818181819</v>
      </c>
      <c r="H1183" s="34">
        <f t="shared" si="74"/>
        <v>7.3340841725400154E-5</v>
      </c>
      <c r="I1183" s="34">
        <f t="shared" si="75"/>
        <v>1.9168821690854334E-4</v>
      </c>
    </row>
    <row r="1184" spans="1:9" x14ac:dyDescent="0.55000000000000004">
      <c r="A1184" s="3" t="s">
        <v>797</v>
      </c>
      <c r="B1184" s="3">
        <v>64.59</v>
      </c>
      <c r="C1184">
        <v>169.83</v>
      </c>
      <c r="D1184">
        <v>32</v>
      </c>
      <c r="E1184">
        <v>8</v>
      </c>
      <c r="F1184" s="30">
        <f t="shared" si="72"/>
        <v>0.3803214979685568</v>
      </c>
      <c r="G1184" s="32">
        <f t="shared" si="73"/>
        <v>2.0184375000000001</v>
      </c>
      <c r="H1184" s="34">
        <f t="shared" si="74"/>
        <v>7.2996982653839948E-5</v>
      </c>
      <c r="I1184" s="34">
        <f t="shared" si="75"/>
        <v>2.2097344155136206E-4</v>
      </c>
    </row>
    <row r="1185" spans="1:9" x14ac:dyDescent="0.55000000000000004">
      <c r="A1185" s="3" t="s">
        <v>1652</v>
      </c>
      <c r="B1185" s="3">
        <v>78.790000000000006</v>
      </c>
      <c r="C1185">
        <v>169.78</v>
      </c>
      <c r="D1185">
        <v>27</v>
      </c>
      <c r="E1185">
        <v>5</v>
      </c>
      <c r="F1185" s="30">
        <f t="shared" si="72"/>
        <v>0.46407115090116624</v>
      </c>
      <c r="G1185" s="32">
        <f t="shared" si="73"/>
        <v>2.9181481481481484</v>
      </c>
      <c r="H1185" s="34">
        <f t="shared" si="74"/>
        <v>7.297549146186743E-5</v>
      </c>
      <c r="I1185" s="34">
        <f t="shared" si="75"/>
        <v>2.6955407121585101E-4</v>
      </c>
    </row>
    <row r="1186" spans="1:9" x14ac:dyDescent="0.55000000000000004">
      <c r="A1186" s="3" t="s">
        <v>1738</v>
      </c>
      <c r="B1186" s="3">
        <v>70.349999999999994</v>
      </c>
      <c r="C1186">
        <v>169.02</v>
      </c>
      <c r="D1186">
        <v>8</v>
      </c>
      <c r="E1186">
        <v>2</v>
      </c>
      <c r="F1186" s="30">
        <f t="shared" si="72"/>
        <v>0.41622293219737305</v>
      </c>
      <c r="G1186" s="32">
        <f t="shared" si="73"/>
        <v>8.7937499999999993</v>
      </c>
      <c r="H1186" s="34">
        <f t="shared" si="74"/>
        <v>7.2648825343885222E-5</v>
      </c>
      <c r="I1186" s="34">
        <f t="shared" si="75"/>
        <v>2.4067938710540824E-4</v>
      </c>
    </row>
    <row r="1187" spans="1:9" x14ac:dyDescent="0.55000000000000004">
      <c r="A1187" s="3" t="s">
        <v>610</v>
      </c>
      <c r="B1187" s="3">
        <v>78.25</v>
      </c>
      <c r="C1187">
        <v>168.84</v>
      </c>
      <c r="D1187">
        <v>13</v>
      </c>
      <c r="E1187">
        <v>5</v>
      </c>
      <c r="F1187" s="30">
        <f t="shared" si="72"/>
        <v>0.46345652688936267</v>
      </c>
      <c r="G1187" s="32">
        <f t="shared" si="73"/>
        <v>6.0192307692307692</v>
      </c>
      <c r="H1187" s="34">
        <f t="shared" si="74"/>
        <v>7.2571457052784176E-5</v>
      </c>
      <c r="I1187" s="34">
        <f t="shared" si="75"/>
        <v>2.6770663882015914E-4</v>
      </c>
    </row>
    <row r="1188" spans="1:9" x14ac:dyDescent="0.55000000000000004">
      <c r="A1188" s="3" t="s">
        <v>504</v>
      </c>
      <c r="B1188" s="3">
        <v>48.82</v>
      </c>
      <c r="C1188">
        <v>168.74</v>
      </c>
      <c r="D1188">
        <v>23</v>
      </c>
      <c r="E1188">
        <v>7</v>
      </c>
      <c r="F1188" s="30">
        <f t="shared" si="72"/>
        <v>0.28932084864288254</v>
      </c>
      <c r="G1188" s="32">
        <f t="shared" si="73"/>
        <v>2.1226086956521741</v>
      </c>
      <c r="H1188" s="34">
        <f t="shared" si="74"/>
        <v>7.2528474668839141E-5</v>
      </c>
      <c r="I1188" s="34">
        <f t="shared" si="75"/>
        <v>1.6702157325495425E-4</v>
      </c>
    </row>
    <row r="1189" spans="1:9" x14ac:dyDescent="0.55000000000000004">
      <c r="A1189" s="3" t="s">
        <v>875</v>
      </c>
      <c r="B1189" s="3">
        <v>35.31</v>
      </c>
      <c r="C1189">
        <v>168.39</v>
      </c>
      <c r="D1189">
        <v>14</v>
      </c>
      <c r="E1189">
        <v>4</v>
      </c>
      <c r="F1189" s="30">
        <f t="shared" si="72"/>
        <v>0.209691786923214</v>
      </c>
      <c r="G1189" s="32">
        <f t="shared" si="73"/>
        <v>2.5221428571428572</v>
      </c>
      <c r="H1189" s="34">
        <f t="shared" si="74"/>
        <v>7.2378036325031542E-5</v>
      </c>
      <c r="I1189" s="34">
        <f t="shared" si="75"/>
        <v>1.2080155165162709E-4</v>
      </c>
    </row>
    <row r="1190" spans="1:9" x14ac:dyDescent="0.55000000000000004">
      <c r="A1190" s="3" t="s">
        <v>219</v>
      </c>
      <c r="B1190" s="3">
        <v>75.16</v>
      </c>
      <c r="C1190">
        <v>168.13</v>
      </c>
      <c r="D1190">
        <v>24</v>
      </c>
      <c r="E1190">
        <v>9</v>
      </c>
      <c r="F1190" s="30">
        <f t="shared" si="72"/>
        <v>0.44703503241539283</v>
      </c>
      <c r="G1190" s="32">
        <f t="shared" si="73"/>
        <v>3.1316666666666664</v>
      </c>
      <c r="H1190" s="34">
        <f t="shared" si="74"/>
        <v>7.2266282126774473E-5</v>
      </c>
      <c r="I1190" s="34">
        <f t="shared" si="75"/>
        <v>2.5713522011147811E-4</v>
      </c>
    </row>
    <row r="1191" spans="1:9" x14ac:dyDescent="0.55000000000000004">
      <c r="A1191" s="3" t="s">
        <v>1589</v>
      </c>
      <c r="B1191" s="3">
        <v>38.630000000000003</v>
      </c>
      <c r="C1191">
        <v>167.93</v>
      </c>
      <c r="D1191">
        <v>7</v>
      </c>
      <c r="E1191">
        <v>4</v>
      </c>
      <c r="F1191" s="30">
        <f t="shared" si="72"/>
        <v>0.23003632465908413</v>
      </c>
      <c r="G1191" s="32">
        <f t="shared" si="73"/>
        <v>5.5185714285714287</v>
      </c>
      <c r="H1191" s="34">
        <f t="shared" si="74"/>
        <v>7.2180317358884428E-5</v>
      </c>
      <c r="I1191" s="34">
        <f t="shared" si="75"/>
        <v>1.3215983971402875E-4</v>
      </c>
    </row>
    <row r="1192" spans="1:9" x14ac:dyDescent="0.55000000000000004">
      <c r="A1192" s="3" t="s">
        <v>1451</v>
      </c>
      <c r="B1192" s="3">
        <v>67.05</v>
      </c>
      <c r="C1192">
        <v>166.7</v>
      </c>
      <c r="D1192">
        <v>20</v>
      </c>
      <c r="E1192">
        <v>4</v>
      </c>
      <c r="F1192" s="30">
        <f t="shared" si="72"/>
        <v>0.40221955608878224</v>
      </c>
      <c r="G1192" s="32">
        <f t="shared" si="73"/>
        <v>3.3525</v>
      </c>
      <c r="H1192" s="34">
        <f t="shared" si="74"/>
        <v>7.1651634036360573E-5</v>
      </c>
      <c r="I1192" s="34">
        <f t="shared" si="75"/>
        <v>2.2938952246506926E-4</v>
      </c>
    </row>
    <row r="1193" spans="1:9" x14ac:dyDescent="0.55000000000000004">
      <c r="A1193" s="3" t="s">
        <v>115</v>
      </c>
      <c r="B1193" s="3">
        <v>33.130000000000003</v>
      </c>
      <c r="C1193">
        <v>166.05</v>
      </c>
      <c r="D1193">
        <v>23</v>
      </c>
      <c r="E1193">
        <v>4</v>
      </c>
      <c r="F1193" s="30">
        <f t="shared" si="72"/>
        <v>0.19951821740439626</v>
      </c>
      <c r="G1193" s="32">
        <f t="shared" si="73"/>
        <v>1.4404347826086958</v>
      </c>
      <c r="H1193" s="34">
        <f t="shared" si="74"/>
        <v>7.1372248540717907E-5</v>
      </c>
      <c r="I1193" s="34">
        <f t="shared" si="75"/>
        <v>1.1334339864679711E-4</v>
      </c>
    </row>
    <row r="1194" spans="1:9" x14ac:dyDescent="0.55000000000000004">
      <c r="A1194" s="3" t="s">
        <v>1732</v>
      </c>
      <c r="B1194" s="3">
        <v>75.349999999999994</v>
      </c>
      <c r="C1194">
        <v>165.66</v>
      </c>
      <c r="D1194">
        <v>26</v>
      </c>
      <c r="E1194">
        <v>5</v>
      </c>
      <c r="F1194" s="30">
        <f t="shared" si="72"/>
        <v>0.45484727755644089</v>
      </c>
      <c r="G1194" s="32">
        <f t="shared" si="73"/>
        <v>2.898076923076923</v>
      </c>
      <c r="H1194" s="34">
        <f t="shared" si="74"/>
        <v>7.1204617243332297E-5</v>
      </c>
      <c r="I1194" s="34">
        <f t="shared" si="75"/>
        <v>2.5778524262107336E-4</v>
      </c>
    </row>
    <row r="1195" spans="1:9" x14ac:dyDescent="0.55000000000000004">
      <c r="A1195" s="3" t="s">
        <v>709</v>
      </c>
      <c r="B1195" s="3">
        <v>3.23</v>
      </c>
      <c r="C1195">
        <v>164.98</v>
      </c>
      <c r="D1195">
        <v>50</v>
      </c>
      <c r="E1195">
        <v>13</v>
      </c>
      <c r="F1195" s="30">
        <f t="shared" si="72"/>
        <v>1.957813068250697E-2</v>
      </c>
      <c r="G1195" s="32">
        <f t="shared" si="73"/>
        <v>6.4600000000000005E-2</v>
      </c>
      <c r="H1195" s="34">
        <f t="shared" si="74"/>
        <v>7.0912337032506112E-5</v>
      </c>
      <c r="I1195" s="34">
        <f t="shared" si="75"/>
        <v>1.1050382663119668E-5</v>
      </c>
    </row>
    <row r="1196" spans="1:9" x14ac:dyDescent="0.55000000000000004">
      <c r="A1196" s="3" t="s">
        <v>1713</v>
      </c>
      <c r="B1196" s="3">
        <v>70.540000000000006</v>
      </c>
      <c r="C1196">
        <v>164.33</v>
      </c>
      <c r="D1196">
        <v>27</v>
      </c>
      <c r="E1196">
        <v>8</v>
      </c>
      <c r="F1196" s="30">
        <f t="shared" si="72"/>
        <v>0.42925819996348813</v>
      </c>
      <c r="G1196" s="32">
        <f t="shared" si="73"/>
        <v>2.612592592592593</v>
      </c>
      <c r="H1196" s="34">
        <f t="shared" si="74"/>
        <v>7.0632951536863447E-5</v>
      </c>
      <c r="I1196" s="34">
        <f t="shared" si="75"/>
        <v>2.4132940961500354E-4</v>
      </c>
    </row>
    <row r="1197" spans="1:9" x14ac:dyDescent="0.55000000000000004">
      <c r="A1197" s="3" t="s">
        <v>1411</v>
      </c>
      <c r="B1197" s="3">
        <v>73.88</v>
      </c>
      <c r="C1197">
        <v>163.49</v>
      </c>
      <c r="D1197">
        <v>23</v>
      </c>
      <c r="E1197">
        <v>9</v>
      </c>
      <c r="F1197" s="30">
        <f t="shared" si="72"/>
        <v>0.45189308214569696</v>
      </c>
      <c r="G1197" s="32">
        <f t="shared" si="73"/>
        <v>3.2121739130434781</v>
      </c>
      <c r="H1197" s="34">
        <f t="shared" si="74"/>
        <v>7.0271899511725215E-5</v>
      </c>
      <c r="I1197" s="34">
        <f t="shared" si="75"/>
        <v>2.5275612109946783E-4</v>
      </c>
    </row>
    <row r="1198" spans="1:9" x14ac:dyDescent="0.55000000000000004">
      <c r="A1198" s="3" t="s">
        <v>748</v>
      </c>
      <c r="B1198" s="3">
        <v>3.14</v>
      </c>
      <c r="C1198">
        <v>163.33000000000001</v>
      </c>
      <c r="D1198">
        <v>15</v>
      </c>
      <c r="E1198">
        <v>3</v>
      </c>
      <c r="F1198" s="30">
        <f t="shared" si="72"/>
        <v>1.9224882140451847E-2</v>
      </c>
      <c r="G1198" s="32">
        <f t="shared" si="73"/>
        <v>0.20933333333333334</v>
      </c>
      <c r="H1198" s="34">
        <f t="shared" si="74"/>
        <v>7.0203127697413169E-5</v>
      </c>
      <c r="I1198" s="34">
        <f t="shared" si="75"/>
        <v>1.0742477263837696E-5</v>
      </c>
    </row>
    <row r="1199" spans="1:9" x14ac:dyDescent="0.55000000000000004">
      <c r="A1199" s="3" t="s">
        <v>512</v>
      </c>
      <c r="B1199" s="3">
        <v>26.11</v>
      </c>
      <c r="C1199">
        <v>161.91999999999999</v>
      </c>
      <c r="D1199">
        <v>11</v>
      </c>
      <c r="E1199">
        <v>5</v>
      </c>
      <c r="F1199" s="30">
        <f t="shared" si="72"/>
        <v>0.16125247035573123</v>
      </c>
      <c r="G1199" s="32">
        <f t="shared" si="73"/>
        <v>2.3736363636363635</v>
      </c>
      <c r="H1199" s="34">
        <f t="shared" si="74"/>
        <v>6.9597076083788268E-5</v>
      </c>
      <c r="I1199" s="34">
        <f t="shared" si="75"/>
        <v>8.9326777502803261E-5</v>
      </c>
    </row>
    <row r="1200" spans="1:9" x14ac:dyDescent="0.55000000000000004">
      <c r="A1200" s="3" t="s">
        <v>939</v>
      </c>
      <c r="B1200" s="3">
        <v>59.57</v>
      </c>
      <c r="C1200">
        <v>161.32</v>
      </c>
      <c r="D1200">
        <v>25</v>
      </c>
      <c r="E1200">
        <v>6</v>
      </c>
      <c r="F1200" s="30">
        <f t="shared" si="72"/>
        <v>0.36926605504587157</v>
      </c>
      <c r="G1200" s="32">
        <f t="shared" si="73"/>
        <v>2.3828</v>
      </c>
      <c r="H1200" s="34">
        <f t="shared" si="74"/>
        <v>6.9339181780118107E-5</v>
      </c>
      <c r="I1200" s="34">
        <f t="shared" si="75"/>
        <v>2.0379916261363426E-4</v>
      </c>
    </row>
    <row r="1201" spans="1:9" x14ac:dyDescent="0.55000000000000004">
      <c r="A1201" s="3" t="s">
        <v>588</v>
      </c>
      <c r="B1201" s="3">
        <v>46.56</v>
      </c>
      <c r="C1201">
        <v>160.54</v>
      </c>
      <c r="D1201">
        <v>23</v>
      </c>
      <c r="E1201">
        <v>5</v>
      </c>
      <c r="F1201" s="30">
        <f t="shared" si="72"/>
        <v>0.29002117852248666</v>
      </c>
      <c r="G1201" s="32">
        <f t="shared" si="73"/>
        <v>2.0243478260869567</v>
      </c>
      <c r="H1201" s="34">
        <f t="shared" si="74"/>
        <v>6.90039191853469E-5</v>
      </c>
      <c r="I1201" s="34">
        <f t="shared" si="75"/>
        <v>1.5928972656187361E-4</v>
      </c>
    </row>
    <row r="1202" spans="1:9" x14ac:dyDescent="0.55000000000000004">
      <c r="A1202" s="3" t="s">
        <v>1305</v>
      </c>
      <c r="B1202" s="3">
        <v>14</v>
      </c>
      <c r="C1202">
        <v>159.97999999999999</v>
      </c>
      <c r="D1202">
        <v>2</v>
      </c>
      <c r="E1202">
        <v>1</v>
      </c>
      <c r="F1202" s="30">
        <f t="shared" si="72"/>
        <v>8.7510938867358432E-2</v>
      </c>
      <c r="G1202" s="32">
        <f t="shared" si="73"/>
        <v>7</v>
      </c>
      <c r="H1202" s="34">
        <f t="shared" si="74"/>
        <v>6.8763217835254736E-5</v>
      </c>
      <c r="I1202" s="34">
        <f t="shared" si="75"/>
        <v>4.7896395443862338E-5</v>
      </c>
    </row>
    <row r="1203" spans="1:9" x14ac:dyDescent="0.55000000000000004">
      <c r="A1203" s="3" t="s">
        <v>222</v>
      </c>
      <c r="B1203" s="3">
        <v>73.27</v>
      </c>
      <c r="C1203">
        <v>159.38999999999999</v>
      </c>
      <c r="D1203">
        <v>16</v>
      </c>
      <c r="E1203">
        <v>5</v>
      </c>
      <c r="F1203" s="30">
        <f t="shared" si="72"/>
        <v>0.45969006838572057</v>
      </c>
      <c r="G1203" s="32">
        <f t="shared" si="73"/>
        <v>4.5793749999999998</v>
      </c>
      <c r="H1203" s="34">
        <f t="shared" si="74"/>
        <v>6.8509621769979081E-5</v>
      </c>
      <c r="I1203" s="34">
        <f t="shared" si="75"/>
        <v>2.5066920672655668E-4</v>
      </c>
    </row>
    <row r="1204" spans="1:9" x14ac:dyDescent="0.55000000000000004">
      <c r="A1204" s="3" t="s">
        <v>1563</v>
      </c>
      <c r="B1204" s="3">
        <v>27.7</v>
      </c>
      <c r="C1204">
        <v>158.24</v>
      </c>
      <c r="D1204">
        <v>10</v>
      </c>
      <c r="E1204">
        <v>2</v>
      </c>
      <c r="F1204" s="30">
        <f t="shared" si="72"/>
        <v>0.17505055611729017</v>
      </c>
      <c r="G1204" s="32">
        <f t="shared" si="73"/>
        <v>2.77</v>
      </c>
      <c r="H1204" s="34">
        <f t="shared" si="74"/>
        <v>6.8015324354611277E-5</v>
      </c>
      <c r="I1204" s="34">
        <f t="shared" si="75"/>
        <v>9.4766439556784763E-5</v>
      </c>
    </row>
    <row r="1205" spans="1:9" x14ac:dyDescent="0.55000000000000004">
      <c r="A1205" s="3" t="s">
        <v>314</v>
      </c>
      <c r="B1205" s="3">
        <v>17.77</v>
      </c>
      <c r="C1205">
        <v>157.91999999999999</v>
      </c>
      <c r="D1205">
        <v>5</v>
      </c>
      <c r="E1205">
        <v>1</v>
      </c>
      <c r="F1205" s="30">
        <f t="shared" si="72"/>
        <v>0.11252532928064844</v>
      </c>
      <c r="G1205" s="32">
        <f t="shared" si="73"/>
        <v>3.5539999999999998</v>
      </c>
      <c r="H1205" s="34">
        <f t="shared" si="74"/>
        <v>6.7877780725987183E-5</v>
      </c>
      <c r="I1205" s="34">
        <f t="shared" si="75"/>
        <v>6.0794210502673839E-5</v>
      </c>
    </row>
    <row r="1206" spans="1:9" x14ac:dyDescent="0.55000000000000004">
      <c r="A1206" s="3" t="s">
        <v>558</v>
      </c>
      <c r="B1206" s="3">
        <v>33.35</v>
      </c>
      <c r="C1206">
        <v>157.53</v>
      </c>
      <c r="D1206">
        <v>23</v>
      </c>
      <c r="E1206">
        <v>9</v>
      </c>
      <c r="F1206" s="30">
        <f t="shared" si="72"/>
        <v>0.211705706849489</v>
      </c>
      <c r="G1206" s="32">
        <f t="shared" si="73"/>
        <v>1.45</v>
      </c>
      <c r="H1206" s="34">
        <f t="shared" si="74"/>
        <v>6.7710149428601573E-5</v>
      </c>
      <c r="I1206" s="34">
        <f t="shared" si="75"/>
        <v>1.1409605628948636E-4</v>
      </c>
    </row>
    <row r="1207" spans="1:9" x14ac:dyDescent="0.55000000000000004">
      <c r="A1207" s="3" t="s">
        <v>712</v>
      </c>
      <c r="B1207" s="3">
        <v>-11.27</v>
      </c>
      <c r="C1207">
        <v>156.91999999999999</v>
      </c>
      <c r="D1207">
        <v>27</v>
      </c>
      <c r="E1207">
        <v>7</v>
      </c>
      <c r="F1207" s="30">
        <f t="shared" si="72"/>
        <v>-7.182003568697426E-2</v>
      </c>
      <c r="G1207" s="32">
        <f t="shared" si="73"/>
        <v>-0.41740740740740739</v>
      </c>
      <c r="H1207" s="34">
        <f t="shared" si="74"/>
        <v>6.7447956886536905E-5</v>
      </c>
      <c r="I1207" s="34">
        <f t="shared" si="75"/>
        <v>-3.8556598332309183E-5</v>
      </c>
    </row>
    <row r="1208" spans="1:9" x14ac:dyDescent="0.55000000000000004">
      <c r="A1208" s="3" t="s">
        <v>175</v>
      </c>
      <c r="B1208" s="3">
        <v>61.16</v>
      </c>
      <c r="C1208">
        <v>156.80000000000001</v>
      </c>
      <c r="D1208">
        <v>10</v>
      </c>
      <c r="E1208">
        <v>3</v>
      </c>
      <c r="F1208" s="30">
        <f t="shared" si="72"/>
        <v>0.3900510204081632</v>
      </c>
      <c r="G1208" s="32">
        <f t="shared" si="73"/>
        <v>6.1159999999999997</v>
      </c>
      <c r="H1208" s="34">
        <f t="shared" si="74"/>
        <v>6.7396378025802884E-5</v>
      </c>
      <c r="I1208" s="34">
        <f t="shared" si="75"/>
        <v>2.0923882466761576E-4</v>
      </c>
    </row>
    <row r="1209" spans="1:9" x14ac:dyDescent="0.55000000000000004">
      <c r="A1209" s="3" t="s">
        <v>1698</v>
      </c>
      <c r="B1209" s="3">
        <v>60.53</v>
      </c>
      <c r="C1209">
        <v>155.84</v>
      </c>
      <c r="D1209">
        <v>9</v>
      </c>
      <c r="E1209">
        <v>3</v>
      </c>
      <c r="F1209" s="30">
        <f t="shared" si="72"/>
        <v>0.38841119096509241</v>
      </c>
      <c r="G1209" s="32">
        <f t="shared" si="73"/>
        <v>6.7255555555555553</v>
      </c>
      <c r="H1209" s="34">
        <f t="shared" si="74"/>
        <v>6.6983747139930618E-5</v>
      </c>
      <c r="I1209" s="34">
        <f t="shared" si="75"/>
        <v>2.0708348687264197E-4</v>
      </c>
    </row>
    <row r="1210" spans="1:9" x14ac:dyDescent="0.55000000000000004">
      <c r="A1210" s="3" t="s">
        <v>586</v>
      </c>
      <c r="B1210" s="3">
        <v>20.63</v>
      </c>
      <c r="C1210">
        <v>155.71</v>
      </c>
      <c r="D1210">
        <v>20</v>
      </c>
      <c r="E1210">
        <v>5</v>
      </c>
      <c r="F1210" s="30">
        <f t="shared" si="72"/>
        <v>0.13248988504270759</v>
      </c>
      <c r="G1210" s="32">
        <f t="shared" si="73"/>
        <v>1.0314999999999999</v>
      </c>
      <c r="H1210" s="34">
        <f t="shared" si="74"/>
        <v>6.6927870040802076E-5</v>
      </c>
      <c r="I1210" s="34">
        <f t="shared" si="75"/>
        <v>7.057875985763428E-5</v>
      </c>
    </row>
    <row r="1211" spans="1:9" x14ac:dyDescent="0.55000000000000004">
      <c r="A1211" s="3" t="s">
        <v>608</v>
      </c>
      <c r="B1211" s="3">
        <v>52.83</v>
      </c>
      <c r="C1211">
        <v>155.38</v>
      </c>
      <c r="D1211">
        <v>17</v>
      </c>
      <c r="E1211">
        <v>5</v>
      </c>
      <c r="F1211" s="30">
        <f t="shared" si="72"/>
        <v>0.3400051486677822</v>
      </c>
      <c r="G1211" s="32">
        <f t="shared" si="73"/>
        <v>3.1076470588235292</v>
      </c>
      <c r="H1211" s="34">
        <f t="shared" si="74"/>
        <v>6.678602817378349E-5</v>
      </c>
      <c r="I1211" s="34">
        <f t="shared" si="75"/>
        <v>1.8074046937851767E-4</v>
      </c>
    </row>
    <row r="1212" spans="1:9" x14ac:dyDescent="0.55000000000000004">
      <c r="A1212" s="3" t="s">
        <v>239</v>
      </c>
      <c r="B1212" s="3">
        <v>74.510000000000005</v>
      </c>
      <c r="C1212">
        <v>155.25</v>
      </c>
      <c r="D1212">
        <v>15</v>
      </c>
      <c r="E1212">
        <v>4</v>
      </c>
      <c r="F1212" s="30">
        <f t="shared" si="72"/>
        <v>0.47993558776167478</v>
      </c>
      <c r="G1212" s="32">
        <f t="shared" si="73"/>
        <v>4.9673333333333334</v>
      </c>
      <c r="H1212" s="34">
        <f t="shared" si="74"/>
        <v>6.6730151074654949E-5</v>
      </c>
      <c r="I1212" s="34">
        <f t="shared" si="75"/>
        <v>2.5491145889444168E-4</v>
      </c>
    </row>
    <row r="1213" spans="1:9" x14ac:dyDescent="0.55000000000000004">
      <c r="A1213" s="3" t="s">
        <v>1678</v>
      </c>
      <c r="B1213" s="3">
        <v>75.97</v>
      </c>
      <c r="C1213">
        <v>155.04</v>
      </c>
      <c r="D1213">
        <v>4</v>
      </c>
      <c r="E1213">
        <v>1</v>
      </c>
      <c r="F1213" s="30">
        <f t="shared" si="72"/>
        <v>0.4900025799793602</v>
      </c>
      <c r="G1213" s="32">
        <f t="shared" si="73"/>
        <v>18.9925</v>
      </c>
      <c r="H1213" s="34">
        <f t="shared" si="74"/>
        <v>6.6639888068370398E-5</v>
      </c>
      <c r="I1213" s="34">
        <f t="shared" si="75"/>
        <v>2.5990636870501586E-4</v>
      </c>
    </row>
    <row r="1214" spans="1:9" x14ac:dyDescent="0.55000000000000004">
      <c r="A1214" s="3" t="s">
        <v>1932</v>
      </c>
      <c r="B1214" s="3">
        <v>8.56</v>
      </c>
      <c r="C1214">
        <v>154.56</v>
      </c>
      <c r="D1214">
        <v>23</v>
      </c>
      <c r="E1214">
        <v>5</v>
      </c>
      <c r="F1214" s="30">
        <f t="shared" si="72"/>
        <v>5.5383022774327127E-2</v>
      </c>
      <c r="G1214" s="32">
        <f t="shared" si="73"/>
        <v>0.3721739130434783</v>
      </c>
      <c r="H1214" s="34">
        <f t="shared" si="74"/>
        <v>6.6433572625434258E-5</v>
      </c>
      <c r="I1214" s="34">
        <f t="shared" si="75"/>
        <v>2.9285224642818688E-5</v>
      </c>
    </row>
    <row r="1215" spans="1:9" x14ac:dyDescent="0.55000000000000004">
      <c r="A1215" s="3" t="s">
        <v>1041</v>
      </c>
      <c r="B1215" s="3">
        <v>42.29</v>
      </c>
      <c r="C1215">
        <v>154.34</v>
      </c>
      <c r="D1215">
        <v>27</v>
      </c>
      <c r="E1215">
        <v>7</v>
      </c>
      <c r="F1215" s="30">
        <f t="shared" si="72"/>
        <v>0.27400544252948034</v>
      </c>
      <c r="G1215" s="32">
        <f t="shared" si="73"/>
        <v>1.5662962962962963</v>
      </c>
      <c r="H1215" s="34">
        <f t="shared" si="74"/>
        <v>6.6339011380755201E-5</v>
      </c>
      <c r="I1215" s="34">
        <f t="shared" si="75"/>
        <v>1.446813259514956E-4</v>
      </c>
    </row>
    <row r="1216" spans="1:9" x14ac:dyDescent="0.55000000000000004">
      <c r="A1216" s="3" t="s">
        <v>1245</v>
      </c>
      <c r="B1216" s="3">
        <v>55.07</v>
      </c>
      <c r="C1216">
        <v>153.72</v>
      </c>
      <c r="D1216">
        <v>29</v>
      </c>
      <c r="E1216">
        <v>6</v>
      </c>
      <c r="F1216" s="30">
        <f t="shared" si="72"/>
        <v>0.35824876398646893</v>
      </c>
      <c r="G1216" s="32">
        <f t="shared" si="73"/>
        <v>1.8989655172413793</v>
      </c>
      <c r="H1216" s="34">
        <f t="shared" si="74"/>
        <v>6.6072520600296027E-5</v>
      </c>
      <c r="I1216" s="34">
        <f t="shared" si="75"/>
        <v>1.8840389264953563E-4</v>
      </c>
    </row>
    <row r="1217" spans="1:9" x14ac:dyDescent="0.55000000000000004">
      <c r="A1217" s="3" t="s">
        <v>1413</v>
      </c>
      <c r="B1217" s="3">
        <v>64.41</v>
      </c>
      <c r="C1217">
        <v>153.51</v>
      </c>
      <c r="D1217">
        <v>23</v>
      </c>
      <c r="E1217">
        <v>7</v>
      </c>
      <c r="F1217" s="30">
        <f t="shared" si="72"/>
        <v>0.41958178620285325</v>
      </c>
      <c r="G1217" s="32">
        <f t="shared" si="73"/>
        <v>2.8004347826086957</v>
      </c>
      <c r="H1217" s="34">
        <f t="shared" si="74"/>
        <v>6.5982257594011476E-5</v>
      </c>
      <c r="I1217" s="34">
        <f t="shared" si="75"/>
        <v>2.2035763075279807E-4</v>
      </c>
    </row>
    <row r="1218" spans="1:9" x14ac:dyDescent="0.55000000000000004">
      <c r="A1218" s="3" t="s">
        <v>1070</v>
      </c>
      <c r="B1218" s="3">
        <v>54.06</v>
      </c>
      <c r="C1218">
        <v>152.16</v>
      </c>
      <c r="D1218">
        <v>18</v>
      </c>
      <c r="E1218">
        <v>6</v>
      </c>
      <c r="F1218" s="30">
        <f t="shared" si="72"/>
        <v>0.3552839116719243</v>
      </c>
      <c r="G1218" s="32">
        <f t="shared" si="73"/>
        <v>3.0033333333333334</v>
      </c>
      <c r="H1218" s="34">
        <f t="shared" si="74"/>
        <v>6.5401995410753599E-5</v>
      </c>
      <c r="I1218" s="34">
        <f t="shared" si="75"/>
        <v>1.8494850983537129E-4</v>
      </c>
    </row>
    <row r="1219" spans="1:9" x14ac:dyDescent="0.55000000000000004">
      <c r="A1219" s="3" t="s">
        <v>1037</v>
      </c>
      <c r="B1219" s="3">
        <v>42.77</v>
      </c>
      <c r="C1219">
        <v>152.06</v>
      </c>
      <c r="D1219">
        <v>30</v>
      </c>
      <c r="E1219">
        <v>6</v>
      </c>
      <c r="F1219" s="30">
        <f t="shared" ref="F1219:F1282" si="76">B1219/C1219</f>
        <v>0.28127055109825072</v>
      </c>
      <c r="G1219" s="32">
        <f t="shared" ref="G1219:G1282" si="77">B1219/D1219</f>
        <v>1.4256666666666669</v>
      </c>
      <c r="H1219" s="34">
        <f t="shared" ref="H1219:H1282" si="78">C1219/$C$1851</f>
        <v>6.5359013026808577E-5</v>
      </c>
      <c r="I1219" s="34">
        <f t="shared" ref="I1219:I1282" si="79">B1219/$B$1851</f>
        <v>1.4632348808099946E-4</v>
      </c>
    </row>
    <row r="1220" spans="1:9" x14ac:dyDescent="0.55000000000000004">
      <c r="A1220" s="3" t="s">
        <v>1168</v>
      </c>
      <c r="B1220" s="3">
        <v>35.450000000000003</v>
      </c>
      <c r="C1220">
        <v>151.65</v>
      </c>
      <c r="D1220">
        <v>16</v>
      </c>
      <c r="E1220">
        <v>3</v>
      </c>
      <c r="F1220" s="30">
        <f t="shared" si="76"/>
        <v>0.23376195186284207</v>
      </c>
      <c r="G1220" s="32">
        <f t="shared" si="77"/>
        <v>2.2156250000000002</v>
      </c>
      <c r="H1220" s="34">
        <f t="shared" si="78"/>
        <v>6.5182785252633968E-5</v>
      </c>
      <c r="I1220" s="34">
        <f t="shared" si="79"/>
        <v>1.2128051560606571E-4</v>
      </c>
    </row>
    <row r="1221" spans="1:9" x14ac:dyDescent="0.55000000000000004">
      <c r="A1221" s="3" t="s">
        <v>1788</v>
      </c>
      <c r="B1221" s="3">
        <v>67.38</v>
      </c>
      <c r="C1221">
        <v>151.63</v>
      </c>
      <c r="D1221">
        <v>25</v>
      </c>
      <c r="E1221">
        <v>8</v>
      </c>
      <c r="F1221" s="30">
        <f t="shared" si="76"/>
        <v>0.444371166655675</v>
      </c>
      <c r="G1221" s="32">
        <f t="shared" si="77"/>
        <v>2.6951999999999998</v>
      </c>
      <c r="H1221" s="34">
        <f t="shared" si="78"/>
        <v>6.5174188775844955E-5</v>
      </c>
      <c r="I1221" s="34">
        <f t="shared" si="79"/>
        <v>2.3051850892910316E-4</v>
      </c>
    </row>
    <row r="1222" spans="1:9" x14ac:dyDescent="0.55000000000000004">
      <c r="A1222" s="3" t="s">
        <v>1448</v>
      </c>
      <c r="B1222" s="3">
        <v>65.44</v>
      </c>
      <c r="C1222">
        <v>151.54</v>
      </c>
      <c r="D1222">
        <v>15</v>
      </c>
      <c r="E1222">
        <v>3</v>
      </c>
      <c r="F1222" s="30">
        <f t="shared" si="76"/>
        <v>0.43183317935858517</v>
      </c>
      <c r="G1222" s="32">
        <f t="shared" si="77"/>
        <v>4.3626666666666667</v>
      </c>
      <c r="H1222" s="34">
        <f t="shared" si="78"/>
        <v>6.5135504630294439E-5</v>
      </c>
      <c r="I1222" s="34">
        <f t="shared" si="79"/>
        <v>2.2388143698902509E-4</v>
      </c>
    </row>
    <row r="1223" spans="1:9" x14ac:dyDescent="0.55000000000000004">
      <c r="A1223" s="3" t="s">
        <v>830</v>
      </c>
      <c r="B1223" s="3">
        <v>47.99</v>
      </c>
      <c r="C1223">
        <v>151.07</v>
      </c>
      <c r="D1223">
        <v>12</v>
      </c>
      <c r="E1223">
        <v>4</v>
      </c>
      <c r="F1223" s="30">
        <f t="shared" si="76"/>
        <v>0.31766730654663405</v>
      </c>
      <c r="G1223" s="32">
        <f t="shared" si="77"/>
        <v>3.999166666666667</v>
      </c>
      <c r="H1223" s="34">
        <f t="shared" si="78"/>
        <v>6.4933487425752805E-5</v>
      </c>
      <c r="I1223" s="34">
        <f t="shared" si="79"/>
        <v>1.6418200123935383E-4</v>
      </c>
    </row>
    <row r="1224" spans="1:9" x14ac:dyDescent="0.55000000000000004">
      <c r="A1224" s="3" t="s">
        <v>1574</v>
      </c>
      <c r="B1224" s="3">
        <v>41.95</v>
      </c>
      <c r="C1224">
        <v>150.66999999999999</v>
      </c>
      <c r="D1224">
        <v>14</v>
      </c>
      <c r="E1224">
        <v>5</v>
      </c>
      <c r="F1224" s="30">
        <f t="shared" si="76"/>
        <v>0.27842304373797044</v>
      </c>
      <c r="G1224" s="32">
        <f t="shared" si="77"/>
        <v>2.9964285714285714</v>
      </c>
      <c r="H1224" s="34">
        <f t="shared" si="78"/>
        <v>6.4761557889972689E-5</v>
      </c>
      <c r="I1224" s="34">
        <f t="shared" si="79"/>
        <v>1.4351812777643036E-4</v>
      </c>
    </row>
    <row r="1225" spans="1:9" x14ac:dyDescent="0.55000000000000004">
      <c r="A1225" s="3" t="s">
        <v>1933</v>
      </c>
      <c r="B1225" s="3">
        <v>48.16</v>
      </c>
      <c r="C1225">
        <v>150.66</v>
      </c>
      <c r="D1225">
        <v>37</v>
      </c>
      <c r="E1225">
        <v>7</v>
      </c>
      <c r="F1225" s="30">
        <f t="shared" si="76"/>
        <v>0.31966016195406877</v>
      </c>
      <c r="G1225" s="32">
        <f t="shared" si="77"/>
        <v>1.3016216216216214</v>
      </c>
      <c r="H1225" s="34">
        <f t="shared" si="78"/>
        <v>6.4757259651578196E-5</v>
      </c>
      <c r="I1225" s="34">
        <f t="shared" si="79"/>
        <v>1.6476360032688644E-4</v>
      </c>
    </row>
    <row r="1226" spans="1:9" x14ac:dyDescent="0.55000000000000004">
      <c r="A1226" s="3" t="s">
        <v>1775</v>
      </c>
      <c r="B1226" s="3">
        <v>69.459999999999994</v>
      </c>
      <c r="C1226">
        <v>150.34</v>
      </c>
      <c r="D1226">
        <v>24</v>
      </c>
      <c r="E1226">
        <v>4</v>
      </c>
      <c r="F1226" s="30">
        <f t="shared" si="76"/>
        <v>0.4620194226420114</v>
      </c>
      <c r="G1226" s="32">
        <f t="shared" si="77"/>
        <v>2.8941666666666666</v>
      </c>
      <c r="H1226" s="34">
        <f t="shared" si="78"/>
        <v>6.4619716022954116E-5</v>
      </c>
      <c r="I1226" s="34">
        <f t="shared" si="79"/>
        <v>2.3763454482361984E-4</v>
      </c>
    </row>
    <row r="1227" spans="1:9" x14ac:dyDescent="0.55000000000000004">
      <c r="A1227" s="3" t="s">
        <v>68</v>
      </c>
      <c r="B1227" s="3">
        <v>22.97</v>
      </c>
      <c r="C1227">
        <v>149.91999999999999</v>
      </c>
      <c r="D1227">
        <v>15</v>
      </c>
      <c r="E1227">
        <v>5</v>
      </c>
      <c r="F1227" s="30">
        <f t="shared" si="76"/>
        <v>0.15321504802561367</v>
      </c>
      <c r="G1227" s="32">
        <f t="shared" si="77"/>
        <v>1.5313333333333332</v>
      </c>
      <c r="H1227" s="34">
        <f t="shared" si="78"/>
        <v>6.4439190010384987E-5</v>
      </c>
      <c r="I1227" s="34">
        <f t="shared" si="79"/>
        <v>7.8584300238965558E-5</v>
      </c>
    </row>
    <row r="1228" spans="1:9" x14ac:dyDescent="0.55000000000000004">
      <c r="A1228" s="3" t="s">
        <v>1711</v>
      </c>
      <c r="B1228" s="3">
        <v>67.430000000000007</v>
      </c>
      <c r="C1228">
        <v>149.85</v>
      </c>
      <c r="D1228">
        <v>15</v>
      </c>
      <c r="E1228">
        <v>3</v>
      </c>
      <c r="F1228" s="30">
        <f t="shared" si="76"/>
        <v>0.44998331664998337</v>
      </c>
      <c r="G1228" s="32">
        <f t="shared" si="77"/>
        <v>4.4953333333333338</v>
      </c>
      <c r="H1228" s="34">
        <f t="shared" si="78"/>
        <v>6.440910234162347E-5</v>
      </c>
      <c r="I1228" s="34">
        <f t="shared" si="79"/>
        <v>2.3068956748425985E-4</v>
      </c>
    </row>
    <row r="1229" spans="1:9" x14ac:dyDescent="0.55000000000000004">
      <c r="A1229" s="3" t="s">
        <v>589</v>
      </c>
      <c r="B1229" s="3">
        <v>41.92</v>
      </c>
      <c r="C1229">
        <v>149.69999999999999</v>
      </c>
      <c r="D1229">
        <v>15</v>
      </c>
      <c r="E1229">
        <v>5</v>
      </c>
      <c r="F1229" s="30">
        <f t="shared" si="76"/>
        <v>0.28002672010688046</v>
      </c>
      <c r="G1229" s="32">
        <f t="shared" si="77"/>
        <v>2.7946666666666666</v>
      </c>
      <c r="H1229" s="34">
        <f t="shared" si="78"/>
        <v>6.434462876570593E-5</v>
      </c>
      <c r="I1229" s="34">
        <f t="shared" si="79"/>
        <v>1.4341549264333637E-4</v>
      </c>
    </row>
    <row r="1230" spans="1:9" x14ac:dyDescent="0.55000000000000004">
      <c r="A1230" s="3" t="s">
        <v>1389</v>
      </c>
      <c r="B1230" s="3">
        <v>48.62</v>
      </c>
      <c r="C1230">
        <v>149.63</v>
      </c>
      <c r="D1230">
        <v>24</v>
      </c>
      <c r="E1230">
        <v>5</v>
      </c>
      <c r="F1230" s="30">
        <f t="shared" si="76"/>
        <v>0.32493483927019984</v>
      </c>
      <c r="G1230" s="32">
        <f t="shared" si="77"/>
        <v>2.0258333333333334</v>
      </c>
      <c r="H1230" s="34">
        <f t="shared" si="78"/>
        <v>6.4314541096944413E-5</v>
      </c>
      <c r="I1230" s="34">
        <f t="shared" si="79"/>
        <v>1.6633733903432762E-4</v>
      </c>
    </row>
    <row r="1231" spans="1:9" x14ac:dyDescent="0.55000000000000004">
      <c r="A1231" s="3" t="s">
        <v>1565</v>
      </c>
      <c r="B1231" s="3">
        <v>37.409999999999997</v>
      </c>
      <c r="C1231">
        <v>149.26</v>
      </c>
      <c r="D1231">
        <v>34</v>
      </c>
      <c r="E1231">
        <v>7</v>
      </c>
      <c r="F1231" s="30">
        <f t="shared" si="76"/>
        <v>0.25063647326812272</v>
      </c>
      <c r="G1231" s="32">
        <f t="shared" si="77"/>
        <v>1.1002941176470586</v>
      </c>
      <c r="H1231" s="34">
        <f t="shared" si="78"/>
        <v>6.4155506276347815E-5</v>
      </c>
      <c r="I1231" s="34">
        <f t="shared" si="79"/>
        <v>1.2798601096820642E-4</v>
      </c>
    </row>
    <row r="1232" spans="1:9" x14ac:dyDescent="0.55000000000000004">
      <c r="A1232" s="3" t="s">
        <v>1934</v>
      </c>
      <c r="B1232" s="3">
        <v>24.67</v>
      </c>
      <c r="C1232">
        <v>148.03</v>
      </c>
      <c r="D1232">
        <v>15</v>
      </c>
      <c r="E1232">
        <v>3</v>
      </c>
      <c r="F1232" s="30">
        <f t="shared" si="76"/>
        <v>0.1666554076876309</v>
      </c>
      <c r="G1232" s="32">
        <f t="shared" si="77"/>
        <v>1.6446666666666667</v>
      </c>
      <c r="H1232" s="34">
        <f t="shared" si="78"/>
        <v>6.3626822953823973E-5</v>
      </c>
      <c r="I1232" s="34">
        <f t="shared" si="79"/>
        <v>8.4400291114291708E-5</v>
      </c>
    </row>
    <row r="1233" spans="1:9" x14ac:dyDescent="0.55000000000000004">
      <c r="A1233" s="3" t="s">
        <v>164</v>
      </c>
      <c r="B1233" s="3">
        <v>-31.99</v>
      </c>
      <c r="C1233">
        <v>147.91999999999999</v>
      </c>
      <c r="D1233">
        <v>9</v>
      </c>
      <c r="E1233">
        <v>4</v>
      </c>
      <c r="F1233" s="30">
        <f t="shared" si="76"/>
        <v>-0.21626554894537589</v>
      </c>
      <c r="G1233" s="32">
        <f t="shared" si="77"/>
        <v>-3.5544444444444441</v>
      </c>
      <c r="H1233" s="34">
        <f t="shared" si="78"/>
        <v>6.3579542331484445E-5</v>
      </c>
      <c r="I1233" s="34">
        <f t="shared" si="79"/>
        <v>-1.0944326358922544E-4</v>
      </c>
    </row>
    <row r="1234" spans="1:9" x14ac:dyDescent="0.55000000000000004">
      <c r="A1234" s="3" t="s">
        <v>1760</v>
      </c>
      <c r="B1234" s="3">
        <v>68.44</v>
      </c>
      <c r="C1234">
        <v>147.74</v>
      </c>
      <c r="D1234">
        <v>24</v>
      </c>
      <c r="E1234">
        <v>8</v>
      </c>
      <c r="F1234" s="30">
        <f t="shared" si="76"/>
        <v>0.46324624340056852</v>
      </c>
      <c r="G1234" s="32">
        <f t="shared" si="77"/>
        <v>2.8516666666666666</v>
      </c>
      <c r="H1234" s="34">
        <f t="shared" si="78"/>
        <v>6.3502174040383399E-5</v>
      </c>
      <c r="I1234" s="34">
        <f t="shared" si="79"/>
        <v>2.3414495029842417E-4</v>
      </c>
    </row>
    <row r="1235" spans="1:9" x14ac:dyDescent="0.55000000000000004">
      <c r="A1235" s="3" t="s">
        <v>952</v>
      </c>
      <c r="B1235" s="3">
        <v>-36.880000000000003</v>
      </c>
      <c r="C1235">
        <v>147.53</v>
      </c>
      <c r="D1235">
        <v>6</v>
      </c>
      <c r="E1235">
        <v>2</v>
      </c>
      <c r="F1235" s="30">
        <f t="shared" si="76"/>
        <v>-0.24998305429404191</v>
      </c>
      <c r="G1235" s="32">
        <f t="shared" si="77"/>
        <v>-6.1466666666666674</v>
      </c>
      <c r="H1235" s="34">
        <f t="shared" si="78"/>
        <v>6.3411911034098848E-5</v>
      </c>
      <c r="I1235" s="34">
        <f t="shared" si="79"/>
        <v>-1.2617279028354593E-4</v>
      </c>
    </row>
    <row r="1236" spans="1:9" x14ac:dyDescent="0.55000000000000004">
      <c r="A1236" s="3" t="s">
        <v>826</v>
      </c>
      <c r="B1236" s="3">
        <v>48.77</v>
      </c>
      <c r="C1236">
        <v>147.26</v>
      </c>
      <c r="D1236">
        <v>9</v>
      </c>
      <c r="E1236">
        <v>4</v>
      </c>
      <c r="F1236" s="30">
        <f t="shared" si="76"/>
        <v>0.33118294173570562</v>
      </c>
      <c r="G1236" s="32">
        <f t="shared" si="77"/>
        <v>5.4188888888888895</v>
      </c>
      <c r="H1236" s="34">
        <f t="shared" si="78"/>
        <v>6.3295858597447259E-5</v>
      </c>
      <c r="I1236" s="34">
        <f t="shared" si="79"/>
        <v>1.6685051469979761E-4</v>
      </c>
    </row>
    <row r="1237" spans="1:9" x14ac:dyDescent="0.55000000000000004">
      <c r="A1237" s="3" t="s">
        <v>98</v>
      </c>
      <c r="B1237" s="3">
        <v>50.71</v>
      </c>
      <c r="C1237">
        <v>147.03</v>
      </c>
      <c r="D1237">
        <v>44</v>
      </c>
      <c r="E1237">
        <v>13</v>
      </c>
      <c r="F1237" s="30">
        <f t="shared" si="76"/>
        <v>0.34489559953750937</v>
      </c>
      <c r="G1237" s="32">
        <f t="shared" si="77"/>
        <v>1.1525000000000001</v>
      </c>
      <c r="H1237" s="34">
        <f t="shared" si="78"/>
        <v>6.3196999114373709E-5</v>
      </c>
      <c r="I1237" s="34">
        <f t="shared" si="79"/>
        <v>1.7348758663987565E-4</v>
      </c>
    </row>
    <row r="1238" spans="1:9" x14ac:dyDescent="0.55000000000000004">
      <c r="A1238" s="3" t="s">
        <v>710</v>
      </c>
      <c r="B1238" s="3">
        <v>18.399999999999999</v>
      </c>
      <c r="C1238">
        <v>146.99</v>
      </c>
      <c r="D1238">
        <v>17</v>
      </c>
      <c r="E1238">
        <v>6</v>
      </c>
      <c r="F1238" s="30">
        <f t="shared" si="76"/>
        <v>0.12517858357711406</v>
      </c>
      <c r="G1238" s="32">
        <f t="shared" si="77"/>
        <v>1.0823529411764705</v>
      </c>
      <c r="H1238" s="34">
        <f t="shared" si="78"/>
        <v>6.3179806160795697E-5</v>
      </c>
      <c r="I1238" s="34">
        <f t="shared" si="79"/>
        <v>6.2949548297647637E-5</v>
      </c>
    </row>
    <row r="1239" spans="1:9" x14ac:dyDescent="0.55000000000000004">
      <c r="A1239" s="3" t="s">
        <v>32</v>
      </c>
      <c r="B1239" s="3">
        <v>64.86</v>
      </c>
      <c r="C1239">
        <v>146.69</v>
      </c>
      <c r="D1239">
        <v>21</v>
      </c>
      <c r="E1239">
        <v>8</v>
      </c>
      <c r="F1239" s="30">
        <f t="shared" si="76"/>
        <v>0.44215692957938513</v>
      </c>
      <c r="G1239" s="32">
        <f t="shared" si="77"/>
        <v>3.0885714285714285</v>
      </c>
      <c r="H1239" s="34">
        <f t="shared" si="78"/>
        <v>6.3050859008960617E-5</v>
      </c>
      <c r="I1239" s="34">
        <f t="shared" si="79"/>
        <v>2.2189715774920794E-4</v>
      </c>
    </row>
    <row r="1240" spans="1:9" x14ac:dyDescent="0.55000000000000004">
      <c r="A1240" s="3" t="s">
        <v>1047</v>
      </c>
      <c r="B1240" s="3">
        <v>41.42</v>
      </c>
      <c r="C1240">
        <v>146.56</v>
      </c>
      <c r="D1240">
        <v>10</v>
      </c>
      <c r="E1240">
        <v>4</v>
      </c>
      <c r="F1240" s="30">
        <f t="shared" si="76"/>
        <v>0.28261462882096072</v>
      </c>
      <c r="G1240" s="32">
        <f t="shared" si="77"/>
        <v>4.1420000000000003</v>
      </c>
      <c r="H1240" s="34">
        <f t="shared" si="78"/>
        <v>6.2994981909832075E-5</v>
      </c>
      <c r="I1240" s="34">
        <f t="shared" si="79"/>
        <v>1.4170490709176987E-4</v>
      </c>
    </row>
    <row r="1241" spans="1:9" x14ac:dyDescent="0.55000000000000004">
      <c r="A1241" s="3" t="s">
        <v>1664</v>
      </c>
      <c r="B1241" s="3">
        <v>68.94</v>
      </c>
      <c r="C1241">
        <v>146.44999999999999</v>
      </c>
      <c r="D1241">
        <v>23</v>
      </c>
      <c r="E1241">
        <v>5</v>
      </c>
      <c r="F1241" s="30">
        <f t="shared" si="76"/>
        <v>0.47074086719016733</v>
      </c>
      <c r="G1241" s="32">
        <f t="shared" si="77"/>
        <v>2.997391304347826</v>
      </c>
      <c r="H1241" s="34">
        <f t="shared" si="78"/>
        <v>6.2947701287492547E-5</v>
      </c>
      <c r="I1241" s="34">
        <f t="shared" si="79"/>
        <v>2.3585553584999069E-4</v>
      </c>
    </row>
    <row r="1242" spans="1:9" x14ac:dyDescent="0.55000000000000004">
      <c r="A1242" s="3" t="s">
        <v>1533</v>
      </c>
      <c r="B1242" s="3">
        <v>6.79</v>
      </c>
      <c r="C1242">
        <v>146.11000000000001</v>
      </c>
      <c r="D1242">
        <v>10</v>
      </c>
      <c r="E1242">
        <v>4</v>
      </c>
      <c r="F1242" s="30">
        <f t="shared" si="76"/>
        <v>4.647183628772842E-2</v>
      </c>
      <c r="G1242" s="32">
        <f t="shared" si="77"/>
        <v>0.67900000000000005</v>
      </c>
      <c r="H1242" s="34">
        <f t="shared" si="78"/>
        <v>6.2801561182079454E-5</v>
      </c>
      <c r="I1242" s="34">
        <f t="shared" si="79"/>
        <v>2.3229751790273234E-5</v>
      </c>
    </row>
    <row r="1243" spans="1:9" x14ac:dyDescent="0.55000000000000004">
      <c r="A1243" s="3" t="s">
        <v>1109</v>
      </c>
      <c r="B1243" s="3">
        <v>33.81</v>
      </c>
      <c r="C1243">
        <v>145.91</v>
      </c>
      <c r="D1243">
        <v>25</v>
      </c>
      <c r="E1243">
        <v>6</v>
      </c>
      <c r="F1243" s="30">
        <f t="shared" si="76"/>
        <v>0.23171818244123091</v>
      </c>
      <c r="G1243" s="32">
        <f t="shared" si="77"/>
        <v>1.3524</v>
      </c>
      <c r="H1243" s="34">
        <f t="shared" si="78"/>
        <v>6.2715596414189396E-5</v>
      </c>
      <c r="I1243" s="34">
        <f t="shared" si="79"/>
        <v>1.1566979499692756E-4</v>
      </c>
    </row>
    <row r="1244" spans="1:9" x14ac:dyDescent="0.55000000000000004">
      <c r="A1244" s="3" t="s">
        <v>1249</v>
      </c>
      <c r="B1244" s="3">
        <v>35.869999999999997</v>
      </c>
      <c r="C1244">
        <v>145.72999999999999</v>
      </c>
      <c r="D1244">
        <v>14</v>
      </c>
      <c r="E1244">
        <v>6</v>
      </c>
      <c r="F1244" s="30">
        <f t="shared" si="76"/>
        <v>0.24614012214369038</v>
      </c>
      <c r="G1244" s="32">
        <f t="shared" si="77"/>
        <v>2.5621428571428568</v>
      </c>
      <c r="H1244" s="34">
        <f t="shared" si="78"/>
        <v>6.263822812308835E-5</v>
      </c>
      <c r="I1244" s="34">
        <f t="shared" si="79"/>
        <v>1.2271740746938156E-4</v>
      </c>
    </row>
    <row r="1245" spans="1:9" x14ac:dyDescent="0.55000000000000004">
      <c r="A1245" s="3" t="s">
        <v>510</v>
      </c>
      <c r="B1245" s="3">
        <v>52.46</v>
      </c>
      <c r="C1245">
        <v>145.69</v>
      </c>
      <c r="D1245">
        <v>17</v>
      </c>
      <c r="E1245">
        <v>4</v>
      </c>
      <c r="F1245" s="30">
        <f t="shared" si="76"/>
        <v>0.36007962111332281</v>
      </c>
      <c r="G1245" s="32">
        <f t="shared" si="77"/>
        <v>3.0858823529411765</v>
      </c>
      <c r="H1245" s="34">
        <f t="shared" si="78"/>
        <v>6.2621035169510339E-5</v>
      </c>
      <c r="I1245" s="34">
        <f t="shared" si="79"/>
        <v>1.7947463607035846E-4</v>
      </c>
    </row>
    <row r="1246" spans="1:9" x14ac:dyDescent="0.55000000000000004">
      <c r="A1246" s="3" t="s">
        <v>1792</v>
      </c>
      <c r="B1246" s="3">
        <v>60.91</v>
      </c>
      <c r="C1246">
        <v>145.15</v>
      </c>
      <c r="D1246">
        <v>25</v>
      </c>
      <c r="E1246">
        <v>8</v>
      </c>
      <c r="F1246" s="30">
        <f t="shared" si="76"/>
        <v>0.41963486048914911</v>
      </c>
      <c r="G1246" s="32">
        <f t="shared" si="77"/>
        <v>2.4363999999999999</v>
      </c>
      <c r="H1246" s="34">
        <f t="shared" si="78"/>
        <v>6.2388930296207188E-5</v>
      </c>
      <c r="I1246" s="34">
        <f t="shared" si="79"/>
        <v>2.083835318918325E-4</v>
      </c>
    </row>
    <row r="1247" spans="1:9" x14ac:dyDescent="0.55000000000000004">
      <c r="A1247" s="3" t="s">
        <v>177</v>
      </c>
      <c r="B1247" s="3">
        <v>65.05</v>
      </c>
      <c r="C1247">
        <v>144.66999999999999</v>
      </c>
      <c r="D1247">
        <v>29</v>
      </c>
      <c r="E1247">
        <v>6</v>
      </c>
      <c r="F1247" s="30">
        <f t="shared" si="76"/>
        <v>0.44964401741895349</v>
      </c>
      <c r="G1247" s="32">
        <f t="shared" si="77"/>
        <v>2.2431034482758618</v>
      </c>
      <c r="H1247" s="34">
        <f t="shared" si="78"/>
        <v>6.2182614853271048E-5</v>
      </c>
      <c r="I1247" s="34">
        <f t="shared" si="79"/>
        <v>2.2254718025880321E-4</v>
      </c>
    </row>
    <row r="1248" spans="1:9" x14ac:dyDescent="0.55000000000000004">
      <c r="A1248" s="3" t="s">
        <v>1504</v>
      </c>
      <c r="B1248" s="3">
        <v>-5.99</v>
      </c>
      <c r="C1248">
        <v>143.91999999999999</v>
      </c>
      <c r="D1248">
        <v>10</v>
      </c>
      <c r="E1248">
        <v>6</v>
      </c>
      <c r="F1248" s="30">
        <f t="shared" si="76"/>
        <v>-4.1620344635908843E-2</v>
      </c>
      <c r="G1248" s="32">
        <f t="shared" si="77"/>
        <v>-0.59899999999999998</v>
      </c>
      <c r="H1248" s="34">
        <f t="shared" si="78"/>
        <v>6.1860246973683347E-5</v>
      </c>
      <c r="I1248" s="34">
        <f t="shared" si="79"/>
        <v>-2.0492814907766815E-5</v>
      </c>
    </row>
    <row r="1249" spans="1:9" x14ac:dyDescent="0.55000000000000004">
      <c r="A1249" s="3" t="s">
        <v>1773</v>
      </c>
      <c r="B1249" s="3">
        <v>62.98</v>
      </c>
      <c r="C1249">
        <v>143.85</v>
      </c>
      <c r="D1249">
        <v>24</v>
      </c>
      <c r="E1249">
        <v>6</v>
      </c>
      <c r="F1249" s="30">
        <f t="shared" si="76"/>
        <v>0.43781717066388598</v>
      </c>
      <c r="G1249" s="32">
        <f t="shared" si="77"/>
        <v>2.6241666666666665</v>
      </c>
      <c r="H1249" s="34">
        <f t="shared" si="78"/>
        <v>6.183015930492183E-5</v>
      </c>
      <c r="I1249" s="34">
        <f t="shared" si="79"/>
        <v>2.1546535607531786E-4</v>
      </c>
    </row>
    <row r="1250" spans="1:9" x14ac:dyDescent="0.55000000000000004">
      <c r="A1250" s="3" t="s">
        <v>1612</v>
      </c>
      <c r="B1250" s="3">
        <v>55.23</v>
      </c>
      <c r="C1250">
        <v>143.41999999999999</v>
      </c>
      <c r="D1250">
        <v>23</v>
      </c>
      <c r="E1250">
        <v>7</v>
      </c>
      <c r="F1250" s="30">
        <f t="shared" si="76"/>
        <v>0.38509273462557525</v>
      </c>
      <c r="G1250" s="32">
        <f t="shared" si="77"/>
        <v>2.4013043478260867</v>
      </c>
      <c r="H1250" s="34">
        <f t="shared" si="78"/>
        <v>6.1645335053958208E-5</v>
      </c>
      <c r="I1250" s="34">
        <f t="shared" si="79"/>
        <v>1.8895128002603692E-4</v>
      </c>
    </row>
    <row r="1251" spans="1:9" x14ac:dyDescent="0.55000000000000004">
      <c r="A1251" s="3" t="s">
        <v>294</v>
      </c>
      <c r="B1251" s="3">
        <v>-2.19</v>
      </c>
      <c r="C1251">
        <v>143.01</v>
      </c>
      <c r="D1251">
        <v>41</v>
      </c>
      <c r="E1251">
        <v>11</v>
      </c>
      <c r="F1251" s="30">
        <f t="shared" si="76"/>
        <v>-1.5313614432557165E-2</v>
      </c>
      <c r="G1251" s="32">
        <f t="shared" si="77"/>
        <v>-5.3414634146341462E-2</v>
      </c>
      <c r="H1251" s="34">
        <f t="shared" si="78"/>
        <v>6.1469107279783598E-5</v>
      </c>
      <c r="I1251" s="34">
        <f t="shared" si="79"/>
        <v>-7.4923647158613229E-6</v>
      </c>
    </row>
    <row r="1252" spans="1:9" x14ac:dyDescent="0.55000000000000004">
      <c r="A1252" s="3" t="s">
        <v>1680</v>
      </c>
      <c r="B1252" s="3">
        <v>68.42</v>
      </c>
      <c r="C1252">
        <v>142.56</v>
      </c>
      <c r="D1252">
        <v>22</v>
      </c>
      <c r="E1252">
        <v>6</v>
      </c>
      <c r="F1252" s="30">
        <f t="shared" si="76"/>
        <v>0.47993827160493829</v>
      </c>
      <c r="G1252" s="32">
        <f t="shared" si="77"/>
        <v>3.11</v>
      </c>
      <c r="H1252" s="34">
        <f t="shared" si="78"/>
        <v>6.1275686552030977E-5</v>
      </c>
      <c r="I1252" s="34">
        <f t="shared" si="79"/>
        <v>2.3407652687636152E-4</v>
      </c>
    </row>
    <row r="1253" spans="1:9" x14ac:dyDescent="0.55000000000000004">
      <c r="A1253" s="3" t="s">
        <v>691</v>
      </c>
      <c r="B1253" s="3">
        <v>18.93</v>
      </c>
      <c r="C1253">
        <v>142.04</v>
      </c>
      <c r="D1253">
        <v>13</v>
      </c>
      <c r="E1253">
        <v>6</v>
      </c>
      <c r="F1253" s="30">
        <f t="shared" si="76"/>
        <v>0.13327231765699804</v>
      </c>
      <c r="G1253" s="32">
        <f t="shared" si="77"/>
        <v>1.4561538461538461</v>
      </c>
      <c r="H1253" s="34">
        <f t="shared" si="78"/>
        <v>6.1052178155516839E-5</v>
      </c>
      <c r="I1253" s="34">
        <f t="shared" si="79"/>
        <v>6.4762768982308143E-5</v>
      </c>
    </row>
    <row r="1254" spans="1:9" x14ac:dyDescent="0.55000000000000004">
      <c r="A1254" s="3" t="s">
        <v>918</v>
      </c>
      <c r="B1254" s="3">
        <v>3.45</v>
      </c>
      <c r="C1254">
        <v>141.61000000000001</v>
      </c>
      <c r="D1254">
        <v>8</v>
      </c>
      <c r="E1254">
        <v>4</v>
      </c>
      <c r="F1254" s="30">
        <f t="shared" si="76"/>
        <v>2.4362686250970975E-2</v>
      </c>
      <c r="G1254" s="32">
        <f t="shared" si="77"/>
        <v>0.43125000000000002</v>
      </c>
      <c r="H1254" s="34">
        <f t="shared" si="78"/>
        <v>6.0867353904553231E-5</v>
      </c>
      <c r="I1254" s="34">
        <f t="shared" si="79"/>
        <v>1.1803040305808935E-5</v>
      </c>
    </row>
    <row r="1255" spans="1:9" x14ac:dyDescent="0.55000000000000004">
      <c r="A1255" s="3" t="s">
        <v>1783</v>
      </c>
      <c r="B1255" s="3">
        <v>57.02</v>
      </c>
      <c r="C1255">
        <v>141.27000000000001</v>
      </c>
      <c r="D1255">
        <v>25</v>
      </c>
      <c r="E1255">
        <v>7</v>
      </c>
      <c r="F1255" s="30">
        <f t="shared" si="76"/>
        <v>0.40362426559071279</v>
      </c>
      <c r="G1255" s="32">
        <f t="shared" si="77"/>
        <v>2.2808000000000002</v>
      </c>
      <c r="H1255" s="34">
        <f t="shared" si="78"/>
        <v>6.0721213799140132E-5</v>
      </c>
      <c r="I1255" s="34">
        <f t="shared" si="79"/>
        <v>1.9507517630064505E-4</v>
      </c>
    </row>
    <row r="1256" spans="1:9" x14ac:dyDescent="0.55000000000000004">
      <c r="A1256" s="3" t="s">
        <v>1802</v>
      </c>
      <c r="B1256" s="3">
        <v>63.76</v>
      </c>
      <c r="C1256">
        <v>141.26</v>
      </c>
      <c r="D1256">
        <v>23</v>
      </c>
      <c r="E1256">
        <v>6</v>
      </c>
      <c r="F1256" s="30">
        <f t="shared" si="76"/>
        <v>0.45136627495398557</v>
      </c>
      <c r="G1256" s="32">
        <f t="shared" si="77"/>
        <v>2.7721739130434782</v>
      </c>
      <c r="H1256" s="34">
        <f t="shared" si="78"/>
        <v>6.0716915560745626E-5</v>
      </c>
      <c r="I1256" s="34">
        <f t="shared" si="79"/>
        <v>2.1813386953576161E-4</v>
      </c>
    </row>
    <row r="1257" spans="1:9" x14ac:dyDescent="0.55000000000000004">
      <c r="A1257" s="3" t="s">
        <v>1614</v>
      </c>
      <c r="B1257" s="3">
        <v>22.52</v>
      </c>
      <c r="C1257">
        <v>140.72</v>
      </c>
      <c r="D1257">
        <v>48</v>
      </c>
      <c r="E1257">
        <v>11</v>
      </c>
      <c r="F1257" s="30">
        <f t="shared" si="76"/>
        <v>0.16003411028993747</v>
      </c>
      <c r="G1257" s="32">
        <f t="shared" si="77"/>
        <v>0.46916666666666668</v>
      </c>
      <c r="H1257" s="34">
        <f t="shared" si="78"/>
        <v>6.0484810687442482E-5</v>
      </c>
      <c r="I1257" s="34">
        <f t="shared" si="79"/>
        <v>7.7044773242555708E-5</v>
      </c>
    </row>
    <row r="1258" spans="1:9" x14ac:dyDescent="0.55000000000000004">
      <c r="A1258" s="3" t="s">
        <v>1187</v>
      </c>
      <c r="B1258" s="3">
        <v>59.28</v>
      </c>
      <c r="C1258">
        <v>139.62</v>
      </c>
      <c r="D1258">
        <v>44</v>
      </c>
      <c r="E1258">
        <v>7</v>
      </c>
      <c r="F1258" s="30">
        <f t="shared" si="76"/>
        <v>0.42458100558659218</v>
      </c>
      <c r="G1258" s="32">
        <f t="shared" si="77"/>
        <v>1.3472727272727274</v>
      </c>
      <c r="H1258" s="34">
        <f t="shared" si="78"/>
        <v>6.0012004464047181E-5</v>
      </c>
      <c r="I1258" s="34">
        <f t="shared" si="79"/>
        <v>2.0280702299372568E-4</v>
      </c>
    </row>
    <row r="1259" spans="1:9" x14ac:dyDescent="0.55000000000000004">
      <c r="A1259" s="3" t="s">
        <v>137</v>
      </c>
      <c r="B1259" s="3">
        <v>43.23</v>
      </c>
      <c r="C1259">
        <v>139.44</v>
      </c>
      <c r="D1259">
        <v>24</v>
      </c>
      <c r="E1259">
        <v>5</v>
      </c>
      <c r="F1259" s="30">
        <f t="shared" si="76"/>
        <v>0.310025817555938</v>
      </c>
      <c r="G1259" s="32">
        <f t="shared" si="77"/>
        <v>1.8012499999999998</v>
      </c>
      <c r="H1259" s="34">
        <f t="shared" si="78"/>
        <v>5.9934636172946129E-5</v>
      </c>
      <c r="I1259" s="34">
        <f t="shared" si="79"/>
        <v>1.4789722678844062E-4</v>
      </c>
    </row>
    <row r="1260" spans="1:9" x14ac:dyDescent="0.55000000000000004">
      <c r="A1260" s="3" t="s">
        <v>1806</v>
      </c>
      <c r="B1260" s="3">
        <v>52.28</v>
      </c>
      <c r="C1260">
        <v>139.38</v>
      </c>
      <c r="D1260">
        <v>30</v>
      </c>
      <c r="E1260">
        <v>8</v>
      </c>
      <c r="F1260" s="30">
        <f t="shared" si="76"/>
        <v>0.37508968288133165</v>
      </c>
      <c r="G1260" s="32">
        <f t="shared" si="77"/>
        <v>1.7426666666666668</v>
      </c>
      <c r="H1260" s="34">
        <f t="shared" si="78"/>
        <v>5.9908846742579111E-5</v>
      </c>
      <c r="I1260" s="34">
        <f t="shared" si="79"/>
        <v>1.7885882527179451E-4</v>
      </c>
    </row>
    <row r="1261" spans="1:9" x14ac:dyDescent="0.55000000000000004">
      <c r="A1261" s="3" t="s">
        <v>1663</v>
      </c>
      <c r="B1261" s="3">
        <v>65.540000000000006</v>
      </c>
      <c r="C1261">
        <v>138.74</v>
      </c>
      <c r="D1261">
        <v>24</v>
      </c>
      <c r="E1261">
        <v>6</v>
      </c>
      <c r="F1261" s="30">
        <f t="shared" si="76"/>
        <v>0.472394406804094</v>
      </c>
      <c r="G1261" s="32">
        <f t="shared" si="77"/>
        <v>2.7308333333333334</v>
      </c>
      <c r="H1261" s="34">
        <f t="shared" si="78"/>
        <v>5.9633759485330938E-5</v>
      </c>
      <c r="I1261" s="34">
        <f t="shared" si="79"/>
        <v>2.2422355409933842E-4</v>
      </c>
    </row>
    <row r="1262" spans="1:9" x14ac:dyDescent="0.55000000000000004">
      <c r="A1262" s="3" t="s">
        <v>1692</v>
      </c>
      <c r="B1262" s="3">
        <v>59.37</v>
      </c>
      <c r="C1262">
        <v>138.66999999999999</v>
      </c>
      <c r="D1262">
        <v>24</v>
      </c>
      <c r="E1262">
        <v>5</v>
      </c>
      <c r="F1262" s="30">
        <f t="shared" si="76"/>
        <v>0.42813874666474366</v>
      </c>
      <c r="G1262" s="32">
        <f t="shared" si="77"/>
        <v>2.4737499999999999</v>
      </c>
      <c r="H1262" s="34">
        <f t="shared" si="78"/>
        <v>5.9603671816569415E-5</v>
      </c>
      <c r="I1262" s="34">
        <f t="shared" si="79"/>
        <v>2.0311492839300763E-4</v>
      </c>
    </row>
    <row r="1263" spans="1:9" x14ac:dyDescent="0.55000000000000004">
      <c r="A1263" s="3" t="s">
        <v>1538</v>
      </c>
      <c r="B1263" s="3">
        <v>59.17</v>
      </c>
      <c r="C1263">
        <v>138.53</v>
      </c>
      <c r="D1263">
        <v>26</v>
      </c>
      <c r="E1263">
        <v>7</v>
      </c>
      <c r="F1263" s="30">
        <f t="shared" si="76"/>
        <v>0.42712769797155853</v>
      </c>
      <c r="G1263" s="32">
        <f t="shared" si="77"/>
        <v>2.2757692307692308</v>
      </c>
      <c r="H1263" s="34">
        <f t="shared" si="78"/>
        <v>5.9543496479046381E-5</v>
      </c>
      <c r="I1263" s="34">
        <f t="shared" si="79"/>
        <v>2.0243069417238106E-4</v>
      </c>
    </row>
    <row r="1264" spans="1:9" x14ac:dyDescent="0.55000000000000004">
      <c r="A1264" s="3" t="s">
        <v>59</v>
      </c>
      <c r="B1264" s="3">
        <v>32.909999999999997</v>
      </c>
      <c r="C1264">
        <v>138.18</v>
      </c>
      <c r="D1264">
        <v>14</v>
      </c>
      <c r="E1264">
        <v>5</v>
      </c>
      <c r="F1264" s="30">
        <f t="shared" si="76"/>
        <v>0.23816760746851928</v>
      </c>
      <c r="G1264" s="32">
        <f t="shared" si="77"/>
        <v>2.3507142857142855</v>
      </c>
      <c r="H1264" s="34">
        <f t="shared" si="78"/>
        <v>5.9393058135238789E-5</v>
      </c>
      <c r="I1264" s="34">
        <f t="shared" si="79"/>
        <v>1.1259074100410781E-4</v>
      </c>
    </row>
    <row r="1265" spans="1:9" x14ac:dyDescent="0.55000000000000004">
      <c r="A1265" s="3" t="s">
        <v>568</v>
      </c>
      <c r="B1265" s="3">
        <v>58.02</v>
      </c>
      <c r="C1265">
        <v>138.16</v>
      </c>
      <c r="D1265">
        <v>22</v>
      </c>
      <c r="E1265">
        <v>4</v>
      </c>
      <c r="F1265" s="30">
        <f t="shared" si="76"/>
        <v>0.4199478865083961</v>
      </c>
      <c r="G1265" s="32">
        <f t="shared" si="77"/>
        <v>2.6372727272727272</v>
      </c>
      <c r="H1265" s="34">
        <f t="shared" si="78"/>
        <v>5.9384461658449776E-5</v>
      </c>
      <c r="I1265" s="34">
        <f t="shared" si="79"/>
        <v>1.9849634740377807E-4</v>
      </c>
    </row>
    <row r="1266" spans="1:9" x14ac:dyDescent="0.55000000000000004">
      <c r="A1266" s="3" t="s">
        <v>203</v>
      </c>
      <c r="B1266" s="3">
        <v>-14.42</v>
      </c>
      <c r="C1266">
        <v>137.81</v>
      </c>
      <c r="D1266">
        <v>27</v>
      </c>
      <c r="E1266">
        <v>6</v>
      </c>
      <c r="F1266" s="30">
        <f t="shared" si="76"/>
        <v>-0.10463681880850446</v>
      </c>
      <c r="G1266" s="32">
        <f t="shared" si="77"/>
        <v>-0.53407407407407403</v>
      </c>
      <c r="H1266" s="34">
        <f t="shared" si="78"/>
        <v>5.9234023314642184E-5</v>
      </c>
      <c r="I1266" s="34">
        <f t="shared" si="79"/>
        <v>-4.9333287307178208E-5</v>
      </c>
    </row>
    <row r="1267" spans="1:9" x14ac:dyDescent="0.55000000000000004">
      <c r="A1267" s="3" t="s">
        <v>64</v>
      </c>
      <c r="B1267" s="3">
        <v>55.53</v>
      </c>
      <c r="C1267">
        <v>137.54</v>
      </c>
      <c r="D1267">
        <v>36</v>
      </c>
      <c r="E1267">
        <v>9</v>
      </c>
      <c r="F1267" s="30">
        <f t="shared" si="76"/>
        <v>0.40373709466337071</v>
      </c>
      <c r="G1267" s="32">
        <f t="shared" si="77"/>
        <v>1.5425</v>
      </c>
      <c r="H1267" s="34">
        <f t="shared" si="78"/>
        <v>5.9117970877990609E-5</v>
      </c>
      <c r="I1267" s="34">
        <f t="shared" si="79"/>
        <v>1.8997763135697685E-4</v>
      </c>
    </row>
    <row r="1268" spans="1:9" x14ac:dyDescent="0.55000000000000004">
      <c r="A1268" s="3" t="s">
        <v>1767</v>
      </c>
      <c r="B1268" s="3">
        <v>53.12</v>
      </c>
      <c r="C1268">
        <v>137.37</v>
      </c>
      <c r="D1268">
        <v>25</v>
      </c>
      <c r="E1268">
        <v>9</v>
      </c>
      <c r="F1268" s="30">
        <f t="shared" si="76"/>
        <v>0.38669287326199314</v>
      </c>
      <c r="G1268" s="32">
        <f t="shared" si="77"/>
        <v>2.1248</v>
      </c>
      <c r="H1268" s="34">
        <f t="shared" si="78"/>
        <v>5.9044900825284063E-5</v>
      </c>
      <c r="I1268" s="34">
        <f t="shared" si="79"/>
        <v>1.8173260899842625E-4</v>
      </c>
    </row>
    <row r="1269" spans="1:9" x14ac:dyDescent="0.55000000000000004">
      <c r="A1269" s="3" t="s">
        <v>696</v>
      </c>
      <c r="B1269" s="3">
        <v>58.93</v>
      </c>
      <c r="C1269">
        <v>137.27000000000001</v>
      </c>
      <c r="D1269">
        <v>11</v>
      </c>
      <c r="E1269">
        <v>3</v>
      </c>
      <c r="F1269" s="30">
        <f t="shared" si="76"/>
        <v>0.42929991986595756</v>
      </c>
      <c r="G1269" s="32">
        <f t="shared" si="77"/>
        <v>5.3572727272727274</v>
      </c>
      <c r="H1269" s="34">
        <f t="shared" si="78"/>
        <v>5.900191844133904E-5</v>
      </c>
      <c r="I1269" s="34">
        <f t="shared" si="79"/>
        <v>2.0160961310762912E-4</v>
      </c>
    </row>
    <row r="1270" spans="1:9" x14ac:dyDescent="0.55000000000000004">
      <c r="A1270" s="3" t="s">
        <v>470</v>
      </c>
      <c r="B1270" s="3">
        <v>47.72</v>
      </c>
      <c r="C1270">
        <v>137.16999999999999</v>
      </c>
      <c r="D1270">
        <v>31</v>
      </c>
      <c r="E1270">
        <v>8</v>
      </c>
      <c r="F1270" s="30">
        <f t="shared" si="76"/>
        <v>0.34788948020704236</v>
      </c>
      <c r="G1270" s="32">
        <f t="shared" si="77"/>
        <v>1.5393548387096774</v>
      </c>
      <c r="H1270" s="34">
        <f t="shared" si="78"/>
        <v>5.8958936057394005E-5</v>
      </c>
      <c r="I1270" s="34">
        <f t="shared" si="79"/>
        <v>1.6325828504150792E-4</v>
      </c>
    </row>
    <row r="1271" spans="1:9" x14ac:dyDescent="0.55000000000000004">
      <c r="A1271" s="3" t="s">
        <v>208</v>
      </c>
      <c r="B1271" s="3">
        <v>54.6</v>
      </c>
      <c r="C1271">
        <v>137.11000000000001</v>
      </c>
      <c r="D1271">
        <v>37</v>
      </c>
      <c r="E1271">
        <v>10</v>
      </c>
      <c r="F1271" s="30">
        <f t="shared" si="76"/>
        <v>0.39822040697250383</v>
      </c>
      <c r="G1271" s="32">
        <f t="shared" si="77"/>
        <v>1.4756756756756757</v>
      </c>
      <c r="H1271" s="34">
        <f t="shared" si="78"/>
        <v>5.8933146627027001E-5</v>
      </c>
      <c r="I1271" s="34">
        <f t="shared" si="79"/>
        <v>1.8679594223106313E-4</v>
      </c>
    </row>
    <row r="1272" spans="1:9" x14ac:dyDescent="0.55000000000000004">
      <c r="A1272" s="3" t="s">
        <v>1328</v>
      </c>
      <c r="B1272" s="3">
        <v>55.33</v>
      </c>
      <c r="C1272">
        <v>136.82</v>
      </c>
      <c r="D1272">
        <v>15</v>
      </c>
      <c r="E1272">
        <v>5</v>
      </c>
      <c r="F1272" s="30">
        <f t="shared" si="76"/>
        <v>0.40439994152901626</v>
      </c>
      <c r="G1272" s="32">
        <f t="shared" si="77"/>
        <v>3.6886666666666668</v>
      </c>
      <c r="H1272" s="34">
        <f t="shared" si="78"/>
        <v>5.8808497713586413E-5</v>
      </c>
      <c r="I1272" s="34">
        <f t="shared" si="79"/>
        <v>1.8929339713635022E-4</v>
      </c>
    </row>
    <row r="1273" spans="1:9" x14ac:dyDescent="0.55000000000000004">
      <c r="A1273" s="3" t="s">
        <v>431</v>
      </c>
      <c r="B1273" s="3">
        <v>4.37</v>
      </c>
      <c r="C1273">
        <v>136.72999999999999</v>
      </c>
      <c r="D1273">
        <v>41</v>
      </c>
      <c r="E1273">
        <v>9</v>
      </c>
      <c r="F1273" s="30">
        <f t="shared" si="76"/>
        <v>3.1960798654282162E-2</v>
      </c>
      <c r="G1273" s="32">
        <f t="shared" si="77"/>
        <v>0.10658536585365853</v>
      </c>
      <c r="H1273" s="34">
        <f t="shared" si="78"/>
        <v>5.8769813568035883E-5</v>
      </c>
      <c r="I1273" s="34">
        <f t="shared" si="79"/>
        <v>1.4950517720691315E-5</v>
      </c>
    </row>
    <row r="1274" spans="1:9" x14ac:dyDescent="0.55000000000000004">
      <c r="A1274" s="3" t="s">
        <v>307</v>
      </c>
      <c r="B1274" s="3">
        <v>15.35</v>
      </c>
      <c r="C1274">
        <v>136.46</v>
      </c>
      <c r="D1274">
        <v>2</v>
      </c>
      <c r="E1274">
        <v>1</v>
      </c>
      <c r="F1274" s="30">
        <f t="shared" si="76"/>
        <v>0.11248717572915139</v>
      </c>
      <c r="G1274" s="32">
        <f t="shared" si="77"/>
        <v>7.6749999999999998</v>
      </c>
      <c r="H1274" s="34">
        <f t="shared" si="78"/>
        <v>5.8653761131384315E-5</v>
      </c>
      <c r="I1274" s="34">
        <f t="shared" si="79"/>
        <v>5.2514976433091919E-5</v>
      </c>
    </row>
    <row r="1275" spans="1:9" x14ac:dyDescent="0.55000000000000004">
      <c r="A1275" s="3" t="s">
        <v>697</v>
      </c>
      <c r="B1275" s="3">
        <v>13.64</v>
      </c>
      <c r="C1275">
        <v>136.44</v>
      </c>
      <c r="D1275">
        <v>15</v>
      </c>
      <c r="E1275">
        <v>4</v>
      </c>
      <c r="F1275" s="30">
        <f t="shared" si="76"/>
        <v>9.9970683084139561E-2</v>
      </c>
      <c r="G1275" s="32">
        <f t="shared" si="77"/>
        <v>0.90933333333333333</v>
      </c>
      <c r="H1275" s="34">
        <f t="shared" si="78"/>
        <v>5.8645164654595309E-5</v>
      </c>
      <c r="I1275" s="34">
        <f t="shared" si="79"/>
        <v>4.6664773846734453E-5</v>
      </c>
    </row>
    <row r="1276" spans="1:9" x14ac:dyDescent="0.55000000000000004">
      <c r="A1276" s="3" t="s">
        <v>1710</v>
      </c>
      <c r="B1276" s="3">
        <v>54.13</v>
      </c>
      <c r="C1276">
        <v>136.35</v>
      </c>
      <c r="D1276">
        <v>25</v>
      </c>
      <c r="E1276">
        <v>5</v>
      </c>
      <c r="F1276" s="30">
        <f t="shared" si="76"/>
        <v>0.39699303263659702</v>
      </c>
      <c r="G1276" s="32">
        <f t="shared" si="77"/>
        <v>2.1652</v>
      </c>
      <c r="H1276" s="34">
        <f t="shared" si="78"/>
        <v>5.8606480509044779E-5</v>
      </c>
      <c r="I1276" s="34">
        <f t="shared" si="79"/>
        <v>1.8518799181259062E-4</v>
      </c>
    </row>
    <row r="1277" spans="1:9" x14ac:dyDescent="0.55000000000000004">
      <c r="A1277" s="3" t="s">
        <v>471</v>
      </c>
      <c r="B1277" s="3">
        <v>56.1</v>
      </c>
      <c r="C1277">
        <v>136.34</v>
      </c>
      <c r="D1277">
        <v>28</v>
      </c>
      <c r="E1277">
        <v>7</v>
      </c>
      <c r="F1277" s="30">
        <f t="shared" si="76"/>
        <v>0.41147132169576062</v>
      </c>
      <c r="G1277" s="32">
        <f t="shared" si="77"/>
        <v>2.0035714285714286</v>
      </c>
      <c r="H1277" s="34">
        <f t="shared" si="78"/>
        <v>5.860218227065028E-5</v>
      </c>
      <c r="I1277" s="34">
        <f t="shared" si="79"/>
        <v>1.9192769888576265E-4</v>
      </c>
    </row>
    <row r="1278" spans="1:9" x14ac:dyDescent="0.55000000000000004">
      <c r="A1278" s="3" t="s">
        <v>1487</v>
      </c>
      <c r="B1278" s="3">
        <v>-21.99</v>
      </c>
      <c r="C1278">
        <v>136.32</v>
      </c>
      <c r="D1278">
        <v>17</v>
      </c>
      <c r="E1278">
        <v>4</v>
      </c>
      <c r="F1278" s="30">
        <f t="shared" si="76"/>
        <v>-0.16131161971830985</v>
      </c>
      <c r="G1278" s="32">
        <f t="shared" si="77"/>
        <v>-1.2935294117647058</v>
      </c>
      <c r="H1278" s="34">
        <f t="shared" si="78"/>
        <v>5.8593585793861274E-5</v>
      </c>
      <c r="I1278" s="34">
        <f t="shared" si="79"/>
        <v>-7.5231552557895203E-5</v>
      </c>
    </row>
    <row r="1279" spans="1:9" x14ac:dyDescent="0.55000000000000004">
      <c r="A1279" s="3" t="s">
        <v>1057</v>
      </c>
      <c r="B1279" s="3">
        <v>42.42</v>
      </c>
      <c r="C1279">
        <v>136.28</v>
      </c>
      <c r="D1279">
        <v>14</v>
      </c>
      <c r="E1279">
        <v>5</v>
      </c>
      <c r="F1279" s="30">
        <f t="shared" si="76"/>
        <v>0.31127091282653363</v>
      </c>
      <c r="G1279" s="32">
        <f t="shared" si="77"/>
        <v>3.0300000000000002</v>
      </c>
      <c r="H1279" s="34">
        <f t="shared" si="78"/>
        <v>5.8576392840283262E-5</v>
      </c>
      <c r="I1279" s="34">
        <f t="shared" si="79"/>
        <v>1.451260781949029E-4</v>
      </c>
    </row>
    <row r="1280" spans="1:9" x14ac:dyDescent="0.55000000000000004">
      <c r="A1280" s="3" t="s">
        <v>284</v>
      </c>
      <c r="B1280" s="3">
        <v>43.43</v>
      </c>
      <c r="C1280">
        <v>135.81</v>
      </c>
      <c r="D1280">
        <v>31</v>
      </c>
      <c r="E1280">
        <v>6</v>
      </c>
      <c r="F1280" s="30">
        <f t="shared" si="76"/>
        <v>0.31978499374125618</v>
      </c>
      <c r="G1280" s="32">
        <f t="shared" si="77"/>
        <v>1.4009677419354838</v>
      </c>
      <c r="H1280" s="34">
        <f t="shared" si="78"/>
        <v>5.8374375635741635E-5</v>
      </c>
      <c r="I1280" s="34">
        <f t="shared" si="79"/>
        <v>1.4858146100906724E-4</v>
      </c>
    </row>
    <row r="1281" spans="1:9" x14ac:dyDescent="0.55000000000000004">
      <c r="A1281" s="3" t="s">
        <v>878</v>
      </c>
      <c r="B1281" s="3">
        <v>21.15</v>
      </c>
      <c r="C1281">
        <v>135.71</v>
      </c>
      <c r="D1281">
        <v>24</v>
      </c>
      <c r="E1281">
        <v>7</v>
      </c>
      <c r="F1281" s="30">
        <f t="shared" si="76"/>
        <v>0.15584702674821307</v>
      </c>
      <c r="G1281" s="32">
        <f t="shared" si="77"/>
        <v>0.88124999999999998</v>
      </c>
      <c r="H1281" s="34">
        <f t="shared" si="78"/>
        <v>5.8331393251796613E-5</v>
      </c>
      <c r="I1281" s="34">
        <f t="shared" si="79"/>
        <v>7.2357768831263463E-5</v>
      </c>
    </row>
    <row r="1282" spans="1:9" x14ac:dyDescent="0.55000000000000004">
      <c r="A1282" s="3" t="s">
        <v>1794</v>
      </c>
      <c r="B1282" s="3">
        <v>60.65</v>
      </c>
      <c r="C1282">
        <v>134.79</v>
      </c>
      <c r="D1282">
        <v>22</v>
      </c>
      <c r="E1282">
        <v>7</v>
      </c>
      <c r="F1282" s="30">
        <f t="shared" si="76"/>
        <v>0.44995919578603755</v>
      </c>
      <c r="G1282" s="32">
        <f t="shared" si="77"/>
        <v>2.7568181818181818</v>
      </c>
      <c r="H1282" s="34">
        <f t="shared" si="78"/>
        <v>5.7935955319502352E-5</v>
      </c>
      <c r="I1282" s="34">
        <f t="shared" si="79"/>
        <v>2.0749402740501791E-4</v>
      </c>
    </row>
    <row r="1283" spans="1:9" x14ac:dyDescent="0.55000000000000004">
      <c r="A1283" s="3" t="s">
        <v>672</v>
      </c>
      <c r="B1283" s="3">
        <v>21.82</v>
      </c>
      <c r="C1283">
        <v>133.86000000000001</v>
      </c>
      <c r="D1283">
        <v>14</v>
      </c>
      <c r="E1283">
        <v>2</v>
      </c>
      <c r="F1283" s="30">
        <f t="shared" ref="F1283:F1346" si="80">B1283/C1283</f>
        <v>0.16300612580307783</v>
      </c>
      <c r="G1283" s="32">
        <f t="shared" ref="G1283:G1346" si="81">B1283/D1283</f>
        <v>1.5585714285714285</v>
      </c>
      <c r="H1283" s="34">
        <f t="shared" ref="H1283:H1346" si="82">C1283/$C$1851</f>
        <v>5.7536219148813611E-5</v>
      </c>
      <c r="I1283" s="34">
        <f t="shared" ref="I1283:I1346" si="83">B1283/$B$1851</f>
        <v>7.4649953470362583E-5</v>
      </c>
    </row>
    <row r="1284" spans="1:9" x14ac:dyDescent="0.55000000000000004">
      <c r="A1284" s="3" t="s">
        <v>1723</v>
      </c>
      <c r="B1284" s="3">
        <v>60.65</v>
      </c>
      <c r="C1284">
        <v>133.6</v>
      </c>
      <c r="D1284">
        <v>21</v>
      </c>
      <c r="E1284">
        <v>6</v>
      </c>
      <c r="F1284" s="30">
        <f t="shared" si="80"/>
        <v>0.45396706586826346</v>
      </c>
      <c r="G1284" s="32">
        <f t="shared" si="81"/>
        <v>2.888095238095238</v>
      </c>
      <c r="H1284" s="34">
        <f t="shared" si="82"/>
        <v>5.7424464950556528E-5</v>
      </c>
      <c r="I1284" s="34">
        <f t="shared" si="83"/>
        <v>2.0749402740501791E-4</v>
      </c>
    </row>
    <row r="1285" spans="1:9" x14ac:dyDescent="0.55000000000000004">
      <c r="A1285" s="3" t="s">
        <v>565</v>
      </c>
      <c r="B1285" s="3">
        <v>39.19</v>
      </c>
      <c r="C1285">
        <v>133.13999999999999</v>
      </c>
      <c r="D1285">
        <v>22</v>
      </c>
      <c r="E1285">
        <v>7</v>
      </c>
      <c r="F1285" s="30">
        <f t="shared" si="80"/>
        <v>0.29435181012468081</v>
      </c>
      <c r="G1285" s="32">
        <f t="shared" si="81"/>
        <v>1.7813636363636363</v>
      </c>
      <c r="H1285" s="34">
        <f t="shared" si="82"/>
        <v>5.7226745984409401E-5</v>
      </c>
      <c r="I1285" s="34">
        <f t="shared" si="83"/>
        <v>1.340756955317832E-4</v>
      </c>
    </row>
    <row r="1286" spans="1:9" x14ac:dyDescent="0.55000000000000004">
      <c r="A1286" s="3" t="s">
        <v>1212</v>
      </c>
      <c r="B1286" s="3">
        <v>3.69</v>
      </c>
      <c r="C1286">
        <v>133.13</v>
      </c>
      <c r="D1286">
        <v>5</v>
      </c>
      <c r="E1286">
        <v>2</v>
      </c>
      <c r="F1286" s="30">
        <f t="shared" si="80"/>
        <v>2.7717268834973333E-2</v>
      </c>
      <c r="G1286" s="32">
        <f t="shared" si="81"/>
        <v>0.73799999999999999</v>
      </c>
      <c r="H1286" s="34">
        <f t="shared" si="82"/>
        <v>5.7222447746014902E-5</v>
      </c>
      <c r="I1286" s="34">
        <f t="shared" si="83"/>
        <v>1.2624121370560859E-5</v>
      </c>
    </row>
    <row r="1287" spans="1:9" x14ac:dyDescent="0.55000000000000004">
      <c r="A1287" s="3" t="s">
        <v>123</v>
      </c>
      <c r="B1287" s="3">
        <v>60.9</v>
      </c>
      <c r="C1287">
        <v>132.88999999999999</v>
      </c>
      <c r="D1287">
        <v>24</v>
      </c>
      <c r="E1287">
        <v>10</v>
      </c>
      <c r="F1287" s="30">
        <f t="shared" si="80"/>
        <v>0.45827376025284072</v>
      </c>
      <c r="G1287" s="32">
        <f t="shared" si="81"/>
        <v>2.5375000000000001</v>
      </c>
      <c r="H1287" s="34">
        <f t="shared" si="82"/>
        <v>5.7119290024546832E-5</v>
      </c>
      <c r="I1287" s="34">
        <f t="shared" si="83"/>
        <v>2.0834932018080118E-4</v>
      </c>
    </row>
    <row r="1288" spans="1:9" x14ac:dyDescent="0.55000000000000004">
      <c r="A1288" s="3" t="s">
        <v>86</v>
      </c>
      <c r="B1288" s="3">
        <v>18.440000000000001</v>
      </c>
      <c r="C1288">
        <v>131.1</v>
      </c>
      <c r="D1288">
        <v>45</v>
      </c>
      <c r="E1288">
        <v>11</v>
      </c>
      <c r="F1288" s="30">
        <f t="shared" si="80"/>
        <v>0.14065598779557592</v>
      </c>
      <c r="G1288" s="32">
        <f t="shared" si="81"/>
        <v>0.4097777777777778</v>
      </c>
      <c r="H1288" s="34">
        <f t="shared" si="82"/>
        <v>5.6349905351930847E-5</v>
      </c>
      <c r="I1288" s="34">
        <f t="shared" si="83"/>
        <v>6.3086395141772966E-5</v>
      </c>
    </row>
    <row r="1289" spans="1:9" x14ac:dyDescent="0.55000000000000004">
      <c r="A1289" s="3" t="s">
        <v>1140</v>
      </c>
      <c r="B1289" s="3">
        <v>23.52</v>
      </c>
      <c r="C1289">
        <v>131.1</v>
      </c>
      <c r="D1289">
        <v>52</v>
      </c>
      <c r="E1289">
        <v>11</v>
      </c>
      <c r="F1289" s="30">
        <f t="shared" si="80"/>
        <v>0.17940503432494279</v>
      </c>
      <c r="G1289" s="32">
        <f t="shared" si="81"/>
        <v>0.4523076923076923</v>
      </c>
      <c r="H1289" s="34">
        <f t="shared" si="82"/>
        <v>5.6349905351930847E-5</v>
      </c>
      <c r="I1289" s="34">
        <f t="shared" si="83"/>
        <v>8.0465944345688734E-5</v>
      </c>
    </row>
    <row r="1290" spans="1:9" x14ac:dyDescent="0.55000000000000004">
      <c r="A1290" s="3" t="s">
        <v>816</v>
      </c>
      <c r="B1290" s="3">
        <v>60.3</v>
      </c>
      <c r="C1290">
        <v>131.1</v>
      </c>
      <c r="D1290">
        <v>10</v>
      </c>
      <c r="E1290">
        <v>2</v>
      </c>
      <c r="F1290" s="30">
        <f t="shared" si="80"/>
        <v>0.459954233409611</v>
      </c>
      <c r="G1290" s="32">
        <f t="shared" si="81"/>
        <v>6.0299999999999994</v>
      </c>
      <c r="H1290" s="34">
        <f t="shared" si="82"/>
        <v>5.6349905351930847E-5</v>
      </c>
      <c r="I1290" s="34">
        <f t="shared" si="83"/>
        <v>2.0629661751892135E-4</v>
      </c>
    </row>
    <row r="1291" spans="1:9" x14ac:dyDescent="0.55000000000000004">
      <c r="A1291" s="3" t="s">
        <v>1742</v>
      </c>
      <c r="B1291" s="3">
        <v>61.45</v>
      </c>
      <c r="C1291">
        <v>130.93</v>
      </c>
      <c r="D1291">
        <v>20</v>
      </c>
      <c r="E1291">
        <v>6</v>
      </c>
      <c r="F1291" s="30">
        <f t="shared" si="80"/>
        <v>0.46933475903154359</v>
      </c>
      <c r="G1291" s="32">
        <f t="shared" si="81"/>
        <v>3.0725000000000002</v>
      </c>
      <c r="H1291" s="34">
        <f t="shared" si="82"/>
        <v>5.6276835299224308E-5</v>
      </c>
      <c r="I1291" s="34">
        <f t="shared" si="83"/>
        <v>2.1023096428752434E-4</v>
      </c>
    </row>
    <row r="1292" spans="1:9" x14ac:dyDescent="0.55000000000000004">
      <c r="A1292" s="3" t="s">
        <v>1567</v>
      </c>
      <c r="B1292" s="3">
        <v>55.97</v>
      </c>
      <c r="C1292">
        <v>129.16999999999999</v>
      </c>
      <c r="D1292">
        <v>24</v>
      </c>
      <c r="E1292">
        <v>5</v>
      </c>
      <c r="F1292" s="30">
        <f t="shared" si="80"/>
        <v>0.43330494696911048</v>
      </c>
      <c r="G1292" s="32">
        <f t="shared" si="81"/>
        <v>2.3320833333333333</v>
      </c>
      <c r="H1292" s="34">
        <f t="shared" si="82"/>
        <v>5.5520345341791815E-5</v>
      </c>
      <c r="I1292" s="34">
        <f t="shared" si="83"/>
        <v>1.9148294664235536E-4</v>
      </c>
    </row>
    <row r="1293" spans="1:9" x14ac:dyDescent="0.55000000000000004">
      <c r="A1293" s="3" t="s">
        <v>811</v>
      </c>
      <c r="B1293" s="3">
        <v>37.450000000000003</v>
      </c>
      <c r="C1293">
        <v>128.69999999999999</v>
      </c>
      <c r="D1293">
        <v>12</v>
      </c>
      <c r="E1293">
        <v>4</v>
      </c>
      <c r="F1293" s="30">
        <f t="shared" si="80"/>
        <v>0.29098679098679103</v>
      </c>
      <c r="G1293" s="32">
        <f t="shared" si="81"/>
        <v>3.1208333333333336</v>
      </c>
      <c r="H1293" s="34">
        <f t="shared" si="82"/>
        <v>5.5318328137250188E-5</v>
      </c>
      <c r="I1293" s="34">
        <f t="shared" si="83"/>
        <v>1.2812285781233176E-4</v>
      </c>
    </row>
    <row r="1294" spans="1:9" x14ac:dyDescent="0.55000000000000004">
      <c r="A1294" s="3" t="s">
        <v>1184</v>
      </c>
      <c r="B1294" s="3">
        <v>60.14</v>
      </c>
      <c r="C1294">
        <v>128.16</v>
      </c>
      <c r="D1294">
        <v>38</v>
      </c>
      <c r="E1294">
        <v>7</v>
      </c>
      <c r="F1294" s="30">
        <f t="shared" si="80"/>
        <v>0.46925717852684146</v>
      </c>
      <c r="G1294" s="32">
        <f t="shared" si="81"/>
        <v>1.5826315789473684</v>
      </c>
      <c r="H1294" s="34">
        <f t="shared" si="82"/>
        <v>5.5086223263947044E-5</v>
      </c>
      <c r="I1294" s="34">
        <f t="shared" si="83"/>
        <v>2.0574923014242007E-4</v>
      </c>
    </row>
    <row r="1295" spans="1:9" x14ac:dyDescent="0.55000000000000004">
      <c r="A1295" s="3" t="s">
        <v>1120</v>
      </c>
      <c r="B1295" s="3">
        <v>29.74</v>
      </c>
      <c r="C1295">
        <v>128.03</v>
      </c>
      <c r="D1295">
        <v>34</v>
      </c>
      <c r="E1295">
        <v>6</v>
      </c>
      <c r="F1295" s="30">
        <f t="shared" si="80"/>
        <v>0.23228930719362648</v>
      </c>
      <c r="G1295" s="32">
        <f t="shared" si="81"/>
        <v>0.87470588235294111</v>
      </c>
      <c r="H1295" s="34">
        <f t="shared" si="82"/>
        <v>5.503034616481851E-5</v>
      </c>
      <c r="I1295" s="34">
        <f t="shared" si="83"/>
        <v>1.0174562860717614E-4</v>
      </c>
    </row>
    <row r="1296" spans="1:9" x14ac:dyDescent="0.55000000000000004">
      <c r="A1296" s="3" t="s">
        <v>253</v>
      </c>
      <c r="B1296" s="3">
        <v>-8.74</v>
      </c>
      <c r="C1296">
        <v>127.94</v>
      </c>
      <c r="D1296">
        <v>17</v>
      </c>
      <c r="E1296">
        <v>6</v>
      </c>
      <c r="F1296" s="30">
        <f t="shared" si="80"/>
        <v>-6.83132718461779E-2</v>
      </c>
      <c r="G1296" s="32">
        <f t="shared" si="81"/>
        <v>-0.51411764705882357</v>
      </c>
      <c r="H1296" s="34">
        <f t="shared" si="82"/>
        <v>5.499166201926798E-5</v>
      </c>
      <c r="I1296" s="34">
        <f t="shared" si="83"/>
        <v>-2.9901035441382631E-5</v>
      </c>
    </row>
    <row r="1297" spans="1:9" x14ac:dyDescent="0.55000000000000004">
      <c r="A1297" s="3" t="s">
        <v>1277</v>
      </c>
      <c r="B1297" s="3">
        <v>52.36</v>
      </c>
      <c r="C1297">
        <v>127.87</v>
      </c>
      <c r="D1297">
        <v>14</v>
      </c>
      <c r="E1297">
        <v>4</v>
      </c>
      <c r="F1297" s="30">
        <f t="shared" si="80"/>
        <v>0.40947837647610852</v>
      </c>
      <c r="G1297" s="32">
        <f t="shared" si="81"/>
        <v>3.7399999999999998</v>
      </c>
      <c r="H1297" s="34">
        <f t="shared" si="82"/>
        <v>5.496157435050647E-5</v>
      </c>
      <c r="I1297" s="34">
        <f t="shared" si="83"/>
        <v>1.7913251896004514E-4</v>
      </c>
    </row>
    <row r="1298" spans="1:9" x14ac:dyDescent="0.55000000000000004">
      <c r="A1298" s="3" t="s">
        <v>1144</v>
      </c>
      <c r="B1298" s="3">
        <v>30.32</v>
      </c>
      <c r="C1298">
        <v>127.54</v>
      </c>
      <c r="D1298">
        <v>32</v>
      </c>
      <c r="E1298">
        <v>7</v>
      </c>
      <c r="F1298" s="30">
        <f t="shared" si="80"/>
        <v>0.23772933981496</v>
      </c>
      <c r="G1298" s="32">
        <f t="shared" si="81"/>
        <v>0.94750000000000001</v>
      </c>
      <c r="H1298" s="34">
        <f t="shared" si="82"/>
        <v>5.4819732483487877E-5</v>
      </c>
      <c r="I1298" s="34">
        <f t="shared" si="83"/>
        <v>1.037299078469933E-4</v>
      </c>
    </row>
    <row r="1299" spans="1:9" x14ac:dyDescent="0.55000000000000004">
      <c r="A1299" s="3" t="s">
        <v>1803</v>
      </c>
      <c r="B1299" s="3">
        <v>56.24</v>
      </c>
      <c r="C1299">
        <v>127.01</v>
      </c>
      <c r="D1299">
        <v>21</v>
      </c>
      <c r="E1299">
        <v>5</v>
      </c>
      <c r="F1299" s="30">
        <f t="shared" si="80"/>
        <v>0.44279977954491773</v>
      </c>
      <c r="G1299" s="32">
        <f t="shared" si="81"/>
        <v>2.6780952380952381</v>
      </c>
      <c r="H1299" s="34">
        <f t="shared" si="82"/>
        <v>5.4591925848579233E-5</v>
      </c>
      <c r="I1299" s="34">
        <f t="shared" si="83"/>
        <v>1.9240666284020129E-4</v>
      </c>
    </row>
    <row r="1300" spans="1:9" x14ac:dyDescent="0.55000000000000004">
      <c r="A1300" s="3" t="s">
        <v>966</v>
      </c>
      <c r="B1300" s="3">
        <v>36.65</v>
      </c>
      <c r="C1300">
        <v>126.36</v>
      </c>
      <c r="D1300">
        <v>13</v>
      </c>
      <c r="E1300">
        <v>3</v>
      </c>
      <c r="F1300" s="30">
        <f t="shared" si="80"/>
        <v>0.29004431782209561</v>
      </c>
      <c r="G1300" s="32">
        <f t="shared" si="81"/>
        <v>2.819230769230769</v>
      </c>
      <c r="H1300" s="34">
        <f t="shared" si="82"/>
        <v>5.4312540352936554E-5</v>
      </c>
      <c r="I1300" s="34">
        <f t="shared" si="83"/>
        <v>1.2538592092982534E-4</v>
      </c>
    </row>
    <row r="1301" spans="1:9" x14ac:dyDescent="0.55000000000000004">
      <c r="A1301" s="3" t="s">
        <v>1632</v>
      </c>
      <c r="B1301" s="3">
        <v>60.4</v>
      </c>
      <c r="C1301">
        <v>125.84</v>
      </c>
      <c r="D1301">
        <v>13</v>
      </c>
      <c r="E1301">
        <v>5</v>
      </c>
      <c r="F1301" s="30">
        <f t="shared" si="80"/>
        <v>0.47997457088366174</v>
      </c>
      <c r="G1301" s="32">
        <f t="shared" si="81"/>
        <v>4.6461538461538456</v>
      </c>
      <c r="H1301" s="34">
        <f t="shared" si="82"/>
        <v>5.4089031956422409E-5</v>
      </c>
      <c r="I1301" s="34">
        <f t="shared" si="83"/>
        <v>2.0663873462923465E-4</v>
      </c>
    </row>
    <row r="1302" spans="1:9" x14ac:dyDescent="0.55000000000000004">
      <c r="A1302" s="3" t="s">
        <v>509</v>
      </c>
      <c r="B1302" s="3">
        <v>20.76</v>
      </c>
      <c r="C1302">
        <v>125.79</v>
      </c>
      <c r="D1302">
        <v>26</v>
      </c>
      <c r="E1302">
        <v>5</v>
      </c>
      <c r="F1302" s="30">
        <f t="shared" si="80"/>
        <v>0.16503696637252563</v>
      </c>
      <c r="G1302" s="32">
        <f t="shared" si="81"/>
        <v>0.79846153846153856</v>
      </c>
      <c r="H1302" s="34">
        <f t="shared" si="82"/>
        <v>5.4067540764449898E-5</v>
      </c>
      <c r="I1302" s="34">
        <f t="shared" si="83"/>
        <v>7.1023512101041586E-5</v>
      </c>
    </row>
    <row r="1303" spans="1:9" x14ac:dyDescent="0.55000000000000004">
      <c r="A1303" s="3" t="s">
        <v>1034</v>
      </c>
      <c r="B1303" s="3">
        <v>52.37</v>
      </c>
      <c r="C1303">
        <v>125.17</v>
      </c>
      <c r="D1303">
        <v>13</v>
      </c>
      <c r="E1303">
        <v>4</v>
      </c>
      <c r="F1303" s="30">
        <f t="shared" si="80"/>
        <v>0.41839098825597187</v>
      </c>
      <c r="G1303" s="32">
        <f t="shared" si="81"/>
        <v>4.0284615384615385</v>
      </c>
      <c r="H1303" s="34">
        <f t="shared" si="82"/>
        <v>5.3801049983990731E-5</v>
      </c>
      <c r="I1303" s="34">
        <f t="shared" si="83"/>
        <v>1.7916673067107646E-4</v>
      </c>
    </row>
    <row r="1304" spans="1:9" x14ac:dyDescent="0.55000000000000004">
      <c r="A1304" s="3" t="s">
        <v>529</v>
      </c>
      <c r="B1304" s="3">
        <v>30</v>
      </c>
      <c r="C1304">
        <v>125</v>
      </c>
      <c r="D1304">
        <v>5</v>
      </c>
      <c r="E1304">
        <v>2</v>
      </c>
      <c r="F1304" s="30">
        <f t="shared" si="80"/>
        <v>0.24</v>
      </c>
      <c r="G1304" s="32">
        <f t="shared" si="81"/>
        <v>6</v>
      </c>
      <c r="H1304" s="34">
        <f t="shared" si="82"/>
        <v>5.3727979931284178E-5</v>
      </c>
      <c r="I1304" s="34">
        <f t="shared" si="83"/>
        <v>1.0263513309399073E-4</v>
      </c>
    </row>
    <row r="1305" spans="1:9" x14ac:dyDescent="0.55000000000000004">
      <c r="A1305" s="3" t="s">
        <v>1935</v>
      </c>
      <c r="B1305" s="3">
        <v>56.17</v>
      </c>
      <c r="C1305">
        <v>124.8</v>
      </c>
      <c r="D1305">
        <v>20</v>
      </c>
      <c r="E1305">
        <v>5</v>
      </c>
      <c r="F1305" s="30">
        <f t="shared" si="80"/>
        <v>0.45008012820512822</v>
      </c>
      <c r="G1305" s="32">
        <f t="shared" si="81"/>
        <v>2.8085</v>
      </c>
      <c r="H1305" s="34">
        <f t="shared" si="82"/>
        <v>5.3642015163394126E-5</v>
      </c>
      <c r="I1305" s="34">
        <f t="shared" si="83"/>
        <v>1.9216718086298199E-4</v>
      </c>
    </row>
    <row r="1306" spans="1:9" x14ac:dyDescent="0.55000000000000004">
      <c r="A1306" s="3" t="s">
        <v>526</v>
      </c>
      <c r="B1306" s="3">
        <v>37.03</v>
      </c>
      <c r="C1306">
        <v>124.74</v>
      </c>
      <c r="D1306">
        <v>17</v>
      </c>
      <c r="E1306">
        <v>3</v>
      </c>
      <c r="F1306" s="30">
        <f t="shared" si="80"/>
        <v>0.29685746352413023</v>
      </c>
      <c r="G1306" s="32">
        <f t="shared" si="81"/>
        <v>2.178235294117647</v>
      </c>
      <c r="H1306" s="34">
        <f t="shared" si="82"/>
        <v>5.3616225733027109E-5</v>
      </c>
      <c r="I1306" s="34">
        <f t="shared" si="83"/>
        <v>1.2668596594901589E-4</v>
      </c>
    </row>
    <row r="1307" spans="1:9" x14ac:dyDescent="0.55000000000000004">
      <c r="A1307" s="3" t="s">
        <v>1689</v>
      </c>
      <c r="B1307" s="3">
        <v>49.1</v>
      </c>
      <c r="C1307">
        <v>124.61</v>
      </c>
      <c r="D1307">
        <v>26</v>
      </c>
      <c r="E1307">
        <v>4</v>
      </c>
      <c r="F1307" s="30">
        <f t="shared" si="80"/>
        <v>0.39402937163951529</v>
      </c>
      <c r="G1307" s="32">
        <f t="shared" si="81"/>
        <v>1.8884615384615384</v>
      </c>
      <c r="H1307" s="34">
        <f t="shared" si="82"/>
        <v>5.3560348633898574E-5</v>
      </c>
      <c r="I1307" s="34">
        <f t="shared" si="83"/>
        <v>1.679795011638315E-4</v>
      </c>
    </row>
    <row r="1308" spans="1:9" x14ac:dyDescent="0.55000000000000004">
      <c r="A1308" s="3" t="s">
        <v>554</v>
      </c>
      <c r="B1308" s="3">
        <v>42.04</v>
      </c>
      <c r="C1308">
        <v>124.6</v>
      </c>
      <c r="D1308">
        <v>26</v>
      </c>
      <c r="E1308">
        <v>4</v>
      </c>
      <c r="F1308" s="30">
        <f t="shared" si="80"/>
        <v>0.33739967897271267</v>
      </c>
      <c r="G1308" s="32">
        <f t="shared" si="81"/>
        <v>1.6169230769230769</v>
      </c>
      <c r="H1308" s="34">
        <f t="shared" si="82"/>
        <v>5.3556050395504068E-5</v>
      </c>
      <c r="I1308" s="34">
        <f t="shared" si="83"/>
        <v>1.4382603317571234E-4</v>
      </c>
    </row>
    <row r="1309" spans="1:9" x14ac:dyDescent="0.55000000000000004">
      <c r="A1309" s="3" t="s">
        <v>60</v>
      </c>
      <c r="B1309" s="3">
        <v>26.22</v>
      </c>
      <c r="C1309">
        <v>124.59</v>
      </c>
      <c r="D1309">
        <v>19</v>
      </c>
      <c r="E1309">
        <v>4</v>
      </c>
      <c r="F1309" s="30">
        <f t="shared" si="80"/>
        <v>0.21045027690825907</v>
      </c>
      <c r="G1309" s="32">
        <f t="shared" si="81"/>
        <v>1.38</v>
      </c>
      <c r="H1309" s="34">
        <f t="shared" si="82"/>
        <v>5.3551752157109568E-5</v>
      </c>
      <c r="I1309" s="34">
        <f t="shared" si="83"/>
        <v>8.9703106324147896E-5</v>
      </c>
    </row>
    <row r="1310" spans="1:9" x14ac:dyDescent="0.55000000000000004">
      <c r="A1310" s="3" t="s">
        <v>1780</v>
      </c>
      <c r="B1310" s="3">
        <v>43.54</v>
      </c>
      <c r="C1310">
        <v>124.42</v>
      </c>
      <c r="D1310">
        <v>24</v>
      </c>
      <c r="E1310">
        <v>7</v>
      </c>
      <c r="F1310" s="30">
        <f t="shared" si="80"/>
        <v>0.34994373894872205</v>
      </c>
      <c r="G1310" s="32">
        <f t="shared" si="81"/>
        <v>1.8141666666666667</v>
      </c>
      <c r="H1310" s="34">
        <f t="shared" si="82"/>
        <v>5.3478682104403022E-5</v>
      </c>
      <c r="I1310" s="34">
        <f t="shared" si="83"/>
        <v>1.4895778983041187E-4</v>
      </c>
    </row>
    <row r="1311" spans="1:9" x14ac:dyDescent="0.55000000000000004">
      <c r="A1311" s="3" t="s">
        <v>281</v>
      </c>
      <c r="B1311" s="3">
        <v>34.11</v>
      </c>
      <c r="C1311">
        <v>123.81</v>
      </c>
      <c r="D1311">
        <v>24</v>
      </c>
      <c r="E1311">
        <v>6</v>
      </c>
      <c r="F1311" s="30">
        <f t="shared" si="80"/>
        <v>0.27550278652774413</v>
      </c>
      <c r="G1311" s="32">
        <f t="shared" si="81"/>
        <v>1.4212499999999999</v>
      </c>
      <c r="H1311" s="34">
        <f t="shared" si="82"/>
        <v>5.3216489562338354E-5</v>
      </c>
      <c r="I1311" s="34">
        <f t="shared" si="83"/>
        <v>1.1669614632786745E-4</v>
      </c>
    </row>
    <row r="1312" spans="1:9" x14ac:dyDescent="0.55000000000000004">
      <c r="A1312" s="3" t="s">
        <v>70</v>
      </c>
      <c r="B1312" s="3">
        <v>48.85</v>
      </c>
      <c r="C1312">
        <v>123.13</v>
      </c>
      <c r="D1312">
        <v>35</v>
      </c>
      <c r="E1312">
        <v>7</v>
      </c>
      <c r="F1312" s="30">
        <f t="shared" si="80"/>
        <v>0.39673515796312842</v>
      </c>
      <c r="G1312" s="32">
        <f t="shared" si="81"/>
        <v>1.3957142857142857</v>
      </c>
      <c r="H1312" s="34">
        <f t="shared" si="82"/>
        <v>5.292420935151217E-5</v>
      </c>
      <c r="I1312" s="34">
        <f t="shared" si="83"/>
        <v>1.6712420838804824E-4</v>
      </c>
    </row>
    <row r="1313" spans="1:9" x14ac:dyDescent="0.55000000000000004">
      <c r="A1313" s="3" t="s">
        <v>349</v>
      </c>
      <c r="B1313" s="3">
        <v>30.59</v>
      </c>
      <c r="C1313">
        <v>123.12</v>
      </c>
      <c r="D1313">
        <v>21</v>
      </c>
      <c r="E1313">
        <v>6</v>
      </c>
      <c r="F1313" s="30">
        <f t="shared" si="80"/>
        <v>0.24845679012345678</v>
      </c>
      <c r="G1313" s="32">
        <f t="shared" si="81"/>
        <v>1.4566666666666666</v>
      </c>
      <c r="H1313" s="34">
        <f t="shared" si="82"/>
        <v>5.291991111311767E-5</v>
      </c>
      <c r="I1313" s="34">
        <f t="shared" si="83"/>
        <v>1.0465362404483922E-4</v>
      </c>
    </row>
    <row r="1314" spans="1:9" x14ac:dyDescent="0.55000000000000004">
      <c r="A1314" s="3" t="s">
        <v>1572</v>
      </c>
      <c r="B1314" s="3">
        <v>31.13</v>
      </c>
      <c r="C1314">
        <v>122.83</v>
      </c>
      <c r="D1314">
        <v>10</v>
      </c>
      <c r="E1314">
        <v>3</v>
      </c>
      <c r="F1314" s="30">
        <f t="shared" si="80"/>
        <v>0.253439713425059</v>
      </c>
      <c r="G1314" s="32">
        <f t="shared" si="81"/>
        <v>3.113</v>
      </c>
      <c r="H1314" s="34">
        <f t="shared" si="82"/>
        <v>5.2795262199677089E-5</v>
      </c>
      <c r="I1314" s="34">
        <f t="shared" si="83"/>
        <v>1.0650105644053104E-4</v>
      </c>
    </row>
    <row r="1315" spans="1:9" x14ac:dyDescent="0.55000000000000004">
      <c r="A1315" s="3" t="s">
        <v>1666</v>
      </c>
      <c r="B1315" s="3">
        <v>57.72</v>
      </c>
      <c r="C1315">
        <v>122.8</v>
      </c>
      <c r="D1315">
        <v>10</v>
      </c>
      <c r="E1315">
        <v>3</v>
      </c>
      <c r="F1315" s="30">
        <f t="shared" si="80"/>
        <v>0.47003257328990228</v>
      </c>
      <c r="G1315" s="32">
        <f t="shared" si="81"/>
        <v>5.7720000000000002</v>
      </c>
      <c r="H1315" s="34">
        <f t="shared" si="82"/>
        <v>5.2782367484493577E-5</v>
      </c>
      <c r="I1315" s="34">
        <f t="shared" si="83"/>
        <v>1.9746999607283815E-4</v>
      </c>
    </row>
    <row r="1316" spans="1:9" x14ac:dyDescent="0.55000000000000004">
      <c r="A1316" s="3" t="s">
        <v>77</v>
      </c>
      <c r="B1316" s="3">
        <v>7.45</v>
      </c>
      <c r="C1316">
        <v>122.18</v>
      </c>
      <c r="D1316">
        <v>28</v>
      </c>
      <c r="E1316">
        <v>6</v>
      </c>
      <c r="F1316" s="30">
        <f t="shared" si="80"/>
        <v>6.097560975609756E-2</v>
      </c>
      <c r="G1316" s="32">
        <f t="shared" si="81"/>
        <v>0.26607142857142857</v>
      </c>
      <c r="H1316" s="34">
        <f t="shared" si="82"/>
        <v>5.251587670403441E-5</v>
      </c>
      <c r="I1316" s="34">
        <f t="shared" si="83"/>
        <v>2.5487724718341032E-5</v>
      </c>
    </row>
    <row r="1317" spans="1:9" x14ac:dyDescent="0.55000000000000004">
      <c r="A1317" s="3" t="s">
        <v>1762</v>
      </c>
      <c r="B1317" s="3">
        <v>47.69</v>
      </c>
      <c r="C1317">
        <v>121.82</v>
      </c>
      <c r="D1317">
        <v>22</v>
      </c>
      <c r="E1317">
        <v>6</v>
      </c>
      <c r="F1317" s="30">
        <f t="shared" si="80"/>
        <v>0.39147923165325893</v>
      </c>
      <c r="G1317" s="32">
        <f t="shared" si="81"/>
        <v>2.1677272727272725</v>
      </c>
      <c r="H1317" s="34">
        <f t="shared" si="82"/>
        <v>5.2361140121832305E-5</v>
      </c>
      <c r="I1317" s="34">
        <f t="shared" si="83"/>
        <v>1.6315564990841393E-4</v>
      </c>
    </row>
    <row r="1318" spans="1:9" x14ac:dyDescent="0.55000000000000004">
      <c r="A1318" s="3" t="s">
        <v>929</v>
      </c>
      <c r="B1318" s="3">
        <v>48.55</v>
      </c>
      <c r="C1318">
        <v>121.39</v>
      </c>
      <c r="D1318">
        <v>6</v>
      </c>
      <c r="E1318">
        <v>3</v>
      </c>
      <c r="F1318" s="30">
        <f t="shared" si="80"/>
        <v>0.39995057253480515</v>
      </c>
      <c r="G1318" s="32">
        <f t="shared" si="81"/>
        <v>8.0916666666666668</v>
      </c>
      <c r="H1318" s="34">
        <f t="shared" si="82"/>
        <v>5.2176315870868697E-5</v>
      </c>
      <c r="I1318" s="34">
        <f t="shared" si="83"/>
        <v>1.6609785705710831E-4</v>
      </c>
    </row>
    <row r="1319" spans="1:9" x14ac:dyDescent="0.55000000000000004">
      <c r="A1319" s="3" t="s">
        <v>255</v>
      </c>
      <c r="B1319" s="3">
        <v>51.61</v>
      </c>
      <c r="C1319">
        <v>121.35</v>
      </c>
      <c r="D1319">
        <v>18</v>
      </c>
      <c r="E1319">
        <v>6</v>
      </c>
      <c r="F1319" s="30">
        <f t="shared" si="80"/>
        <v>0.42529872270292546</v>
      </c>
      <c r="G1319" s="32">
        <f t="shared" si="81"/>
        <v>2.8672222222222223</v>
      </c>
      <c r="H1319" s="34">
        <f t="shared" si="82"/>
        <v>5.2159122917290678E-5</v>
      </c>
      <c r="I1319" s="34">
        <f t="shared" si="83"/>
        <v>1.7656664063269537E-4</v>
      </c>
    </row>
    <row r="1320" spans="1:9" x14ac:dyDescent="0.55000000000000004">
      <c r="A1320" s="3" t="s">
        <v>587</v>
      </c>
      <c r="B1320" s="3">
        <v>21.71</v>
      </c>
      <c r="C1320">
        <v>121.29</v>
      </c>
      <c r="D1320">
        <v>13</v>
      </c>
      <c r="E1320">
        <v>3</v>
      </c>
      <c r="F1320" s="30">
        <f t="shared" si="80"/>
        <v>0.17899249732047159</v>
      </c>
      <c r="G1320" s="32">
        <f t="shared" si="81"/>
        <v>1.6700000000000002</v>
      </c>
      <c r="H1320" s="34">
        <f t="shared" si="82"/>
        <v>5.2133333486923667E-5</v>
      </c>
      <c r="I1320" s="34">
        <f t="shared" si="83"/>
        <v>7.4273624649017961E-5</v>
      </c>
    </row>
    <row r="1321" spans="1:9" x14ac:dyDescent="0.55000000000000004">
      <c r="A1321" s="3" t="s">
        <v>494</v>
      </c>
      <c r="B1321" s="3">
        <v>32.81</v>
      </c>
      <c r="C1321">
        <v>120.69</v>
      </c>
      <c r="D1321">
        <v>40</v>
      </c>
      <c r="E1321">
        <v>11</v>
      </c>
      <c r="F1321" s="30">
        <f t="shared" si="80"/>
        <v>0.27185350898997435</v>
      </c>
      <c r="G1321" s="32">
        <f t="shared" si="81"/>
        <v>0.82025000000000003</v>
      </c>
      <c r="H1321" s="34">
        <f t="shared" si="82"/>
        <v>5.1875439183253499E-5</v>
      </c>
      <c r="I1321" s="34">
        <f t="shared" si="83"/>
        <v>1.1224862389379454E-4</v>
      </c>
    </row>
    <row r="1322" spans="1:9" x14ac:dyDescent="0.55000000000000004">
      <c r="A1322" s="3" t="s">
        <v>1805</v>
      </c>
      <c r="B1322" s="3">
        <v>56.5</v>
      </c>
      <c r="C1322">
        <v>120.53</v>
      </c>
      <c r="D1322">
        <v>19</v>
      </c>
      <c r="E1322">
        <v>4</v>
      </c>
      <c r="F1322" s="30">
        <f t="shared" si="80"/>
        <v>0.46876296357753255</v>
      </c>
      <c r="G1322" s="32">
        <f t="shared" si="81"/>
        <v>2.9736842105263159</v>
      </c>
      <c r="H1322" s="34">
        <f t="shared" si="82"/>
        <v>5.1806667368941459E-5</v>
      </c>
      <c r="I1322" s="34">
        <f t="shared" si="83"/>
        <v>1.9329616732701588E-4</v>
      </c>
    </row>
    <row r="1323" spans="1:9" x14ac:dyDescent="0.55000000000000004">
      <c r="A1323" s="3" t="s">
        <v>1799</v>
      </c>
      <c r="B1323" s="3">
        <v>46.4</v>
      </c>
      <c r="C1323">
        <v>120.53</v>
      </c>
      <c r="D1323">
        <v>22</v>
      </c>
      <c r="E1323">
        <v>8</v>
      </c>
      <c r="F1323" s="30">
        <f t="shared" si="80"/>
        <v>0.38496639840703556</v>
      </c>
      <c r="G1323" s="32">
        <f t="shared" si="81"/>
        <v>2.1090909090909089</v>
      </c>
      <c r="H1323" s="34">
        <f t="shared" si="82"/>
        <v>5.1806667368941459E-5</v>
      </c>
      <c r="I1323" s="34">
        <f t="shared" si="83"/>
        <v>1.5874233918537233E-4</v>
      </c>
    </row>
    <row r="1324" spans="1:9" x14ac:dyDescent="0.55000000000000004">
      <c r="A1324" s="3" t="s">
        <v>1623</v>
      </c>
      <c r="B1324" s="3">
        <v>47.59</v>
      </c>
      <c r="C1324">
        <v>119.97</v>
      </c>
      <c r="D1324">
        <v>22</v>
      </c>
      <c r="E1324">
        <v>6</v>
      </c>
      <c r="F1324" s="30">
        <f t="shared" si="80"/>
        <v>0.3966825039593232</v>
      </c>
      <c r="G1324" s="32">
        <f t="shared" si="81"/>
        <v>2.1631818181818185</v>
      </c>
      <c r="H1324" s="34">
        <f t="shared" si="82"/>
        <v>5.1565966018849303E-5</v>
      </c>
      <c r="I1324" s="34">
        <f t="shared" si="83"/>
        <v>1.6281353279810063E-4</v>
      </c>
    </row>
    <row r="1325" spans="1:9" x14ac:dyDescent="0.55000000000000004">
      <c r="A1325" s="3" t="s">
        <v>434</v>
      </c>
      <c r="B1325" s="3">
        <v>46.06</v>
      </c>
      <c r="C1325">
        <v>119.92</v>
      </c>
      <c r="D1325">
        <v>17</v>
      </c>
      <c r="E1325">
        <v>5</v>
      </c>
      <c r="F1325" s="30">
        <f t="shared" si="80"/>
        <v>0.3840893929286191</v>
      </c>
      <c r="G1325" s="32">
        <f t="shared" si="81"/>
        <v>2.7094117647058824</v>
      </c>
      <c r="H1325" s="34">
        <f t="shared" si="82"/>
        <v>5.1544474826876792E-5</v>
      </c>
      <c r="I1325" s="34">
        <f t="shared" si="83"/>
        <v>1.5757914101030711E-4</v>
      </c>
    </row>
    <row r="1326" spans="1:9" x14ac:dyDescent="0.55000000000000004">
      <c r="A1326" s="3" t="s">
        <v>409</v>
      </c>
      <c r="B1326" s="3">
        <v>-12.69</v>
      </c>
      <c r="C1326">
        <v>119.83</v>
      </c>
      <c r="D1326">
        <v>1</v>
      </c>
      <c r="E1326">
        <v>1</v>
      </c>
      <c r="F1326" s="30">
        <f t="shared" si="80"/>
        <v>-0.1059000250354669</v>
      </c>
      <c r="G1326" s="32">
        <f t="shared" si="81"/>
        <v>-12.69</v>
      </c>
      <c r="H1326" s="34">
        <f t="shared" si="82"/>
        <v>5.1505790681326269E-5</v>
      </c>
      <c r="I1326" s="34">
        <f t="shared" si="83"/>
        <v>-4.3414661298758078E-5</v>
      </c>
    </row>
    <row r="1327" spans="1:9" x14ac:dyDescent="0.55000000000000004">
      <c r="A1327" s="3" t="s">
        <v>498</v>
      </c>
      <c r="B1327" s="3">
        <v>-20.52</v>
      </c>
      <c r="C1327">
        <v>119.51</v>
      </c>
      <c r="D1327">
        <v>11</v>
      </c>
      <c r="E1327">
        <v>5</v>
      </c>
      <c r="F1327" s="30">
        <f t="shared" si="80"/>
        <v>-0.17170111287758347</v>
      </c>
      <c r="G1327" s="32">
        <f t="shared" si="81"/>
        <v>-1.8654545454545455</v>
      </c>
      <c r="H1327" s="34">
        <f t="shared" si="82"/>
        <v>5.1368247052702182E-5</v>
      </c>
      <c r="I1327" s="34">
        <f t="shared" si="83"/>
        <v>-7.0202431036289658E-5</v>
      </c>
    </row>
    <row r="1328" spans="1:9" x14ac:dyDescent="0.55000000000000004">
      <c r="A1328" s="3" t="s">
        <v>1068</v>
      </c>
      <c r="B1328" s="3">
        <v>52.01</v>
      </c>
      <c r="C1328">
        <v>119.21</v>
      </c>
      <c r="D1328">
        <v>19</v>
      </c>
      <c r="E1328">
        <v>5</v>
      </c>
      <c r="F1328" s="30">
        <f t="shared" si="80"/>
        <v>0.43628890193775688</v>
      </c>
      <c r="G1328" s="32">
        <f t="shared" si="81"/>
        <v>2.7373684210526315</v>
      </c>
      <c r="H1328" s="34">
        <f t="shared" si="82"/>
        <v>5.1239299900867095E-5</v>
      </c>
      <c r="I1328" s="34">
        <f t="shared" si="83"/>
        <v>1.7793510907394857E-4</v>
      </c>
    </row>
    <row r="1329" spans="1:9" x14ac:dyDescent="0.55000000000000004">
      <c r="A1329" s="3" t="s">
        <v>347</v>
      </c>
      <c r="B1329" s="3">
        <v>43.72</v>
      </c>
      <c r="C1329">
        <v>118.72</v>
      </c>
      <c r="D1329">
        <v>29</v>
      </c>
      <c r="E1329">
        <v>6</v>
      </c>
      <c r="F1329" s="30">
        <f t="shared" si="80"/>
        <v>0.36826145552560646</v>
      </c>
      <c r="G1329" s="32">
        <f t="shared" si="81"/>
        <v>1.5075862068965518</v>
      </c>
      <c r="H1329" s="34">
        <f t="shared" si="82"/>
        <v>5.1028686219536462E-5</v>
      </c>
      <c r="I1329" s="34">
        <f t="shared" si="83"/>
        <v>1.4957360062897582E-4</v>
      </c>
    </row>
    <row r="1330" spans="1:9" x14ac:dyDescent="0.55000000000000004">
      <c r="A1330" s="3" t="s">
        <v>1108</v>
      </c>
      <c r="B1330" s="3">
        <v>17.87</v>
      </c>
      <c r="C1330">
        <v>118.3</v>
      </c>
      <c r="D1330">
        <v>24</v>
      </c>
      <c r="E1330">
        <v>7</v>
      </c>
      <c r="F1330" s="30">
        <f t="shared" si="80"/>
        <v>0.1510566356720203</v>
      </c>
      <c r="G1330" s="32">
        <f t="shared" si="81"/>
        <v>0.74458333333333337</v>
      </c>
      <c r="H1330" s="34">
        <f t="shared" si="82"/>
        <v>5.0848160206967347E-5</v>
      </c>
      <c r="I1330" s="34">
        <f t="shared" si="83"/>
        <v>6.1136327612987146E-5</v>
      </c>
    </row>
    <row r="1331" spans="1:9" x14ac:dyDescent="0.55000000000000004">
      <c r="A1331" s="3" t="s">
        <v>1759</v>
      </c>
      <c r="B1331" s="3">
        <v>42.85</v>
      </c>
      <c r="C1331">
        <v>118.05</v>
      </c>
      <c r="D1331">
        <v>22</v>
      </c>
      <c r="E1331">
        <v>6</v>
      </c>
      <c r="F1331" s="30">
        <f t="shared" si="80"/>
        <v>0.36298178737822956</v>
      </c>
      <c r="G1331" s="32">
        <f t="shared" si="81"/>
        <v>1.9477272727272728</v>
      </c>
      <c r="H1331" s="34">
        <f t="shared" si="82"/>
        <v>5.0740704247104777E-5</v>
      </c>
      <c r="I1331" s="34">
        <f t="shared" si="83"/>
        <v>1.4659718176925009E-4</v>
      </c>
    </row>
    <row r="1332" spans="1:9" x14ac:dyDescent="0.55000000000000004">
      <c r="A1332" s="3" t="s">
        <v>1600</v>
      </c>
      <c r="B1332" s="3">
        <v>-8.5500000000000007</v>
      </c>
      <c r="C1332">
        <v>117.75</v>
      </c>
      <c r="D1332">
        <v>46</v>
      </c>
      <c r="E1332">
        <v>10</v>
      </c>
      <c r="F1332" s="30">
        <f t="shared" si="80"/>
        <v>-7.2611464968152878E-2</v>
      </c>
      <c r="G1332" s="32">
        <f t="shared" si="81"/>
        <v>-0.18586956521739131</v>
      </c>
      <c r="H1332" s="34">
        <f t="shared" si="82"/>
        <v>5.0611757095269697E-5</v>
      </c>
      <c r="I1332" s="34">
        <f t="shared" si="83"/>
        <v>-2.925101293178736E-5</v>
      </c>
    </row>
    <row r="1333" spans="1:9" x14ac:dyDescent="0.55000000000000004">
      <c r="A1333" s="3" t="s">
        <v>1432</v>
      </c>
      <c r="B1333" s="3">
        <v>5.7</v>
      </c>
      <c r="C1333">
        <v>117.59</v>
      </c>
      <c r="D1333">
        <v>40</v>
      </c>
      <c r="E1333">
        <v>7</v>
      </c>
      <c r="F1333" s="30">
        <f t="shared" si="80"/>
        <v>4.8473509652181307E-2</v>
      </c>
      <c r="G1333" s="32">
        <f t="shared" si="81"/>
        <v>0.14250000000000002</v>
      </c>
      <c r="H1333" s="34">
        <f t="shared" si="82"/>
        <v>5.0542985280957657E-5</v>
      </c>
      <c r="I1333" s="34">
        <f t="shared" si="83"/>
        <v>1.9500675287858238E-5</v>
      </c>
    </row>
    <row r="1334" spans="1:9" x14ac:dyDescent="0.55000000000000004">
      <c r="A1334" s="3" t="s">
        <v>614</v>
      </c>
      <c r="B1334" s="3">
        <v>-16.489999999999998</v>
      </c>
      <c r="C1334">
        <v>117.28</v>
      </c>
      <c r="D1334">
        <v>5</v>
      </c>
      <c r="E1334">
        <v>2</v>
      </c>
      <c r="F1334" s="30">
        <f t="shared" si="80"/>
        <v>-0.14060368349249658</v>
      </c>
      <c r="G1334" s="32">
        <f t="shared" si="81"/>
        <v>-3.2979999999999996</v>
      </c>
      <c r="H1334" s="34">
        <f t="shared" si="82"/>
        <v>5.040973989072807E-5</v>
      </c>
      <c r="I1334" s="34">
        <f t="shared" si="83"/>
        <v>-5.6415111490663565E-5</v>
      </c>
    </row>
    <row r="1335" spans="1:9" x14ac:dyDescent="0.55000000000000004">
      <c r="A1335" s="3" t="s">
        <v>1494</v>
      </c>
      <c r="B1335" s="3">
        <v>53.81</v>
      </c>
      <c r="C1335">
        <v>116.96</v>
      </c>
      <c r="D1335">
        <v>16</v>
      </c>
      <c r="E1335">
        <v>4</v>
      </c>
      <c r="F1335" s="30">
        <f t="shared" si="80"/>
        <v>0.46007181942544462</v>
      </c>
      <c r="G1335" s="32">
        <f t="shared" si="81"/>
        <v>3.3631250000000001</v>
      </c>
      <c r="H1335" s="34">
        <f t="shared" si="82"/>
        <v>5.0272196262103976E-5</v>
      </c>
      <c r="I1335" s="34">
        <f t="shared" si="83"/>
        <v>1.8409321705958805E-4</v>
      </c>
    </row>
    <row r="1336" spans="1:9" x14ac:dyDescent="0.55000000000000004">
      <c r="A1336" s="3" t="s">
        <v>282</v>
      </c>
      <c r="B1336" s="3">
        <v>14.84</v>
      </c>
      <c r="C1336">
        <v>116.52</v>
      </c>
      <c r="D1336">
        <v>32</v>
      </c>
      <c r="E1336">
        <v>9</v>
      </c>
      <c r="F1336" s="30">
        <f t="shared" si="80"/>
        <v>0.12736010985238586</v>
      </c>
      <c r="G1336" s="32">
        <f t="shared" si="81"/>
        <v>0.46375</v>
      </c>
      <c r="H1336" s="34">
        <f t="shared" si="82"/>
        <v>5.0083073772745862E-5</v>
      </c>
      <c r="I1336" s="34">
        <f t="shared" si="83"/>
        <v>5.0770179170494078E-5</v>
      </c>
    </row>
    <row r="1337" spans="1:9" x14ac:dyDescent="0.55000000000000004">
      <c r="A1337" s="3" t="s">
        <v>263</v>
      </c>
      <c r="B1337" s="3">
        <v>37.5</v>
      </c>
      <c r="C1337">
        <v>116.22</v>
      </c>
      <c r="D1337">
        <v>34</v>
      </c>
      <c r="E1337">
        <v>7</v>
      </c>
      <c r="F1337" s="30">
        <f t="shared" si="80"/>
        <v>0.32266391326794014</v>
      </c>
      <c r="G1337" s="32">
        <f t="shared" si="81"/>
        <v>1.1029411764705883</v>
      </c>
      <c r="H1337" s="34">
        <f t="shared" si="82"/>
        <v>4.9954126620910781E-5</v>
      </c>
      <c r="I1337" s="34">
        <f t="shared" si="83"/>
        <v>1.282939163674884E-4</v>
      </c>
    </row>
    <row r="1338" spans="1:9" x14ac:dyDescent="0.55000000000000004">
      <c r="A1338" s="3" t="s">
        <v>1627</v>
      </c>
      <c r="B1338" s="3">
        <v>47.22</v>
      </c>
      <c r="C1338">
        <v>115.44</v>
      </c>
      <c r="D1338">
        <v>26</v>
      </c>
      <c r="E1338">
        <v>6</v>
      </c>
      <c r="F1338" s="30">
        <f t="shared" si="80"/>
        <v>0.40904365904365902</v>
      </c>
      <c r="G1338" s="32">
        <f t="shared" si="81"/>
        <v>1.816153846153846</v>
      </c>
      <c r="H1338" s="34">
        <f t="shared" si="82"/>
        <v>4.9618864026139567E-5</v>
      </c>
      <c r="I1338" s="34">
        <f t="shared" si="83"/>
        <v>1.615476994899414E-4</v>
      </c>
    </row>
    <row r="1339" spans="1:9" x14ac:dyDescent="0.55000000000000004">
      <c r="A1339" s="3" t="s">
        <v>290</v>
      </c>
      <c r="B1339" s="3">
        <v>42.3</v>
      </c>
      <c r="C1339">
        <v>115.24</v>
      </c>
      <c r="D1339">
        <v>16</v>
      </c>
      <c r="E1339">
        <v>6</v>
      </c>
      <c r="F1339" s="30">
        <f t="shared" si="80"/>
        <v>0.36706004859423813</v>
      </c>
      <c r="G1339" s="32">
        <f t="shared" si="81"/>
        <v>2.6437499999999998</v>
      </c>
      <c r="H1339" s="34">
        <f t="shared" si="82"/>
        <v>4.9532899258249509E-5</v>
      </c>
      <c r="I1339" s="34">
        <f t="shared" si="83"/>
        <v>1.4471553766252693E-4</v>
      </c>
    </row>
    <row r="1340" spans="1:9" x14ac:dyDescent="0.55000000000000004">
      <c r="A1340" s="3" t="s">
        <v>1021</v>
      </c>
      <c r="B1340" s="3">
        <v>44.74</v>
      </c>
      <c r="C1340">
        <v>115.19</v>
      </c>
      <c r="D1340">
        <v>44</v>
      </c>
      <c r="E1340">
        <v>10</v>
      </c>
      <c r="F1340" s="30">
        <f t="shared" si="80"/>
        <v>0.38840177098706485</v>
      </c>
      <c r="G1340" s="32">
        <f t="shared" si="81"/>
        <v>1.0168181818181818</v>
      </c>
      <c r="H1340" s="34">
        <f t="shared" si="82"/>
        <v>4.9511408066276998E-5</v>
      </c>
      <c r="I1340" s="34">
        <f t="shared" si="83"/>
        <v>1.5306319515417152E-4</v>
      </c>
    </row>
    <row r="1341" spans="1:9" x14ac:dyDescent="0.55000000000000004">
      <c r="A1341" s="3" t="s">
        <v>1235</v>
      </c>
      <c r="B1341" s="3">
        <v>50.38</v>
      </c>
      <c r="C1341">
        <v>114.82</v>
      </c>
      <c r="D1341">
        <v>26</v>
      </c>
      <c r="E1341">
        <v>6</v>
      </c>
      <c r="F1341" s="30">
        <f t="shared" si="80"/>
        <v>0.43877373279916398</v>
      </c>
      <c r="G1341" s="32">
        <f t="shared" si="81"/>
        <v>1.9376923076923078</v>
      </c>
      <c r="H1341" s="34">
        <f t="shared" si="82"/>
        <v>4.9352373245680393E-5</v>
      </c>
      <c r="I1341" s="34">
        <f t="shared" si="83"/>
        <v>1.7235860017584176E-4</v>
      </c>
    </row>
    <row r="1342" spans="1:9" x14ac:dyDescent="0.55000000000000004">
      <c r="A1342" s="3" t="s">
        <v>1712</v>
      </c>
      <c r="B1342" s="3">
        <v>43.43</v>
      </c>
      <c r="C1342">
        <v>114.55</v>
      </c>
      <c r="D1342">
        <v>28</v>
      </c>
      <c r="E1342">
        <v>8</v>
      </c>
      <c r="F1342" s="30">
        <f t="shared" si="80"/>
        <v>0.37913574858140553</v>
      </c>
      <c r="G1342" s="32">
        <f t="shared" si="81"/>
        <v>1.5510714285714287</v>
      </c>
      <c r="H1342" s="34">
        <f t="shared" si="82"/>
        <v>4.9236320809028825E-5</v>
      </c>
      <c r="I1342" s="34">
        <f t="shared" si="83"/>
        <v>1.4858146100906724E-4</v>
      </c>
    </row>
    <row r="1343" spans="1:9" x14ac:dyDescent="0.55000000000000004">
      <c r="A1343" s="3" t="s">
        <v>1736</v>
      </c>
      <c r="B1343" s="3">
        <v>47.93</v>
      </c>
      <c r="C1343">
        <v>113.84</v>
      </c>
      <c r="D1343">
        <v>28</v>
      </c>
      <c r="E1343">
        <v>6</v>
      </c>
      <c r="F1343" s="30">
        <f t="shared" si="80"/>
        <v>0.42102951510892478</v>
      </c>
      <c r="G1343" s="32">
        <f t="shared" si="81"/>
        <v>1.7117857142857142</v>
      </c>
      <c r="H1343" s="34">
        <f t="shared" si="82"/>
        <v>4.8931145883019128E-5</v>
      </c>
      <c r="I1343" s="34">
        <f t="shared" si="83"/>
        <v>1.6397673097316584E-4</v>
      </c>
    </row>
    <row r="1344" spans="1:9" x14ac:dyDescent="0.55000000000000004">
      <c r="A1344" s="3" t="s">
        <v>268</v>
      </c>
      <c r="B1344" s="3">
        <v>48.84</v>
      </c>
      <c r="C1344">
        <v>113.48</v>
      </c>
      <c r="D1344">
        <v>44</v>
      </c>
      <c r="E1344">
        <v>13</v>
      </c>
      <c r="F1344" s="30">
        <f t="shared" si="80"/>
        <v>0.43038420867113147</v>
      </c>
      <c r="G1344" s="32">
        <f t="shared" si="81"/>
        <v>1.1100000000000001</v>
      </c>
      <c r="H1344" s="34">
        <f t="shared" si="82"/>
        <v>4.877640930081703E-5</v>
      </c>
      <c r="I1344" s="34">
        <f t="shared" si="83"/>
        <v>1.6708999667701692E-4</v>
      </c>
    </row>
    <row r="1345" spans="1:9" x14ac:dyDescent="0.55000000000000004">
      <c r="A1345" s="3" t="s">
        <v>514</v>
      </c>
      <c r="B1345" s="3">
        <v>33.32</v>
      </c>
      <c r="C1345">
        <v>113.33</v>
      </c>
      <c r="D1345">
        <v>13</v>
      </c>
      <c r="E1345">
        <v>3</v>
      </c>
      <c r="F1345" s="30">
        <f t="shared" si="80"/>
        <v>0.29400864731315629</v>
      </c>
      <c r="G1345" s="32">
        <f t="shared" si="81"/>
        <v>2.563076923076923</v>
      </c>
      <c r="H1345" s="34">
        <f t="shared" si="82"/>
        <v>4.871193572489949E-5</v>
      </c>
      <c r="I1345" s="34">
        <f t="shared" si="83"/>
        <v>1.1399342115639237E-4</v>
      </c>
    </row>
    <row r="1346" spans="1:9" x14ac:dyDescent="0.55000000000000004">
      <c r="A1346" s="3" t="s">
        <v>144</v>
      </c>
      <c r="B1346" s="3">
        <v>21.55</v>
      </c>
      <c r="C1346">
        <v>113.2</v>
      </c>
      <c r="D1346">
        <v>13</v>
      </c>
      <c r="E1346">
        <v>4</v>
      </c>
      <c r="F1346" s="30">
        <f t="shared" si="80"/>
        <v>0.19037102473498232</v>
      </c>
      <c r="G1346" s="32">
        <f t="shared" si="81"/>
        <v>1.6576923076923078</v>
      </c>
      <c r="H1346" s="34">
        <f t="shared" si="82"/>
        <v>4.8656058625770955E-5</v>
      </c>
      <c r="I1346" s="34">
        <f t="shared" si="83"/>
        <v>7.3726237272516676E-5</v>
      </c>
    </row>
    <row r="1347" spans="1:9" x14ac:dyDescent="0.55000000000000004">
      <c r="A1347" s="3" t="s">
        <v>1290</v>
      </c>
      <c r="B1347" s="3">
        <v>-10.130000000000001</v>
      </c>
      <c r="C1347">
        <v>112.68</v>
      </c>
      <c r="D1347">
        <v>48</v>
      </c>
      <c r="E1347">
        <v>10</v>
      </c>
      <c r="F1347" s="30">
        <f t="shared" ref="F1347:F1410" si="84">B1347/C1347</f>
        <v>-8.9900603478878238E-2</v>
      </c>
      <c r="G1347" s="32">
        <f t="shared" ref="G1347:G1410" si="85">B1347/D1347</f>
        <v>-0.21104166666666668</v>
      </c>
      <c r="H1347" s="34">
        <f t="shared" ref="H1347:H1410" si="86">C1347/$C$1851</f>
        <v>4.8432550229256817E-5</v>
      </c>
      <c r="I1347" s="34">
        <f t="shared" ref="I1347:I1410" si="87">B1347/$B$1851</f>
        <v>-3.4656463274737537E-5</v>
      </c>
    </row>
    <row r="1348" spans="1:9" x14ac:dyDescent="0.55000000000000004">
      <c r="A1348" s="3" t="s">
        <v>1784</v>
      </c>
      <c r="B1348" s="3">
        <v>50.8</v>
      </c>
      <c r="C1348">
        <v>111.46</v>
      </c>
      <c r="D1348">
        <v>18</v>
      </c>
      <c r="E1348">
        <v>6</v>
      </c>
      <c r="F1348" s="30">
        <f t="shared" si="84"/>
        <v>0.45576888569890545</v>
      </c>
      <c r="G1348" s="32">
        <f t="shared" si="85"/>
        <v>2.822222222222222</v>
      </c>
      <c r="H1348" s="34">
        <f t="shared" si="86"/>
        <v>4.7908165145127475E-5</v>
      </c>
      <c r="I1348" s="34">
        <f t="shared" si="87"/>
        <v>1.7379549203915763E-4</v>
      </c>
    </row>
    <row r="1349" spans="1:9" x14ac:dyDescent="0.55000000000000004">
      <c r="A1349" s="3" t="s">
        <v>278</v>
      </c>
      <c r="B1349" s="3">
        <v>36.64</v>
      </c>
      <c r="C1349">
        <v>110.94</v>
      </c>
      <c r="D1349">
        <v>25</v>
      </c>
      <c r="E1349">
        <v>6</v>
      </c>
      <c r="F1349" s="30">
        <f t="shared" si="84"/>
        <v>0.33026861366504418</v>
      </c>
      <c r="G1349" s="32">
        <f t="shared" si="85"/>
        <v>1.4656</v>
      </c>
      <c r="H1349" s="34">
        <f t="shared" si="86"/>
        <v>4.7684656748613337E-5</v>
      </c>
      <c r="I1349" s="34">
        <f t="shared" si="87"/>
        <v>1.2535170921879402E-4</v>
      </c>
    </row>
    <row r="1350" spans="1:9" x14ac:dyDescent="0.55000000000000004">
      <c r="A1350" s="3" t="s">
        <v>540</v>
      </c>
      <c r="B1350" s="3">
        <v>42.9</v>
      </c>
      <c r="C1350">
        <v>110.76</v>
      </c>
      <c r="D1350">
        <v>27</v>
      </c>
      <c r="E1350">
        <v>7</v>
      </c>
      <c r="F1350" s="30">
        <f t="shared" si="84"/>
        <v>0.38732394366197181</v>
      </c>
      <c r="G1350" s="32">
        <f t="shared" si="85"/>
        <v>1.5888888888888888</v>
      </c>
      <c r="H1350" s="34">
        <f t="shared" si="86"/>
        <v>4.7607288457512291E-5</v>
      </c>
      <c r="I1350" s="34">
        <f t="shared" si="87"/>
        <v>1.4676824032440673E-4</v>
      </c>
    </row>
    <row r="1351" spans="1:9" x14ac:dyDescent="0.55000000000000004">
      <c r="A1351" s="3" t="s">
        <v>1461</v>
      </c>
      <c r="B1351" s="3">
        <v>6.05</v>
      </c>
      <c r="C1351">
        <v>110.59</v>
      </c>
      <c r="D1351">
        <v>22</v>
      </c>
      <c r="E1351">
        <v>8</v>
      </c>
      <c r="F1351" s="30">
        <f t="shared" si="84"/>
        <v>5.4706573831268646E-2</v>
      </c>
      <c r="G1351" s="32">
        <f t="shared" si="85"/>
        <v>0.27499999999999997</v>
      </c>
      <c r="H1351" s="34">
        <f t="shared" si="86"/>
        <v>4.7534218404805738E-5</v>
      </c>
      <c r="I1351" s="34">
        <f t="shared" si="87"/>
        <v>2.0698085173954797E-5</v>
      </c>
    </row>
    <row r="1352" spans="1:9" x14ac:dyDescent="0.55000000000000004">
      <c r="A1352" s="3" t="s">
        <v>273</v>
      </c>
      <c r="B1352" s="3">
        <v>29.24</v>
      </c>
      <c r="C1352">
        <v>110.49</v>
      </c>
      <c r="D1352">
        <v>28</v>
      </c>
      <c r="E1352">
        <v>6</v>
      </c>
      <c r="F1352" s="30">
        <f t="shared" si="84"/>
        <v>0.2646393338763689</v>
      </c>
      <c r="G1352" s="32">
        <f t="shared" si="85"/>
        <v>1.0442857142857143</v>
      </c>
      <c r="H1352" s="34">
        <f t="shared" si="86"/>
        <v>4.7491236020860709E-5</v>
      </c>
      <c r="I1352" s="34">
        <f t="shared" si="87"/>
        <v>1.0003504305560963E-4</v>
      </c>
    </row>
    <row r="1353" spans="1:9" x14ac:dyDescent="0.55000000000000004">
      <c r="A1353" s="3" t="s">
        <v>1415</v>
      </c>
      <c r="B1353" s="3">
        <v>52.92</v>
      </c>
      <c r="C1353">
        <v>110.25</v>
      </c>
      <c r="D1353">
        <v>35</v>
      </c>
      <c r="E1353">
        <v>7</v>
      </c>
      <c r="F1353" s="30">
        <f t="shared" si="84"/>
        <v>0.48000000000000004</v>
      </c>
      <c r="G1353" s="32">
        <f t="shared" si="85"/>
        <v>1.512</v>
      </c>
      <c r="H1353" s="34">
        <f t="shared" si="86"/>
        <v>4.7388078299392646E-5</v>
      </c>
      <c r="I1353" s="34">
        <f t="shared" si="87"/>
        <v>1.8104837477779965E-4</v>
      </c>
    </row>
    <row r="1354" spans="1:9" x14ac:dyDescent="0.55000000000000004">
      <c r="A1354" s="3" t="s">
        <v>1771</v>
      </c>
      <c r="B1354" s="3">
        <v>46.14</v>
      </c>
      <c r="C1354">
        <v>110.16</v>
      </c>
      <c r="D1354">
        <v>19</v>
      </c>
      <c r="E1354">
        <v>5</v>
      </c>
      <c r="F1354" s="30">
        <f t="shared" si="84"/>
        <v>0.41884531590413943</v>
      </c>
      <c r="G1354" s="32">
        <f t="shared" si="85"/>
        <v>2.4284210526315788</v>
      </c>
      <c r="H1354" s="34">
        <f t="shared" si="86"/>
        <v>4.7349394153842123E-5</v>
      </c>
      <c r="I1354" s="34">
        <f t="shared" si="87"/>
        <v>1.5785283469855774E-4</v>
      </c>
    </row>
    <row r="1355" spans="1:9" x14ac:dyDescent="0.55000000000000004">
      <c r="A1355" s="3" t="s">
        <v>1774</v>
      </c>
      <c r="B1355" s="3">
        <v>52.87</v>
      </c>
      <c r="C1355">
        <v>110.16</v>
      </c>
      <c r="D1355">
        <v>17</v>
      </c>
      <c r="E1355">
        <v>4</v>
      </c>
      <c r="F1355" s="30">
        <f t="shared" si="84"/>
        <v>0.47993827160493824</v>
      </c>
      <c r="G1355" s="32">
        <f t="shared" si="85"/>
        <v>3.11</v>
      </c>
      <c r="H1355" s="34">
        <f t="shared" si="86"/>
        <v>4.7349394153842123E-5</v>
      </c>
      <c r="I1355" s="34">
        <f t="shared" si="87"/>
        <v>1.8087731622264298E-4</v>
      </c>
    </row>
    <row r="1356" spans="1:9" x14ac:dyDescent="0.55000000000000004">
      <c r="A1356" s="3" t="s">
        <v>625</v>
      </c>
      <c r="B1356" s="3">
        <v>46.13</v>
      </c>
      <c r="C1356">
        <v>110.16</v>
      </c>
      <c r="D1356">
        <v>19</v>
      </c>
      <c r="E1356">
        <v>6</v>
      </c>
      <c r="F1356" s="30">
        <f t="shared" si="84"/>
        <v>0.41875453885257813</v>
      </c>
      <c r="G1356" s="32">
        <f t="shared" si="85"/>
        <v>2.4278947368421053</v>
      </c>
      <c r="H1356" s="34">
        <f t="shared" si="86"/>
        <v>4.7349394153842123E-5</v>
      </c>
      <c r="I1356" s="34">
        <f t="shared" si="87"/>
        <v>1.5781862298752642E-4</v>
      </c>
    </row>
    <row r="1357" spans="1:9" x14ac:dyDescent="0.55000000000000004">
      <c r="A1357" s="3" t="s">
        <v>1315</v>
      </c>
      <c r="B1357" s="3">
        <v>39.880000000000003</v>
      </c>
      <c r="C1357">
        <v>110.02</v>
      </c>
      <c r="D1357">
        <v>9</v>
      </c>
      <c r="E1357">
        <v>3</v>
      </c>
      <c r="F1357" s="30">
        <f t="shared" si="84"/>
        <v>0.36247954917287767</v>
      </c>
      <c r="G1357" s="32">
        <f t="shared" si="85"/>
        <v>4.431111111111111</v>
      </c>
      <c r="H1357" s="34">
        <f t="shared" si="86"/>
        <v>4.7289218816319082E-5</v>
      </c>
      <c r="I1357" s="34">
        <f t="shared" si="87"/>
        <v>1.3643630359294501E-4</v>
      </c>
    </row>
    <row r="1358" spans="1:9" x14ac:dyDescent="0.55000000000000004">
      <c r="A1358" s="3" t="s">
        <v>1323</v>
      </c>
      <c r="B1358" s="3">
        <v>43.77</v>
      </c>
      <c r="C1358">
        <v>110.01</v>
      </c>
      <c r="D1358">
        <v>17</v>
      </c>
      <c r="E1358">
        <v>5</v>
      </c>
      <c r="F1358" s="30">
        <f t="shared" si="84"/>
        <v>0.39787292064357788</v>
      </c>
      <c r="G1358" s="32">
        <f t="shared" si="85"/>
        <v>2.5747058823529412</v>
      </c>
      <c r="H1358" s="34">
        <f t="shared" si="86"/>
        <v>4.7284920577924583E-5</v>
      </c>
      <c r="I1358" s="34">
        <f t="shared" si="87"/>
        <v>1.4974465918413249E-4</v>
      </c>
    </row>
    <row r="1359" spans="1:9" x14ac:dyDescent="0.55000000000000004">
      <c r="A1359" s="3" t="s">
        <v>252</v>
      </c>
      <c r="B1359" s="3">
        <v>51.54</v>
      </c>
      <c r="C1359">
        <v>109.65</v>
      </c>
      <c r="D1359">
        <v>15</v>
      </c>
      <c r="E1359">
        <v>4</v>
      </c>
      <c r="F1359" s="30">
        <f t="shared" si="84"/>
        <v>0.47004103967168259</v>
      </c>
      <c r="G1359" s="32">
        <f t="shared" si="85"/>
        <v>3.4359999999999999</v>
      </c>
      <c r="H1359" s="34">
        <f t="shared" si="86"/>
        <v>4.7130183995722485E-5</v>
      </c>
      <c r="I1359" s="34">
        <f t="shared" si="87"/>
        <v>1.7632715865547607E-4</v>
      </c>
    </row>
    <row r="1360" spans="1:9" x14ac:dyDescent="0.55000000000000004">
      <c r="A1360" s="3" t="s">
        <v>1630</v>
      </c>
      <c r="B1360" s="3">
        <v>49.09</v>
      </c>
      <c r="C1360">
        <v>109.58</v>
      </c>
      <c r="D1360">
        <v>15</v>
      </c>
      <c r="E1360">
        <v>6</v>
      </c>
      <c r="F1360" s="30">
        <f t="shared" si="84"/>
        <v>0.44798320861471075</v>
      </c>
      <c r="G1360" s="32">
        <f t="shared" si="85"/>
        <v>3.2726666666666668</v>
      </c>
      <c r="H1360" s="34">
        <f t="shared" si="86"/>
        <v>4.7100096326960961E-5</v>
      </c>
      <c r="I1360" s="34">
        <f t="shared" si="87"/>
        <v>1.6794528945280018E-4</v>
      </c>
    </row>
    <row r="1361" spans="1:9" x14ac:dyDescent="0.55000000000000004">
      <c r="A1361" s="3" t="s">
        <v>1726</v>
      </c>
      <c r="B1361" s="3">
        <v>43.65</v>
      </c>
      <c r="C1361">
        <v>109.57</v>
      </c>
      <c r="D1361">
        <v>28</v>
      </c>
      <c r="E1361">
        <v>7</v>
      </c>
      <c r="F1361" s="30">
        <f t="shared" si="84"/>
        <v>0.39837546773751942</v>
      </c>
      <c r="G1361" s="32">
        <f t="shared" si="85"/>
        <v>1.5589285714285714</v>
      </c>
      <c r="H1361" s="34">
        <f t="shared" si="86"/>
        <v>4.7095798088566461E-5</v>
      </c>
      <c r="I1361" s="34">
        <f t="shared" si="87"/>
        <v>1.4933411865175651E-4</v>
      </c>
    </row>
    <row r="1362" spans="1:9" x14ac:dyDescent="0.55000000000000004">
      <c r="A1362" s="3" t="s">
        <v>501</v>
      </c>
      <c r="B1362" s="3">
        <v>-11.22</v>
      </c>
      <c r="C1362">
        <v>108.93</v>
      </c>
      <c r="D1362">
        <v>15</v>
      </c>
      <c r="E1362">
        <v>7</v>
      </c>
      <c r="F1362" s="30">
        <f t="shared" si="84"/>
        <v>-0.10300192784356926</v>
      </c>
      <c r="G1362" s="32">
        <f t="shared" si="85"/>
        <v>-0.748</v>
      </c>
      <c r="H1362" s="34">
        <f t="shared" si="86"/>
        <v>4.6820710831318288E-5</v>
      </c>
      <c r="I1362" s="34">
        <f t="shared" si="87"/>
        <v>-3.8385539777152533E-5</v>
      </c>
    </row>
    <row r="1363" spans="1:9" x14ac:dyDescent="0.55000000000000004">
      <c r="A1363" s="3" t="s">
        <v>34</v>
      </c>
      <c r="B1363" s="3">
        <v>52.12</v>
      </c>
      <c r="C1363">
        <v>108.68</v>
      </c>
      <c r="D1363">
        <v>10</v>
      </c>
      <c r="E1363">
        <v>4</v>
      </c>
      <c r="F1363" s="30">
        <f t="shared" si="84"/>
        <v>0.47957305852042686</v>
      </c>
      <c r="G1363" s="32">
        <f t="shared" si="85"/>
        <v>5.2119999999999997</v>
      </c>
      <c r="H1363" s="34">
        <f t="shared" si="86"/>
        <v>4.6713254871455719E-5</v>
      </c>
      <c r="I1363" s="34">
        <f t="shared" si="87"/>
        <v>1.7831143789529322E-4</v>
      </c>
    </row>
    <row r="1364" spans="1:9" x14ac:dyDescent="0.55000000000000004">
      <c r="A1364" s="3" t="s">
        <v>1625</v>
      </c>
      <c r="B1364" s="3">
        <v>44.99</v>
      </c>
      <c r="C1364">
        <v>108.42</v>
      </c>
      <c r="D1364">
        <v>17</v>
      </c>
      <c r="E1364">
        <v>3</v>
      </c>
      <c r="F1364" s="30">
        <f t="shared" si="84"/>
        <v>0.4149603394207711</v>
      </c>
      <c r="G1364" s="32">
        <f t="shared" si="85"/>
        <v>2.6464705882352941</v>
      </c>
      <c r="H1364" s="34">
        <f t="shared" si="86"/>
        <v>4.660150067319865E-5</v>
      </c>
      <c r="I1364" s="34">
        <f t="shared" si="87"/>
        <v>1.5391848792995475E-4</v>
      </c>
    </row>
    <row r="1365" spans="1:9" x14ac:dyDescent="0.55000000000000004">
      <c r="A1365" s="3" t="s">
        <v>583</v>
      </c>
      <c r="B1365" s="3">
        <v>6.75</v>
      </c>
      <c r="C1365">
        <v>108.08</v>
      </c>
      <c r="D1365">
        <v>15</v>
      </c>
      <c r="E1365">
        <v>4</v>
      </c>
      <c r="F1365" s="30">
        <f t="shared" si="84"/>
        <v>6.2453737971872689E-2</v>
      </c>
      <c r="G1365" s="32">
        <f t="shared" si="85"/>
        <v>0.45</v>
      </c>
      <c r="H1365" s="34">
        <f t="shared" si="86"/>
        <v>4.6455360567785551E-5</v>
      </c>
      <c r="I1365" s="34">
        <f t="shared" si="87"/>
        <v>2.3092904946147913E-5</v>
      </c>
    </row>
    <row r="1366" spans="1:9" x14ac:dyDescent="0.55000000000000004">
      <c r="A1366" s="3" t="s">
        <v>50</v>
      </c>
      <c r="B1366" s="3">
        <v>36</v>
      </c>
      <c r="C1366">
        <v>108.04</v>
      </c>
      <c r="D1366">
        <v>33</v>
      </c>
      <c r="E1366">
        <v>8</v>
      </c>
      <c r="F1366" s="30">
        <f t="shared" si="84"/>
        <v>0.33320992225101814</v>
      </c>
      <c r="G1366" s="32">
        <f t="shared" si="85"/>
        <v>1.0909090909090908</v>
      </c>
      <c r="H1366" s="34">
        <f t="shared" si="86"/>
        <v>4.6438167614207546E-5</v>
      </c>
      <c r="I1366" s="34">
        <f t="shared" si="87"/>
        <v>1.2316215971278888E-4</v>
      </c>
    </row>
    <row r="1367" spans="1:9" x14ac:dyDescent="0.55000000000000004">
      <c r="A1367" s="3" t="s">
        <v>1073</v>
      </c>
      <c r="B1367" s="3">
        <v>9.6</v>
      </c>
      <c r="C1367">
        <v>107.96</v>
      </c>
      <c r="D1367">
        <v>4</v>
      </c>
      <c r="E1367">
        <v>2</v>
      </c>
      <c r="F1367" s="30">
        <f t="shared" si="84"/>
        <v>8.8921822897369399E-2</v>
      </c>
      <c r="G1367" s="32">
        <f t="shared" si="85"/>
        <v>2.4</v>
      </c>
      <c r="H1367" s="34">
        <f t="shared" si="86"/>
        <v>4.6403781707051516E-5</v>
      </c>
      <c r="I1367" s="34">
        <f t="shared" si="87"/>
        <v>3.2843242590077031E-5</v>
      </c>
    </row>
    <row r="1368" spans="1:9" x14ac:dyDescent="0.55000000000000004">
      <c r="A1368" s="3" t="s">
        <v>1376</v>
      </c>
      <c r="B1368" s="3">
        <v>14.93</v>
      </c>
      <c r="C1368">
        <v>107.91</v>
      </c>
      <c r="D1368">
        <v>10</v>
      </c>
      <c r="E1368">
        <v>3</v>
      </c>
      <c r="F1368" s="30">
        <f t="shared" si="84"/>
        <v>0.13835603743860625</v>
      </c>
      <c r="G1368" s="32">
        <f t="shared" si="85"/>
        <v>1.4929999999999999</v>
      </c>
      <c r="H1368" s="34">
        <f t="shared" si="86"/>
        <v>4.6382290515079005E-5</v>
      </c>
      <c r="I1368" s="34">
        <f t="shared" si="87"/>
        <v>5.1078084569776049E-5</v>
      </c>
    </row>
    <row r="1369" spans="1:9" x14ac:dyDescent="0.55000000000000004">
      <c r="A1369" s="3" t="s">
        <v>156</v>
      </c>
      <c r="B1369" s="3">
        <v>47.19</v>
      </c>
      <c r="C1369">
        <v>106.72</v>
      </c>
      <c r="D1369">
        <v>25</v>
      </c>
      <c r="E1369">
        <v>8</v>
      </c>
      <c r="F1369" s="30">
        <f t="shared" si="84"/>
        <v>0.44218515742128933</v>
      </c>
      <c r="G1369" s="32">
        <f t="shared" si="85"/>
        <v>1.8875999999999999</v>
      </c>
      <c r="H1369" s="34">
        <f t="shared" si="86"/>
        <v>4.5870800146133181E-5</v>
      </c>
      <c r="I1369" s="34">
        <f t="shared" si="87"/>
        <v>1.614450643568474E-4</v>
      </c>
    </row>
    <row r="1370" spans="1:9" x14ac:dyDescent="0.55000000000000004">
      <c r="A1370" s="3" t="s">
        <v>254</v>
      </c>
      <c r="B1370" s="3">
        <v>49.14</v>
      </c>
      <c r="C1370">
        <v>106.47</v>
      </c>
      <c r="D1370">
        <v>35</v>
      </c>
      <c r="E1370">
        <v>8</v>
      </c>
      <c r="F1370" s="30">
        <f t="shared" si="84"/>
        <v>0.46153846153846156</v>
      </c>
      <c r="G1370" s="32">
        <f t="shared" si="85"/>
        <v>1.4039999999999999</v>
      </c>
      <c r="H1370" s="34">
        <f t="shared" si="86"/>
        <v>4.5763344186270612E-5</v>
      </c>
      <c r="I1370" s="34">
        <f t="shared" si="87"/>
        <v>1.6811634800795682E-4</v>
      </c>
    </row>
    <row r="1371" spans="1:9" x14ac:dyDescent="0.55000000000000004">
      <c r="A1371" s="3" t="s">
        <v>897</v>
      </c>
      <c r="B1371" s="3">
        <v>50.35</v>
      </c>
      <c r="C1371">
        <v>106.35</v>
      </c>
      <c r="D1371">
        <v>19</v>
      </c>
      <c r="E1371">
        <v>4</v>
      </c>
      <c r="F1371" s="30">
        <f t="shared" si="84"/>
        <v>0.4734367653972732</v>
      </c>
      <c r="G1371" s="32">
        <f t="shared" si="85"/>
        <v>2.65</v>
      </c>
      <c r="H1371" s="34">
        <f t="shared" si="86"/>
        <v>4.5711765325536577E-5</v>
      </c>
      <c r="I1371" s="34">
        <f t="shared" si="87"/>
        <v>1.7225596504274776E-4</v>
      </c>
    </row>
    <row r="1372" spans="1:9" x14ac:dyDescent="0.55000000000000004">
      <c r="A1372" s="3" t="s">
        <v>174</v>
      </c>
      <c r="B1372" s="3">
        <v>49.51</v>
      </c>
      <c r="C1372">
        <v>106.29</v>
      </c>
      <c r="D1372">
        <v>15</v>
      </c>
      <c r="E1372">
        <v>4</v>
      </c>
      <c r="F1372" s="30">
        <f t="shared" si="84"/>
        <v>0.4658011101702888</v>
      </c>
      <c r="G1372" s="32">
        <f t="shared" si="85"/>
        <v>3.3006666666666664</v>
      </c>
      <c r="H1372" s="34">
        <f t="shared" si="86"/>
        <v>4.5685975895169566E-5</v>
      </c>
      <c r="I1372" s="34">
        <f t="shared" si="87"/>
        <v>1.6938218131611602E-4</v>
      </c>
    </row>
    <row r="1373" spans="1:9" x14ac:dyDescent="0.55000000000000004">
      <c r="A1373" s="3" t="s">
        <v>315</v>
      </c>
      <c r="B1373" s="3">
        <v>2.79</v>
      </c>
      <c r="C1373">
        <v>106.18</v>
      </c>
      <c r="D1373">
        <v>10</v>
      </c>
      <c r="E1373">
        <v>5</v>
      </c>
      <c r="F1373" s="30">
        <f t="shared" si="84"/>
        <v>2.6276134865323035E-2</v>
      </c>
      <c r="G1373" s="32">
        <f t="shared" si="85"/>
        <v>0.27900000000000003</v>
      </c>
      <c r="H1373" s="34">
        <f t="shared" si="86"/>
        <v>4.5638695272830038E-5</v>
      </c>
      <c r="I1373" s="34">
        <f t="shared" si="87"/>
        <v>9.5450673777411369E-6</v>
      </c>
    </row>
    <row r="1374" spans="1:9" x14ac:dyDescent="0.55000000000000004">
      <c r="A1374" s="3" t="s">
        <v>272</v>
      </c>
      <c r="B1374" s="3">
        <v>21.87</v>
      </c>
      <c r="C1374">
        <v>105.84</v>
      </c>
      <c r="D1374">
        <v>26</v>
      </c>
      <c r="E1374">
        <v>6</v>
      </c>
      <c r="F1374" s="30">
        <f t="shared" si="84"/>
        <v>0.2066326530612245</v>
      </c>
      <c r="G1374" s="32">
        <f t="shared" si="85"/>
        <v>0.84115384615384614</v>
      </c>
      <c r="H1374" s="34">
        <f t="shared" si="86"/>
        <v>4.5492555167416945E-5</v>
      </c>
      <c r="I1374" s="34">
        <f t="shared" si="87"/>
        <v>7.4821012025519246E-5</v>
      </c>
    </row>
    <row r="1375" spans="1:9" x14ac:dyDescent="0.55000000000000004">
      <c r="A1375" s="3" t="s">
        <v>1660</v>
      </c>
      <c r="B1375" s="3">
        <v>44.08</v>
      </c>
      <c r="C1375">
        <v>105.29</v>
      </c>
      <c r="D1375">
        <v>26</v>
      </c>
      <c r="E1375">
        <v>7</v>
      </c>
      <c r="F1375" s="30">
        <f t="shared" si="84"/>
        <v>0.41865324342292709</v>
      </c>
      <c r="G1375" s="32">
        <f t="shared" si="85"/>
        <v>1.6953846153846153</v>
      </c>
      <c r="H1375" s="34">
        <f t="shared" si="86"/>
        <v>4.5256152055719295E-5</v>
      </c>
      <c r="I1375" s="34">
        <f t="shared" si="87"/>
        <v>1.5080522222610371E-4</v>
      </c>
    </row>
    <row r="1376" spans="1:9" x14ac:dyDescent="0.55000000000000004">
      <c r="A1376" s="3" t="s">
        <v>1336</v>
      </c>
      <c r="B1376" s="3">
        <v>0.81000000000000105</v>
      </c>
      <c r="C1376">
        <v>105.14</v>
      </c>
      <c r="D1376">
        <v>9</v>
      </c>
      <c r="E1376">
        <v>3</v>
      </c>
      <c r="F1376" s="30">
        <f t="shared" si="84"/>
        <v>7.7040136960243588E-3</v>
      </c>
      <c r="G1376" s="32">
        <f t="shared" si="85"/>
        <v>9.0000000000000122E-2</v>
      </c>
      <c r="H1376" s="34">
        <f t="shared" si="86"/>
        <v>4.5191678479801748E-5</v>
      </c>
      <c r="I1376" s="34">
        <f t="shared" si="87"/>
        <v>2.7711485935377533E-6</v>
      </c>
    </row>
    <row r="1377" spans="1:9" x14ac:dyDescent="0.55000000000000004">
      <c r="A1377" s="3" t="s">
        <v>1782</v>
      </c>
      <c r="B1377" s="3">
        <v>40.96</v>
      </c>
      <c r="C1377">
        <v>104.97</v>
      </c>
      <c r="D1377">
        <v>19</v>
      </c>
      <c r="E1377">
        <v>4</v>
      </c>
      <c r="F1377" s="30">
        <f t="shared" si="84"/>
        <v>0.39020672573116127</v>
      </c>
      <c r="G1377" s="32">
        <f t="shared" si="85"/>
        <v>2.1557894736842105</v>
      </c>
      <c r="H1377" s="34">
        <f t="shared" si="86"/>
        <v>4.5118608427095202E-5</v>
      </c>
      <c r="I1377" s="34">
        <f t="shared" si="87"/>
        <v>1.4013116838432869E-4</v>
      </c>
    </row>
    <row r="1378" spans="1:9" x14ac:dyDescent="0.55000000000000004">
      <c r="A1378" s="3" t="s">
        <v>1374</v>
      </c>
      <c r="B1378" s="3">
        <v>17.89</v>
      </c>
      <c r="C1378">
        <v>104.5</v>
      </c>
      <c r="D1378">
        <v>21</v>
      </c>
      <c r="E1378">
        <v>5</v>
      </c>
      <c r="F1378" s="30">
        <f t="shared" si="84"/>
        <v>0.17119617224880385</v>
      </c>
      <c r="G1378" s="32">
        <f t="shared" si="85"/>
        <v>0.85190476190476194</v>
      </c>
      <c r="H1378" s="34">
        <f t="shared" si="86"/>
        <v>4.4916591222553575E-5</v>
      </c>
      <c r="I1378" s="34">
        <f t="shared" si="87"/>
        <v>6.1204751035049803E-5</v>
      </c>
    </row>
    <row r="1379" spans="1:9" x14ac:dyDescent="0.55000000000000004">
      <c r="A1379" s="3" t="s">
        <v>1061</v>
      </c>
      <c r="B1379" s="3">
        <v>37.42</v>
      </c>
      <c r="C1379">
        <v>103.88</v>
      </c>
      <c r="D1379">
        <v>11</v>
      </c>
      <c r="E1379">
        <v>3</v>
      </c>
      <c r="F1379" s="30">
        <f t="shared" si="84"/>
        <v>0.36022333461686562</v>
      </c>
      <c r="G1379" s="32">
        <f t="shared" si="85"/>
        <v>3.4018181818181819</v>
      </c>
      <c r="H1379" s="34">
        <f t="shared" si="86"/>
        <v>4.4650100442094401E-5</v>
      </c>
      <c r="I1379" s="34">
        <f t="shared" si="87"/>
        <v>1.2802022267923777E-4</v>
      </c>
    </row>
    <row r="1380" spans="1:9" x14ac:dyDescent="0.55000000000000004">
      <c r="A1380" s="3" t="s">
        <v>287</v>
      </c>
      <c r="B1380" s="3">
        <v>37.85</v>
      </c>
      <c r="C1380">
        <v>103.86</v>
      </c>
      <c r="D1380">
        <v>11</v>
      </c>
      <c r="E1380">
        <v>3</v>
      </c>
      <c r="F1380" s="30">
        <f t="shared" si="84"/>
        <v>0.36443289042942423</v>
      </c>
      <c r="G1380" s="32">
        <f t="shared" si="85"/>
        <v>3.4409090909090909</v>
      </c>
      <c r="H1380" s="34">
        <f t="shared" si="86"/>
        <v>4.4641503965305402E-5</v>
      </c>
      <c r="I1380" s="34">
        <f t="shared" si="87"/>
        <v>1.2949132625358496E-4</v>
      </c>
    </row>
    <row r="1381" spans="1:9" x14ac:dyDescent="0.55000000000000004">
      <c r="A1381" s="3" t="s">
        <v>1287</v>
      </c>
      <c r="B1381" s="3">
        <v>-11.87</v>
      </c>
      <c r="C1381">
        <v>102.62</v>
      </c>
      <c r="D1381">
        <v>44</v>
      </c>
      <c r="E1381">
        <v>12</v>
      </c>
      <c r="F1381" s="30">
        <f t="shared" si="84"/>
        <v>-0.11566946014422139</v>
      </c>
      <c r="G1381" s="32">
        <f t="shared" si="85"/>
        <v>-0.26977272727272728</v>
      </c>
      <c r="H1381" s="34">
        <f t="shared" si="86"/>
        <v>4.4108522404387061E-5</v>
      </c>
      <c r="I1381" s="34">
        <f t="shared" si="87"/>
        <v>-4.0609300994188995E-5</v>
      </c>
    </row>
    <row r="1382" spans="1:9" x14ac:dyDescent="0.55000000000000004">
      <c r="A1382" s="3" t="s">
        <v>373</v>
      </c>
      <c r="B1382" s="3">
        <v>16.32</v>
      </c>
      <c r="C1382">
        <v>102.61</v>
      </c>
      <c r="D1382">
        <v>10</v>
      </c>
      <c r="E1382">
        <v>4</v>
      </c>
      <c r="F1382" s="30">
        <f t="shared" si="84"/>
        <v>0.15904882565052139</v>
      </c>
      <c r="G1382" s="32">
        <f t="shared" si="85"/>
        <v>1.6320000000000001</v>
      </c>
      <c r="H1382" s="34">
        <f t="shared" si="86"/>
        <v>4.4104224165992555E-5</v>
      </c>
      <c r="I1382" s="34">
        <f t="shared" si="87"/>
        <v>5.5833512403130958E-5</v>
      </c>
    </row>
    <row r="1383" spans="1:9" x14ac:dyDescent="0.55000000000000004">
      <c r="A1383" s="3" t="s">
        <v>1541</v>
      </c>
      <c r="B1383" s="3">
        <v>37.11</v>
      </c>
      <c r="C1383">
        <v>102.5</v>
      </c>
      <c r="D1383">
        <v>13</v>
      </c>
      <c r="E1383">
        <v>3</v>
      </c>
      <c r="F1383" s="30">
        <f t="shared" si="84"/>
        <v>0.36204878048780487</v>
      </c>
      <c r="G1383" s="32">
        <f t="shared" si="85"/>
        <v>2.8546153846153848</v>
      </c>
      <c r="H1383" s="34">
        <f t="shared" si="86"/>
        <v>4.4056943543653026E-5</v>
      </c>
      <c r="I1383" s="34">
        <f t="shared" si="87"/>
        <v>1.2695965963726652E-4</v>
      </c>
    </row>
    <row r="1384" spans="1:9" x14ac:dyDescent="0.55000000000000004">
      <c r="A1384" s="3" t="s">
        <v>657</v>
      </c>
      <c r="B1384" s="3">
        <v>-4.42</v>
      </c>
      <c r="C1384">
        <v>102.26</v>
      </c>
      <c r="D1384">
        <v>34</v>
      </c>
      <c r="E1384">
        <v>9</v>
      </c>
      <c r="F1384" s="30">
        <f t="shared" si="84"/>
        <v>-4.3223156659495401E-2</v>
      </c>
      <c r="G1384" s="32">
        <f t="shared" si="85"/>
        <v>-0.13</v>
      </c>
      <c r="H1384" s="34">
        <f t="shared" si="86"/>
        <v>4.3953785822184963E-5</v>
      </c>
      <c r="I1384" s="34">
        <f t="shared" si="87"/>
        <v>-1.5121576275847967E-5</v>
      </c>
    </row>
    <row r="1385" spans="1:9" x14ac:dyDescent="0.55000000000000004">
      <c r="A1385" s="3" t="s">
        <v>118</v>
      </c>
      <c r="B1385" s="3">
        <v>20.23</v>
      </c>
      <c r="C1385">
        <v>102</v>
      </c>
      <c r="D1385">
        <v>13</v>
      </c>
      <c r="E1385">
        <v>5</v>
      </c>
      <c r="F1385" s="30">
        <f t="shared" si="84"/>
        <v>0.19833333333333333</v>
      </c>
      <c r="G1385" s="32">
        <f t="shared" si="85"/>
        <v>1.5561538461538462</v>
      </c>
      <c r="H1385" s="34">
        <f t="shared" si="86"/>
        <v>4.3842031623927894E-5</v>
      </c>
      <c r="I1385" s="34">
        <f t="shared" si="87"/>
        <v>6.9210291416381081E-5</v>
      </c>
    </row>
    <row r="1386" spans="1:9" x14ac:dyDescent="0.55000000000000004">
      <c r="A1386" s="3" t="s">
        <v>821</v>
      </c>
      <c r="B1386" s="3">
        <v>-71.400000000000006</v>
      </c>
      <c r="C1386">
        <v>101.99</v>
      </c>
      <c r="D1386">
        <v>2</v>
      </c>
      <c r="E1386">
        <v>1</v>
      </c>
      <c r="F1386" s="30">
        <f t="shared" si="84"/>
        <v>-0.70006863417982168</v>
      </c>
      <c r="G1386" s="32">
        <f t="shared" si="85"/>
        <v>-35.700000000000003</v>
      </c>
      <c r="H1386" s="34">
        <f t="shared" si="86"/>
        <v>4.3837733385533388E-5</v>
      </c>
      <c r="I1386" s="34">
        <f t="shared" si="87"/>
        <v>-2.4427161676369795E-4</v>
      </c>
    </row>
    <row r="1387" spans="1:9" x14ac:dyDescent="0.55000000000000004">
      <c r="A1387" s="3" t="s">
        <v>993</v>
      </c>
      <c r="B1387" s="3">
        <v>30.58</v>
      </c>
      <c r="C1387">
        <v>101.94</v>
      </c>
      <c r="D1387">
        <v>3</v>
      </c>
      <c r="E1387">
        <v>1</v>
      </c>
      <c r="F1387" s="30">
        <f t="shared" si="84"/>
        <v>0.29998038061604865</v>
      </c>
      <c r="G1387" s="32">
        <f t="shared" si="85"/>
        <v>10.193333333333333</v>
      </c>
      <c r="H1387" s="34">
        <f t="shared" si="86"/>
        <v>4.3816242193560876E-5</v>
      </c>
      <c r="I1387" s="34">
        <f t="shared" si="87"/>
        <v>1.0461941233380788E-4</v>
      </c>
    </row>
    <row r="1388" spans="1:9" x14ac:dyDescent="0.55000000000000004">
      <c r="A1388" s="3" t="s">
        <v>1735</v>
      </c>
      <c r="B1388" s="3">
        <v>43.51</v>
      </c>
      <c r="C1388">
        <v>101.59</v>
      </c>
      <c r="D1388">
        <v>22</v>
      </c>
      <c r="E1388">
        <v>6</v>
      </c>
      <c r="F1388" s="30">
        <f t="shared" si="84"/>
        <v>0.42829018604193325</v>
      </c>
      <c r="G1388" s="32">
        <f t="shared" si="85"/>
        <v>1.9777272727272726</v>
      </c>
      <c r="H1388" s="34">
        <f t="shared" si="86"/>
        <v>4.3665803849753278E-5</v>
      </c>
      <c r="I1388" s="34">
        <f t="shared" si="87"/>
        <v>1.4885515469731787E-4</v>
      </c>
    </row>
    <row r="1389" spans="1:9" x14ac:dyDescent="0.55000000000000004">
      <c r="A1389" s="3" t="s">
        <v>1816</v>
      </c>
      <c r="B1389" s="3">
        <v>20.65</v>
      </c>
      <c r="C1389">
        <v>100.94</v>
      </c>
      <c r="D1389">
        <v>20</v>
      </c>
      <c r="E1389">
        <v>6</v>
      </c>
      <c r="F1389" s="30">
        <f t="shared" si="84"/>
        <v>0.20457697642163661</v>
      </c>
      <c r="G1389" s="32">
        <f t="shared" si="85"/>
        <v>1.0325</v>
      </c>
      <c r="H1389" s="34">
        <f t="shared" si="86"/>
        <v>4.3386418354110598E-5</v>
      </c>
      <c r="I1389" s="34">
        <f t="shared" si="87"/>
        <v>7.0647183279696951E-5</v>
      </c>
    </row>
    <row r="1390" spans="1:9" x14ac:dyDescent="0.55000000000000004">
      <c r="A1390" s="3" t="s">
        <v>1936</v>
      </c>
      <c r="B1390" s="3">
        <v>30.74</v>
      </c>
      <c r="C1390">
        <v>100.92</v>
      </c>
      <c r="D1390">
        <v>22</v>
      </c>
      <c r="E1390">
        <v>5</v>
      </c>
      <c r="F1390" s="30">
        <f t="shared" si="84"/>
        <v>0.30459770114942525</v>
      </c>
      <c r="G1390" s="32">
        <f t="shared" si="85"/>
        <v>1.3972727272727272</v>
      </c>
      <c r="H1390" s="34">
        <f t="shared" si="86"/>
        <v>4.3377821877321599E-5</v>
      </c>
      <c r="I1390" s="34">
        <f t="shared" si="87"/>
        <v>1.0516679971030915E-4</v>
      </c>
    </row>
    <row r="1391" spans="1:9" x14ac:dyDescent="0.55000000000000004">
      <c r="A1391" s="3" t="s">
        <v>430</v>
      </c>
      <c r="B1391" s="3">
        <v>38.729999999999997</v>
      </c>
      <c r="C1391">
        <v>100.46</v>
      </c>
      <c r="D1391">
        <v>16</v>
      </c>
      <c r="E1391">
        <v>3</v>
      </c>
      <c r="F1391" s="30">
        <f t="shared" si="84"/>
        <v>0.38552657774238502</v>
      </c>
      <c r="G1391" s="32">
        <f t="shared" si="85"/>
        <v>2.4206249999999998</v>
      </c>
      <c r="H1391" s="34">
        <f t="shared" si="86"/>
        <v>4.3180102911174465E-5</v>
      </c>
      <c r="I1391" s="34">
        <f t="shared" si="87"/>
        <v>1.3250195682434202E-4</v>
      </c>
    </row>
    <row r="1392" spans="1:9" x14ac:dyDescent="0.55000000000000004">
      <c r="A1392" s="3" t="s">
        <v>1601</v>
      </c>
      <c r="B1392" s="3">
        <v>35.299999999999997</v>
      </c>
      <c r="C1392">
        <v>100.39</v>
      </c>
      <c r="D1392">
        <v>23</v>
      </c>
      <c r="E1392">
        <v>4</v>
      </c>
      <c r="F1392" s="30">
        <f t="shared" si="84"/>
        <v>0.35162864827174017</v>
      </c>
      <c r="G1392" s="32">
        <f t="shared" si="85"/>
        <v>1.534782608695652</v>
      </c>
      <c r="H1392" s="34">
        <f t="shared" si="86"/>
        <v>4.3150015242412948E-5</v>
      </c>
      <c r="I1392" s="34">
        <f t="shared" si="87"/>
        <v>1.2076733994059575E-4</v>
      </c>
    </row>
    <row r="1393" spans="1:9" x14ac:dyDescent="0.55000000000000004">
      <c r="A1393" s="3" t="s">
        <v>1279</v>
      </c>
      <c r="B1393" s="3">
        <v>27.06</v>
      </c>
      <c r="C1393">
        <v>100.08</v>
      </c>
      <c r="D1393">
        <v>39</v>
      </c>
      <c r="E1393">
        <v>11</v>
      </c>
      <c r="F1393" s="30">
        <f t="shared" si="84"/>
        <v>0.27038369304556353</v>
      </c>
      <c r="G1393" s="32">
        <f t="shared" si="85"/>
        <v>0.69384615384615378</v>
      </c>
      <c r="H1393" s="34">
        <f t="shared" si="86"/>
        <v>4.3016769852183368E-5</v>
      </c>
      <c r="I1393" s="34">
        <f t="shared" si="87"/>
        <v>9.2576890050779636E-5</v>
      </c>
    </row>
    <row r="1394" spans="1:9" x14ac:dyDescent="0.55000000000000004">
      <c r="A1394" s="3" t="s">
        <v>1807</v>
      </c>
      <c r="B1394" s="3">
        <v>46.95</v>
      </c>
      <c r="C1394">
        <v>99.9</v>
      </c>
      <c r="D1394">
        <v>5</v>
      </c>
      <c r="E1394">
        <v>1</v>
      </c>
      <c r="F1394" s="30">
        <f t="shared" si="84"/>
        <v>0.46996996996996998</v>
      </c>
      <c r="G1394" s="32">
        <f t="shared" si="85"/>
        <v>9.39</v>
      </c>
      <c r="H1394" s="34">
        <f t="shared" si="86"/>
        <v>4.2939401561082322E-5</v>
      </c>
      <c r="I1394" s="34">
        <f t="shared" si="87"/>
        <v>1.6062398329209549E-4</v>
      </c>
    </row>
    <row r="1395" spans="1:9" x14ac:dyDescent="0.55000000000000004">
      <c r="A1395" s="3" t="s">
        <v>271</v>
      </c>
      <c r="B1395" s="3">
        <v>-0.69999999999999696</v>
      </c>
      <c r="C1395">
        <v>99.81</v>
      </c>
      <c r="D1395">
        <v>19</v>
      </c>
      <c r="E1395">
        <v>6</v>
      </c>
      <c r="F1395" s="30">
        <f t="shared" si="84"/>
        <v>-7.0133253181043674E-3</v>
      </c>
      <c r="G1395" s="32">
        <f t="shared" si="85"/>
        <v>-3.6842105263157732E-2</v>
      </c>
      <c r="H1395" s="34">
        <f t="shared" si="86"/>
        <v>4.2900717415531793E-5</v>
      </c>
      <c r="I1395" s="34">
        <f t="shared" si="87"/>
        <v>-2.3948197721931066E-6</v>
      </c>
    </row>
    <row r="1396" spans="1:9" x14ac:dyDescent="0.55000000000000004">
      <c r="A1396" s="3" t="s">
        <v>1289</v>
      </c>
      <c r="B1396" s="3">
        <v>22.91</v>
      </c>
      <c r="C1396">
        <v>99.32</v>
      </c>
      <c r="D1396">
        <v>27</v>
      </c>
      <c r="E1396">
        <v>8</v>
      </c>
      <c r="F1396" s="30">
        <f t="shared" si="84"/>
        <v>0.23066854611357232</v>
      </c>
      <c r="G1396" s="32">
        <f t="shared" si="85"/>
        <v>0.84851851851851856</v>
      </c>
      <c r="H1396" s="34">
        <f t="shared" si="86"/>
        <v>4.2690103734201153E-5</v>
      </c>
      <c r="I1396" s="34">
        <f t="shared" si="87"/>
        <v>7.8379029972777586E-5</v>
      </c>
    </row>
    <row r="1397" spans="1:9" x14ac:dyDescent="0.55000000000000004">
      <c r="A1397" s="3" t="s">
        <v>1276</v>
      </c>
      <c r="B1397" s="3">
        <v>7.43</v>
      </c>
      <c r="C1397">
        <v>99.12</v>
      </c>
      <c r="D1397">
        <v>7</v>
      </c>
      <c r="E1397">
        <v>2</v>
      </c>
      <c r="F1397" s="30">
        <f t="shared" si="84"/>
        <v>7.4959644874899103E-2</v>
      </c>
      <c r="G1397" s="32">
        <f t="shared" si="85"/>
        <v>1.0614285714285714</v>
      </c>
      <c r="H1397" s="34">
        <f t="shared" si="86"/>
        <v>4.2604138966311109E-5</v>
      </c>
      <c r="I1397" s="34">
        <f t="shared" si="87"/>
        <v>2.5419301296278368E-5</v>
      </c>
    </row>
    <row r="1398" spans="1:9" x14ac:dyDescent="0.55000000000000004">
      <c r="A1398" s="3" t="s">
        <v>1503</v>
      </c>
      <c r="B1398" s="3">
        <v>40.76</v>
      </c>
      <c r="C1398">
        <v>99.06</v>
      </c>
      <c r="D1398">
        <v>17</v>
      </c>
      <c r="E1398">
        <v>6</v>
      </c>
      <c r="F1398" s="30">
        <f t="shared" si="84"/>
        <v>0.41146779729456889</v>
      </c>
      <c r="G1398" s="32">
        <f t="shared" si="85"/>
        <v>2.3976470588235292</v>
      </c>
      <c r="H1398" s="34">
        <f t="shared" si="86"/>
        <v>4.2578349535944091E-5</v>
      </c>
      <c r="I1398" s="34">
        <f t="shared" si="87"/>
        <v>1.3944693416370206E-4</v>
      </c>
    </row>
    <row r="1399" spans="1:9" x14ac:dyDescent="0.55000000000000004">
      <c r="A1399" s="3" t="s">
        <v>744</v>
      </c>
      <c r="B1399" s="3">
        <v>42.24</v>
      </c>
      <c r="C1399">
        <v>98.87</v>
      </c>
      <c r="D1399">
        <v>7</v>
      </c>
      <c r="E1399">
        <v>3</v>
      </c>
      <c r="F1399" s="30">
        <f t="shared" si="84"/>
        <v>0.42722767270152728</v>
      </c>
      <c r="G1399" s="32">
        <f t="shared" si="85"/>
        <v>6.0342857142857147</v>
      </c>
      <c r="H1399" s="34">
        <f t="shared" si="86"/>
        <v>4.2496683006448539E-5</v>
      </c>
      <c r="I1399" s="34">
        <f t="shared" si="87"/>
        <v>1.4451026739633894E-4</v>
      </c>
    </row>
    <row r="1400" spans="1:9" x14ac:dyDescent="0.55000000000000004">
      <c r="A1400" s="3" t="s">
        <v>1766</v>
      </c>
      <c r="B1400" s="3">
        <v>41.2</v>
      </c>
      <c r="C1400">
        <v>98.49</v>
      </c>
      <c r="D1400">
        <v>17</v>
      </c>
      <c r="E1400">
        <v>7</v>
      </c>
      <c r="F1400" s="30">
        <f t="shared" si="84"/>
        <v>0.41831658036348873</v>
      </c>
      <c r="G1400" s="32">
        <f t="shared" si="85"/>
        <v>2.4235294117647062</v>
      </c>
      <c r="H1400" s="34">
        <f t="shared" si="86"/>
        <v>4.2333349947457428E-5</v>
      </c>
      <c r="I1400" s="34">
        <f t="shared" si="87"/>
        <v>1.409522494490806E-4</v>
      </c>
    </row>
    <row r="1401" spans="1:9" x14ac:dyDescent="0.55000000000000004">
      <c r="A1401" s="3" t="s">
        <v>581</v>
      </c>
      <c r="B1401" s="3">
        <v>-78.510000000000005</v>
      </c>
      <c r="C1401">
        <v>98.13</v>
      </c>
      <c r="D1401">
        <v>6</v>
      </c>
      <c r="E1401">
        <v>2</v>
      </c>
      <c r="F1401" s="30">
        <f t="shared" si="84"/>
        <v>-0.80006114338122902</v>
      </c>
      <c r="G1401" s="32">
        <f t="shared" si="85"/>
        <v>-13.085000000000001</v>
      </c>
      <c r="H1401" s="34">
        <f t="shared" si="86"/>
        <v>4.217861336525533E-5</v>
      </c>
      <c r="I1401" s="34">
        <f t="shared" si="87"/>
        <v>-2.6859614330697372E-4</v>
      </c>
    </row>
    <row r="1402" spans="1:9" x14ac:dyDescent="0.55000000000000004">
      <c r="A1402" s="3" t="s">
        <v>640</v>
      </c>
      <c r="B1402" s="3">
        <v>-1.77</v>
      </c>
      <c r="C1402">
        <v>97.81</v>
      </c>
      <c r="D1402">
        <v>8</v>
      </c>
      <c r="E1402">
        <v>2</v>
      </c>
      <c r="F1402" s="30">
        <f t="shared" si="84"/>
        <v>-1.8096309170841426E-2</v>
      </c>
      <c r="G1402" s="32">
        <f t="shared" si="85"/>
        <v>-0.22125</v>
      </c>
      <c r="H1402" s="34">
        <f t="shared" si="86"/>
        <v>4.2041069736631244E-5</v>
      </c>
      <c r="I1402" s="34">
        <f t="shared" si="87"/>
        <v>-6.0554728525454529E-6</v>
      </c>
    </row>
    <row r="1403" spans="1:9" x14ac:dyDescent="0.55000000000000004">
      <c r="A1403" s="3" t="s">
        <v>687</v>
      </c>
      <c r="B1403" s="3">
        <v>27.35</v>
      </c>
      <c r="C1403">
        <v>97.68</v>
      </c>
      <c r="D1403">
        <v>11</v>
      </c>
      <c r="E1403">
        <v>3</v>
      </c>
      <c r="F1403" s="30">
        <f t="shared" si="84"/>
        <v>0.27999590499590499</v>
      </c>
      <c r="G1403" s="32">
        <f t="shared" si="85"/>
        <v>2.4863636363636363</v>
      </c>
      <c r="H1403" s="34">
        <f t="shared" si="86"/>
        <v>4.1985192637502716E-5</v>
      </c>
      <c r="I1403" s="34">
        <f t="shared" si="87"/>
        <v>9.3569029670688213E-5</v>
      </c>
    </row>
    <row r="1404" spans="1:9" x14ac:dyDescent="0.55000000000000004">
      <c r="A1404" s="3" t="s">
        <v>1716</v>
      </c>
      <c r="B1404" s="3">
        <v>44.82</v>
      </c>
      <c r="C1404">
        <v>97.61</v>
      </c>
      <c r="D1404">
        <v>20</v>
      </c>
      <c r="E1404">
        <v>4</v>
      </c>
      <c r="F1404" s="30">
        <f t="shared" si="84"/>
        <v>0.45917426493187175</v>
      </c>
      <c r="G1404" s="32">
        <f t="shared" si="85"/>
        <v>2.2410000000000001</v>
      </c>
      <c r="H1404" s="34">
        <f t="shared" si="86"/>
        <v>4.1955104968741192E-5</v>
      </c>
      <c r="I1404" s="34">
        <f t="shared" si="87"/>
        <v>1.5333688884242215E-4</v>
      </c>
    </row>
    <row r="1405" spans="1:9" x14ac:dyDescent="0.55000000000000004">
      <c r="A1405" s="3" t="s">
        <v>1800</v>
      </c>
      <c r="B1405" s="3">
        <v>46.65</v>
      </c>
      <c r="C1405">
        <v>97.2</v>
      </c>
      <c r="D1405">
        <v>15</v>
      </c>
      <c r="E1405">
        <v>4</v>
      </c>
      <c r="F1405" s="30">
        <f t="shared" si="84"/>
        <v>0.47993827160493824</v>
      </c>
      <c r="G1405" s="32">
        <f t="shared" si="85"/>
        <v>3.11</v>
      </c>
      <c r="H1405" s="34">
        <f t="shared" si="86"/>
        <v>4.1778877194566583E-5</v>
      </c>
      <c r="I1405" s="34">
        <f t="shared" si="87"/>
        <v>1.5959763196115556E-4</v>
      </c>
    </row>
    <row r="1406" spans="1:9" x14ac:dyDescent="0.55000000000000004">
      <c r="A1406" s="3" t="s">
        <v>1790</v>
      </c>
      <c r="B1406" s="3">
        <v>46.65</v>
      </c>
      <c r="C1406">
        <v>97.2</v>
      </c>
      <c r="D1406">
        <v>15</v>
      </c>
      <c r="E1406">
        <v>4</v>
      </c>
      <c r="F1406" s="30">
        <f t="shared" si="84"/>
        <v>0.47993827160493824</v>
      </c>
      <c r="G1406" s="32">
        <f t="shared" si="85"/>
        <v>3.11</v>
      </c>
      <c r="H1406" s="34">
        <f t="shared" si="86"/>
        <v>4.1778877194566583E-5</v>
      </c>
      <c r="I1406" s="34">
        <f t="shared" si="87"/>
        <v>1.5959763196115556E-4</v>
      </c>
    </row>
    <row r="1407" spans="1:9" x14ac:dyDescent="0.55000000000000004">
      <c r="A1407" s="3" t="s">
        <v>229</v>
      </c>
      <c r="B1407" s="3">
        <v>42.58</v>
      </c>
      <c r="C1407">
        <v>97.02</v>
      </c>
      <c r="D1407">
        <v>16</v>
      </c>
      <c r="E1407">
        <v>4</v>
      </c>
      <c r="F1407" s="30">
        <f t="shared" si="84"/>
        <v>0.43887858173572458</v>
      </c>
      <c r="G1407" s="32">
        <f t="shared" si="85"/>
        <v>2.6612499999999999</v>
      </c>
      <c r="H1407" s="34">
        <f t="shared" si="86"/>
        <v>4.170150890346553E-5</v>
      </c>
      <c r="I1407" s="34">
        <f t="shared" si="87"/>
        <v>1.4567346557140416E-4</v>
      </c>
    </row>
    <row r="1408" spans="1:9" x14ac:dyDescent="0.55000000000000004">
      <c r="A1408" s="3" t="s">
        <v>1138</v>
      </c>
      <c r="B1408" s="3">
        <v>26.83</v>
      </c>
      <c r="C1408">
        <v>96.73</v>
      </c>
      <c r="D1408">
        <v>23</v>
      </c>
      <c r="E1408">
        <v>7</v>
      </c>
      <c r="F1408" s="30">
        <f t="shared" si="84"/>
        <v>0.27736999896619452</v>
      </c>
      <c r="G1408" s="32">
        <f t="shared" si="85"/>
        <v>1.1665217391304348</v>
      </c>
      <c r="H1408" s="34">
        <f t="shared" si="86"/>
        <v>4.1576859990024949E-5</v>
      </c>
      <c r="I1408" s="34">
        <f t="shared" si="87"/>
        <v>9.179002069705903E-5</v>
      </c>
    </row>
    <row r="1409" spans="1:9" x14ac:dyDescent="0.55000000000000004">
      <c r="A1409" s="3" t="s">
        <v>1619</v>
      </c>
      <c r="B1409" s="3">
        <v>26.91</v>
      </c>
      <c r="C1409">
        <v>96.65</v>
      </c>
      <c r="D1409">
        <v>26</v>
      </c>
      <c r="E1409">
        <v>8</v>
      </c>
      <c r="F1409" s="30">
        <f t="shared" si="84"/>
        <v>0.27842731505431967</v>
      </c>
      <c r="G1409" s="32">
        <f t="shared" si="85"/>
        <v>1.0349999999999999</v>
      </c>
      <c r="H1409" s="34">
        <f t="shared" si="86"/>
        <v>4.1542474082868933E-5</v>
      </c>
      <c r="I1409" s="34">
        <f t="shared" si="87"/>
        <v>9.2063714385309686E-5</v>
      </c>
    </row>
    <row r="1410" spans="1:9" x14ac:dyDescent="0.55000000000000004">
      <c r="A1410" s="3" t="s">
        <v>1344</v>
      </c>
      <c r="B1410" s="3">
        <v>29.2</v>
      </c>
      <c r="C1410">
        <v>96.42</v>
      </c>
      <c r="D1410">
        <v>15</v>
      </c>
      <c r="E1410">
        <v>4</v>
      </c>
      <c r="F1410" s="30">
        <f t="shared" si="84"/>
        <v>0.30284173408006637</v>
      </c>
      <c r="G1410" s="32">
        <f t="shared" si="85"/>
        <v>1.9466666666666665</v>
      </c>
      <c r="H1410" s="34">
        <f t="shared" si="86"/>
        <v>4.1443614599795369E-5</v>
      </c>
      <c r="I1410" s="34">
        <f t="shared" si="87"/>
        <v>9.98981962114843E-5</v>
      </c>
    </row>
    <row r="1411" spans="1:9" x14ac:dyDescent="0.55000000000000004">
      <c r="A1411" s="3" t="s">
        <v>505</v>
      </c>
      <c r="B1411" s="3">
        <v>15.37</v>
      </c>
      <c r="C1411">
        <v>96.03</v>
      </c>
      <c r="D1411">
        <v>14</v>
      </c>
      <c r="E1411">
        <v>6</v>
      </c>
      <c r="F1411" s="30">
        <f t="shared" ref="F1411:F1474" si="88">B1411/C1411</f>
        <v>0.16005414974487139</v>
      </c>
      <c r="G1411" s="32">
        <f t="shared" ref="G1411:G1474" si="89">B1411/D1411</f>
        <v>1.0978571428571429</v>
      </c>
      <c r="H1411" s="34">
        <f t="shared" ref="H1411:H1474" si="90">C1411/$C$1851</f>
        <v>4.1275983302409759E-5</v>
      </c>
      <c r="I1411" s="34">
        <f t="shared" ref="I1411:I1474" si="91">B1411/$B$1851</f>
        <v>5.2583399855154576E-5</v>
      </c>
    </row>
    <row r="1412" spans="1:9" x14ac:dyDescent="0.55000000000000004">
      <c r="A1412" s="3" t="s">
        <v>538</v>
      </c>
      <c r="B1412" s="3">
        <v>17.03</v>
      </c>
      <c r="C1412">
        <v>95.94</v>
      </c>
      <c r="D1412">
        <v>19</v>
      </c>
      <c r="E1412">
        <v>4</v>
      </c>
      <c r="F1412" s="30">
        <f t="shared" si="88"/>
        <v>0.1775067750677507</v>
      </c>
      <c r="G1412" s="32">
        <f t="shared" si="89"/>
        <v>0.89631578947368429</v>
      </c>
      <c r="H1412" s="34">
        <f t="shared" si="90"/>
        <v>4.1237299156859236E-5</v>
      </c>
      <c r="I1412" s="34">
        <f t="shared" si="91"/>
        <v>5.8262543886355406E-5</v>
      </c>
    </row>
    <row r="1413" spans="1:9" x14ac:dyDescent="0.55000000000000004">
      <c r="A1413" s="3" t="s">
        <v>1796</v>
      </c>
      <c r="B1413" s="3">
        <v>38.619999999999997</v>
      </c>
      <c r="C1413">
        <v>95.91</v>
      </c>
      <c r="D1413">
        <v>17</v>
      </c>
      <c r="E1413">
        <v>6</v>
      </c>
      <c r="F1413" s="30">
        <f t="shared" si="88"/>
        <v>0.40266916901261596</v>
      </c>
      <c r="G1413" s="32">
        <f t="shared" si="89"/>
        <v>2.2717647058823527</v>
      </c>
      <c r="H1413" s="34">
        <f t="shared" si="90"/>
        <v>4.1224404441675724E-5</v>
      </c>
      <c r="I1413" s="34">
        <f t="shared" si="91"/>
        <v>1.321256280029974E-4</v>
      </c>
    </row>
    <row r="1414" spans="1:9" x14ac:dyDescent="0.55000000000000004">
      <c r="A1414" s="3" t="s">
        <v>1781</v>
      </c>
      <c r="B1414" s="3">
        <v>35.25</v>
      </c>
      <c r="C1414">
        <v>95.9</v>
      </c>
      <c r="D1414">
        <v>18</v>
      </c>
      <c r="E1414">
        <v>6</v>
      </c>
      <c r="F1414" s="30">
        <f t="shared" si="88"/>
        <v>0.367570385818561</v>
      </c>
      <c r="G1414" s="32">
        <f t="shared" si="89"/>
        <v>1.9583333333333333</v>
      </c>
      <c r="H1414" s="34">
        <f t="shared" si="90"/>
        <v>4.1220106203281224E-5</v>
      </c>
      <c r="I1414" s="34">
        <f t="shared" si="91"/>
        <v>1.205962813854391E-4</v>
      </c>
    </row>
    <row r="1415" spans="1:9" x14ac:dyDescent="0.55000000000000004">
      <c r="A1415" s="3" t="s">
        <v>1721</v>
      </c>
      <c r="B1415" s="3">
        <v>39.729999999999997</v>
      </c>
      <c r="C1415">
        <v>95.9</v>
      </c>
      <c r="D1415">
        <v>17</v>
      </c>
      <c r="E1415">
        <v>6</v>
      </c>
      <c r="F1415" s="30">
        <f t="shared" si="88"/>
        <v>0.4142857142857142</v>
      </c>
      <c r="G1415" s="32">
        <f t="shared" si="89"/>
        <v>2.3370588235294116</v>
      </c>
      <c r="H1415" s="34">
        <f t="shared" si="90"/>
        <v>4.1220106203281224E-5</v>
      </c>
      <c r="I1415" s="34">
        <f t="shared" si="91"/>
        <v>1.3592312792747504E-4</v>
      </c>
    </row>
    <row r="1416" spans="1:9" x14ac:dyDescent="0.55000000000000004">
      <c r="A1416" s="3" t="s">
        <v>245</v>
      </c>
      <c r="B1416" s="3">
        <v>41.31</v>
      </c>
      <c r="C1416">
        <v>95.76</v>
      </c>
      <c r="D1416">
        <v>16</v>
      </c>
      <c r="E1416">
        <v>5</v>
      </c>
      <c r="F1416" s="30">
        <f t="shared" si="88"/>
        <v>0.43139097744360905</v>
      </c>
      <c r="G1416" s="32">
        <f t="shared" si="89"/>
        <v>2.5818750000000001</v>
      </c>
      <c r="H1416" s="34">
        <f t="shared" si="90"/>
        <v>4.115993086575819E-5</v>
      </c>
      <c r="I1416" s="34">
        <f t="shared" si="91"/>
        <v>1.4132857827042525E-4</v>
      </c>
    </row>
    <row r="1417" spans="1:9" x14ac:dyDescent="0.55000000000000004">
      <c r="A1417" s="3" t="s">
        <v>298</v>
      </c>
      <c r="B1417" s="3">
        <v>41.83</v>
      </c>
      <c r="C1417">
        <v>95.62</v>
      </c>
      <c r="D1417">
        <v>20</v>
      </c>
      <c r="E1417">
        <v>4</v>
      </c>
      <c r="F1417" s="30">
        <f t="shared" si="88"/>
        <v>0.43746078226312485</v>
      </c>
      <c r="G1417" s="32">
        <f t="shared" si="89"/>
        <v>2.0914999999999999</v>
      </c>
      <c r="H1417" s="34">
        <f t="shared" si="90"/>
        <v>4.1099755528235149E-5</v>
      </c>
      <c r="I1417" s="34">
        <f t="shared" si="91"/>
        <v>1.4310758724405439E-4</v>
      </c>
    </row>
    <row r="1418" spans="1:9" x14ac:dyDescent="0.55000000000000004">
      <c r="A1418" s="3" t="s">
        <v>105</v>
      </c>
      <c r="B1418" s="3">
        <v>21.02</v>
      </c>
      <c r="C1418">
        <v>95.07</v>
      </c>
      <c r="D1418">
        <v>12</v>
      </c>
      <c r="E1418">
        <v>5</v>
      </c>
      <c r="F1418" s="30">
        <f t="shared" si="88"/>
        <v>0.22110024192700117</v>
      </c>
      <c r="G1418" s="32">
        <f t="shared" si="89"/>
        <v>1.7516666666666667</v>
      </c>
      <c r="H1418" s="34">
        <f t="shared" si="90"/>
        <v>4.0863352416537493E-5</v>
      </c>
      <c r="I1418" s="34">
        <f t="shared" si="91"/>
        <v>7.1913016587856171E-5</v>
      </c>
    </row>
    <row r="1419" spans="1:9" x14ac:dyDescent="0.55000000000000004">
      <c r="A1419" s="3" t="s">
        <v>1103</v>
      </c>
      <c r="B1419" s="3">
        <v>23.63</v>
      </c>
      <c r="C1419">
        <v>94.99</v>
      </c>
      <c r="D1419">
        <v>24</v>
      </c>
      <c r="E1419">
        <v>5</v>
      </c>
      <c r="F1419" s="30">
        <f t="shared" si="88"/>
        <v>0.24876302768712497</v>
      </c>
      <c r="G1419" s="32">
        <f t="shared" si="89"/>
        <v>0.98458333333333325</v>
      </c>
      <c r="H1419" s="34">
        <f t="shared" si="90"/>
        <v>4.0828966509381469E-5</v>
      </c>
      <c r="I1419" s="34">
        <f t="shared" si="91"/>
        <v>8.0842273167033355E-5</v>
      </c>
    </row>
    <row r="1420" spans="1:9" x14ac:dyDescent="0.55000000000000004">
      <c r="A1420" s="3" t="s">
        <v>1937</v>
      </c>
      <c r="B1420" s="3">
        <v>43.14</v>
      </c>
      <c r="C1420">
        <v>94.93</v>
      </c>
      <c r="D1420">
        <v>14</v>
      </c>
      <c r="E1420">
        <v>3</v>
      </c>
      <c r="F1420" s="30">
        <f t="shared" si="88"/>
        <v>0.45444011376803956</v>
      </c>
      <c r="G1420" s="32">
        <f t="shared" si="89"/>
        <v>3.0814285714285714</v>
      </c>
      <c r="H1420" s="34">
        <f t="shared" si="90"/>
        <v>4.0803177079014458E-5</v>
      </c>
      <c r="I1420" s="34">
        <f t="shared" si="91"/>
        <v>1.4758932138915867E-4</v>
      </c>
    </row>
    <row r="1421" spans="1:9" x14ac:dyDescent="0.55000000000000004">
      <c r="A1421" s="3" t="s">
        <v>543</v>
      </c>
      <c r="B1421" s="3">
        <v>26.78</v>
      </c>
      <c r="C1421">
        <v>94.86</v>
      </c>
      <c r="D1421">
        <v>20</v>
      </c>
      <c r="E1421">
        <v>7</v>
      </c>
      <c r="F1421" s="30">
        <f t="shared" si="88"/>
        <v>0.28231077377187436</v>
      </c>
      <c r="G1421" s="32">
        <f t="shared" si="89"/>
        <v>1.339</v>
      </c>
      <c r="H1421" s="34">
        <f t="shared" si="90"/>
        <v>4.0773089410252941E-5</v>
      </c>
      <c r="I1421" s="34">
        <f t="shared" si="91"/>
        <v>9.1618962141902394E-5</v>
      </c>
    </row>
    <row r="1422" spans="1:9" x14ac:dyDescent="0.55000000000000004">
      <c r="A1422" s="3" t="s">
        <v>1684</v>
      </c>
      <c r="B1422" s="3">
        <v>39.28</v>
      </c>
      <c r="C1422">
        <v>94.86</v>
      </c>
      <c r="D1422">
        <v>16</v>
      </c>
      <c r="E1422">
        <v>5</v>
      </c>
      <c r="F1422" s="30">
        <f t="shared" si="88"/>
        <v>0.41408391313514653</v>
      </c>
      <c r="G1422" s="32">
        <f t="shared" si="89"/>
        <v>2.4550000000000001</v>
      </c>
      <c r="H1422" s="34">
        <f t="shared" si="90"/>
        <v>4.0773089410252941E-5</v>
      </c>
      <c r="I1422" s="34">
        <f t="shared" si="91"/>
        <v>1.3438360093106521E-4</v>
      </c>
    </row>
    <row r="1423" spans="1:9" x14ac:dyDescent="0.55000000000000004">
      <c r="A1423" s="3" t="s">
        <v>1491</v>
      </c>
      <c r="B1423" s="3">
        <v>11.45</v>
      </c>
      <c r="C1423">
        <v>94.13</v>
      </c>
      <c r="D1423">
        <v>39</v>
      </c>
      <c r="E1423">
        <v>8</v>
      </c>
      <c r="F1423" s="30">
        <f t="shared" si="88"/>
        <v>0.12164028471263147</v>
      </c>
      <c r="G1423" s="32">
        <f t="shared" si="89"/>
        <v>0.29358974358974355</v>
      </c>
      <c r="H1423" s="34">
        <f t="shared" si="90"/>
        <v>4.0459318007454239E-5</v>
      </c>
      <c r="I1423" s="34">
        <f t="shared" si="91"/>
        <v>3.9172409130873125E-5</v>
      </c>
    </row>
    <row r="1424" spans="1:9" x14ac:dyDescent="0.55000000000000004">
      <c r="A1424" s="3" t="s">
        <v>120</v>
      </c>
      <c r="B1424" s="3">
        <v>32.729999999999997</v>
      </c>
      <c r="C1424">
        <v>93.98</v>
      </c>
      <c r="D1424">
        <v>37</v>
      </c>
      <c r="E1424">
        <v>8</v>
      </c>
      <c r="F1424" s="30">
        <f t="shared" si="88"/>
        <v>0.34826558842306871</v>
      </c>
      <c r="G1424" s="32">
        <f t="shared" si="89"/>
        <v>0.88459459459459455</v>
      </c>
      <c r="H1424" s="34">
        <f t="shared" si="90"/>
        <v>4.0394844431536699E-5</v>
      </c>
      <c r="I1424" s="34">
        <f t="shared" si="91"/>
        <v>1.1197493020554387E-4</v>
      </c>
    </row>
    <row r="1425" spans="1:9" x14ac:dyDescent="0.55000000000000004">
      <c r="A1425" s="3" t="s">
        <v>249</v>
      </c>
      <c r="B1425" s="3">
        <v>34.46</v>
      </c>
      <c r="C1425">
        <v>93.63</v>
      </c>
      <c r="D1425">
        <v>22</v>
      </c>
      <c r="E1425">
        <v>5</v>
      </c>
      <c r="F1425" s="30">
        <f t="shared" si="88"/>
        <v>0.36804443020399447</v>
      </c>
      <c r="G1425" s="32">
        <f t="shared" si="89"/>
        <v>1.5663636363636364</v>
      </c>
      <c r="H1425" s="34">
        <f t="shared" si="90"/>
        <v>4.02444060877291E-5</v>
      </c>
      <c r="I1425" s="34">
        <f t="shared" si="91"/>
        <v>1.1789355621396401E-4</v>
      </c>
    </row>
    <row r="1426" spans="1:9" x14ac:dyDescent="0.55000000000000004">
      <c r="A1426" s="3" t="s">
        <v>585</v>
      </c>
      <c r="B1426" s="3">
        <v>23.4</v>
      </c>
      <c r="C1426">
        <v>93.6</v>
      </c>
      <c r="D1426">
        <v>15</v>
      </c>
      <c r="E1426">
        <v>2</v>
      </c>
      <c r="F1426" s="30">
        <f t="shared" si="88"/>
        <v>0.25</v>
      </c>
      <c r="G1426" s="32">
        <f t="shared" si="89"/>
        <v>1.5599999999999998</v>
      </c>
      <c r="H1426" s="34">
        <f t="shared" si="90"/>
        <v>4.0231511372545595E-5</v>
      </c>
      <c r="I1426" s="34">
        <f t="shared" si="91"/>
        <v>8.0055403813312763E-5</v>
      </c>
    </row>
    <row r="1427" spans="1:9" x14ac:dyDescent="0.55000000000000004">
      <c r="A1427" s="3" t="s">
        <v>1532</v>
      </c>
      <c r="B1427" s="3">
        <v>2.08</v>
      </c>
      <c r="C1427">
        <v>93.53</v>
      </c>
      <c r="D1427">
        <v>8</v>
      </c>
      <c r="E1427">
        <v>3</v>
      </c>
      <c r="F1427" s="30">
        <f t="shared" si="88"/>
        <v>2.2238853843686519E-2</v>
      </c>
      <c r="G1427" s="32">
        <f t="shared" si="89"/>
        <v>0.26</v>
      </c>
      <c r="H1427" s="34">
        <f t="shared" si="90"/>
        <v>4.0201423703784078E-5</v>
      </c>
      <c r="I1427" s="34">
        <f t="shared" si="91"/>
        <v>7.1160358945166902E-6</v>
      </c>
    </row>
    <row r="1428" spans="1:9" x14ac:dyDescent="0.55000000000000004">
      <c r="A1428" s="3" t="s">
        <v>1438</v>
      </c>
      <c r="B1428" s="3">
        <v>31.47</v>
      </c>
      <c r="C1428">
        <v>93.25</v>
      </c>
      <c r="D1428">
        <v>4</v>
      </c>
      <c r="E1428">
        <v>1</v>
      </c>
      <c r="F1428" s="30">
        <f t="shared" si="88"/>
        <v>0.33747989276139406</v>
      </c>
      <c r="G1428" s="32">
        <f t="shared" si="89"/>
        <v>7.8674999999999997</v>
      </c>
      <c r="H1428" s="34">
        <f t="shared" si="90"/>
        <v>4.0081073028737996E-5</v>
      </c>
      <c r="I1428" s="34">
        <f t="shared" si="91"/>
        <v>1.0766425461559627E-4</v>
      </c>
    </row>
    <row r="1429" spans="1:9" x14ac:dyDescent="0.55000000000000004">
      <c r="A1429" s="3" t="s">
        <v>1324</v>
      </c>
      <c r="B1429" s="3">
        <v>39.520000000000003</v>
      </c>
      <c r="C1429">
        <v>93.22</v>
      </c>
      <c r="D1429">
        <v>35</v>
      </c>
      <c r="E1429">
        <v>7</v>
      </c>
      <c r="F1429" s="30">
        <f t="shared" si="88"/>
        <v>0.42394335979403563</v>
      </c>
      <c r="G1429" s="32">
        <f t="shared" si="89"/>
        <v>1.1291428571428572</v>
      </c>
      <c r="H1429" s="34">
        <f t="shared" si="90"/>
        <v>4.0068178313554491E-5</v>
      </c>
      <c r="I1429" s="34">
        <f t="shared" si="91"/>
        <v>1.3520468199581712E-4</v>
      </c>
    </row>
    <row r="1430" spans="1:9" x14ac:dyDescent="0.55000000000000004">
      <c r="A1430" s="3" t="s">
        <v>1147</v>
      </c>
      <c r="B1430" s="3">
        <v>23.29</v>
      </c>
      <c r="C1430">
        <v>93.15</v>
      </c>
      <c r="D1430">
        <v>30</v>
      </c>
      <c r="E1430">
        <v>9</v>
      </c>
      <c r="F1430" s="30">
        <f t="shared" si="88"/>
        <v>0.25002683843263551</v>
      </c>
      <c r="G1430" s="32">
        <f t="shared" si="89"/>
        <v>0.77633333333333332</v>
      </c>
      <c r="H1430" s="34">
        <f t="shared" si="90"/>
        <v>4.0038090644792974E-5</v>
      </c>
      <c r="I1430" s="34">
        <f t="shared" si="91"/>
        <v>7.9679074991968128E-5</v>
      </c>
    </row>
    <row r="1431" spans="1:9" x14ac:dyDescent="0.55000000000000004">
      <c r="A1431" s="3" t="s">
        <v>1291</v>
      </c>
      <c r="B1431" s="3">
        <v>24.58</v>
      </c>
      <c r="C1431">
        <v>92.83</v>
      </c>
      <c r="D1431">
        <v>30</v>
      </c>
      <c r="E1431">
        <v>8</v>
      </c>
      <c r="F1431" s="30">
        <f t="shared" si="88"/>
        <v>0.26478509102660774</v>
      </c>
      <c r="G1431" s="32">
        <f t="shared" si="89"/>
        <v>0.81933333333333325</v>
      </c>
      <c r="H1431" s="34">
        <f t="shared" si="90"/>
        <v>3.990054701616888E-5</v>
      </c>
      <c r="I1431" s="34">
        <f t="shared" si="91"/>
        <v>8.409238571500973E-5</v>
      </c>
    </row>
    <row r="1432" spans="1:9" x14ac:dyDescent="0.55000000000000004">
      <c r="A1432" s="3" t="s">
        <v>1724</v>
      </c>
      <c r="B1432" s="3">
        <v>39.409999999999997</v>
      </c>
      <c r="C1432">
        <v>92.48</v>
      </c>
      <c r="D1432">
        <v>18</v>
      </c>
      <c r="E1432">
        <v>8</v>
      </c>
      <c r="F1432" s="30">
        <f t="shared" si="88"/>
        <v>0.42614619377162627</v>
      </c>
      <c r="G1432" s="32">
        <f t="shared" si="89"/>
        <v>2.1894444444444443</v>
      </c>
      <c r="H1432" s="34">
        <f t="shared" si="90"/>
        <v>3.9750108672361288E-5</v>
      </c>
      <c r="I1432" s="34">
        <f t="shared" si="91"/>
        <v>1.3482835317447247E-4</v>
      </c>
    </row>
    <row r="1433" spans="1:9" x14ac:dyDescent="0.55000000000000004">
      <c r="A1433" s="3" t="s">
        <v>1753</v>
      </c>
      <c r="B1433" s="3">
        <v>45.31</v>
      </c>
      <c r="C1433">
        <v>92.48</v>
      </c>
      <c r="D1433">
        <v>16</v>
      </c>
      <c r="E1433">
        <v>4</v>
      </c>
      <c r="F1433" s="30">
        <f t="shared" si="88"/>
        <v>0.4899437716262976</v>
      </c>
      <c r="G1433" s="32">
        <f t="shared" si="89"/>
        <v>2.8318750000000001</v>
      </c>
      <c r="H1433" s="34">
        <f t="shared" si="90"/>
        <v>3.9750108672361288E-5</v>
      </c>
      <c r="I1433" s="34">
        <f t="shared" si="91"/>
        <v>1.5501326268295732E-4</v>
      </c>
    </row>
    <row r="1434" spans="1:9" x14ac:dyDescent="0.55000000000000004">
      <c r="A1434" s="3" t="s">
        <v>270</v>
      </c>
      <c r="B1434" s="3">
        <v>17.34</v>
      </c>
      <c r="C1434">
        <v>92.19</v>
      </c>
      <c r="D1434">
        <v>32</v>
      </c>
      <c r="E1434">
        <v>12</v>
      </c>
      <c r="F1434" s="30">
        <f t="shared" si="88"/>
        <v>0.18808981451350473</v>
      </c>
      <c r="G1434" s="32">
        <f t="shared" si="89"/>
        <v>0.541875</v>
      </c>
      <c r="H1434" s="34">
        <f t="shared" si="90"/>
        <v>3.9625459758920707E-5</v>
      </c>
      <c r="I1434" s="34">
        <f t="shared" si="91"/>
        <v>5.9323106928326641E-5</v>
      </c>
    </row>
    <row r="1435" spans="1:9" x14ac:dyDescent="0.55000000000000004">
      <c r="A1435" s="3" t="s">
        <v>1186</v>
      </c>
      <c r="B1435" s="3">
        <v>35.590000000000003</v>
      </c>
      <c r="C1435">
        <v>92.14</v>
      </c>
      <c r="D1435">
        <v>30</v>
      </c>
      <c r="E1435">
        <v>8</v>
      </c>
      <c r="F1435" s="30">
        <f t="shared" si="88"/>
        <v>0.386260039070979</v>
      </c>
      <c r="G1435" s="32">
        <f t="shared" si="89"/>
        <v>1.1863333333333335</v>
      </c>
      <c r="H1435" s="34">
        <f t="shared" si="90"/>
        <v>3.9603968566948196E-5</v>
      </c>
      <c r="I1435" s="34">
        <f t="shared" si="91"/>
        <v>1.2175947956050434E-4</v>
      </c>
    </row>
    <row r="1436" spans="1:9" x14ac:dyDescent="0.55000000000000004">
      <c r="A1436" s="3" t="s">
        <v>261</v>
      </c>
      <c r="B1436" s="3">
        <v>16.73</v>
      </c>
      <c r="C1436">
        <v>91.74</v>
      </c>
      <c r="D1436">
        <v>26</v>
      </c>
      <c r="E1436">
        <v>8</v>
      </c>
      <c r="F1436" s="30">
        <f t="shared" si="88"/>
        <v>0.18236320034881187</v>
      </c>
      <c r="G1436" s="32">
        <f t="shared" si="89"/>
        <v>0.64346153846153853</v>
      </c>
      <c r="H1436" s="34">
        <f t="shared" si="90"/>
        <v>3.9432039031168086E-5</v>
      </c>
      <c r="I1436" s="34">
        <f t="shared" si="91"/>
        <v>5.72361925554155E-5</v>
      </c>
    </row>
    <row r="1437" spans="1:9" x14ac:dyDescent="0.55000000000000004">
      <c r="A1437" s="3" t="s">
        <v>97</v>
      </c>
      <c r="B1437" s="3">
        <v>16.28</v>
      </c>
      <c r="C1437">
        <v>91.72</v>
      </c>
      <c r="D1437">
        <v>31</v>
      </c>
      <c r="E1437">
        <v>8</v>
      </c>
      <c r="F1437" s="30">
        <f t="shared" si="88"/>
        <v>0.17749672917575229</v>
      </c>
      <c r="G1437" s="32">
        <f t="shared" si="89"/>
        <v>0.52516129032258063</v>
      </c>
      <c r="H1437" s="34">
        <f t="shared" si="90"/>
        <v>3.942344255437908E-5</v>
      </c>
      <c r="I1437" s="34">
        <f t="shared" si="91"/>
        <v>5.5696665559005637E-5</v>
      </c>
    </row>
    <row r="1438" spans="1:9" x14ac:dyDescent="0.55000000000000004">
      <c r="A1438" s="3" t="s">
        <v>874</v>
      </c>
      <c r="B1438" s="3">
        <v>-10.41</v>
      </c>
      <c r="C1438">
        <v>91.68</v>
      </c>
      <c r="D1438">
        <v>18</v>
      </c>
      <c r="E1438">
        <v>4</v>
      </c>
      <c r="F1438" s="30">
        <f t="shared" si="88"/>
        <v>-0.11354712041884817</v>
      </c>
      <c r="G1438" s="32">
        <f t="shared" si="89"/>
        <v>-0.57833333333333337</v>
      </c>
      <c r="H1438" s="34">
        <f t="shared" si="90"/>
        <v>3.9406249600801076E-5</v>
      </c>
      <c r="I1438" s="34">
        <f t="shared" si="91"/>
        <v>-3.5614391183614786E-5</v>
      </c>
    </row>
    <row r="1439" spans="1:9" x14ac:dyDescent="0.55000000000000004">
      <c r="A1439" s="3" t="s">
        <v>143</v>
      </c>
      <c r="B1439" s="3">
        <v>-6.93</v>
      </c>
      <c r="C1439">
        <v>91.52</v>
      </c>
      <c r="D1439">
        <v>13</v>
      </c>
      <c r="E1439">
        <v>6</v>
      </c>
      <c r="F1439" s="30">
        <f t="shared" si="88"/>
        <v>-7.5721153846153841E-2</v>
      </c>
      <c r="G1439" s="32">
        <f t="shared" si="89"/>
        <v>-0.533076923076923</v>
      </c>
      <c r="H1439" s="34">
        <f t="shared" si="90"/>
        <v>3.9337477786489022E-5</v>
      </c>
      <c r="I1439" s="34">
        <f t="shared" si="91"/>
        <v>-2.3708715744711858E-5</v>
      </c>
    </row>
    <row r="1440" spans="1:9" x14ac:dyDescent="0.55000000000000004">
      <c r="A1440" s="3" t="s">
        <v>1240</v>
      </c>
      <c r="B1440" s="3">
        <v>-1.83</v>
      </c>
      <c r="C1440">
        <v>91.48</v>
      </c>
      <c r="D1440">
        <v>1</v>
      </c>
      <c r="E1440">
        <v>1</v>
      </c>
      <c r="F1440" s="30">
        <f t="shared" si="88"/>
        <v>-2.0004372540446E-2</v>
      </c>
      <c r="G1440" s="32">
        <f t="shared" si="89"/>
        <v>-1.83</v>
      </c>
      <c r="H1440" s="34">
        <f t="shared" si="90"/>
        <v>3.9320284832911017E-5</v>
      </c>
      <c r="I1440" s="34">
        <f t="shared" si="91"/>
        <v>-6.2607431187334348E-6</v>
      </c>
    </row>
    <row r="1441" spans="1:9" x14ac:dyDescent="0.55000000000000004">
      <c r="A1441" s="3" t="s">
        <v>87</v>
      </c>
      <c r="B1441" s="3">
        <v>34.9</v>
      </c>
      <c r="C1441">
        <v>91.44</v>
      </c>
      <c r="D1441">
        <v>28</v>
      </c>
      <c r="E1441">
        <v>9</v>
      </c>
      <c r="F1441" s="30">
        <f t="shared" si="88"/>
        <v>0.38167104111986</v>
      </c>
      <c r="G1441" s="32">
        <f t="shared" si="89"/>
        <v>1.2464285714285714</v>
      </c>
      <c r="H1441" s="34">
        <f t="shared" si="90"/>
        <v>3.9303091879333006E-5</v>
      </c>
      <c r="I1441" s="34">
        <f t="shared" si="91"/>
        <v>1.1939887149934254E-4</v>
      </c>
    </row>
    <row r="1442" spans="1:9" x14ac:dyDescent="0.55000000000000004">
      <c r="A1442" s="3" t="s">
        <v>214</v>
      </c>
      <c r="B1442" s="3">
        <v>43.12</v>
      </c>
      <c r="C1442">
        <v>91.17</v>
      </c>
      <c r="D1442">
        <v>30</v>
      </c>
      <c r="E1442">
        <v>5</v>
      </c>
      <c r="F1442" s="30">
        <f t="shared" si="88"/>
        <v>0.47296259734561802</v>
      </c>
      <c r="G1442" s="32">
        <f t="shared" si="89"/>
        <v>1.4373333333333334</v>
      </c>
      <c r="H1442" s="34">
        <f t="shared" si="90"/>
        <v>3.918703944268143E-5</v>
      </c>
      <c r="I1442" s="34">
        <f t="shared" si="91"/>
        <v>1.47520897967096E-4</v>
      </c>
    </row>
    <row r="1443" spans="1:9" x14ac:dyDescent="0.55000000000000004">
      <c r="A1443" s="3" t="s">
        <v>112</v>
      </c>
      <c r="B1443" s="3">
        <v>26.36</v>
      </c>
      <c r="C1443">
        <v>90.88</v>
      </c>
      <c r="D1443">
        <v>16</v>
      </c>
      <c r="E1443">
        <v>4</v>
      </c>
      <c r="F1443" s="30">
        <f t="shared" si="88"/>
        <v>0.29005281690140844</v>
      </c>
      <c r="G1443" s="32">
        <f t="shared" si="89"/>
        <v>1.6475</v>
      </c>
      <c r="H1443" s="34">
        <f t="shared" si="90"/>
        <v>3.9062390529240849E-5</v>
      </c>
      <c r="I1443" s="34">
        <f t="shared" si="91"/>
        <v>9.018207027858651E-5</v>
      </c>
    </row>
    <row r="1444" spans="1:9" x14ac:dyDescent="0.55000000000000004">
      <c r="A1444" s="3" t="s">
        <v>412</v>
      </c>
      <c r="B1444" s="3">
        <v>-190.85</v>
      </c>
      <c r="C1444">
        <v>90.88</v>
      </c>
      <c r="D1444">
        <v>3</v>
      </c>
      <c r="E1444">
        <v>1</v>
      </c>
      <c r="F1444" s="30">
        <f t="shared" si="88"/>
        <v>-2.1000220070422535</v>
      </c>
      <c r="G1444" s="32">
        <f t="shared" si="89"/>
        <v>-63.616666666666667</v>
      </c>
      <c r="H1444" s="34">
        <f t="shared" si="90"/>
        <v>3.9062390529240849E-5</v>
      </c>
      <c r="I1444" s="34">
        <f t="shared" si="91"/>
        <v>-6.529305050329377E-4</v>
      </c>
    </row>
    <row r="1445" spans="1:9" x14ac:dyDescent="0.55000000000000004">
      <c r="A1445" s="3" t="s">
        <v>693</v>
      </c>
      <c r="B1445" s="3">
        <v>22.45</v>
      </c>
      <c r="C1445">
        <v>90.75</v>
      </c>
      <c r="D1445">
        <v>26</v>
      </c>
      <c r="E1445">
        <v>5</v>
      </c>
      <c r="F1445" s="30">
        <f t="shared" si="88"/>
        <v>0.24738292011019283</v>
      </c>
      <c r="G1445" s="32">
        <f t="shared" si="89"/>
        <v>0.86346153846153839</v>
      </c>
      <c r="H1445" s="34">
        <f t="shared" si="90"/>
        <v>3.9006513430112315E-5</v>
      </c>
      <c r="I1445" s="34">
        <f t="shared" si="91"/>
        <v>7.6805291265336388E-5</v>
      </c>
    </row>
    <row r="1446" spans="1:9" x14ac:dyDescent="0.55000000000000004">
      <c r="A1446" s="3" t="s">
        <v>212</v>
      </c>
      <c r="B1446" s="3">
        <v>39.68</v>
      </c>
      <c r="C1446">
        <v>90.72</v>
      </c>
      <c r="D1446">
        <v>15</v>
      </c>
      <c r="E1446">
        <v>3</v>
      </c>
      <c r="F1446" s="30">
        <f t="shared" si="88"/>
        <v>0.43738977072310403</v>
      </c>
      <c r="G1446" s="32">
        <f t="shared" si="89"/>
        <v>2.6453333333333333</v>
      </c>
      <c r="H1446" s="34">
        <f t="shared" si="90"/>
        <v>3.8993618714928809E-5</v>
      </c>
      <c r="I1446" s="34">
        <f t="shared" si="91"/>
        <v>1.3575206937231841E-4</v>
      </c>
    </row>
    <row r="1447" spans="1:9" x14ac:dyDescent="0.55000000000000004">
      <c r="A1447" s="3" t="s">
        <v>266</v>
      </c>
      <c r="B1447" s="3">
        <v>12.44</v>
      </c>
      <c r="C1447">
        <v>90.71</v>
      </c>
      <c r="D1447">
        <v>36</v>
      </c>
      <c r="E1447">
        <v>9</v>
      </c>
      <c r="F1447" s="30">
        <f t="shared" si="88"/>
        <v>0.13714033733877193</v>
      </c>
      <c r="G1447" s="32">
        <f t="shared" si="89"/>
        <v>0.34555555555555556</v>
      </c>
      <c r="H1447" s="34">
        <f t="shared" si="90"/>
        <v>3.8989320476534303E-5</v>
      </c>
      <c r="I1447" s="34">
        <f t="shared" si="91"/>
        <v>4.2559368522974822E-5</v>
      </c>
    </row>
    <row r="1448" spans="1:9" x14ac:dyDescent="0.55000000000000004">
      <c r="A1448" s="3" t="s">
        <v>1278</v>
      </c>
      <c r="B1448" s="3">
        <v>38.840000000000003</v>
      </c>
      <c r="C1448">
        <v>90.56</v>
      </c>
      <c r="D1448">
        <v>32</v>
      </c>
      <c r="E1448">
        <v>7</v>
      </c>
      <c r="F1448" s="30">
        <f t="shared" si="88"/>
        <v>0.42888692579505305</v>
      </c>
      <c r="G1448" s="32">
        <f t="shared" si="89"/>
        <v>1.2137500000000001</v>
      </c>
      <c r="H1448" s="34">
        <f t="shared" si="90"/>
        <v>3.8924846900616763E-5</v>
      </c>
      <c r="I1448" s="34">
        <f t="shared" si="91"/>
        <v>1.3287828564568667E-4</v>
      </c>
    </row>
    <row r="1449" spans="1:9" x14ac:dyDescent="0.55000000000000004">
      <c r="A1449" s="3" t="s">
        <v>1681</v>
      </c>
      <c r="B1449" s="3">
        <v>40.369999999999997</v>
      </c>
      <c r="C1449">
        <v>89.7</v>
      </c>
      <c r="D1449">
        <v>15</v>
      </c>
      <c r="E1449">
        <v>4</v>
      </c>
      <c r="F1449" s="30">
        <f t="shared" si="88"/>
        <v>0.45005574136008913</v>
      </c>
      <c r="G1449" s="32">
        <f t="shared" si="89"/>
        <v>2.6913333333333331</v>
      </c>
      <c r="H1449" s="34">
        <f t="shared" si="90"/>
        <v>3.8555198398689532E-5</v>
      </c>
      <c r="I1449" s="34">
        <f t="shared" si="91"/>
        <v>1.3811267743348018E-4</v>
      </c>
    </row>
    <row r="1450" spans="1:9" x14ac:dyDescent="0.55000000000000004">
      <c r="A1450" s="3" t="s">
        <v>1720</v>
      </c>
      <c r="B1450" s="3">
        <v>40.9</v>
      </c>
      <c r="C1450">
        <v>89.7</v>
      </c>
      <c r="D1450">
        <v>16</v>
      </c>
      <c r="E1450">
        <v>2</v>
      </c>
      <c r="F1450" s="30">
        <f t="shared" si="88"/>
        <v>0.45596432552954291</v>
      </c>
      <c r="G1450" s="32">
        <f t="shared" si="89"/>
        <v>2.5562499999999999</v>
      </c>
      <c r="H1450" s="34">
        <f t="shared" si="90"/>
        <v>3.8555198398689532E-5</v>
      </c>
      <c r="I1450" s="34">
        <f t="shared" si="91"/>
        <v>1.3992589811814068E-4</v>
      </c>
    </row>
    <row r="1451" spans="1:9" x14ac:dyDescent="0.55000000000000004">
      <c r="A1451" s="3" t="s">
        <v>1131</v>
      </c>
      <c r="B1451" s="3">
        <v>-8.33</v>
      </c>
      <c r="C1451">
        <v>89.64</v>
      </c>
      <c r="D1451">
        <v>21</v>
      </c>
      <c r="E1451">
        <v>7</v>
      </c>
      <c r="F1451" s="30">
        <f t="shared" si="88"/>
        <v>-9.2927264614011601E-2</v>
      </c>
      <c r="G1451" s="32">
        <f t="shared" si="89"/>
        <v>-0.39666666666666667</v>
      </c>
      <c r="H1451" s="34">
        <f t="shared" si="90"/>
        <v>3.8529408968322515E-5</v>
      </c>
      <c r="I1451" s="34">
        <f t="shared" si="91"/>
        <v>-2.8498355289098093E-5</v>
      </c>
    </row>
    <row r="1452" spans="1:9" x14ac:dyDescent="0.55000000000000004">
      <c r="A1452" s="3" t="s">
        <v>267</v>
      </c>
      <c r="B1452" s="3">
        <v>13.6</v>
      </c>
      <c r="C1452">
        <v>89.55</v>
      </c>
      <c r="D1452">
        <v>36</v>
      </c>
      <c r="E1452">
        <v>9</v>
      </c>
      <c r="F1452" s="30">
        <f t="shared" si="88"/>
        <v>0.15187046342825236</v>
      </c>
      <c r="G1452" s="32">
        <f t="shared" si="89"/>
        <v>0.37777777777777777</v>
      </c>
      <c r="H1452" s="34">
        <f t="shared" si="90"/>
        <v>3.8490724822771985E-5</v>
      </c>
      <c r="I1452" s="34">
        <f t="shared" si="91"/>
        <v>4.6527927002609125E-5</v>
      </c>
    </row>
    <row r="1453" spans="1:9" x14ac:dyDescent="0.55000000000000004">
      <c r="A1453" s="3" t="s">
        <v>1731</v>
      </c>
      <c r="B1453" s="3">
        <v>38.869999999999997</v>
      </c>
      <c r="C1453">
        <v>89.42</v>
      </c>
      <c r="D1453">
        <v>15</v>
      </c>
      <c r="E1453">
        <v>5</v>
      </c>
      <c r="F1453" s="30">
        <f t="shared" si="88"/>
        <v>0.43469022590024597</v>
      </c>
      <c r="G1453" s="32">
        <f t="shared" si="89"/>
        <v>2.591333333333333</v>
      </c>
      <c r="H1453" s="34">
        <f t="shared" si="90"/>
        <v>3.8434847723643451E-5</v>
      </c>
      <c r="I1453" s="34">
        <f t="shared" si="91"/>
        <v>1.3298092077878063E-4</v>
      </c>
    </row>
    <row r="1454" spans="1:9" x14ac:dyDescent="0.55000000000000004">
      <c r="A1454" s="3" t="s">
        <v>1339</v>
      </c>
      <c r="B1454" s="3">
        <v>38.24</v>
      </c>
      <c r="C1454">
        <v>89.4</v>
      </c>
      <c r="D1454">
        <v>19</v>
      </c>
      <c r="E1454">
        <v>6</v>
      </c>
      <c r="F1454" s="30">
        <f t="shared" si="88"/>
        <v>0.42774049217002236</v>
      </c>
      <c r="G1454" s="32">
        <f t="shared" si="89"/>
        <v>2.0126315789473685</v>
      </c>
      <c r="H1454" s="34">
        <f t="shared" si="90"/>
        <v>3.8426251246854452E-5</v>
      </c>
      <c r="I1454" s="34">
        <f t="shared" si="91"/>
        <v>1.3082558298380684E-4</v>
      </c>
    </row>
    <row r="1455" spans="1:9" x14ac:dyDescent="0.55000000000000004">
      <c r="A1455" s="3" t="s">
        <v>213</v>
      </c>
      <c r="B1455" s="3">
        <v>42.45</v>
      </c>
      <c r="C1455">
        <v>89.25</v>
      </c>
      <c r="D1455">
        <v>24</v>
      </c>
      <c r="E1455">
        <v>6</v>
      </c>
      <c r="F1455" s="30">
        <f t="shared" si="88"/>
        <v>0.47563025210084037</v>
      </c>
      <c r="G1455" s="32">
        <f t="shared" si="89"/>
        <v>1.76875</v>
      </c>
      <c r="H1455" s="34">
        <f t="shared" si="90"/>
        <v>3.8361777670936905E-5</v>
      </c>
      <c r="I1455" s="34">
        <f t="shared" si="91"/>
        <v>1.4522871332799689E-4</v>
      </c>
    </row>
    <row r="1456" spans="1:9" x14ac:dyDescent="0.55000000000000004">
      <c r="A1456" s="3" t="s">
        <v>104</v>
      </c>
      <c r="B1456" s="3">
        <v>24</v>
      </c>
      <c r="C1456">
        <v>88.92</v>
      </c>
      <c r="D1456">
        <v>13</v>
      </c>
      <c r="E1456">
        <v>3</v>
      </c>
      <c r="F1456" s="30">
        <f t="shared" si="88"/>
        <v>0.26990553306342779</v>
      </c>
      <c r="G1456" s="32">
        <f t="shared" si="89"/>
        <v>1.8461538461538463</v>
      </c>
      <c r="H1456" s="34">
        <f t="shared" si="90"/>
        <v>3.8219935803918319E-5</v>
      </c>
      <c r="I1456" s="34">
        <f t="shared" si="91"/>
        <v>8.2108106475192575E-5</v>
      </c>
    </row>
    <row r="1457" spans="1:9" x14ac:dyDescent="0.55000000000000004">
      <c r="A1457" s="3" t="s">
        <v>354</v>
      </c>
      <c r="B1457" s="3">
        <v>26.85</v>
      </c>
      <c r="C1457">
        <v>88.9</v>
      </c>
      <c r="D1457">
        <v>20</v>
      </c>
      <c r="E1457">
        <v>7</v>
      </c>
      <c r="F1457" s="30">
        <f t="shared" si="88"/>
        <v>0.30202474690663667</v>
      </c>
      <c r="G1457" s="32">
        <f t="shared" si="89"/>
        <v>1.3425</v>
      </c>
      <c r="H1457" s="34">
        <f t="shared" si="90"/>
        <v>3.8211339327129313E-5</v>
      </c>
      <c r="I1457" s="34">
        <f t="shared" si="91"/>
        <v>9.1858444119121701E-5</v>
      </c>
    </row>
    <row r="1458" spans="1:9" x14ac:dyDescent="0.55000000000000004">
      <c r="A1458" s="3" t="s">
        <v>210</v>
      </c>
      <c r="B1458" s="3">
        <v>43.31</v>
      </c>
      <c r="C1458">
        <v>88.38</v>
      </c>
      <c r="D1458">
        <v>18</v>
      </c>
      <c r="E1458">
        <v>4</v>
      </c>
      <c r="F1458" s="30">
        <f t="shared" si="88"/>
        <v>0.49004299615297586</v>
      </c>
      <c r="G1458" s="32">
        <f t="shared" si="89"/>
        <v>2.4061111111111111</v>
      </c>
      <c r="H1458" s="34">
        <f t="shared" si="90"/>
        <v>3.7987830930615168E-5</v>
      </c>
      <c r="I1458" s="34">
        <f t="shared" si="91"/>
        <v>1.4817092047669127E-4</v>
      </c>
    </row>
    <row r="1459" spans="1:9" x14ac:dyDescent="0.55000000000000004">
      <c r="A1459" s="3" t="s">
        <v>1033</v>
      </c>
      <c r="B1459" s="3">
        <v>27.97</v>
      </c>
      <c r="C1459">
        <v>88.16</v>
      </c>
      <c r="D1459">
        <v>30</v>
      </c>
      <c r="E1459">
        <v>7</v>
      </c>
      <c r="F1459" s="30">
        <f t="shared" si="88"/>
        <v>0.31726406533575319</v>
      </c>
      <c r="G1459" s="32">
        <f t="shared" si="89"/>
        <v>0.93233333333333335</v>
      </c>
      <c r="H1459" s="34">
        <f t="shared" si="90"/>
        <v>3.7893269685936104E-5</v>
      </c>
      <c r="I1459" s="34">
        <f t="shared" si="91"/>
        <v>9.5690155754630683E-5</v>
      </c>
    </row>
    <row r="1460" spans="1:9" x14ac:dyDescent="0.55000000000000004">
      <c r="A1460" s="3" t="s">
        <v>1544</v>
      </c>
      <c r="B1460" s="3">
        <v>39.65</v>
      </c>
      <c r="C1460">
        <v>88.11</v>
      </c>
      <c r="D1460">
        <v>11</v>
      </c>
      <c r="E1460">
        <v>2</v>
      </c>
      <c r="F1460" s="30">
        <f t="shared" si="88"/>
        <v>0.45000567472477582</v>
      </c>
      <c r="G1460" s="32">
        <f t="shared" si="89"/>
        <v>3.6045454545454545</v>
      </c>
      <c r="H1460" s="34">
        <f t="shared" si="90"/>
        <v>3.7871778493963593E-5</v>
      </c>
      <c r="I1460" s="34">
        <f t="shared" si="91"/>
        <v>1.3564943423922441E-4</v>
      </c>
    </row>
    <row r="1461" spans="1:9" x14ac:dyDescent="0.55000000000000004">
      <c r="A1461" s="3" t="s">
        <v>151</v>
      </c>
      <c r="B1461" s="3">
        <v>32.29</v>
      </c>
      <c r="C1461">
        <v>88.08</v>
      </c>
      <c r="D1461">
        <v>14</v>
      </c>
      <c r="E1461">
        <v>5</v>
      </c>
      <c r="F1461" s="30">
        <f t="shared" si="88"/>
        <v>0.36659854677565851</v>
      </c>
      <c r="G1461" s="32">
        <f t="shared" si="89"/>
        <v>2.3064285714285715</v>
      </c>
      <c r="H1461" s="34">
        <f t="shared" si="90"/>
        <v>3.7858883778780087E-5</v>
      </c>
      <c r="I1461" s="34">
        <f t="shared" si="91"/>
        <v>1.1046961492016535E-4</v>
      </c>
    </row>
    <row r="1462" spans="1:9" x14ac:dyDescent="0.55000000000000004">
      <c r="A1462" s="3" t="s">
        <v>390</v>
      </c>
      <c r="B1462" s="3">
        <v>20.84</v>
      </c>
      <c r="C1462">
        <v>87.75</v>
      </c>
      <c r="D1462">
        <v>29</v>
      </c>
      <c r="E1462">
        <v>5</v>
      </c>
      <c r="F1462" s="30">
        <f t="shared" si="88"/>
        <v>0.23749287749287748</v>
      </c>
      <c r="G1462" s="32">
        <f t="shared" si="89"/>
        <v>0.71862068965517245</v>
      </c>
      <c r="H1462" s="34">
        <f t="shared" si="90"/>
        <v>3.7717041911761494E-5</v>
      </c>
      <c r="I1462" s="34">
        <f t="shared" si="91"/>
        <v>7.1297205789292228E-5</v>
      </c>
    </row>
    <row r="1463" spans="1:9" x14ac:dyDescent="0.55000000000000004">
      <c r="A1463" s="3" t="s">
        <v>131</v>
      </c>
      <c r="B1463" s="3">
        <v>20.55</v>
      </c>
      <c r="C1463">
        <v>87.69</v>
      </c>
      <c r="D1463">
        <v>25</v>
      </c>
      <c r="E1463">
        <v>6</v>
      </c>
      <c r="F1463" s="30">
        <f t="shared" si="88"/>
        <v>0.23434827232295588</v>
      </c>
      <c r="G1463" s="32">
        <f t="shared" si="89"/>
        <v>0.82200000000000006</v>
      </c>
      <c r="H1463" s="34">
        <f t="shared" si="90"/>
        <v>3.7691252481394477E-5</v>
      </c>
      <c r="I1463" s="34">
        <f t="shared" si="91"/>
        <v>7.0305066169383651E-5</v>
      </c>
    </row>
    <row r="1464" spans="1:9" x14ac:dyDescent="0.55000000000000004">
      <c r="A1464" s="3" t="s">
        <v>428</v>
      </c>
      <c r="B1464" s="3">
        <v>22.89</v>
      </c>
      <c r="C1464">
        <v>87.63</v>
      </c>
      <c r="D1464">
        <v>25</v>
      </c>
      <c r="E1464">
        <v>8</v>
      </c>
      <c r="F1464" s="30">
        <f t="shared" si="88"/>
        <v>0.26121191372817532</v>
      </c>
      <c r="G1464" s="32">
        <f t="shared" si="89"/>
        <v>0.91559999999999997</v>
      </c>
      <c r="H1464" s="34">
        <f t="shared" si="90"/>
        <v>3.7665463051027459E-5</v>
      </c>
      <c r="I1464" s="34">
        <f t="shared" si="91"/>
        <v>7.8310606550714929E-5</v>
      </c>
    </row>
    <row r="1465" spans="1:9" x14ac:dyDescent="0.55000000000000004">
      <c r="A1465" s="3" t="s">
        <v>133</v>
      </c>
      <c r="B1465" s="3">
        <v>25.15</v>
      </c>
      <c r="C1465">
        <v>87.52</v>
      </c>
      <c r="D1465">
        <v>20</v>
      </c>
      <c r="E1465">
        <v>5</v>
      </c>
      <c r="F1465" s="30">
        <f t="shared" si="88"/>
        <v>0.28736288848263253</v>
      </c>
      <c r="G1465" s="32">
        <f t="shared" si="89"/>
        <v>1.2574999999999998</v>
      </c>
      <c r="H1465" s="34">
        <f t="shared" si="90"/>
        <v>3.7618182428687931E-5</v>
      </c>
      <c r="I1465" s="34">
        <f t="shared" si="91"/>
        <v>8.604245324379555E-5</v>
      </c>
    </row>
    <row r="1466" spans="1:9" x14ac:dyDescent="0.55000000000000004">
      <c r="A1466" s="3" t="s">
        <v>243</v>
      </c>
      <c r="B1466" s="3">
        <v>39.82</v>
      </c>
      <c r="C1466">
        <v>87.39</v>
      </c>
      <c r="D1466">
        <v>19</v>
      </c>
      <c r="E1466">
        <v>6</v>
      </c>
      <c r="F1466" s="30">
        <f t="shared" si="88"/>
        <v>0.45565854216729601</v>
      </c>
      <c r="G1466" s="32">
        <f t="shared" si="89"/>
        <v>2.0957894736842104</v>
      </c>
      <c r="H1466" s="34">
        <f t="shared" si="90"/>
        <v>3.7562305329559396E-5</v>
      </c>
      <c r="I1466" s="34">
        <f t="shared" si="91"/>
        <v>1.3623103332675702E-4</v>
      </c>
    </row>
    <row r="1467" spans="1:9" x14ac:dyDescent="0.55000000000000004">
      <c r="A1467" s="3" t="s">
        <v>262</v>
      </c>
      <c r="B1467" s="3">
        <v>13.83</v>
      </c>
      <c r="C1467">
        <v>87.26</v>
      </c>
      <c r="D1467">
        <v>50</v>
      </c>
      <c r="E1467">
        <v>12</v>
      </c>
      <c r="F1467" s="30">
        <f t="shared" si="88"/>
        <v>0.15849186339674534</v>
      </c>
      <c r="G1467" s="32">
        <f t="shared" si="89"/>
        <v>0.27660000000000001</v>
      </c>
      <c r="H1467" s="34">
        <f t="shared" si="90"/>
        <v>3.7506428230430862E-5</v>
      </c>
      <c r="I1467" s="34">
        <f t="shared" si="91"/>
        <v>4.7314796356329724E-5</v>
      </c>
    </row>
    <row r="1468" spans="1:9" x14ac:dyDescent="0.55000000000000004">
      <c r="A1468" s="3" t="s">
        <v>896</v>
      </c>
      <c r="B1468" s="3">
        <v>38.21</v>
      </c>
      <c r="C1468">
        <v>86.84</v>
      </c>
      <c r="D1468">
        <v>14</v>
      </c>
      <c r="E1468">
        <v>2</v>
      </c>
      <c r="F1468" s="30">
        <f t="shared" si="88"/>
        <v>0.44000460617227083</v>
      </c>
      <c r="G1468" s="32">
        <f t="shared" si="89"/>
        <v>2.7292857142857145</v>
      </c>
      <c r="H1468" s="34">
        <f t="shared" si="90"/>
        <v>3.7325902217861746E-5</v>
      </c>
      <c r="I1468" s="34">
        <f t="shared" si="91"/>
        <v>1.3072294785071285E-4</v>
      </c>
    </row>
    <row r="1469" spans="1:9" x14ac:dyDescent="0.55000000000000004">
      <c r="A1469" s="3" t="s">
        <v>1129</v>
      </c>
      <c r="B1469" s="3">
        <v>18.84</v>
      </c>
      <c r="C1469">
        <v>86.74</v>
      </c>
      <c r="D1469">
        <v>33</v>
      </c>
      <c r="E1469">
        <v>11</v>
      </c>
      <c r="F1469" s="30">
        <f t="shared" si="88"/>
        <v>0.2172008300668665</v>
      </c>
      <c r="G1469" s="32">
        <f t="shared" si="89"/>
        <v>0.57090909090909092</v>
      </c>
      <c r="H1469" s="34">
        <f t="shared" si="90"/>
        <v>3.7282919833916717E-5</v>
      </c>
      <c r="I1469" s="34">
        <f t="shared" si="91"/>
        <v>6.4454863583026178E-5</v>
      </c>
    </row>
    <row r="1470" spans="1:9" x14ac:dyDescent="0.55000000000000004">
      <c r="A1470" s="3" t="s">
        <v>348</v>
      </c>
      <c r="B1470" s="3">
        <v>30.89</v>
      </c>
      <c r="C1470">
        <v>86.12</v>
      </c>
      <c r="D1470">
        <v>23</v>
      </c>
      <c r="E1470">
        <v>7</v>
      </c>
      <c r="F1470" s="30">
        <f t="shared" si="88"/>
        <v>0.3586855550394798</v>
      </c>
      <c r="G1470" s="32">
        <f t="shared" si="89"/>
        <v>1.3430434782608696</v>
      </c>
      <c r="H1470" s="34">
        <f t="shared" si="90"/>
        <v>3.701642905345755E-5</v>
      </c>
      <c r="I1470" s="34">
        <f t="shared" si="91"/>
        <v>1.0567997537577912E-4</v>
      </c>
    </row>
    <row r="1471" spans="1:9" x14ac:dyDescent="0.55000000000000004">
      <c r="A1471" s="3" t="s">
        <v>371</v>
      </c>
      <c r="B1471" s="3">
        <v>19.13</v>
      </c>
      <c r="C1471">
        <v>86.08</v>
      </c>
      <c r="D1471">
        <v>6</v>
      </c>
      <c r="E1471">
        <v>2</v>
      </c>
      <c r="F1471" s="30">
        <f t="shared" si="88"/>
        <v>0.22223513011152415</v>
      </c>
      <c r="G1471" s="32">
        <f t="shared" si="89"/>
        <v>3.188333333333333</v>
      </c>
      <c r="H1471" s="34">
        <f t="shared" si="90"/>
        <v>3.6999236099879538E-5</v>
      </c>
      <c r="I1471" s="34">
        <f t="shared" si="91"/>
        <v>6.5447003202934756E-5</v>
      </c>
    </row>
    <row r="1472" spans="1:9" x14ac:dyDescent="0.55000000000000004">
      <c r="A1472" s="3" t="s">
        <v>472</v>
      </c>
      <c r="B1472" s="3">
        <v>15.09</v>
      </c>
      <c r="C1472">
        <v>86</v>
      </c>
      <c r="D1472">
        <v>21</v>
      </c>
      <c r="E1472">
        <v>4</v>
      </c>
      <c r="F1472" s="30">
        <f t="shared" si="88"/>
        <v>0.17546511627906977</v>
      </c>
      <c r="G1472" s="32">
        <f t="shared" si="89"/>
        <v>0.71857142857142853</v>
      </c>
      <c r="H1472" s="34">
        <f t="shared" si="90"/>
        <v>3.6964850192723515E-5</v>
      </c>
      <c r="I1472" s="34">
        <f t="shared" si="91"/>
        <v>5.1625471946277334E-5</v>
      </c>
    </row>
    <row r="1473" spans="1:9" x14ac:dyDescent="0.55000000000000004">
      <c r="A1473" s="3" t="s">
        <v>1292</v>
      </c>
      <c r="B1473" s="3">
        <v>18.04</v>
      </c>
      <c r="C1473">
        <v>85.73</v>
      </c>
      <c r="D1473">
        <v>21</v>
      </c>
      <c r="E1473">
        <v>8</v>
      </c>
      <c r="F1473" s="30">
        <f t="shared" si="88"/>
        <v>0.21042808818383293</v>
      </c>
      <c r="G1473" s="32">
        <f t="shared" si="89"/>
        <v>0.85904761904761906</v>
      </c>
      <c r="H1473" s="34">
        <f t="shared" si="90"/>
        <v>3.6848797756071946E-5</v>
      </c>
      <c r="I1473" s="34">
        <f t="shared" si="91"/>
        <v>6.1717926700519753E-5</v>
      </c>
    </row>
    <row r="1474" spans="1:9" x14ac:dyDescent="0.55000000000000004">
      <c r="A1474" s="3" t="s">
        <v>1801</v>
      </c>
      <c r="B1474" s="3">
        <v>34.99</v>
      </c>
      <c r="C1474">
        <v>85.53</v>
      </c>
      <c r="D1474">
        <v>15</v>
      </c>
      <c r="E1474">
        <v>3</v>
      </c>
      <c r="F1474" s="30">
        <f t="shared" si="88"/>
        <v>0.40909622354729336</v>
      </c>
      <c r="G1474" s="32">
        <f t="shared" si="89"/>
        <v>2.3326666666666669</v>
      </c>
      <c r="H1474" s="34">
        <f t="shared" si="90"/>
        <v>3.6762832988181888E-5</v>
      </c>
      <c r="I1474" s="34">
        <f t="shared" si="91"/>
        <v>1.1970677689862453E-4</v>
      </c>
    </row>
    <row r="1475" spans="1:9" x14ac:dyDescent="0.55000000000000004">
      <c r="A1475" s="3" t="s">
        <v>1752</v>
      </c>
      <c r="B1475" s="3">
        <v>40.35</v>
      </c>
      <c r="C1475">
        <v>85.5</v>
      </c>
      <c r="D1475">
        <v>13</v>
      </c>
      <c r="E1475">
        <v>4</v>
      </c>
      <c r="F1475" s="30">
        <f t="shared" ref="F1475:F1538" si="92">B1475/C1475</f>
        <v>0.47192982456140353</v>
      </c>
      <c r="G1475" s="32">
        <f t="shared" ref="G1475:G1538" si="93">B1475/D1475</f>
        <v>3.1038461538461539</v>
      </c>
      <c r="H1475" s="34">
        <f t="shared" ref="H1475:H1538" si="94">C1475/$C$1851</f>
        <v>3.6749938272998383E-5</v>
      </c>
      <c r="I1475" s="34">
        <f t="shared" ref="I1475:I1538" si="95">B1475/$B$1851</f>
        <v>1.3804425401141754E-4</v>
      </c>
    </row>
    <row r="1476" spans="1:9" x14ac:dyDescent="0.55000000000000004">
      <c r="A1476" s="3" t="s">
        <v>91</v>
      </c>
      <c r="B1476" s="3">
        <v>8.67</v>
      </c>
      <c r="C1476">
        <v>85.26</v>
      </c>
      <c r="D1476">
        <v>10</v>
      </c>
      <c r="E1476">
        <v>4</v>
      </c>
      <c r="F1476" s="30">
        <f t="shared" si="92"/>
        <v>0.10168895144264602</v>
      </c>
      <c r="G1476" s="32">
        <f t="shared" si="93"/>
        <v>0.86699999999999999</v>
      </c>
      <c r="H1476" s="34">
        <f t="shared" si="94"/>
        <v>3.6646780551530313E-5</v>
      </c>
      <c r="I1476" s="34">
        <f t="shared" si="95"/>
        <v>2.966155346416332E-5</v>
      </c>
    </row>
    <row r="1477" spans="1:9" x14ac:dyDescent="0.55000000000000004">
      <c r="A1477" s="3" t="s">
        <v>1694</v>
      </c>
      <c r="B1477" s="3">
        <v>28.71</v>
      </c>
      <c r="C1477">
        <v>85.06</v>
      </c>
      <c r="D1477">
        <v>3</v>
      </c>
      <c r="E1477">
        <v>1</v>
      </c>
      <c r="F1477" s="30">
        <f t="shared" si="92"/>
        <v>0.33752645191629438</v>
      </c>
      <c r="G1477" s="32">
        <f t="shared" si="93"/>
        <v>9.57</v>
      </c>
      <c r="H1477" s="34">
        <f t="shared" si="94"/>
        <v>3.6560815783640261E-5</v>
      </c>
      <c r="I1477" s="34">
        <f t="shared" si="95"/>
        <v>9.8221822370949123E-5</v>
      </c>
    </row>
    <row r="1478" spans="1:9" x14ac:dyDescent="0.55000000000000004">
      <c r="A1478" s="3" t="s">
        <v>220</v>
      </c>
      <c r="B1478" s="3">
        <v>35.97</v>
      </c>
      <c r="C1478">
        <v>84.87</v>
      </c>
      <c r="D1478">
        <v>25</v>
      </c>
      <c r="E1478">
        <v>7</v>
      </c>
      <c r="F1478" s="30">
        <f t="shared" si="92"/>
        <v>0.42382467302933896</v>
      </c>
      <c r="G1478" s="32">
        <f t="shared" si="93"/>
        <v>1.4387999999999999</v>
      </c>
      <c r="H1478" s="34">
        <f t="shared" si="94"/>
        <v>3.6479149254144709E-5</v>
      </c>
      <c r="I1478" s="34">
        <f t="shared" si="95"/>
        <v>1.2305952457969488E-4</v>
      </c>
    </row>
    <row r="1479" spans="1:9" x14ac:dyDescent="0.55000000000000004">
      <c r="A1479" s="3" t="s">
        <v>1031</v>
      </c>
      <c r="B1479" s="3">
        <v>28.06</v>
      </c>
      <c r="C1479">
        <v>84.83</v>
      </c>
      <c r="D1479">
        <v>19</v>
      </c>
      <c r="E1479">
        <v>6</v>
      </c>
      <c r="F1479" s="30">
        <f t="shared" si="92"/>
        <v>0.33077920546976303</v>
      </c>
      <c r="G1479" s="32">
        <f t="shared" si="93"/>
        <v>1.4768421052631577</v>
      </c>
      <c r="H1479" s="34">
        <f t="shared" si="94"/>
        <v>3.6461956300566698E-5</v>
      </c>
      <c r="I1479" s="34">
        <f t="shared" si="95"/>
        <v>9.5998061153912661E-5</v>
      </c>
    </row>
    <row r="1480" spans="1:9" x14ac:dyDescent="0.55000000000000004">
      <c r="A1480" s="3" t="s">
        <v>1718</v>
      </c>
      <c r="B1480" s="3">
        <v>32.21</v>
      </c>
      <c r="C1480">
        <v>84.48</v>
      </c>
      <c r="D1480">
        <v>18</v>
      </c>
      <c r="E1480">
        <v>4</v>
      </c>
      <c r="F1480" s="30">
        <f t="shared" si="92"/>
        <v>0.38127367424242425</v>
      </c>
      <c r="G1480" s="32">
        <f t="shared" si="93"/>
        <v>1.7894444444444444</v>
      </c>
      <c r="H1480" s="34">
        <f t="shared" si="94"/>
        <v>3.6311517956759099E-5</v>
      </c>
      <c r="I1480" s="34">
        <f t="shared" si="95"/>
        <v>1.1019592123191471E-4</v>
      </c>
    </row>
    <row r="1481" spans="1:9" x14ac:dyDescent="0.55000000000000004">
      <c r="A1481" s="3" t="s">
        <v>248</v>
      </c>
      <c r="B1481" s="3">
        <v>35.36</v>
      </c>
      <c r="C1481">
        <v>84.39</v>
      </c>
      <c r="D1481">
        <v>32</v>
      </c>
      <c r="E1481">
        <v>5</v>
      </c>
      <c r="F1481" s="30">
        <f t="shared" si="92"/>
        <v>0.419006991349686</v>
      </c>
      <c r="G1481" s="32">
        <f t="shared" si="93"/>
        <v>1.105</v>
      </c>
      <c r="H1481" s="34">
        <f t="shared" si="94"/>
        <v>3.6272833811208576E-5</v>
      </c>
      <c r="I1481" s="34">
        <f t="shared" si="95"/>
        <v>1.2097261020678374E-4</v>
      </c>
    </row>
    <row r="1482" spans="1:9" x14ac:dyDescent="0.55000000000000004">
      <c r="A1482" s="3" t="s">
        <v>1770</v>
      </c>
      <c r="B1482" s="3">
        <v>37.06</v>
      </c>
      <c r="C1482">
        <v>84.24</v>
      </c>
      <c r="D1482">
        <v>14</v>
      </c>
      <c r="E1482">
        <v>5</v>
      </c>
      <c r="F1482" s="30">
        <f t="shared" si="92"/>
        <v>0.43993352326685664</v>
      </c>
      <c r="G1482" s="32">
        <f t="shared" si="93"/>
        <v>2.6471428571428572</v>
      </c>
      <c r="H1482" s="34">
        <f t="shared" si="94"/>
        <v>3.6208360235291036E-5</v>
      </c>
      <c r="I1482" s="34">
        <f t="shared" si="95"/>
        <v>1.2678860108210989E-4</v>
      </c>
    </row>
    <row r="1483" spans="1:9" x14ac:dyDescent="0.55000000000000004">
      <c r="A1483" s="3" t="s">
        <v>904</v>
      </c>
      <c r="B1483" s="3">
        <v>15.86</v>
      </c>
      <c r="C1483">
        <v>83.96</v>
      </c>
      <c r="D1483">
        <v>8</v>
      </c>
      <c r="E1483">
        <v>4</v>
      </c>
      <c r="F1483" s="30">
        <f t="shared" si="92"/>
        <v>0.18889947594092427</v>
      </c>
      <c r="G1483" s="32">
        <f t="shared" si="93"/>
        <v>1.9824999999999999</v>
      </c>
      <c r="H1483" s="34">
        <f t="shared" si="94"/>
        <v>3.6088009560244954E-5</v>
      </c>
      <c r="I1483" s="34">
        <f t="shared" si="95"/>
        <v>5.425977369568976E-5</v>
      </c>
    </row>
    <row r="1484" spans="1:9" x14ac:dyDescent="0.55000000000000004">
      <c r="A1484" s="3" t="s">
        <v>327</v>
      </c>
      <c r="B1484" s="3">
        <v>6.3</v>
      </c>
      <c r="C1484">
        <v>83.94</v>
      </c>
      <c r="D1484">
        <v>7</v>
      </c>
      <c r="E1484">
        <v>2</v>
      </c>
      <c r="F1484" s="30">
        <f t="shared" si="92"/>
        <v>7.5053609721229445E-2</v>
      </c>
      <c r="G1484" s="32">
        <f t="shared" si="93"/>
        <v>0.9</v>
      </c>
      <c r="H1484" s="34">
        <f t="shared" si="94"/>
        <v>3.6079413083455955E-5</v>
      </c>
      <c r="I1484" s="34">
        <f t="shared" si="95"/>
        <v>2.1553377949738053E-5</v>
      </c>
    </row>
    <row r="1485" spans="1:9" x14ac:dyDescent="0.55000000000000004">
      <c r="A1485" s="3" t="s">
        <v>627</v>
      </c>
      <c r="B1485" s="3">
        <v>12.75</v>
      </c>
      <c r="C1485">
        <v>83.9</v>
      </c>
      <c r="D1485">
        <v>22</v>
      </c>
      <c r="E1485">
        <v>5</v>
      </c>
      <c r="F1485" s="30">
        <f t="shared" si="92"/>
        <v>0.15196662693682955</v>
      </c>
      <c r="G1485" s="32">
        <f t="shared" si="93"/>
        <v>0.57954545454545459</v>
      </c>
      <c r="H1485" s="34">
        <f t="shared" si="94"/>
        <v>3.6062220129877943E-5</v>
      </c>
      <c r="I1485" s="34">
        <f t="shared" si="95"/>
        <v>4.3619931564946056E-5</v>
      </c>
    </row>
    <row r="1486" spans="1:9" x14ac:dyDescent="0.55000000000000004">
      <c r="A1486" s="3" t="s">
        <v>1453</v>
      </c>
      <c r="B1486" s="3">
        <v>30.74</v>
      </c>
      <c r="C1486">
        <v>83.72</v>
      </c>
      <c r="D1486">
        <v>15</v>
      </c>
      <c r="E1486">
        <v>6</v>
      </c>
      <c r="F1486" s="30">
        <f t="shared" si="92"/>
        <v>0.36717630195891066</v>
      </c>
      <c r="G1486" s="32">
        <f t="shared" si="93"/>
        <v>2.0493333333333332</v>
      </c>
      <c r="H1486" s="34">
        <f t="shared" si="94"/>
        <v>3.5984851838776891E-5</v>
      </c>
      <c r="I1486" s="34">
        <f t="shared" si="95"/>
        <v>1.0516679971030915E-4</v>
      </c>
    </row>
    <row r="1487" spans="1:9" x14ac:dyDescent="0.55000000000000004">
      <c r="A1487" s="3" t="s">
        <v>216</v>
      </c>
      <c r="B1487" s="3">
        <v>32.56</v>
      </c>
      <c r="C1487">
        <v>83.67</v>
      </c>
      <c r="D1487">
        <v>19</v>
      </c>
      <c r="E1487">
        <v>6</v>
      </c>
      <c r="F1487" s="30">
        <f t="shared" si="92"/>
        <v>0.38914784271542968</v>
      </c>
      <c r="G1487" s="32">
        <f t="shared" si="93"/>
        <v>1.7136842105263159</v>
      </c>
      <c r="H1487" s="34">
        <f t="shared" si="94"/>
        <v>3.596336064680438E-5</v>
      </c>
      <c r="I1487" s="34">
        <f t="shared" si="95"/>
        <v>1.1139333111801127E-4</v>
      </c>
    </row>
    <row r="1488" spans="1:9" x14ac:dyDescent="0.55000000000000004">
      <c r="A1488" s="3" t="s">
        <v>1042</v>
      </c>
      <c r="B1488" s="3">
        <v>31.57</v>
      </c>
      <c r="C1488">
        <v>83.49</v>
      </c>
      <c r="D1488">
        <v>12</v>
      </c>
      <c r="E1488">
        <v>3</v>
      </c>
      <c r="F1488" s="30">
        <f t="shared" si="92"/>
        <v>0.37812911725955206</v>
      </c>
      <c r="G1488" s="32">
        <f t="shared" si="93"/>
        <v>2.6308333333333334</v>
      </c>
      <c r="H1488" s="34">
        <f t="shared" si="94"/>
        <v>3.5885992355703327E-5</v>
      </c>
      <c r="I1488" s="34">
        <f t="shared" si="95"/>
        <v>1.0800637172590957E-4</v>
      </c>
    </row>
    <row r="1489" spans="1:9" x14ac:dyDescent="0.55000000000000004">
      <c r="A1489" s="3" t="s">
        <v>1573</v>
      </c>
      <c r="B1489" s="3">
        <v>11.48</v>
      </c>
      <c r="C1489">
        <v>83.44</v>
      </c>
      <c r="D1489">
        <v>14</v>
      </c>
      <c r="E1489">
        <v>3</v>
      </c>
      <c r="F1489" s="30">
        <f t="shared" si="92"/>
        <v>0.13758389261744966</v>
      </c>
      <c r="G1489" s="32">
        <f t="shared" si="93"/>
        <v>0.82000000000000006</v>
      </c>
      <c r="H1489" s="34">
        <f t="shared" si="94"/>
        <v>3.5864501163730816E-5</v>
      </c>
      <c r="I1489" s="34">
        <f t="shared" si="95"/>
        <v>3.9275044263967118E-5</v>
      </c>
    </row>
    <row r="1490" spans="1:9" x14ac:dyDescent="0.55000000000000004">
      <c r="A1490" s="3" t="s">
        <v>1151</v>
      </c>
      <c r="B1490" s="3">
        <v>36.590000000000003</v>
      </c>
      <c r="C1490">
        <v>83.42</v>
      </c>
      <c r="D1490">
        <v>21</v>
      </c>
      <c r="E1490">
        <v>7</v>
      </c>
      <c r="F1490" s="30">
        <f t="shared" si="92"/>
        <v>0.43862383121553589</v>
      </c>
      <c r="G1490" s="32">
        <f t="shared" si="93"/>
        <v>1.7423809523809526</v>
      </c>
      <c r="H1490" s="34">
        <f t="shared" si="94"/>
        <v>3.585590468694181E-5</v>
      </c>
      <c r="I1490" s="34">
        <f t="shared" si="95"/>
        <v>1.2518065066363738E-4</v>
      </c>
    </row>
    <row r="1491" spans="1:9" x14ac:dyDescent="0.55000000000000004">
      <c r="A1491" s="3" t="s">
        <v>52</v>
      </c>
      <c r="B1491" s="3">
        <v>10.16</v>
      </c>
      <c r="C1491">
        <v>83.16</v>
      </c>
      <c r="D1491">
        <v>26</v>
      </c>
      <c r="E1491">
        <v>7</v>
      </c>
      <c r="F1491" s="30">
        <f t="shared" si="92"/>
        <v>0.12217412217412219</v>
      </c>
      <c r="G1491" s="32">
        <f t="shared" si="93"/>
        <v>0.39076923076923076</v>
      </c>
      <c r="H1491" s="34">
        <f t="shared" si="94"/>
        <v>3.5744150488684741E-5</v>
      </c>
      <c r="I1491" s="34">
        <f t="shared" si="95"/>
        <v>3.4759098407831529E-5</v>
      </c>
    </row>
    <row r="1492" spans="1:9" x14ac:dyDescent="0.55000000000000004">
      <c r="A1492" s="3" t="s">
        <v>264</v>
      </c>
      <c r="B1492" s="3">
        <v>-15.59</v>
      </c>
      <c r="C1492">
        <v>82.95</v>
      </c>
      <c r="D1492">
        <v>33</v>
      </c>
      <c r="E1492">
        <v>6</v>
      </c>
      <c r="F1492" s="30">
        <f t="shared" si="92"/>
        <v>-0.18794454490657023</v>
      </c>
      <c r="G1492" s="32">
        <f t="shared" si="93"/>
        <v>-0.47242424242424241</v>
      </c>
      <c r="H1492" s="34">
        <f t="shared" si="94"/>
        <v>3.5653887482400183E-5</v>
      </c>
      <c r="I1492" s="34">
        <f t="shared" si="95"/>
        <v>-5.3336057497843847E-5</v>
      </c>
    </row>
    <row r="1493" spans="1:9" x14ac:dyDescent="0.55000000000000004">
      <c r="A1493" s="3" t="s">
        <v>1188</v>
      </c>
      <c r="B1493" s="3">
        <v>26.72</v>
      </c>
      <c r="C1493">
        <v>82.83</v>
      </c>
      <c r="D1493">
        <v>30</v>
      </c>
      <c r="E1493">
        <v>6</v>
      </c>
      <c r="F1493" s="30">
        <f t="shared" si="92"/>
        <v>0.32258843414221899</v>
      </c>
      <c r="G1493" s="32">
        <f t="shared" si="93"/>
        <v>0.89066666666666661</v>
      </c>
      <c r="H1493" s="34">
        <f t="shared" si="94"/>
        <v>3.5602308621666149E-5</v>
      </c>
      <c r="I1493" s="34">
        <f t="shared" si="95"/>
        <v>9.1413691875714408E-5</v>
      </c>
    </row>
    <row r="1494" spans="1:9" x14ac:dyDescent="0.55000000000000004">
      <c r="A1494" s="3" t="s">
        <v>1149</v>
      </c>
      <c r="B1494" s="3">
        <v>22.1</v>
      </c>
      <c r="C1494">
        <v>82.66</v>
      </c>
      <c r="D1494">
        <v>26</v>
      </c>
      <c r="E1494">
        <v>7</v>
      </c>
      <c r="F1494" s="30">
        <f t="shared" si="92"/>
        <v>0.26736027098959597</v>
      </c>
      <c r="G1494" s="32">
        <f t="shared" si="93"/>
        <v>0.85000000000000009</v>
      </c>
      <c r="H1494" s="34">
        <f t="shared" si="94"/>
        <v>3.5529238568959602E-5</v>
      </c>
      <c r="I1494" s="34">
        <f t="shared" si="95"/>
        <v>7.5607881379239838E-5</v>
      </c>
    </row>
    <row r="1495" spans="1:9" x14ac:dyDescent="0.55000000000000004">
      <c r="A1495" s="3" t="s">
        <v>1539</v>
      </c>
      <c r="B1495" s="3">
        <v>29.86</v>
      </c>
      <c r="C1495">
        <v>82.37</v>
      </c>
      <c r="D1495">
        <v>13</v>
      </c>
      <c r="E1495">
        <v>3</v>
      </c>
      <c r="F1495" s="30">
        <f t="shared" si="92"/>
        <v>0.36251062279956292</v>
      </c>
      <c r="G1495" s="32">
        <f t="shared" si="93"/>
        <v>2.2969230769230768</v>
      </c>
      <c r="H1495" s="34">
        <f t="shared" si="94"/>
        <v>3.5404589655519028E-5</v>
      </c>
      <c r="I1495" s="34">
        <f t="shared" si="95"/>
        <v>1.021561691395521E-4</v>
      </c>
    </row>
    <row r="1496" spans="1:9" x14ac:dyDescent="0.55000000000000004">
      <c r="A1496" s="3" t="s">
        <v>1662</v>
      </c>
      <c r="B1496" s="3">
        <v>32.89</v>
      </c>
      <c r="C1496">
        <v>82.22</v>
      </c>
      <c r="D1496">
        <v>4</v>
      </c>
      <c r="E1496">
        <v>2</v>
      </c>
      <c r="F1496" s="30">
        <f t="shared" si="92"/>
        <v>0.40002432498175627</v>
      </c>
      <c r="G1496" s="32">
        <f t="shared" si="93"/>
        <v>8.2225000000000001</v>
      </c>
      <c r="H1496" s="34">
        <f t="shared" si="94"/>
        <v>3.5340116079601481E-5</v>
      </c>
      <c r="I1496" s="34">
        <f t="shared" si="95"/>
        <v>1.1252231758204517E-4</v>
      </c>
    </row>
    <row r="1497" spans="1:9" x14ac:dyDescent="0.55000000000000004">
      <c r="A1497" s="3" t="s">
        <v>1818</v>
      </c>
      <c r="B1497" s="3">
        <v>11.73</v>
      </c>
      <c r="C1497">
        <v>81.75</v>
      </c>
      <c r="D1497">
        <v>44</v>
      </c>
      <c r="E1497">
        <v>13</v>
      </c>
      <c r="F1497" s="30">
        <f t="shared" si="92"/>
        <v>0.14348623853211009</v>
      </c>
      <c r="G1497" s="32">
        <f t="shared" si="93"/>
        <v>0.2665909090909091</v>
      </c>
      <c r="H1497" s="34">
        <f t="shared" si="94"/>
        <v>3.5138098875059854E-5</v>
      </c>
      <c r="I1497" s="34">
        <f t="shared" si="95"/>
        <v>4.0130337039750374E-5</v>
      </c>
    </row>
    <row r="1498" spans="1:9" x14ac:dyDescent="0.55000000000000004">
      <c r="A1498" s="3" t="s">
        <v>1286</v>
      </c>
      <c r="B1498" s="3">
        <v>19.440000000000001</v>
      </c>
      <c r="C1498">
        <v>81.650000000000006</v>
      </c>
      <c r="D1498">
        <v>29</v>
      </c>
      <c r="E1498">
        <v>7</v>
      </c>
      <c r="F1498" s="30">
        <f t="shared" si="92"/>
        <v>0.23808940600122475</v>
      </c>
      <c r="G1498" s="32">
        <f t="shared" si="93"/>
        <v>0.67034482758620695</v>
      </c>
      <c r="H1498" s="34">
        <f t="shared" si="94"/>
        <v>3.5095116491114832E-5</v>
      </c>
      <c r="I1498" s="34">
        <f t="shared" si="95"/>
        <v>6.6507566244905991E-5</v>
      </c>
    </row>
    <row r="1499" spans="1:9" x14ac:dyDescent="0.55000000000000004">
      <c r="A1499" s="3" t="s">
        <v>116</v>
      </c>
      <c r="B1499" s="3">
        <v>12.43</v>
      </c>
      <c r="C1499">
        <v>81.42</v>
      </c>
      <c r="D1499">
        <v>13</v>
      </c>
      <c r="E1499">
        <v>4</v>
      </c>
      <c r="F1499" s="30">
        <f t="shared" si="92"/>
        <v>0.15266519282731514</v>
      </c>
      <c r="G1499" s="32">
        <f t="shared" si="93"/>
        <v>0.95615384615384613</v>
      </c>
      <c r="H1499" s="34">
        <f t="shared" si="94"/>
        <v>3.4996257008041261E-5</v>
      </c>
      <c r="I1499" s="34">
        <f t="shared" si="95"/>
        <v>4.2525156811943493E-5</v>
      </c>
    </row>
    <row r="1500" spans="1:9" x14ac:dyDescent="0.55000000000000004">
      <c r="A1500" s="3" t="s">
        <v>1115</v>
      </c>
      <c r="B1500" s="3">
        <v>9.4700000000000006</v>
      </c>
      <c r="C1500">
        <v>81.319999999999993</v>
      </c>
      <c r="D1500">
        <v>23</v>
      </c>
      <c r="E1500">
        <v>7</v>
      </c>
      <c r="F1500" s="30">
        <f t="shared" si="92"/>
        <v>0.11645351696999511</v>
      </c>
      <c r="G1500" s="32">
        <f t="shared" si="93"/>
        <v>0.41173913043478266</v>
      </c>
      <c r="H1500" s="34">
        <f t="shared" si="94"/>
        <v>3.4953274624096232E-5</v>
      </c>
      <c r="I1500" s="34">
        <f t="shared" si="95"/>
        <v>3.2398490346669739E-5</v>
      </c>
    </row>
    <row r="1501" spans="1:9" x14ac:dyDescent="0.55000000000000004">
      <c r="A1501" s="3" t="s">
        <v>695</v>
      </c>
      <c r="B1501" s="3">
        <v>25.76</v>
      </c>
      <c r="C1501">
        <v>81.010000000000005</v>
      </c>
      <c r="D1501">
        <v>16</v>
      </c>
      <c r="E1501">
        <v>6</v>
      </c>
      <c r="F1501" s="30">
        <f t="shared" si="92"/>
        <v>0.31798543389704975</v>
      </c>
      <c r="G1501" s="32">
        <f t="shared" si="93"/>
        <v>1.61</v>
      </c>
      <c r="H1501" s="34">
        <f t="shared" si="94"/>
        <v>3.4820029233866652E-5</v>
      </c>
      <c r="I1501" s="34">
        <f t="shared" si="95"/>
        <v>8.8129367616706711E-5</v>
      </c>
    </row>
    <row r="1502" spans="1:9" x14ac:dyDescent="0.55000000000000004">
      <c r="A1502" s="3" t="s">
        <v>1938</v>
      </c>
      <c r="B1502" s="3">
        <v>32.909999999999997</v>
      </c>
      <c r="C1502">
        <v>80.930000000000007</v>
      </c>
      <c r="D1502">
        <v>15</v>
      </c>
      <c r="E1502">
        <v>5</v>
      </c>
      <c r="F1502" s="30">
        <f t="shared" si="92"/>
        <v>0.40664772025206963</v>
      </c>
      <c r="G1502" s="32">
        <f t="shared" si="93"/>
        <v>2.194</v>
      </c>
      <c r="H1502" s="34">
        <f t="shared" si="94"/>
        <v>3.4785643326710635E-5</v>
      </c>
      <c r="I1502" s="34">
        <f t="shared" si="95"/>
        <v>1.1259074100410781E-4</v>
      </c>
    </row>
    <row r="1503" spans="1:9" x14ac:dyDescent="0.55000000000000004">
      <c r="A1503" s="3" t="s">
        <v>1577</v>
      </c>
      <c r="B1503" s="3">
        <v>16.149999999999999</v>
      </c>
      <c r="C1503">
        <v>80.78</v>
      </c>
      <c r="D1503">
        <v>8</v>
      </c>
      <c r="E1503">
        <v>4</v>
      </c>
      <c r="F1503" s="30">
        <f t="shared" si="92"/>
        <v>0.19992572418915572</v>
      </c>
      <c r="G1503" s="32">
        <f t="shared" si="93"/>
        <v>2.0187499999999998</v>
      </c>
      <c r="H1503" s="34">
        <f t="shared" si="94"/>
        <v>3.4721169750793088E-5</v>
      </c>
      <c r="I1503" s="34">
        <f t="shared" si="95"/>
        <v>5.5251913315598338E-5</v>
      </c>
    </row>
    <row r="1504" spans="1:9" x14ac:dyDescent="0.55000000000000004">
      <c r="A1504" s="3" t="s">
        <v>1299</v>
      </c>
      <c r="B1504" s="3">
        <v>34.159999999999997</v>
      </c>
      <c r="C1504">
        <v>80.59</v>
      </c>
      <c r="D1504">
        <v>15</v>
      </c>
      <c r="E1504">
        <v>7</v>
      </c>
      <c r="F1504" s="30">
        <f t="shared" si="92"/>
        <v>0.42387392976796123</v>
      </c>
      <c r="G1504" s="32">
        <f t="shared" si="93"/>
        <v>2.277333333333333</v>
      </c>
      <c r="H1504" s="34">
        <f t="shared" si="94"/>
        <v>3.4639503221297536E-5</v>
      </c>
      <c r="I1504" s="34">
        <f t="shared" si="95"/>
        <v>1.168672048830241E-4</v>
      </c>
    </row>
    <row r="1505" spans="1:9" x14ac:dyDescent="0.55000000000000004">
      <c r="A1505" s="3" t="s">
        <v>1555</v>
      </c>
      <c r="B1505" s="3">
        <v>23.97</v>
      </c>
      <c r="C1505">
        <v>80.5</v>
      </c>
      <c r="D1505">
        <v>23</v>
      </c>
      <c r="E1505">
        <v>9</v>
      </c>
      <c r="F1505" s="30">
        <f t="shared" si="92"/>
        <v>0.29776397515527947</v>
      </c>
      <c r="G1505" s="32">
        <f t="shared" si="93"/>
        <v>1.0421739130434782</v>
      </c>
      <c r="H1505" s="34">
        <f t="shared" si="94"/>
        <v>3.4600819075747013E-5</v>
      </c>
      <c r="I1505" s="34">
        <f t="shared" si="95"/>
        <v>8.2005471342098583E-5</v>
      </c>
    </row>
    <row r="1506" spans="1:9" x14ac:dyDescent="0.55000000000000004">
      <c r="A1506" s="3" t="s">
        <v>1793</v>
      </c>
      <c r="B1506" s="3">
        <v>33.18</v>
      </c>
      <c r="C1506">
        <v>80.36</v>
      </c>
      <c r="D1506">
        <v>14</v>
      </c>
      <c r="E1506">
        <v>4</v>
      </c>
      <c r="F1506" s="30">
        <f t="shared" si="92"/>
        <v>0.41289198606271776</v>
      </c>
      <c r="G1506" s="32">
        <f t="shared" si="93"/>
        <v>2.37</v>
      </c>
      <c r="H1506" s="34">
        <f t="shared" si="94"/>
        <v>3.4540643738223973E-5</v>
      </c>
      <c r="I1506" s="34">
        <f t="shared" si="95"/>
        <v>1.1351445720195374E-4</v>
      </c>
    </row>
    <row r="1507" spans="1:9" x14ac:dyDescent="0.55000000000000004">
      <c r="A1507" s="3" t="s">
        <v>1111</v>
      </c>
      <c r="B1507" s="3">
        <v>13.17</v>
      </c>
      <c r="C1507">
        <v>79.97</v>
      </c>
      <c r="D1507">
        <v>32</v>
      </c>
      <c r="E1507">
        <v>7</v>
      </c>
      <c r="F1507" s="30">
        <f t="shared" si="92"/>
        <v>0.16468675753407527</v>
      </c>
      <c r="G1507" s="32">
        <f t="shared" si="93"/>
        <v>0.4115625</v>
      </c>
      <c r="H1507" s="34">
        <f t="shared" si="94"/>
        <v>3.4373012440838369E-5</v>
      </c>
      <c r="I1507" s="34">
        <f t="shared" si="95"/>
        <v>4.5056823428261926E-5</v>
      </c>
    </row>
    <row r="1508" spans="1:9" x14ac:dyDescent="0.55000000000000004">
      <c r="A1508" s="3" t="s">
        <v>591</v>
      </c>
      <c r="B1508" s="3">
        <v>5.96</v>
      </c>
      <c r="C1508">
        <v>79.400000000000006</v>
      </c>
      <c r="D1508">
        <v>5</v>
      </c>
      <c r="E1508">
        <v>1</v>
      </c>
      <c r="F1508" s="30">
        <f t="shared" si="92"/>
        <v>7.5062972292191429E-2</v>
      </c>
      <c r="G1508" s="32">
        <f t="shared" si="93"/>
        <v>1.1919999999999999</v>
      </c>
      <c r="H1508" s="34">
        <f t="shared" si="94"/>
        <v>3.4128012852351713E-5</v>
      </c>
      <c r="I1508" s="34">
        <f t="shared" si="95"/>
        <v>2.0390179774672823E-5</v>
      </c>
    </row>
    <row r="1509" spans="1:9" x14ac:dyDescent="0.55000000000000004">
      <c r="A1509" s="3" t="s">
        <v>1300</v>
      </c>
      <c r="B1509" s="3">
        <v>29.55</v>
      </c>
      <c r="C1509">
        <v>79.23</v>
      </c>
      <c r="D1509">
        <v>13</v>
      </c>
      <c r="E1509">
        <v>5</v>
      </c>
      <c r="F1509" s="30">
        <f t="shared" si="92"/>
        <v>0.37296478606588412</v>
      </c>
      <c r="G1509" s="32">
        <f t="shared" si="93"/>
        <v>2.273076923076923</v>
      </c>
      <c r="H1509" s="34">
        <f t="shared" si="94"/>
        <v>3.4054942799645167E-5</v>
      </c>
      <c r="I1509" s="34">
        <f t="shared" si="95"/>
        <v>1.0109560609758086E-4</v>
      </c>
    </row>
    <row r="1510" spans="1:9" x14ac:dyDescent="0.55000000000000004">
      <c r="A1510" s="3" t="s">
        <v>1105</v>
      </c>
      <c r="B1510" s="3">
        <v>21.09</v>
      </c>
      <c r="C1510">
        <v>79.17</v>
      </c>
      <c r="D1510">
        <v>35</v>
      </c>
      <c r="E1510">
        <v>10</v>
      </c>
      <c r="F1510" s="30">
        <f t="shared" si="92"/>
        <v>0.26638878363016294</v>
      </c>
      <c r="G1510" s="32">
        <f t="shared" si="93"/>
        <v>0.60257142857142854</v>
      </c>
      <c r="H1510" s="34">
        <f t="shared" si="94"/>
        <v>3.4029153369278149E-5</v>
      </c>
      <c r="I1510" s="34">
        <f t="shared" si="95"/>
        <v>7.2152498565075478E-5</v>
      </c>
    </row>
    <row r="1511" spans="1:9" x14ac:dyDescent="0.55000000000000004">
      <c r="A1511" s="3" t="s">
        <v>1804</v>
      </c>
      <c r="B1511" s="3">
        <v>31.88</v>
      </c>
      <c r="C1511">
        <v>79.06</v>
      </c>
      <c r="D1511">
        <v>14</v>
      </c>
      <c r="E1511">
        <v>5</v>
      </c>
      <c r="F1511" s="30">
        <f t="shared" si="92"/>
        <v>0.4032380470528712</v>
      </c>
      <c r="G1511" s="32">
        <f t="shared" si="93"/>
        <v>2.2771428571428571</v>
      </c>
      <c r="H1511" s="34">
        <f t="shared" si="94"/>
        <v>3.3981872746938621E-5</v>
      </c>
      <c r="I1511" s="34">
        <f t="shared" si="95"/>
        <v>1.0906693476788081E-4</v>
      </c>
    </row>
    <row r="1512" spans="1:9" x14ac:dyDescent="0.55000000000000004">
      <c r="A1512" s="3" t="s">
        <v>1709</v>
      </c>
      <c r="B1512" s="3">
        <v>35.25</v>
      </c>
      <c r="C1512">
        <v>79.06</v>
      </c>
      <c r="D1512">
        <v>13</v>
      </c>
      <c r="E1512">
        <v>3</v>
      </c>
      <c r="F1512" s="30">
        <f t="shared" si="92"/>
        <v>0.44586390083480898</v>
      </c>
      <c r="G1512" s="32">
        <f t="shared" si="93"/>
        <v>2.7115384615384617</v>
      </c>
      <c r="H1512" s="34">
        <f t="shared" si="94"/>
        <v>3.3981872746938621E-5</v>
      </c>
      <c r="I1512" s="34">
        <f t="shared" si="95"/>
        <v>1.205962813854391E-4</v>
      </c>
    </row>
    <row r="1513" spans="1:9" x14ac:dyDescent="0.55000000000000004">
      <c r="A1513" s="3" t="s">
        <v>1730</v>
      </c>
      <c r="B1513" s="3">
        <v>32.799999999999997</v>
      </c>
      <c r="C1513">
        <v>79.05</v>
      </c>
      <c r="D1513">
        <v>14</v>
      </c>
      <c r="E1513">
        <v>6</v>
      </c>
      <c r="F1513" s="30">
        <f t="shared" si="92"/>
        <v>0.41492726122707146</v>
      </c>
      <c r="G1513" s="32">
        <f t="shared" si="93"/>
        <v>2.3428571428571425</v>
      </c>
      <c r="H1513" s="34">
        <f t="shared" si="94"/>
        <v>3.3977574508544115E-5</v>
      </c>
      <c r="I1513" s="34">
        <f t="shared" si="95"/>
        <v>1.1221441218276319E-4</v>
      </c>
    </row>
    <row r="1514" spans="1:9" x14ac:dyDescent="0.55000000000000004">
      <c r="A1514" s="3" t="s">
        <v>206</v>
      </c>
      <c r="B1514" s="3">
        <v>34.270000000000003</v>
      </c>
      <c r="C1514">
        <v>78.34</v>
      </c>
      <c r="D1514">
        <v>30</v>
      </c>
      <c r="E1514">
        <v>9</v>
      </c>
      <c r="F1514" s="30">
        <f t="shared" si="92"/>
        <v>0.43745213173346953</v>
      </c>
      <c r="G1514" s="32">
        <f t="shared" si="93"/>
        <v>1.1423333333333334</v>
      </c>
      <c r="H1514" s="34">
        <f t="shared" si="94"/>
        <v>3.3672399582534424E-5</v>
      </c>
      <c r="I1514" s="34">
        <f t="shared" si="95"/>
        <v>1.1724353370436875E-4</v>
      </c>
    </row>
    <row r="1515" spans="1:9" x14ac:dyDescent="0.55000000000000004">
      <c r="A1515" s="3" t="s">
        <v>1485</v>
      </c>
      <c r="B1515" s="3">
        <v>-6.34</v>
      </c>
      <c r="C1515">
        <v>78.14</v>
      </c>
      <c r="D1515">
        <v>16</v>
      </c>
      <c r="E1515">
        <v>5</v>
      </c>
      <c r="F1515" s="30">
        <f t="shared" si="92"/>
        <v>-8.1136421807013054E-2</v>
      </c>
      <c r="G1515" s="32">
        <f t="shared" si="93"/>
        <v>-0.39624999999999999</v>
      </c>
      <c r="H1515" s="34">
        <f t="shared" si="94"/>
        <v>3.3586434814644366E-5</v>
      </c>
      <c r="I1515" s="34">
        <f t="shared" si="95"/>
        <v>-2.1690224793863375E-5</v>
      </c>
    </row>
    <row r="1516" spans="1:9" x14ac:dyDescent="0.55000000000000004">
      <c r="A1516" s="3" t="s">
        <v>288</v>
      </c>
      <c r="B1516" s="3">
        <v>14.77</v>
      </c>
      <c r="C1516">
        <v>78.040000000000006</v>
      </c>
      <c r="D1516">
        <v>34</v>
      </c>
      <c r="E1516">
        <v>8</v>
      </c>
      <c r="F1516" s="30">
        <f t="shared" si="92"/>
        <v>0.18926191696565861</v>
      </c>
      <c r="G1516" s="32">
        <f t="shared" si="93"/>
        <v>0.43441176470588233</v>
      </c>
      <c r="H1516" s="34">
        <f t="shared" si="94"/>
        <v>3.3543452430699344E-5</v>
      </c>
      <c r="I1516" s="34">
        <f t="shared" si="95"/>
        <v>5.0530697193274764E-5</v>
      </c>
    </row>
    <row r="1517" spans="1:9" x14ac:dyDescent="0.55000000000000004">
      <c r="A1517" s="3" t="s">
        <v>646</v>
      </c>
      <c r="B1517" s="3">
        <v>36.520000000000003</v>
      </c>
      <c r="C1517">
        <v>77.900000000000006</v>
      </c>
      <c r="D1517">
        <v>15</v>
      </c>
      <c r="E1517">
        <v>3</v>
      </c>
      <c r="F1517" s="30">
        <f t="shared" si="92"/>
        <v>0.46880616174582801</v>
      </c>
      <c r="G1517" s="32">
        <f t="shared" si="93"/>
        <v>2.4346666666666668</v>
      </c>
      <c r="H1517" s="34">
        <f t="shared" si="94"/>
        <v>3.3483277093176303E-5</v>
      </c>
      <c r="I1517" s="34">
        <f t="shared" si="95"/>
        <v>1.2494116868641805E-4</v>
      </c>
    </row>
    <row r="1518" spans="1:9" x14ac:dyDescent="0.55000000000000004">
      <c r="A1518" s="3" t="s">
        <v>398</v>
      </c>
      <c r="B1518" s="3">
        <v>22.59</v>
      </c>
      <c r="C1518">
        <v>77.87</v>
      </c>
      <c r="D1518">
        <v>13</v>
      </c>
      <c r="E1518">
        <v>3</v>
      </c>
      <c r="F1518" s="30">
        <f t="shared" si="92"/>
        <v>0.29009888275330675</v>
      </c>
      <c r="G1518" s="32">
        <f t="shared" si="93"/>
        <v>1.7376923076923076</v>
      </c>
      <c r="H1518" s="34">
        <f t="shared" si="94"/>
        <v>3.3470382377992798E-5</v>
      </c>
      <c r="I1518" s="34">
        <f t="shared" si="95"/>
        <v>7.7284255219775016E-5</v>
      </c>
    </row>
    <row r="1519" spans="1:9" x14ac:dyDescent="0.55000000000000004">
      <c r="A1519" s="3" t="s">
        <v>1691</v>
      </c>
      <c r="B1519" s="3">
        <v>38.090000000000003</v>
      </c>
      <c r="C1519">
        <v>77.739999999999995</v>
      </c>
      <c r="D1519">
        <v>13</v>
      </c>
      <c r="E1519">
        <v>3</v>
      </c>
      <c r="F1519" s="30">
        <f t="shared" si="92"/>
        <v>0.48996655518394655</v>
      </c>
      <c r="G1519" s="32">
        <f t="shared" si="93"/>
        <v>2.93</v>
      </c>
      <c r="H1519" s="34">
        <f t="shared" si="94"/>
        <v>3.3414505278864256E-5</v>
      </c>
      <c r="I1519" s="34">
        <f t="shared" si="95"/>
        <v>1.303124073183369E-4</v>
      </c>
    </row>
    <row r="1520" spans="1:9" x14ac:dyDescent="0.55000000000000004">
      <c r="A1520" s="3" t="s">
        <v>1266</v>
      </c>
      <c r="B1520" s="3">
        <v>-3.29</v>
      </c>
      <c r="C1520">
        <v>77.239999999999995</v>
      </c>
      <c r="D1520">
        <v>18</v>
      </c>
      <c r="E1520">
        <v>5</v>
      </c>
      <c r="F1520" s="30">
        <f t="shared" si="92"/>
        <v>-4.259451061626101E-2</v>
      </c>
      <c r="G1520" s="32">
        <f t="shared" si="93"/>
        <v>-0.18277777777777779</v>
      </c>
      <c r="H1520" s="34">
        <f t="shared" si="94"/>
        <v>3.3199593359139117E-5</v>
      </c>
      <c r="I1520" s="34">
        <f t="shared" si="95"/>
        <v>-1.1255652929307649E-5</v>
      </c>
    </row>
    <row r="1521" spans="1:9" x14ac:dyDescent="0.55000000000000004">
      <c r="A1521" s="3" t="s">
        <v>1727</v>
      </c>
      <c r="B1521" s="3">
        <v>27.72</v>
      </c>
      <c r="C1521">
        <v>77.09</v>
      </c>
      <c r="D1521">
        <v>17</v>
      </c>
      <c r="E1521">
        <v>3</v>
      </c>
      <c r="F1521" s="30">
        <f t="shared" si="92"/>
        <v>0.35957971202490591</v>
      </c>
      <c r="G1521" s="32">
        <f t="shared" si="93"/>
        <v>1.6305882352941177</v>
      </c>
      <c r="H1521" s="34">
        <f t="shared" si="94"/>
        <v>3.3135119783221584E-5</v>
      </c>
      <c r="I1521" s="34">
        <f t="shared" si="95"/>
        <v>9.4834862978847434E-5</v>
      </c>
    </row>
    <row r="1522" spans="1:9" x14ac:dyDescent="0.55000000000000004">
      <c r="A1522" s="3" t="s">
        <v>1939</v>
      </c>
      <c r="B1522" s="3">
        <v>36.4</v>
      </c>
      <c r="C1522">
        <v>76.84</v>
      </c>
      <c r="D1522">
        <v>12</v>
      </c>
      <c r="E1522">
        <v>3</v>
      </c>
      <c r="F1522" s="30">
        <f t="shared" si="92"/>
        <v>0.47371160853722016</v>
      </c>
      <c r="G1522" s="32">
        <f t="shared" si="93"/>
        <v>3.0333333333333332</v>
      </c>
      <c r="H1522" s="34">
        <f t="shared" si="94"/>
        <v>3.3027663823359014E-5</v>
      </c>
      <c r="I1522" s="34">
        <f t="shared" si="95"/>
        <v>1.2453062815404208E-4</v>
      </c>
    </row>
    <row r="1523" spans="1:9" x14ac:dyDescent="0.55000000000000004">
      <c r="A1523" s="3" t="s">
        <v>694</v>
      </c>
      <c r="B1523" s="3">
        <v>29.59</v>
      </c>
      <c r="C1523">
        <v>76.78</v>
      </c>
      <c r="D1523">
        <v>13</v>
      </c>
      <c r="E1523">
        <v>7</v>
      </c>
      <c r="F1523" s="30">
        <f t="shared" si="92"/>
        <v>0.38538681948424069</v>
      </c>
      <c r="G1523" s="32">
        <f t="shared" si="93"/>
        <v>2.276153846153846</v>
      </c>
      <c r="H1523" s="34">
        <f t="shared" si="94"/>
        <v>3.3001874392991997E-5</v>
      </c>
      <c r="I1523" s="34">
        <f t="shared" si="95"/>
        <v>1.0123245294170619E-4</v>
      </c>
    </row>
    <row r="1524" spans="1:9" x14ac:dyDescent="0.55000000000000004">
      <c r="A1524" s="3" t="s">
        <v>119</v>
      </c>
      <c r="B1524" s="3">
        <v>20.46</v>
      </c>
      <c r="C1524">
        <v>76.650000000000006</v>
      </c>
      <c r="D1524">
        <v>22</v>
      </c>
      <c r="E1524">
        <v>10</v>
      </c>
      <c r="F1524" s="30">
        <f t="shared" si="92"/>
        <v>0.26692759295499019</v>
      </c>
      <c r="G1524" s="32">
        <f t="shared" si="93"/>
        <v>0.93</v>
      </c>
      <c r="H1524" s="34">
        <f t="shared" si="94"/>
        <v>3.2945997293863462E-5</v>
      </c>
      <c r="I1524" s="34">
        <f t="shared" si="95"/>
        <v>6.9997160770101673E-5</v>
      </c>
    </row>
    <row r="1525" spans="1:9" x14ac:dyDescent="0.55000000000000004">
      <c r="A1525" s="3" t="s">
        <v>1761</v>
      </c>
      <c r="B1525" s="3">
        <v>32.65</v>
      </c>
      <c r="C1525">
        <v>76.459999999999994</v>
      </c>
      <c r="D1525">
        <v>13</v>
      </c>
      <c r="E1525">
        <v>4</v>
      </c>
      <c r="F1525" s="30">
        <f t="shared" si="92"/>
        <v>0.42702066439968611</v>
      </c>
      <c r="G1525" s="32">
        <f t="shared" si="93"/>
        <v>2.5115384615384615</v>
      </c>
      <c r="H1525" s="34">
        <f t="shared" si="94"/>
        <v>3.2864330764367904E-5</v>
      </c>
      <c r="I1525" s="34">
        <f t="shared" si="95"/>
        <v>1.1170123651729324E-4</v>
      </c>
    </row>
    <row r="1526" spans="1:9" x14ac:dyDescent="0.55000000000000004">
      <c r="A1526" s="3" t="s">
        <v>751</v>
      </c>
      <c r="B1526" s="3">
        <v>29.54</v>
      </c>
      <c r="C1526">
        <v>76.09</v>
      </c>
      <c r="D1526">
        <v>8</v>
      </c>
      <c r="E1526">
        <v>3</v>
      </c>
      <c r="F1526" s="30">
        <f t="shared" si="92"/>
        <v>0.38822447102115915</v>
      </c>
      <c r="G1526" s="32">
        <f t="shared" si="93"/>
        <v>3.6924999999999999</v>
      </c>
      <c r="H1526" s="34">
        <f t="shared" si="94"/>
        <v>3.2705295943771306E-5</v>
      </c>
      <c r="I1526" s="34">
        <f t="shared" si="95"/>
        <v>1.0106139438654953E-4</v>
      </c>
    </row>
    <row r="1527" spans="1:9" x14ac:dyDescent="0.55000000000000004">
      <c r="A1527" s="3" t="s">
        <v>1123</v>
      </c>
      <c r="B1527" s="3">
        <v>19.739999999999998</v>
      </c>
      <c r="C1527">
        <v>75.92</v>
      </c>
      <c r="D1527">
        <v>13</v>
      </c>
      <c r="E1527">
        <v>3</v>
      </c>
      <c r="F1527" s="30">
        <f t="shared" si="92"/>
        <v>0.26001053740779767</v>
      </c>
      <c r="G1527" s="32">
        <f t="shared" si="93"/>
        <v>1.5184615384615383</v>
      </c>
      <c r="H1527" s="34">
        <f t="shared" si="94"/>
        <v>3.263222589106476E-5</v>
      </c>
      <c r="I1527" s="34">
        <f t="shared" si="95"/>
        <v>6.753391757584589E-5</v>
      </c>
    </row>
    <row r="1528" spans="1:9" x14ac:dyDescent="0.55000000000000004">
      <c r="A1528" s="3" t="s">
        <v>1745</v>
      </c>
      <c r="B1528" s="3">
        <v>33.47</v>
      </c>
      <c r="C1528">
        <v>75.7</v>
      </c>
      <c r="D1528">
        <v>16</v>
      </c>
      <c r="E1528">
        <v>3</v>
      </c>
      <c r="F1528" s="30">
        <f t="shared" si="92"/>
        <v>0.44214002642007921</v>
      </c>
      <c r="G1528" s="32">
        <f t="shared" si="93"/>
        <v>2.0918749999999999</v>
      </c>
      <c r="H1528" s="34">
        <f t="shared" si="94"/>
        <v>3.2537664646385702E-5</v>
      </c>
      <c r="I1528" s="34">
        <f t="shared" si="95"/>
        <v>1.1450659682186232E-4</v>
      </c>
    </row>
    <row r="1529" spans="1:9" x14ac:dyDescent="0.55000000000000004">
      <c r="A1529" s="3" t="s">
        <v>1333</v>
      </c>
      <c r="B1529" s="3">
        <v>15.63</v>
      </c>
      <c r="C1529">
        <v>75.63</v>
      </c>
      <c r="D1529">
        <v>30</v>
      </c>
      <c r="E1529">
        <v>7</v>
      </c>
      <c r="F1529" s="30">
        <f t="shared" si="92"/>
        <v>0.20666402221340741</v>
      </c>
      <c r="G1529" s="32">
        <f t="shared" si="93"/>
        <v>0.52100000000000002</v>
      </c>
      <c r="H1529" s="34">
        <f t="shared" si="94"/>
        <v>3.2507576977624179E-5</v>
      </c>
      <c r="I1529" s="34">
        <f t="shared" si="95"/>
        <v>5.3472904341969168E-5</v>
      </c>
    </row>
    <row r="1530" spans="1:9" x14ac:dyDescent="0.55000000000000004">
      <c r="A1530" s="3" t="s">
        <v>1433</v>
      </c>
      <c r="B1530" s="3">
        <v>10.06</v>
      </c>
      <c r="C1530">
        <v>75.5</v>
      </c>
      <c r="D1530">
        <v>13</v>
      </c>
      <c r="E1530">
        <v>3</v>
      </c>
      <c r="F1530" s="30">
        <f t="shared" si="92"/>
        <v>0.13324503311258279</v>
      </c>
      <c r="G1530" s="32">
        <f t="shared" si="93"/>
        <v>0.77384615384615385</v>
      </c>
      <c r="H1530" s="34">
        <f t="shared" si="94"/>
        <v>3.2451699878495644E-5</v>
      </c>
      <c r="I1530" s="34">
        <f t="shared" si="95"/>
        <v>3.4416981297518223E-5</v>
      </c>
    </row>
    <row r="1531" spans="1:9" x14ac:dyDescent="0.55000000000000004">
      <c r="A1531" s="3" t="s">
        <v>689</v>
      </c>
      <c r="B1531" s="3">
        <v>13.42</v>
      </c>
      <c r="C1531">
        <v>75.489999999999995</v>
      </c>
      <c r="D1531">
        <v>6</v>
      </c>
      <c r="E1531">
        <v>4</v>
      </c>
      <c r="F1531" s="30">
        <f t="shared" si="92"/>
        <v>0.17777189031659824</v>
      </c>
      <c r="G1531" s="32">
        <f t="shared" si="93"/>
        <v>2.2366666666666668</v>
      </c>
      <c r="H1531" s="34">
        <f t="shared" si="94"/>
        <v>3.2447401640101138E-5</v>
      </c>
      <c r="I1531" s="34">
        <f t="shared" si="95"/>
        <v>4.5912116204045183E-5</v>
      </c>
    </row>
    <row r="1532" spans="1:9" x14ac:dyDescent="0.55000000000000004">
      <c r="A1532" s="3" t="s">
        <v>566</v>
      </c>
      <c r="B1532" s="3">
        <v>28.64</v>
      </c>
      <c r="C1532">
        <v>75.36</v>
      </c>
      <c r="D1532">
        <v>12</v>
      </c>
      <c r="E1532">
        <v>2</v>
      </c>
      <c r="F1532" s="30">
        <f t="shared" si="92"/>
        <v>0.38004246284501064</v>
      </c>
      <c r="G1532" s="32">
        <f t="shared" si="93"/>
        <v>2.3866666666666667</v>
      </c>
      <c r="H1532" s="34">
        <f t="shared" si="94"/>
        <v>3.2391524540972603E-5</v>
      </c>
      <c r="I1532" s="34">
        <f t="shared" si="95"/>
        <v>9.7982340393729816E-5</v>
      </c>
    </row>
    <row r="1533" spans="1:9" x14ac:dyDescent="0.55000000000000004">
      <c r="A1533" s="3" t="s">
        <v>544</v>
      </c>
      <c r="B1533" s="3">
        <v>20.09</v>
      </c>
      <c r="C1533">
        <v>75.349999999999994</v>
      </c>
      <c r="D1533">
        <v>14</v>
      </c>
      <c r="E1533">
        <v>2</v>
      </c>
      <c r="F1533" s="30">
        <f t="shared" si="92"/>
        <v>0.26662242866622432</v>
      </c>
      <c r="G1533" s="32">
        <f t="shared" si="93"/>
        <v>1.4350000000000001</v>
      </c>
      <c r="H1533" s="34">
        <f t="shared" si="94"/>
        <v>3.2387226302578104E-5</v>
      </c>
      <c r="I1533" s="34">
        <f t="shared" si="95"/>
        <v>6.8731327461942453E-5</v>
      </c>
    </row>
    <row r="1534" spans="1:9" x14ac:dyDescent="0.55000000000000004">
      <c r="A1534" s="3" t="s">
        <v>1127</v>
      </c>
      <c r="B1534" s="3">
        <v>14.62</v>
      </c>
      <c r="C1534">
        <v>75.31</v>
      </c>
      <c r="D1534">
        <v>17</v>
      </c>
      <c r="E1534">
        <v>4</v>
      </c>
      <c r="F1534" s="30">
        <f t="shared" si="92"/>
        <v>0.19413092550790065</v>
      </c>
      <c r="G1534" s="32">
        <f t="shared" si="93"/>
        <v>0.86</v>
      </c>
      <c r="H1534" s="34">
        <f t="shared" si="94"/>
        <v>3.2370033349000092E-5</v>
      </c>
      <c r="I1534" s="34">
        <f t="shared" si="95"/>
        <v>5.0017521527804814E-5</v>
      </c>
    </row>
    <row r="1535" spans="1:9" x14ac:dyDescent="0.55000000000000004">
      <c r="A1535" s="3" t="s">
        <v>1791</v>
      </c>
      <c r="B1535" s="3">
        <v>31.36</v>
      </c>
      <c r="C1535">
        <v>75.17</v>
      </c>
      <c r="D1535">
        <v>13</v>
      </c>
      <c r="E1535">
        <v>3</v>
      </c>
      <c r="F1535" s="30">
        <f t="shared" si="92"/>
        <v>0.41718770786217907</v>
      </c>
      <c r="G1535" s="32">
        <f t="shared" si="93"/>
        <v>2.4123076923076923</v>
      </c>
      <c r="H1535" s="34">
        <f t="shared" si="94"/>
        <v>3.2309858011477058E-5</v>
      </c>
      <c r="I1535" s="34">
        <f t="shared" si="95"/>
        <v>1.0728792579425164E-4</v>
      </c>
    </row>
    <row r="1536" spans="1:9" x14ac:dyDescent="0.55000000000000004">
      <c r="A1536" s="3" t="s">
        <v>1940</v>
      </c>
      <c r="B1536" s="3">
        <v>1.2</v>
      </c>
      <c r="C1536">
        <v>75.099999999999994</v>
      </c>
      <c r="D1536">
        <v>6</v>
      </c>
      <c r="E1536">
        <v>3</v>
      </c>
      <c r="F1536" s="30">
        <f t="shared" si="92"/>
        <v>1.5978695073235686E-2</v>
      </c>
      <c r="G1536" s="32">
        <f t="shared" si="93"/>
        <v>0.19999999999999998</v>
      </c>
      <c r="H1536" s="34">
        <f t="shared" si="94"/>
        <v>3.2279770342715534E-5</v>
      </c>
      <c r="I1536" s="34">
        <f t="shared" si="95"/>
        <v>4.1054053237596289E-6</v>
      </c>
    </row>
    <row r="1537" spans="1:9" x14ac:dyDescent="0.55000000000000004">
      <c r="A1537" s="3" t="s">
        <v>1547</v>
      </c>
      <c r="B1537" s="3">
        <v>29.29</v>
      </c>
      <c r="C1537">
        <v>73.7</v>
      </c>
      <c r="D1537">
        <v>25</v>
      </c>
      <c r="E1537">
        <v>6</v>
      </c>
      <c r="F1537" s="30">
        <f t="shared" si="92"/>
        <v>0.39742198100407056</v>
      </c>
      <c r="G1537" s="32">
        <f t="shared" si="93"/>
        <v>1.1716</v>
      </c>
      <c r="H1537" s="34">
        <f t="shared" si="94"/>
        <v>3.1678016967485153E-5</v>
      </c>
      <c r="I1537" s="34">
        <f t="shared" si="95"/>
        <v>1.0020610161076628E-4</v>
      </c>
    </row>
    <row r="1538" spans="1:9" x14ac:dyDescent="0.55000000000000004">
      <c r="A1538" s="3" t="s">
        <v>1385</v>
      </c>
      <c r="B1538" s="3">
        <v>20.74</v>
      </c>
      <c r="C1538">
        <v>73.150000000000006</v>
      </c>
      <c r="D1538">
        <v>26</v>
      </c>
      <c r="E1538">
        <v>5</v>
      </c>
      <c r="F1538" s="30">
        <f t="shared" si="92"/>
        <v>0.28352699931647296</v>
      </c>
      <c r="G1538" s="32">
        <f t="shared" si="93"/>
        <v>0.79769230769230759</v>
      </c>
      <c r="H1538" s="34">
        <f t="shared" si="94"/>
        <v>3.1441613855787503E-5</v>
      </c>
      <c r="I1538" s="34">
        <f t="shared" si="95"/>
        <v>7.0955088678978915E-5</v>
      </c>
    </row>
    <row r="1539" spans="1:9" x14ac:dyDescent="0.55000000000000004">
      <c r="A1539" s="3" t="s">
        <v>1813</v>
      </c>
      <c r="B1539" s="3">
        <v>-13.33</v>
      </c>
      <c r="C1539">
        <v>72.91</v>
      </c>
      <c r="D1539">
        <v>22</v>
      </c>
      <c r="E1539">
        <v>5</v>
      </c>
      <c r="F1539" s="30">
        <f t="shared" ref="F1539:F1602" si="96">B1539/C1539</f>
        <v>-0.18282814428747773</v>
      </c>
      <c r="G1539" s="32">
        <f t="shared" ref="G1539:G1602" si="97">B1539/D1539</f>
        <v>-0.60590909090909095</v>
      </c>
      <c r="H1539" s="34">
        <f t="shared" ref="H1539:H1602" si="98">C1539/$C$1851</f>
        <v>3.1338456134319433E-5</v>
      </c>
      <c r="I1539" s="34">
        <f t="shared" ref="I1539:I1602" si="99">B1539/$B$1851</f>
        <v>-4.5604210804763212E-5</v>
      </c>
    </row>
    <row r="1540" spans="1:9" x14ac:dyDescent="0.55000000000000004">
      <c r="A1540" s="3" t="s">
        <v>121</v>
      </c>
      <c r="B1540" s="3">
        <v>31.41</v>
      </c>
      <c r="C1540">
        <v>72.849999999999994</v>
      </c>
      <c r="D1540">
        <v>24</v>
      </c>
      <c r="E1540">
        <v>5</v>
      </c>
      <c r="F1540" s="30">
        <f t="shared" si="96"/>
        <v>0.43115991763898426</v>
      </c>
      <c r="G1540" s="32">
        <f t="shared" si="97"/>
        <v>1.3087500000000001</v>
      </c>
      <c r="H1540" s="34">
        <f t="shared" si="98"/>
        <v>3.1312666703952416E-5</v>
      </c>
      <c r="I1540" s="34">
        <f t="shared" si="99"/>
        <v>1.0745898434940829E-4</v>
      </c>
    </row>
    <row r="1541" spans="1:9" x14ac:dyDescent="0.55000000000000004">
      <c r="A1541" s="3" t="s">
        <v>1454</v>
      </c>
      <c r="B1541" s="3">
        <v>36.4</v>
      </c>
      <c r="C1541">
        <v>72.8</v>
      </c>
      <c r="D1541">
        <v>10</v>
      </c>
      <c r="E1541">
        <v>2</v>
      </c>
      <c r="F1541" s="30">
        <f t="shared" si="96"/>
        <v>0.5</v>
      </c>
      <c r="G1541" s="32">
        <f t="shared" si="97"/>
        <v>3.6399999999999997</v>
      </c>
      <c r="H1541" s="34">
        <f t="shared" si="98"/>
        <v>3.1291175511979905E-5</v>
      </c>
      <c r="I1541" s="34">
        <f t="shared" si="99"/>
        <v>1.2453062815404208E-4</v>
      </c>
    </row>
    <row r="1542" spans="1:9" x14ac:dyDescent="0.55000000000000004">
      <c r="A1542" s="3" t="s">
        <v>1568</v>
      </c>
      <c r="B1542" s="3">
        <v>8.65</v>
      </c>
      <c r="C1542">
        <v>72.8</v>
      </c>
      <c r="D1542">
        <v>20</v>
      </c>
      <c r="E1542">
        <v>5</v>
      </c>
      <c r="F1542" s="30">
        <f t="shared" si="96"/>
        <v>0.11881868131868133</v>
      </c>
      <c r="G1542" s="32">
        <f t="shared" si="97"/>
        <v>0.4325</v>
      </c>
      <c r="H1542" s="34">
        <f t="shared" si="98"/>
        <v>3.1291175511979905E-5</v>
      </c>
      <c r="I1542" s="34">
        <f t="shared" si="99"/>
        <v>2.959313004210066E-5</v>
      </c>
    </row>
    <row r="1543" spans="1:9" x14ac:dyDescent="0.55000000000000004">
      <c r="A1543" s="3" t="s">
        <v>1468</v>
      </c>
      <c r="B1543" s="3">
        <v>9.32</v>
      </c>
      <c r="C1543">
        <v>72.7</v>
      </c>
      <c r="D1543">
        <v>19</v>
      </c>
      <c r="E1543">
        <v>6</v>
      </c>
      <c r="F1543" s="30">
        <f t="shared" si="96"/>
        <v>0.12819807427785421</v>
      </c>
      <c r="G1543" s="32">
        <f t="shared" si="97"/>
        <v>0.4905263157894737</v>
      </c>
      <c r="H1543" s="34">
        <f t="shared" si="98"/>
        <v>3.1248193128034882E-5</v>
      </c>
      <c r="I1543" s="34">
        <f t="shared" si="99"/>
        <v>3.1885314681199789E-5</v>
      </c>
    </row>
    <row r="1544" spans="1:9" x14ac:dyDescent="0.55000000000000004">
      <c r="A1544" s="3" t="s">
        <v>1626</v>
      </c>
      <c r="B1544" s="3">
        <v>31.31</v>
      </c>
      <c r="C1544">
        <v>72.260000000000005</v>
      </c>
      <c r="D1544">
        <v>12</v>
      </c>
      <c r="E1544">
        <v>3</v>
      </c>
      <c r="F1544" s="30">
        <f t="shared" si="96"/>
        <v>0.43329642955992248</v>
      </c>
      <c r="G1544" s="32">
        <f t="shared" si="97"/>
        <v>2.6091666666666664</v>
      </c>
      <c r="H1544" s="34">
        <f t="shared" si="98"/>
        <v>3.1059070638676761E-5</v>
      </c>
      <c r="I1544" s="34">
        <f t="shared" si="99"/>
        <v>1.0711686723909499E-4</v>
      </c>
    </row>
    <row r="1545" spans="1:9" x14ac:dyDescent="0.55000000000000004">
      <c r="A1545" s="3" t="s">
        <v>917</v>
      </c>
      <c r="B1545" s="3">
        <v>15.07</v>
      </c>
      <c r="C1545">
        <v>72.040000000000006</v>
      </c>
      <c r="D1545">
        <v>27</v>
      </c>
      <c r="E1545">
        <v>7</v>
      </c>
      <c r="F1545" s="30">
        <f t="shared" si="96"/>
        <v>0.20918933925596889</v>
      </c>
      <c r="G1545" s="32">
        <f t="shared" si="97"/>
        <v>0.55814814814814817</v>
      </c>
      <c r="H1545" s="34">
        <f t="shared" si="98"/>
        <v>3.0964509393997703E-5</v>
      </c>
      <c r="I1545" s="34">
        <f t="shared" si="99"/>
        <v>5.1557048524214677E-5</v>
      </c>
    </row>
    <row r="1546" spans="1:9" x14ac:dyDescent="0.55000000000000004">
      <c r="A1546" s="3" t="s">
        <v>1580</v>
      </c>
      <c r="B1546" s="3">
        <v>24.29</v>
      </c>
      <c r="C1546">
        <v>71.98</v>
      </c>
      <c r="D1546">
        <v>3</v>
      </c>
      <c r="E1546">
        <v>1</v>
      </c>
      <c r="F1546" s="30">
        <f t="shared" si="96"/>
        <v>0.33745484856904695</v>
      </c>
      <c r="G1546" s="32">
        <f t="shared" si="97"/>
        <v>8.0966666666666658</v>
      </c>
      <c r="H1546" s="34">
        <f t="shared" si="98"/>
        <v>3.0938719963630686E-5</v>
      </c>
      <c r="I1546" s="34">
        <f t="shared" si="99"/>
        <v>8.3100246095101153E-5</v>
      </c>
    </row>
    <row r="1547" spans="1:9" x14ac:dyDescent="0.55000000000000004">
      <c r="A1547" s="3" t="s">
        <v>708</v>
      </c>
      <c r="B1547" s="3">
        <v>-12.43</v>
      </c>
      <c r="C1547">
        <v>71.930000000000007</v>
      </c>
      <c r="D1547">
        <v>19</v>
      </c>
      <c r="E1547">
        <v>5</v>
      </c>
      <c r="F1547" s="30">
        <f t="shared" si="96"/>
        <v>-0.17280689559293755</v>
      </c>
      <c r="G1547" s="32">
        <f t="shared" si="97"/>
        <v>-0.65421052631578946</v>
      </c>
      <c r="H1547" s="34">
        <f t="shared" si="98"/>
        <v>3.0917228771658175E-5</v>
      </c>
      <c r="I1547" s="34">
        <f t="shared" si="99"/>
        <v>-4.2525156811943493E-5</v>
      </c>
    </row>
    <row r="1548" spans="1:9" x14ac:dyDescent="0.55000000000000004">
      <c r="A1548" s="3" t="s">
        <v>37</v>
      </c>
      <c r="B1548" s="3">
        <v>24.94</v>
      </c>
      <c r="C1548">
        <v>71.28</v>
      </c>
      <c r="D1548">
        <v>9</v>
      </c>
      <c r="E1548">
        <v>4</v>
      </c>
      <c r="F1548" s="30">
        <f t="shared" si="96"/>
        <v>0.34988776655443321</v>
      </c>
      <c r="G1548" s="32">
        <f t="shared" si="97"/>
        <v>2.7711111111111113</v>
      </c>
      <c r="H1548" s="34">
        <f t="shared" si="98"/>
        <v>3.0637843276015489E-5</v>
      </c>
      <c r="I1548" s="34">
        <f t="shared" si="99"/>
        <v>8.5324007312137629E-5</v>
      </c>
    </row>
    <row r="1549" spans="1:9" x14ac:dyDescent="0.55000000000000004">
      <c r="A1549" s="3" t="s">
        <v>1435</v>
      </c>
      <c r="B1549" s="3">
        <v>32.25</v>
      </c>
      <c r="C1549">
        <v>71.25</v>
      </c>
      <c r="D1549">
        <v>20</v>
      </c>
      <c r="E1549">
        <v>5</v>
      </c>
      <c r="F1549" s="30">
        <f t="shared" si="96"/>
        <v>0.45263157894736844</v>
      </c>
      <c r="G1549" s="32">
        <f t="shared" si="97"/>
        <v>1.6125</v>
      </c>
      <c r="H1549" s="34">
        <f t="shared" si="98"/>
        <v>3.0624948560831983E-5</v>
      </c>
      <c r="I1549" s="34">
        <f t="shared" si="99"/>
        <v>1.1033276807604003E-4</v>
      </c>
    </row>
    <row r="1550" spans="1:9" x14ac:dyDescent="0.55000000000000004">
      <c r="A1550" s="3" t="s">
        <v>1747</v>
      </c>
      <c r="B1550" s="3">
        <v>30.09</v>
      </c>
      <c r="C1550">
        <v>70.75</v>
      </c>
      <c r="D1550">
        <v>14</v>
      </c>
      <c r="E1550">
        <v>4</v>
      </c>
      <c r="F1550" s="30">
        <f t="shared" si="96"/>
        <v>0.42530035335689048</v>
      </c>
      <c r="G1550" s="32">
        <f t="shared" si="97"/>
        <v>2.1492857142857145</v>
      </c>
      <c r="H1550" s="34">
        <f t="shared" si="98"/>
        <v>3.0410036641106848E-5</v>
      </c>
      <c r="I1550" s="34">
        <f t="shared" si="99"/>
        <v>1.029430384932727E-4</v>
      </c>
    </row>
    <row r="1551" spans="1:9" x14ac:dyDescent="0.55000000000000004">
      <c r="A1551" s="3" t="s">
        <v>1540</v>
      </c>
      <c r="B1551" s="3">
        <v>31.63</v>
      </c>
      <c r="C1551">
        <v>70.19</v>
      </c>
      <c r="D1551">
        <v>17</v>
      </c>
      <c r="E1551">
        <v>3</v>
      </c>
      <c r="F1551" s="30">
        <f t="shared" si="96"/>
        <v>0.4506339934463599</v>
      </c>
      <c r="G1551" s="32">
        <f t="shared" si="97"/>
        <v>1.8605882352941177</v>
      </c>
      <c r="H1551" s="34">
        <f t="shared" si="98"/>
        <v>3.0169335291014691E-5</v>
      </c>
      <c r="I1551" s="34">
        <f t="shared" si="99"/>
        <v>1.0821164199209756E-4</v>
      </c>
    </row>
    <row r="1552" spans="1:9" x14ac:dyDescent="0.55000000000000004">
      <c r="A1552" s="3" t="s">
        <v>1740</v>
      </c>
      <c r="B1552" s="3">
        <v>30.33</v>
      </c>
      <c r="C1552">
        <v>69.98</v>
      </c>
      <c r="D1552">
        <v>12</v>
      </c>
      <c r="E1552">
        <v>5</v>
      </c>
      <c r="F1552" s="30">
        <f t="shared" si="96"/>
        <v>0.43340954558445266</v>
      </c>
      <c r="G1552" s="32">
        <f t="shared" si="97"/>
        <v>2.5274999999999999</v>
      </c>
      <c r="H1552" s="34">
        <f t="shared" si="98"/>
        <v>3.0079072284730137E-5</v>
      </c>
      <c r="I1552" s="34">
        <f t="shared" si="99"/>
        <v>1.0376411955802462E-4</v>
      </c>
    </row>
    <row r="1553" spans="1:9" x14ac:dyDescent="0.55000000000000004">
      <c r="A1553" s="3" t="s">
        <v>1316</v>
      </c>
      <c r="B1553" s="3">
        <v>13.77</v>
      </c>
      <c r="C1553">
        <v>69.77</v>
      </c>
      <c r="D1553">
        <v>34</v>
      </c>
      <c r="E1553">
        <v>8</v>
      </c>
      <c r="F1553" s="30">
        <f t="shared" si="96"/>
        <v>0.19736276336534328</v>
      </c>
      <c r="G1553" s="32">
        <f t="shared" si="97"/>
        <v>0.40499999999999997</v>
      </c>
      <c r="H1553" s="34">
        <f t="shared" si="98"/>
        <v>2.9988809278445576E-5</v>
      </c>
      <c r="I1553" s="34">
        <f t="shared" si="99"/>
        <v>4.7109526090141739E-5</v>
      </c>
    </row>
    <row r="1554" spans="1:9" x14ac:dyDescent="0.55000000000000004">
      <c r="A1554" s="3" t="s">
        <v>1489</v>
      </c>
      <c r="B1554" s="3">
        <v>20.12</v>
      </c>
      <c r="C1554">
        <v>69.760000000000005</v>
      </c>
      <c r="D1554">
        <v>34</v>
      </c>
      <c r="E1554">
        <v>8</v>
      </c>
      <c r="F1554" s="30">
        <f t="shared" si="96"/>
        <v>0.28841743119266056</v>
      </c>
      <c r="G1554" s="32">
        <f t="shared" si="97"/>
        <v>0.59176470588235297</v>
      </c>
      <c r="H1554" s="34">
        <f t="shared" si="98"/>
        <v>2.9984511040051076E-5</v>
      </c>
      <c r="I1554" s="34">
        <f t="shared" si="99"/>
        <v>6.8833962595036446E-5</v>
      </c>
    </row>
    <row r="1555" spans="1:9" x14ac:dyDescent="0.55000000000000004">
      <c r="A1555" s="3" t="s">
        <v>1657</v>
      </c>
      <c r="B1555" s="3">
        <v>28.07</v>
      </c>
      <c r="C1555">
        <v>69.37</v>
      </c>
      <c r="D1555">
        <v>14</v>
      </c>
      <c r="E1555">
        <v>5</v>
      </c>
      <c r="F1555" s="30">
        <f t="shared" si="96"/>
        <v>0.40464177598385465</v>
      </c>
      <c r="G1555" s="32">
        <f t="shared" si="97"/>
        <v>2.0049999999999999</v>
      </c>
      <c r="H1555" s="34">
        <f t="shared" si="98"/>
        <v>2.9816879742665469E-5</v>
      </c>
      <c r="I1555" s="34">
        <f t="shared" si="99"/>
        <v>9.6032272864943996E-5</v>
      </c>
    </row>
    <row r="1556" spans="1:9" x14ac:dyDescent="0.55000000000000004">
      <c r="A1556" s="3" t="s">
        <v>1635</v>
      </c>
      <c r="B1556" s="3">
        <v>2.63</v>
      </c>
      <c r="C1556">
        <v>69.14</v>
      </c>
      <c r="D1556">
        <v>24</v>
      </c>
      <c r="E1556">
        <v>6</v>
      </c>
      <c r="F1556" s="30">
        <f t="shared" si="96"/>
        <v>3.8038761932311253E-2</v>
      </c>
      <c r="G1556" s="32">
        <f t="shared" si="97"/>
        <v>0.10958333333333332</v>
      </c>
      <c r="H1556" s="34">
        <f t="shared" si="98"/>
        <v>2.9718020259591906E-5</v>
      </c>
      <c r="I1556" s="34">
        <f t="shared" si="99"/>
        <v>8.9976800012398535E-6</v>
      </c>
    </row>
    <row r="1557" spans="1:9" x14ac:dyDescent="0.55000000000000004">
      <c r="A1557" s="3" t="s">
        <v>714</v>
      </c>
      <c r="B1557" s="3">
        <v>-68.430000000000007</v>
      </c>
      <c r="C1557">
        <v>68.88</v>
      </c>
      <c r="D1557">
        <v>23</v>
      </c>
      <c r="E1557">
        <v>7</v>
      </c>
      <c r="F1557" s="30">
        <f t="shared" si="96"/>
        <v>-0.99346689895470397</v>
      </c>
      <c r="G1557" s="32">
        <f t="shared" si="97"/>
        <v>-2.9752173913043483</v>
      </c>
      <c r="H1557" s="34">
        <f t="shared" si="98"/>
        <v>2.9606266061334833E-5</v>
      </c>
      <c r="I1557" s="34">
        <f t="shared" si="99"/>
        <v>-2.3411073858739287E-4</v>
      </c>
    </row>
    <row r="1558" spans="1:9" x14ac:dyDescent="0.55000000000000004">
      <c r="A1558" s="3" t="s">
        <v>256</v>
      </c>
      <c r="B1558" s="3">
        <v>31.47</v>
      </c>
      <c r="C1558">
        <v>68.63</v>
      </c>
      <c r="D1558">
        <v>19</v>
      </c>
      <c r="E1558">
        <v>6</v>
      </c>
      <c r="F1558" s="30">
        <f t="shared" si="96"/>
        <v>0.45854582544076938</v>
      </c>
      <c r="G1558" s="32">
        <f t="shared" si="97"/>
        <v>1.6563157894736842</v>
      </c>
      <c r="H1558" s="34">
        <f t="shared" si="98"/>
        <v>2.9498810101472264E-5</v>
      </c>
      <c r="I1558" s="34">
        <f t="shared" si="99"/>
        <v>1.0766425461559627E-4</v>
      </c>
    </row>
    <row r="1559" spans="1:9" x14ac:dyDescent="0.55000000000000004">
      <c r="A1559" s="3" t="s">
        <v>1132</v>
      </c>
      <c r="B1559" s="3">
        <v>13.78</v>
      </c>
      <c r="C1559">
        <v>68.48</v>
      </c>
      <c r="D1559">
        <v>18</v>
      </c>
      <c r="E1559">
        <v>4</v>
      </c>
      <c r="F1559" s="30">
        <f t="shared" si="96"/>
        <v>0.20122663551401868</v>
      </c>
      <c r="G1559" s="32">
        <f t="shared" si="97"/>
        <v>0.76555555555555554</v>
      </c>
      <c r="H1559" s="34">
        <f t="shared" si="98"/>
        <v>2.9434336525554727E-5</v>
      </c>
      <c r="I1559" s="34">
        <f t="shared" si="99"/>
        <v>4.7143737801173074E-5</v>
      </c>
    </row>
    <row r="1560" spans="1:9" x14ac:dyDescent="0.55000000000000004">
      <c r="A1560" s="3" t="s">
        <v>1313</v>
      </c>
      <c r="B1560" s="3">
        <v>23.05</v>
      </c>
      <c r="C1560">
        <v>68.28</v>
      </c>
      <c r="D1560">
        <v>5</v>
      </c>
      <c r="E1560">
        <v>2</v>
      </c>
      <c r="F1560" s="30">
        <f t="shared" si="96"/>
        <v>0.33758055067369652</v>
      </c>
      <c r="G1560" s="32">
        <f t="shared" si="97"/>
        <v>4.6100000000000003</v>
      </c>
      <c r="H1560" s="34">
        <f t="shared" si="98"/>
        <v>2.9348371757664672E-5</v>
      </c>
      <c r="I1560" s="34">
        <f t="shared" si="99"/>
        <v>7.8857993927216214E-5</v>
      </c>
    </row>
    <row r="1561" spans="1:9" x14ac:dyDescent="0.55000000000000004">
      <c r="A1561" s="3" t="s">
        <v>299</v>
      </c>
      <c r="B1561" s="3">
        <v>29.94</v>
      </c>
      <c r="C1561">
        <v>68.28</v>
      </c>
      <c r="D1561">
        <v>21</v>
      </c>
      <c r="E1561">
        <v>5</v>
      </c>
      <c r="F1561" s="30">
        <f t="shared" si="96"/>
        <v>0.43848857644991213</v>
      </c>
      <c r="G1561" s="32">
        <f t="shared" si="97"/>
        <v>1.4257142857142857</v>
      </c>
      <c r="H1561" s="34">
        <f t="shared" si="98"/>
        <v>2.9348371757664672E-5</v>
      </c>
      <c r="I1561" s="34">
        <f t="shared" si="99"/>
        <v>1.0242986282780275E-4</v>
      </c>
    </row>
    <row r="1562" spans="1:9" x14ac:dyDescent="0.55000000000000004">
      <c r="A1562" s="3" t="s">
        <v>286</v>
      </c>
      <c r="B1562" s="3">
        <v>30.85</v>
      </c>
      <c r="C1562">
        <v>68.17</v>
      </c>
      <c r="D1562">
        <v>12</v>
      </c>
      <c r="E1562">
        <v>3</v>
      </c>
      <c r="F1562" s="30">
        <f t="shared" si="96"/>
        <v>0.45254510781868856</v>
      </c>
      <c r="G1562" s="32">
        <f t="shared" si="97"/>
        <v>2.5708333333333333</v>
      </c>
      <c r="H1562" s="34">
        <f t="shared" si="98"/>
        <v>2.930109113532514E-5</v>
      </c>
      <c r="I1562" s="34">
        <f t="shared" si="99"/>
        <v>1.055431285316538E-4</v>
      </c>
    </row>
    <row r="1563" spans="1:9" x14ac:dyDescent="0.55000000000000004">
      <c r="A1563" s="3" t="s">
        <v>1269</v>
      </c>
      <c r="B1563" s="3">
        <v>30.29</v>
      </c>
      <c r="C1563">
        <v>68.13</v>
      </c>
      <c r="D1563">
        <v>35</v>
      </c>
      <c r="E1563">
        <v>11</v>
      </c>
      <c r="F1563" s="30">
        <f t="shared" si="96"/>
        <v>0.44459122266255691</v>
      </c>
      <c r="G1563" s="32">
        <f t="shared" si="97"/>
        <v>0.86542857142857144</v>
      </c>
      <c r="H1563" s="34">
        <f t="shared" si="98"/>
        <v>2.9283898181747128E-5</v>
      </c>
      <c r="I1563" s="34">
        <f t="shared" si="99"/>
        <v>1.036272727138993E-4</v>
      </c>
    </row>
    <row r="1564" spans="1:9" x14ac:dyDescent="0.55000000000000004">
      <c r="A1564" s="3" t="s">
        <v>305</v>
      </c>
      <c r="B1564" s="3">
        <v>17.62</v>
      </c>
      <c r="C1564">
        <v>67.83</v>
      </c>
      <c r="D1564">
        <v>19</v>
      </c>
      <c r="E1564">
        <v>4</v>
      </c>
      <c r="F1564" s="30">
        <f t="shared" si="96"/>
        <v>0.25976706472062511</v>
      </c>
      <c r="G1564" s="32">
        <f t="shared" si="97"/>
        <v>0.92736842105263162</v>
      </c>
      <c r="H1564" s="34">
        <f t="shared" si="98"/>
        <v>2.9154951029912047E-5</v>
      </c>
      <c r="I1564" s="34">
        <f t="shared" si="99"/>
        <v>6.028103483720389E-5</v>
      </c>
    </row>
    <row r="1565" spans="1:9" x14ac:dyDescent="0.55000000000000004">
      <c r="A1565" s="3" t="s">
        <v>1655</v>
      </c>
      <c r="B1565" s="3">
        <v>27.09</v>
      </c>
      <c r="C1565">
        <v>67.73</v>
      </c>
      <c r="D1565">
        <v>16</v>
      </c>
      <c r="E1565">
        <v>4</v>
      </c>
      <c r="F1565" s="30">
        <f t="shared" si="96"/>
        <v>0.39997047098774541</v>
      </c>
      <c r="G1565" s="32">
        <f t="shared" si="97"/>
        <v>1.693125</v>
      </c>
      <c r="H1565" s="34">
        <f t="shared" si="98"/>
        <v>2.9111968645967022E-5</v>
      </c>
      <c r="I1565" s="34">
        <f t="shared" si="99"/>
        <v>9.2679525183873629E-5</v>
      </c>
    </row>
    <row r="1566" spans="1:9" x14ac:dyDescent="0.55000000000000004">
      <c r="A1566" s="3" t="s">
        <v>90</v>
      </c>
      <c r="B1566" s="3">
        <v>19.690000000000001</v>
      </c>
      <c r="C1566">
        <v>67.25</v>
      </c>
      <c r="D1566">
        <v>17</v>
      </c>
      <c r="E1566">
        <v>5</v>
      </c>
      <c r="F1566" s="30">
        <f t="shared" si="96"/>
        <v>0.29278810408921935</v>
      </c>
      <c r="G1566" s="32">
        <f t="shared" si="97"/>
        <v>1.158235294117647</v>
      </c>
      <c r="H1566" s="34">
        <f t="shared" si="98"/>
        <v>2.8905653203030889E-5</v>
      </c>
      <c r="I1566" s="34">
        <f t="shared" si="99"/>
        <v>6.7362859020689254E-5</v>
      </c>
    </row>
    <row r="1567" spans="1:9" x14ac:dyDescent="0.55000000000000004">
      <c r="A1567" s="3" t="s">
        <v>80</v>
      </c>
      <c r="B1567" s="3">
        <v>25.49</v>
      </c>
      <c r="C1567">
        <v>67.12</v>
      </c>
      <c r="D1567">
        <v>23</v>
      </c>
      <c r="E1567">
        <v>6</v>
      </c>
      <c r="F1567" s="30">
        <f t="shared" si="96"/>
        <v>0.37976758045292008</v>
      </c>
      <c r="G1567" s="32">
        <f t="shared" si="97"/>
        <v>1.1082608695652174</v>
      </c>
      <c r="H1567" s="34">
        <f t="shared" si="98"/>
        <v>2.8849776103902354E-5</v>
      </c>
      <c r="I1567" s="34">
        <f t="shared" si="99"/>
        <v>8.7205651418860778E-5</v>
      </c>
    </row>
    <row r="1568" spans="1:9" x14ac:dyDescent="0.55000000000000004">
      <c r="A1568" s="3" t="s">
        <v>1128</v>
      </c>
      <c r="B1568" s="3">
        <v>15.53</v>
      </c>
      <c r="C1568">
        <v>67.03</v>
      </c>
      <c r="D1568">
        <v>24</v>
      </c>
      <c r="E1568">
        <v>5</v>
      </c>
      <c r="F1568" s="30">
        <f t="shared" si="96"/>
        <v>0.23168730419215275</v>
      </c>
      <c r="G1568" s="32">
        <f t="shared" si="97"/>
        <v>0.64708333333333334</v>
      </c>
      <c r="H1568" s="34">
        <f t="shared" si="98"/>
        <v>2.8811091958351828E-5</v>
      </c>
      <c r="I1568" s="34">
        <f t="shared" si="99"/>
        <v>5.3130787231655861E-5</v>
      </c>
    </row>
    <row r="1569" spans="1:9" x14ac:dyDescent="0.55000000000000004">
      <c r="A1569" s="3" t="s">
        <v>223</v>
      </c>
      <c r="B1569" s="3">
        <v>31.56</v>
      </c>
      <c r="C1569">
        <v>66.819999999999993</v>
      </c>
      <c r="D1569">
        <v>24</v>
      </c>
      <c r="E1569">
        <v>6</v>
      </c>
      <c r="F1569" s="30">
        <f t="shared" si="96"/>
        <v>0.47231367853935952</v>
      </c>
      <c r="G1569" s="32">
        <f t="shared" si="97"/>
        <v>1.3149999999999999</v>
      </c>
      <c r="H1569" s="34">
        <f t="shared" si="98"/>
        <v>2.872082895206727E-5</v>
      </c>
      <c r="I1569" s="34">
        <f t="shared" si="99"/>
        <v>1.0797216001487824E-4</v>
      </c>
    </row>
    <row r="1570" spans="1:9" x14ac:dyDescent="0.55000000000000004">
      <c r="A1570" s="3" t="s">
        <v>1606</v>
      </c>
      <c r="B1570" s="3">
        <v>15.31</v>
      </c>
      <c r="C1570">
        <v>66.67</v>
      </c>
      <c r="D1570">
        <v>12</v>
      </c>
      <c r="E1570">
        <v>5</v>
      </c>
      <c r="F1570" s="30">
        <f t="shared" si="96"/>
        <v>0.2296385180740963</v>
      </c>
      <c r="G1570" s="32">
        <f t="shared" si="97"/>
        <v>1.2758333333333334</v>
      </c>
      <c r="H1570" s="34">
        <f t="shared" si="98"/>
        <v>2.865635537614973E-5</v>
      </c>
      <c r="I1570" s="34">
        <f t="shared" si="99"/>
        <v>5.2378129588966605E-5</v>
      </c>
    </row>
    <row r="1571" spans="1:9" x14ac:dyDescent="0.55000000000000004">
      <c r="A1571" s="3" t="s">
        <v>932</v>
      </c>
      <c r="B1571" s="3">
        <v>-39.69</v>
      </c>
      <c r="C1571">
        <v>66.569999999999993</v>
      </c>
      <c r="D1571">
        <v>25</v>
      </c>
      <c r="E1571">
        <v>8</v>
      </c>
      <c r="F1571" s="30">
        <f t="shared" si="96"/>
        <v>-0.59621451104100953</v>
      </c>
      <c r="G1571" s="32">
        <f t="shared" si="97"/>
        <v>-1.5875999999999999</v>
      </c>
      <c r="H1571" s="34">
        <f t="shared" si="98"/>
        <v>2.8613372992204701E-5</v>
      </c>
      <c r="I1571" s="34">
        <f t="shared" si="99"/>
        <v>-1.3578628108334973E-4</v>
      </c>
    </row>
    <row r="1572" spans="1:9" x14ac:dyDescent="0.55000000000000004">
      <c r="A1572" s="3" t="s">
        <v>643</v>
      </c>
      <c r="B1572" s="3">
        <v>18.510000000000002</v>
      </c>
      <c r="C1572">
        <v>66.56</v>
      </c>
      <c r="D1572">
        <v>7</v>
      </c>
      <c r="E1572">
        <v>2</v>
      </c>
      <c r="F1572" s="30">
        <f t="shared" si="96"/>
        <v>0.27809495192307693</v>
      </c>
      <c r="G1572" s="32">
        <f t="shared" si="97"/>
        <v>2.6442857142857146</v>
      </c>
      <c r="H1572" s="34">
        <f t="shared" si="98"/>
        <v>2.8609074753810201E-5</v>
      </c>
      <c r="I1572" s="34">
        <f t="shared" si="99"/>
        <v>6.3325877118992286E-5</v>
      </c>
    </row>
    <row r="1573" spans="1:9" x14ac:dyDescent="0.55000000000000004">
      <c r="A1573" s="3" t="s">
        <v>237</v>
      </c>
      <c r="B1573" s="3">
        <v>23.4</v>
      </c>
      <c r="C1573">
        <v>66.41</v>
      </c>
      <c r="D1573">
        <v>22</v>
      </c>
      <c r="E1573">
        <v>8</v>
      </c>
      <c r="F1573" s="30">
        <f t="shared" si="96"/>
        <v>0.35235657280530042</v>
      </c>
      <c r="G1573" s="32">
        <f t="shared" si="97"/>
        <v>1.0636363636363635</v>
      </c>
      <c r="H1573" s="34">
        <f t="shared" si="98"/>
        <v>2.8544601177892657E-5</v>
      </c>
      <c r="I1573" s="34">
        <f t="shared" si="99"/>
        <v>8.0055403813312763E-5</v>
      </c>
    </row>
    <row r="1574" spans="1:9" x14ac:dyDescent="0.55000000000000004">
      <c r="A1574" s="3" t="s">
        <v>241</v>
      </c>
      <c r="B1574" s="3">
        <v>28.17</v>
      </c>
      <c r="C1574">
        <v>66.08</v>
      </c>
      <c r="D1574">
        <v>17</v>
      </c>
      <c r="E1574">
        <v>3</v>
      </c>
      <c r="F1574" s="30">
        <f t="shared" si="96"/>
        <v>0.42630145278450365</v>
      </c>
      <c r="G1574" s="32">
        <f t="shared" si="97"/>
        <v>1.6570588235294119</v>
      </c>
      <c r="H1574" s="34">
        <f t="shared" si="98"/>
        <v>2.8402759310874068E-5</v>
      </c>
      <c r="I1574" s="34">
        <f t="shared" si="99"/>
        <v>9.6374389975257296E-5</v>
      </c>
    </row>
    <row r="1575" spans="1:9" x14ac:dyDescent="0.55000000000000004">
      <c r="A1575" s="3" t="s">
        <v>71</v>
      </c>
      <c r="B1575" s="3">
        <v>30.29</v>
      </c>
      <c r="C1575">
        <v>66.03</v>
      </c>
      <c r="D1575">
        <v>19</v>
      </c>
      <c r="E1575">
        <v>5</v>
      </c>
      <c r="F1575" s="30">
        <f t="shared" si="96"/>
        <v>0.45873087990307432</v>
      </c>
      <c r="G1575" s="32">
        <f t="shared" si="97"/>
        <v>1.5942105263157895</v>
      </c>
      <c r="H1575" s="34">
        <f t="shared" si="98"/>
        <v>2.8381268118901557E-5</v>
      </c>
      <c r="I1575" s="34">
        <f t="shared" si="99"/>
        <v>1.036272727138993E-4</v>
      </c>
    </row>
    <row r="1576" spans="1:9" x14ac:dyDescent="0.55000000000000004">
      <c r="A1576" s="3" t="s">
        <v>1145</v>
      </c>
      <c r="B1576" s="3">
        <v>9.7200000000000006</v>
      </c>
      <c r="C1576">
        <v>65.599999999999994</v>
      </c>
      <c r="D1576">
        <v>24</v>
      </c>
      <c r="E1576">
        <v>6</v>
      </c>
      <c r="F1576" s="30">
        <f t="shared" si="96"/>
        <v>0.14817073170731709</v>
      </c>
      <c r="G1576" s="32">
        <f t="shared" si="97"/>
        <v>0.40500000000000003</v>
      </c>
      <c r="H1576" s="34">
        <f t="shared" si="98"/>
        <v>2.8196443867937935E-5</v>
      </c>
      <c r="I1576" s="34">
        <f t="shared" si="99"/>
        <v>3.3253783122452995E-5</v>
      </c>
    </row>
    <row r="1577" spans="1:9" x14ac:dyDescent="0.55000000000000004">
      <c r="A1577" s="3" t="s">
        <v>1116</v>
      </c>
      <c r="B1577" s="3">
        <v>14.37</v>
      </c>
      <c r="C1577">
        <v>65.599999999999994</v>
      </c>
      <c r="D1577">
        <v>22</v>
      </c>
      <c r="E1577">
        <v>4</v>
      </c>
      <c r="F1577" s="30">
        <f t="shared" si="96"/>
        <v>0.21905487804878049</v>
      </c>
      <c r="G1577" s="32">
        <f t="shared" si="97"/>
        <v>0.6531818181818182</v>
      </c>
      <c r="H1577" s="34">
        <f t="shared" si="98"/>
        <v>2.8196443867937935E-5</v>
      </c>
      <c r="I1577" s="34">
        <f t="shared" si="99"/>
        <v>4.9162228752021558E-5</v>
      </c>
    </row>
    <row r="1578" spans="1:9" x14ac:dyDescent="0.55000000000000004">
      <c r="A1578" s="3" t="s">
        <v>1233</v>
      </c>
      <c r="B1578" s="3">
        <v>31.44</v>
      </c>
      <c r="C1578">
        <v>65.52</v>
      </c>
      <c r="D1578">
        <v>9</v>
      </c>
      <c r="E1578">
        <v>3</v>
      </c>
      <c r="F1578" s="30">
        <f t="shared" si="96"/>
        <v>0.47985347985347993</v>
      </c>
      <c r="G1578" s="32">
        <f t="shared" si="97"/>
        <v>3.4933333333333336</v>
      </c>
      <c r="H1578" s="34">
        <f t="shared" si="98"/>
        <v>2.8162057960781915E-5</v>
      </c>
      <c r="I1578" s="34">
        <f t="shared" si="99"/>
        <v>1.0756161948250229E-4</v>
      </c>
    </row>
    <row r="1579" spans="1:9" x14ac:dyDescent="0.55000000000000004">
      <c r="A1579" s="3" t="s">
        <v>497</v>
      </c>
      <c r="B1579" s="3">
        <v>3.91</v>
      </c>
      <c r="C1579">
        <v>65.34</v>
      </c>
      <c r="D1579">
        <v>17</v>
      </c>
      <c r="E1579">
        <v>6</v>
      </c>
      <c r="F1579" s="30">
        <f t="shared" si="96"/>
        <v>5.9840832568105295E-2</v>
      </c>
      <c r="G1579" s="32">
        <f t="shared" si="97"/>
        <v>0.23</v>
      </c>
      <c r="H1579" s="34">
        <f t="shared" si="98"/>
        <v>2.8084689669680869E-5</v>
      </c>
      <c r="I1579" s="34">
        <f t="shared" si="99"/>
        <v>1.3376779013250126E-5</v>
      </c>
    </row>
    <row r="1580" spans="1:9" x14ac:dyDescent="0.55000000000000004">
      <c r="A1580" s="3" t="s">
        <v>1466</v>
      </c>
      <c r="B1580" s="3">
        <v>17.13</v>
      </c>
      <c r="C1580">
        <v>65.3</v>
      </c>
      <c r="D1580">
        <v>23</v>
      </c>
      <c r="E1580">
        <v>7</v>
      </c>
      <c r="F1580" s="30">
        <f t="shared" si="96"/>
        <v>0.26232771822358347</v>
      </c>
      <c r="G1580" s="32">
        <f t="shared" si="97"/>
        <v>0.74478260869565216</v>
      </c>
      <c r="H1580" s="34">
        <f t="shared" si="98"/>
        <v>2.8067496716102854E-5</v>
      </c>
      <c r="I1580" s="34">
        <f t="shared" si="99"/>
        <v>5.8604660996668699E-5</v>
      </c>
    </row>
    <row r="1581" spans="1:9" x14ac:dyDescent="0.55000000000000004">
      <c r="A1581" s="3" t="s">
        <v>99</v>
      </c>
      <c r="B1581" s="3">
        <v>19.29</v>
      </c>
      <c r="C1581">
        <v>65.25</v>
      </c>
      <c r="D1581">
        <v>21</v>
      </c>
      <c r="E1581">
        <v>4</v>
      </c>
      <c r="F1581" s="30">
        <f t="shared" si="96"/>
        <v>0.29563218390804596</v>
      </c>
      <c r="G1581" s="32">
        <f t="shared" si="97"/>
        <v>0.91857142857142848</v>
      </c>
      <c r="H1581" s="34">
        <f t="shared" si="98"/>
        <v>2.8046005524130343E-5</v>
      </c>
      <c r="I1581" s="34">
        <f t="shared" si="99"/>
        <v>6.5994390579436041E-5</v>
      </c>
    </row>
    <row r="1582" spans="1:9" x14ac:dyDescent="0.55000000000000004">
      <c r="A1582" s="3" t="s">
        <v>1688</v>
      </c>
      <c r="B1582" s="3">
        <v>22.69</v>
      </c>
      <c r="C1582">
        <v>65.05</v>
      </c>
      <c r="D1582">
        <v>18</v>
      </c>
      <c r="E1582">
        <v>5</v>
      </c>
      <c r="F1582" s="30">
        <f t="shared" si="96"/>
        <v>0.34880860876249042</v>
      </c>
      <c r="G1582" s="32">
        <f t="shared" si="97"/>
        <v>1.2605555555555557</v>
      </c>
      <c r="H1582" s="34">
        <f t="shared" si="98"/>
        <v>2.7960040756240288E-5</v>
      </c>
      <c r="I1582" s="34">
        <f t="shared" si="99"/>
        <v>7.7626372330088329E-5</v>
      </c>
    </row>
    <row r="1583" spans="1:9" x14ac:dyDescent="0.55000000000000004">
      <c r="A1583" s="3" t="s">
        <v>326</v>
      </c>
      <c r="B1583" s="3">
        <v>12.99</v>
      </c>
      <c r="C1583">
        <v>64.97</v>
      </c>
      <c r="D1583">
        <v>8</v>
      </c>
      <c r="E1583">
        <v>3</v>
      </c>
      <c r="F1583" s="30">
        <f t="shared" si="96"/>
        <v>0.19993843312297985</v>
      </c>
      <c r="G1583" s="32">
        <f t="shared" si="97"/>
        <v>1.62375</v>
      </c>
      <c r="H1583" s="34">
        <f t="shared" si="98"/>
        <v>2.7925654849084265E-5</v>
      </c>
      <c r="I1583" s="34">
        <f t="shared" si="99"/>
        <v>4.4441012629697984E-5</v>
      </c>
    </row>
    <row r="1584" spans="1:9" x14ac:dyDescent="0.55000000000000004">
      <c r="A1584" s="3" t="s">
        <v>363</v>
      </c>
      <c r="B1584" s="3">
        <v>20.83</v>
      </c>
      <c r="C1584">
        <v>64.06</v>
      </c>
      <c r="D1584">
        <v>11</v>
      </c>
      <c r="E1584">
        <v>4</v>
      </c>
      <c r="F1584" s="30">
        <f t="shared" si="96"/>
        <v>0.3251639088354667</v>
      </c>
      <c r="G1584" s="32">
        <f t="shared" si="97"/>
        <v>1.8936363636363636</v>
      </c>
      <c r="H1584" s="34">
        <f t="shared" si="98"/>
        <v>2.7534515155184516E-5</v>
      </c>
      <c r="I1584" s="34">
        <f t="shared" si="99"/>
        <v>7.1262994078260893E-5</v>
      </c>
    </row>
    <row r="1585" spans="1:9" x14ac:dyDescent="0.55000000000000004">
      <c r="A1585" s="3" t="s">
        <v>141</v>
      </c>
      <c r="B1585" s="3">
        <v>20.02</v>
      </c>
      <c r="C1585">
        <v>64.040000000000006</v>
      </c>
      <c r="D1585">
        <v>16</v>
      </c>
      <c r="E1585">
        <v>5</v>
      </c>
      <c r="F1585" s="30">
        <f t="shared" si="96"/>
        <v>0.31261711430356026</v>
      </c>
      <c r="G1585" s="32">
        <f t="shared" si="97"/>
        <v>1.25125</v>
      </c>
      <c r="H1585" s="34">
        <f t="shared" si="98"/>
        <v>2.7525918678395514E-5</v>
      </c>
      <c r="I1585" s="34">
        <f t="shared" si="99"/>
        <v>6.8491845484723146E-5</v>
      </c>
    </row>
    <row r="1586" spans="1:9" x14ac:dyDescent="0.55000000000000004">
      <c r="A1586" s="3" t="s">
        <v>1562</v>
      </c>
      <c r="B1586" s="3">
        <v>9.57</v>
      </c>
      <c r="C1586">
        <v>63.82</v>
      </c>
      <c r="D1586">
        <v>2</v>
      </c>
      <c r="E1586">
        <v>1</v>
      </c>
      <c r="F1586" s="30">
        <f t="shared" si="96"/>
        <v>0.14995299279222815</v>
      </c>
      <c r="G1586" s="32">
        <f t="shared" si="97"/>
        <v>4.7850000000000001</v>
      </c>
      <c r="H1586" s="34">
        <f t="shared" si="98"/>
        <v>2.743135743371645E-5</v>
      </c>
      <c r="I1586" s="34">
        <f t="shared" si="99"/>
        <v>3.2740607456983046E-5</v>
      </c>
    </row>
    <row r="1587" spans="1:9" x14ac:dyDescent="0.55000000000000004">
      <c r="A1587" s="3" t="s">
        <v>85</v>
      </c>
      <c r="B1587" s="3">
        <v>-13.9</v>
      </c>
      <c r="C1587">
        <v>63.64</v>
      </c>
      <c r="D1587">
        <v>37</v>
      </c>
      <c r="E1587">
        <v>8</v>
      </c>
      <c r="F1587" s="30">
        <f t="shared" si="96"/>
        <v>-0.21841609050911376</v>
      </c>
      <c r="G1587" s="32">
        <f t="shared" si="97"/>
        <v>-0.37567567567567567</v>
      </c>
      <c r="H1587" s="34">
        <f t="shared" si="98"/>
        <v>2.7353989142615401E-5</v>
      </c>
      <c r="I1587" s="34">
        <f t="shared" si="99"/>
        <v>-4.7554278333549038E-5</v>
      </c>
    </row>
    <row r="1588" spans="1:9" x14ac:dyDescent="0.55000000000000004">
      <c r="A1588" s="3" t="s">
        <v>1427</v>
      </c>
      <c r="B1588" s="3">
        <v>-10.07</v>
      </c>
      <c r="C1588">
        <v>63.51</v>
      </c>
      <c r="D1588">
        <v>7</v>
      </c>
      <c r="E1588">
        <v>3</v>
      </c>
      <c r="F1588" s="30">
        <f t="shared" si="96"/>
        <v>-0.15855770744764605</v>
      </c>
      <c r="G1588" s="32">
        <f t="shared" si="97"/>
        <v>-1.4385714285714286</v>
      </c>
      <c r="H1588" s="34">
        <f t="shared" si="98"/>
        <v>2.7298112043486866E-5</v>
      </c>
      <c r="I1588" s="34">
        <f t="shared" si="99"/>
        <v>-3.4451193008549558E-5</v>
      </c>
    </row>
    <row r="1589" spans="1:9" x14ac:dyDescent="0.55000000000000004">
      <c r="A1589" s="3" t="s">
        <v>89</v>
      </c>
      <c r="B1589" s="3">
        <v>-0.16</v>
      </c>
      <c r="C1589">
        <v>62.95</v>
      </c>
      <c r="D1589">
        <v>23</v>
      </c>
      <c r="E1589">
        <v>4</v>
      </c>
      <c r="F1589" s="30">
        <f t="shared" si="96"/>
        <v>-2.5416997617156473E-3</v>
      </c>
      <c r="G1589" s="32">
        <f t="shared" si="97"/>
        <v>-6.956521739130435E-3</v>
      </c>
      <c r="H1589" s="34">
        <f t="shared" si="98"/>
        <v>2.7057410693394713E-5</v>
      </c>
      <c r="I1589" s="34">
        <f t="shared" si="99"/>
        <v>-5.4738737650128394E-7</v>
      </c>
    </row>
    <row r="1590" spans="1:9" x14ac:dyDescent="0.55000000000000004">
      <c r="A1590" s="3" t="s">
        <v>251</v>
      </c>
      <c r="B1590" s="3">
        <v>29.45</v>
      </c>
      <c r="C1590">
        <v>62.65</v>
      </c>
      <c r="D1590">
        <v>5</v>
      </c>
      <c r="E1590">
        <v>2</v>
      </c>
      <c r="F1590" s="30">
        <f t="shared" si="96"/>
        <v>0.47007182761372707</v>
      </c>
      <c r="G1590" s="32">
        <f t="shared" si="97"/>
        <v>5.89</v>
      </c>
      <c r="H1590" s="34">
        <f t="shared" si="98"/>
        <v>2.6928463541559629E-5</v>
      </c>
      <c r="I1590" s="34">
        <f t="shared" si="99"/>
        <v>1.0075348898726756E-4</v>
      </c>
    </row>
    <row r="1591" spans="1:9" x14ac:dyDescent="0.55000000000000004">
      <c r="A1591" s="3" t="s">
        <v>1941</v>
      </c>
      <c r="B1591" s="3">
        <v>28.54</v>
      </c>
      <c r="C1591">
        <v>62.61</v>
      </c>
      <c r="D1591">
        <v>9</v>
      </c>
      <c r="E1591">
        <v>2</v>
      </c>
      <c r="F1591" s="30">
        <f t="shared" si="96"/>
        <v>0.45583772560293884</v>
      </c>
      <c r="G1591" s="32">
        <f t="shared" si="97"/>
        <v>3.1711111111111112</v>
      </c>
      <c r="H1591" s="34">
        <f t="shared" si="98"/>
        <v>2.6911270587981621E-5</v>
      </c>
      <c r="I1591" s="34">
        <f t="shared" si="99"/>
        <v>9.7640223283416503E-5</v>
      </c>
    </row>
    <row r="1592" spans="1:9" x14ac:dyDescent="0.55000000000000004">
      <c r="A1592" s="3" t="s">
        <v>1148</v>
      </c>
      <c r="B1592" s="3">
        <v>15.74</v>
      </c>
      <c r="C1592">
        <v>62.32</v>
      </c>
      <c r="D1592">
        <v>20</v>
      </c>
      <c r="E1592">
        <v>6</v>
      </c>
      <c r="F1592" s="30">
        <f t="shared" si="96"/>
        <v>0.25256739409499357</v>
      </c>
      <c r="G1592" s="32">
        <f t="shared" si="97"/>
        <v>0.78700000000000003</v>
      </c>
      <c r="H1592" s="34">
        <f t="shared" si="98"/>
        <v>2.678662167454104E-5</v>
      </c>
      <c r="I1592" s="34">
        <f t="shared" si="99"/>
        <v>5.3849233163313803E-5</v>
      </c>
    </row>
    <row r="1593" spans="1:9" x14ac:dyDescent="0.55000000000000004">
      <c r="A1593" s="3" t="s">
        <v>1232</v>
      </c>
      <c r="B1593" s="3">
        <v>29.27</v>
      </c>
      <c r="C1593">
        <v>62.28</v>
      </c>
      <c r="D1593">
        <v>4</v>
      </c>
      <c r="E1593">
        <v>1</v>
      </c>
      <c r="F1593" s="30">
        <f t="shared" si="96"/>
        <v>0.46997430956968528</v>
      </c>
      <c r="G1593" s="32">
        <f t="shared" si="97"/>
        <v>7.3174999999999999</v>
      </c>
      <c r="H1593" s="34">
        <f t="shared" si="98"/>
        <v>2.6769428720963031E-5</v>
      </c>
      <c r="I1593" s="34">
        <f t="shared" si="99"/>
        <v>1.0013767818870362E-4</v>
      </c>
    </row>
    <row r="1594" spans="1:9" x14ac:dyDescent="0.55000000000000004">
      <c r="A1594" s="3" t="s">
        <v>1610</v>
      </c>
      <c r="B1594" s="3">
        <v>5.43</v>
      </c>
      <c r="C1594">
        <v>62.13</v>
      </c>
      <c r="D1594">
        <v>17</v>
      </c>
      <c r="E1594">
        <v>4</v>
      </c>
      <c r="F1594" s="30">
        <f t="shared" si="96"/>
        <v>8.7397392563978743E-2</v>
      </c>
      <c r="G1594" s="32">
        <f t="shared" si="97"/>
        <v>0.31941176470588234</v>
      </c>
      <c r="H1594" s="34">
        <f t="shared" si="98"/>
        <v>2.6704955145045491E-5</v>
      </c>
      <c r="I1594" s="34">
        <f t="shared" si="99"/>
        <v>1.8576959090012321E-5</v>
      </c>
    </row>
    <row r="1595" spans="1:9" x14ac:dyDescent="0.55000000000000004">
      <c r="A1595" s="3" t="s">
        <v>876</v>
      </c>
      <c r="B1595" s="3">
        <v>1.35</v>
      </c>
      <c r="C1595">
        <v>61.83</v>
      </c>
      <c r="D1595">
        <v>18</v>
      </c>
      <c r="E1595">
        <v>4</v>
      </c>
      <c r="F1595" s="30">
        <f t="shared" si="96"/>
        <v>2.1834061135371181E-2</v>
      </c>
      <c r="G1595" s="32">
        <f t="shared" si="97"/>
        <v>7.5000000000000011E-2</v>
      </c>
      <c r="H1595" s="34">
        <f t="shared" si="98"/>
        <v>2.6576007993210407E-5</v>
      </c>
      <c r="I1595" s="34">
        <f t="shared" si="99"/>
        <v>4.6185809892295829E-6</v>
      </c>
    </row>
    <row r="1596" spans="1:9" x14ac:dyDescent="0.55000000000000004">
      <c r="A1596" s="3" t="s">
        <v>1112</v>
      </c>
      <c r="B1596" s="3">
        <v>14.41</v>
      </c>
      <c r="C1596">
        <v>61.72</v>
      </c>
      <c r="D1596">
        <v>23</v>
      </c>
      <c r="E1596">
        <v>5</v>
      </c>
      <c r="F1596" s="30">
        <f t="shared" si="96"/>
        <v>0.23347375243033053</v>
      </c>
      <c r="G1596" s="32">
        <f t="shared" si="97"/>
        <v>0.62652173913043474</v>
      </c>
      <c r="H1596" s="34">
        <f t="shared" si="98"/>
        <v>2.6528727370870875E-5</v>
      </c>
      <c r="I1596" s="34">
        <f t="shared" si="99"/>
        <v>4.9299075596146879E-5</v>
      </c>
    </row>
    <row r="1597" spans="1:9" x14ac:dyDescent="0.55000000000000004">
      <c r="A1597" s="3" t="s">
        <v>161</v>
      </c>
      <c r="B1597" s="3">
        <v>14.07</v>
      </c>
      <c r="C1597">
        <v>61.55</v>
      </c>
      <c r="D1597">
        <v>8</v>
      </c>
      <c r="E1597">
        <v>2</v>
      </c>
      <c r="F1597" s="30">
        <f t="shared" si="96"/>
        <v>0.22859463850528028</v>
      </c>
      <c r="G1597" s="32">
        <f t="shared" si="97"/>
        <v>1.75875</v>
      </c>
      <c r="H1597" s="34">
        <f t="shared" si="98"/>
        <v>2.6455657318164329E-5</v>
      </c>
      <c r="I1597" s="34">
        <f t="shared" si="99"/>
        <v>4.8135877421081652E-5</v>
      </c>
    </row>
    <row r="1598" spans="1:9" x14ac:dyDescent="0.55000000000000004">
      <c r="A1598" s="3" t="s">
        <v>1776</v>
      </c>
      <c r="B1598" s="3">
        <v>23.84</v>
      </c>
      <c r="C1598">
        <v>60.91</v>
      </c>
      <c r="D1598">
        <v>11</v>
      </c>
      <c r="E1598">
        <v>5</v>
      </c>
      <c r="F1598" s="30">
        <f t="shared" si="96"/>
        <v>0.39139714332621905</v>
      </c>
      <c r="G1598" s="32">
        <f t="shared" si="97"/>
        <v>2.1672727272727275</v>
      </c>
      <c r="H1598" s="34">
        <f t="shared" si="98"/>
        <v>2.6180570060916152E-5</v>
      </c>
      <c r="I1598" s="34">
        <f t="shared" si="99"/>
        <v>8.156071909869129E-5</v>
      </c>
    </row>
    <row r="1599" spans="1:9" x14ac:dyDescent="0.55000000000000004">
      <c r="A1599" s="3" t="s">
        <v>1685</v>
      </c>
      <c r="B1599" s="3">
        <v>24.75</v>
      </c>
      <c r="C1599">
        <v>60.1</v>
      </c>
      <c r="D1599">
        <v>12</v>
      </c>
      <c r="E1599">
        <v>4</v>
      </c>
      <c r="F1599" s="30">
        <f t="shared" si="96"/>
        <v>0.41181364392678865</v>
      </c>
      <c r="G1599" s="32">
        <f t="shared" si="97"/>
        <v>2.0625</v>
      </c>
      <c r="H1599" s="34">
        <f t="shared" si="98"/>
        <v>2.5832412750961433E-5</v>
      </c>
      <c r="I1599" s="34">
        <f t="shared" si="99"/>
        <v>8.4673984802542351E-5</v>
      </c>
    </row>
    <row r="1600" spans="1:9" x14ac:dyDescent="0.55000000000000004">
      <c r="A1600" s="3" t="s">
        <v>1462</v>
      </c>
      <c r="B1600" s="3">
        <v>25.76</v>
      </c>
      <c r="C1600">
        <v>60.03</v>
      </c>
      <c r="D1600">
        <v>15</v>
      </c>
      <c r="E1600">
        <v>4</v>
      </c>
      <c r="F1600" s="30">
        <f t="shared" si="96"/>
        <v>0.42911877394636017</v>
      </c>
      <c r="G1600" s="32">
        <f t="shared" si="97"/>
        <v>1.7173333333333334</v>
      </c>
      <c r="H1600" s="34">
        <f t="shared" si="98"/>
        <v>2.5802325082199916E-5</v>
      </c>
      <c r="I1600" s="34">
        <f t="shared" si="99"/>
        <v>8.8129367616706711E-5</v>
      </c>
    </row>
    <row r="1601" spans="1:9" x14ac:dyDescent="0.55000000000000004">
      <c r="A1601" s="3" t="s">
        <v>1098</v>
      </c>
      <c r="B1601" s="3">
        <v>12</v>
      </c>
      <c r="C1601">
        <v>59.98</v>
      </c>
      <c r="D1601">
        <v>3</v>
      </c>
      <c r="E1601">
        <v>1</v>
      </c>
      <c r="F1601" s="30">
        <f t="shared" si="96"/>
        <v>0.20006668889629878</v>
      </c>
      <c r="G1601" s="32">
        <f t="shared" si="97"/>
        <v>4</v>
      </c>
      <c r="H1601" s="34">
        <f t="shared" si="98"/>
        <v>2.5780833890227398E-5</v>
      </c>
      <c r="I1601" s="34">
        <f t="shared" si="99"/>
        <v>4.1054053237596288E-5</v>
      </c>
    </row>
    <row r="1602" spans="1:9" x14ac:dyDescent="0.55000000000000004">
      <c r="A1602" s="3" t="s">
        <v>84</v>
      </c>
      <c r="B1602" s="3">
        <v>13.18</v>
      </c>
      <c r="C1602">
        <v>59.83</v>
      </c>
      <c r="D1602">
        <v>24</v>
      </c>
      <c r="E1602">
        <v>5</v>
      </c>
      <c r="F1602" s="30">
        <f t="shared" si="96"/>
        <v>0.22029082400133712</v>
      </c>
      <c r="G1602" s="32">
        <f t="shared" si="97"/>
        <v>0.54916666666666669</v>
      </c>
      <c r="H1602" s="34">
        <f t="shared" si="98"/>
        <v>2.5716360314309858E-5</v>
      </c>
      <c r="I1602" s="34">
        <f t="shared" si="99"/>
        <v>4.5091035139293255E-5</v>
      </c>
    </row>
    <row r="1603" spans="1:9" x14ac:dyDescent="0.55000000000000004">
      <c r="A1603" s="3" t="s">
        <v>1126</v>
      </c>
      <c r="B1603" s="3">
        <v>11.11</v>
      </c>
      <c r="C1603">
        <v>59.8</v>
      </c>
      <c r="D1603">
        <v>11</v>
      </c>
      <c r="E1603">
        <v>4</v>
      </c>
      <c r="F1603" s="30">
        <f t="shared" ref="F1603:F1666" si="100">B1603/C1603</f>
        <v>0.18578595317725752</v>
      </c>
      <c r="G1603" s="32">
        <f t="shared" ref="G1603:G1666" si="101">B1603/D1603</f>
        <v>1.01</v>
      </c>
      <c r="H1603" s="34">
        <f t="shared" ref="H1603:H1666" si="102">C1603/$C$1851</f>
        <v>2.5703465599126349E-5</v>
      </c>
      <c r="I1603" s="34">
        <f t="shared" ref="I1603:I1666" si="103">B1603/$B$1851</f>
        <v>3.8009210955807898E-5</v>
      </c>
    </row>
    <row r="1604" spans="1:9" x14ac:dyDescent="0.55000000000000004">
      <c r="A1604" s="3" t="s">
        <v>1040</v>
      </c>
      <c r="B1604" s="3">
        <v>14.56</v>
      </c>
      <c r="C1604">
        <v>59.7</v>
      </c>
      <c r="D1604">
        <v>10</v>
      </c>
      <c r="E1604">
        <v>3</v>
      </c>
      <c r="F1604" s="30">
        <f t="shared" si="100"/>
        <v>0.24388609715242882</v>
      </c>
      <c r="G1604" s="32">
        <f t="shared" si="101"/>
        <v>1.456</v>
      </c>
      <c r="H1604" s="34">
        <f t="shared" si="102"/>
        <v>2.5660483215181327E-5</v>
      </c>
      <c r="I1604" s="34">
        <f t="shared" si="103"/>
        <v>4.9812251261616836E-5</v>
      </c>
    </row>
    <row r="1605" spans="1:9" x14ac:dyDescent="0.55000000000000004">
      <c r="A1605" s="3" t="s">
        <v>493</v>
      </c>
      <c r="B1605" s="3">
        <v>24.66</v>
      </c>
      <c r="C1605">
        <v>59.69</v>
      </c>
      <c r="D1605">
        <v>35</v>
      </c>
      <c r="E1605">
        <v>7</v>
      </c>
      <c r="F1605" s="30">
        <f t="shared" si="100"/>
        <v>0.41313452839671638</v>
      </c>
      <c r="G1605" s="32">
        <f t="shared" si="101"/>
        <v>0.70457142857142863</v>
      </c>
      <c r="H1605" s="34">
        <f t="shared" si="102"/>
        <v>2.5656184976786821E-5</v>
      </c>
      <c r="I1605" s="34">
        <f t="shared" si="103"/>
        <v>8.4366079403260373E-5</v>
      </c>
    </row>
    <row r="1606" spans="1:9" x14ac:dyDescent="0.55000000000000004">
      <c r="A1606" s="3" t="s">
        <v>642</v>
      </c>
      <c r="B1606" s="3">
        <v>-1.07</v>
      </c>
      <c r="C1606">
        <v>58.78</v>
      </c>
      <c r="D1606">
        <v>4</v>
      </c>
      <c r="E1606">
        <v>2</v>
      </c>
      <c r="F1606" s="30">
        <f t="shared" si="100"/>
        <v>-1.8203470568220484E-2</v>
      </c>
      <c r="G1606" s="32">
        <f t="shared" si="101"/>
        <v>-0.26750000000000002</v>
      </c>
      <c r="H1606" s="34">
        <f t="shared" si="102"/>
        <v>2.5265045282887072E-5</v>
      </c>
      <c r="I1606" s="34">
        <f t="shared" si="103"/>
        <v>-3.6606530803523361E-6</v>
      </c>
    </row>
    <row r="1607" spans="1:9" x14ac:dyDescent="0.55000000000000004">
      <c r="A1607" s="3" t="s">
        <v>925</v>
      </c>
      <c r="B1607" s="3">
        <v>24.85</v>
      </c>
      <c r="C1607">
        <v>58.69</v>
      </c>
      <c r="D1607">
        <v>33</v>
      </c>
      <c r="E1607">
        <v>8</v>
      </c>
      <c r="F1607" s="30">
        <f t="shared" si="100"/>
        <v>0.42341114329528035</v>
      </c>
      <c r="G1607" s="32">
        <f t="shared" si="101"/>
        <v>0.75303030303030305</v>
      </c>
      <c r="H1607" s="34">
        <f t="shared" si="102"/>
        <v>2.5226361137336546E-5</v>
      </c>
      <c r="I1607" s="34">
        <f t="shared" si="103"/>
        <v>8.5016101912855651E-5</v>
      </c>
    </row>
    <row r="1608" spans="1:9" x14ac:dyDescent="0.55000000000000004">
      <c r="A1608" s="3" t="s">
        <v>491</v>
      </c>
      <c r="B1608" s="3">
        <v>24.1</v>
      </c>
      <c r="C1608">
        <v>58.65</v>
      </c>
      <c r="D1608">
        <v>18</v>
      </c>
      <c r="E1608">
        <v>6</v>
      </c>
      <c r="F1608" s="30">
        <f t="shared" si="100"/>
        <v>0.41091219096334192</v>
      </c>
      <c r="G1608" s="32">
        <f t="shared" si="101"/>
        <v>1.338888888888889</v>
      </c>
      <c r="H1608" s="34">
        <f t="shared" si="102"/>
        <v>2.5209168183758538E-5</v>
      </c>
      <c r="I1608" s="34">
        <f t="shared" si="103"/>
        <v>8.2450223585505889E-5</v>
      </c>
    </row>
    <row r="1609" spans="1:9" x14ac:dyDescent="0.55000000000000004">
      <c r="A1609" s="3" t="s">
        <v>236</v>
      </c>
      <c r="B1609" s="3">
        <v>27.48</v>
      </c>
      <c r="C1609">
        <v>58.48</v>
      </c>
      <c r="D1609">
        <v>8</v>
      </c>
      <c r="E1609">
        <v>2</v>
      </c>
      <c r="F1609" s="30">
        <f t="shared" si="100"/>
        <v>0.4699042407660739</v>
      </c>
      <c r="G1609" s="32">
        <f t="shared" si="101"/>
        <v>3.4350000000000001</v>
      </c>
      <c r="H1609" s="34">
        <f t="shared" si="102"/>
        <v>2.5136098131051988E-5</v>
      </c>
      <c r="I1609" s="34">
        <f t="shared" si="103"/>
        <v>9.4013781914095506E-5</v>
      </c>
    </row>
    <row r="1610" spans="1:9" x14ac:dyDescent="0.55000000000000004">
      <c r="A1610" s="3" t="s">
        <v>1340</v>
      </c>
      <c r="B1610" s="3">
        <v>-0.31</v>
      </c>
      <c r="C1610">
        <v>58.34</v>
      </c>
      <c r="D1610">
        <v>16</v>
      </c>
      <c r="E1610">
        <v>4</v>
      </c>
      <c r="F1610" s="30">
        <f t="shared" si="100"/>
        <v>-5.3136784367500854E-3</v>
      </c>
      <c r="G1610" s="32">
        <f t="shared" si="101"/>
        <v>-1.9375E-2</v>
      </c>
      <c r="H1610" s="34">
        <f t="shared" si="102"/>
        <v>2.5075922793528954E-5</v>
      </c>
      <c r="I1610" s="34">
        <f t="shared" si="103"/>
        <v>-1.0605630419712376E-6</v>
      </c>
    </row>
    <row r="1611" spans="1:9" x14ac:dyDescent="0.55000000000000004">
      <c r="A1611" s="3" t="s">
        <v>1795</v>
      </c>
      <c r="B1611" s="3">
        <v>27.99</v>
      </c>
      <c r="C1611">
        <v>58.32</v>
      </c>
      <c r="D1611">
        <v>9</v>
      </c>
      <c r="E1611">
        <v>3</v>
      </c>
      <c r="F1611" s="30">
        <f t="shared" si="100"/>
        <v>0.47993827160493824</v>
      </c>
      <c r="G1611" s="32">
        <f t="shared" si="101"/>
        <v>3.11</v>
      </c>
      <c r="H1611" s="34">
        <f t="shared" si="102"/>
        <v>2.5067326316739948E-5</v>
      </c>
      <c r="I1611" s="34">
        <f t="shared" si="103"/>
        <v>9.575857917669334E-5</v>
      </c>
    </row>
    <row r="1612" spans="1:9" x14ac:dyDescent="0.55000000000000004">
      <c r="A1612" s="3" t="s">
        <v>1739</v>
      </c>
      <c r="B1612" s="3">
        <v>26.91</v>
      </c>
      <c r="C1612">
        <v>57.41</v>
      </c>
      <c r="D1612">
        <v>10</v>
      </c>
      <c r="E1612">
        <v>4</v>
      </c>
      <c r="F1612" s="30">
        <f t="shared" si="100"/>
        <v>0.46873367009231842</v>
      </c>
      <c r="G1612" s="32">
        <f t="shared" si="101"/>
        <v>2.6909999999999998</v>
      </c>
      <c r="H1612" s="34">
        <f t="shared" si="102"/>
        <v>2.4676186622840197E-5</v>
      </c>
      <c r="I1612" s="34">
        <f t="shared" si="103"/>
        <v>9.2063714385309686E-5</v>
      </c>
    </row>
    <row r="1613" spans="1:9" x14ac:dyDescent="0.55000000000000004">
      <c r="A1613" s="3" t="s">
        <v>352</v>
      </c>
      <c r="B1613" s="3">
        <v>7.81</v>
      </c>
      <c r="C1613">
        <v>57.41</v>
      </c>
      <c r="D1613">
        <v>16</v>
      </c>
      <c r="E1613">
        <v>6</v>
      </c>
      <c r="F1613" s="30">
        <f t="shared" si="100"/>
        <v>0.13603901759275389</v>
      </c>
      <c r="G1613" s="32">
        <f t="shared" si="101"/>
        <v>0.48812499999999998</v>
      </c>
      <c r="H1613" s="34">
        <f t="shared" si="102"/>
        <v>2.4676186622840197E-5</v>
      </c>
      <c r="I1613" s="34">
        <f t="shared" si="103"/>
        <v>2.6719346315468916E-5</v>
      </c>
    </row>
    <row r="1614" spans="1:9" x14ac:dyDescent="0.55000000000000004">
      <c r="A1614" s="3" t="s">
        <v>1756</v>
      </c>
      <c r="B1614" s="3">
        <v>19.690000000000001</v>
      </c>
      <c r="C1614">
        <v>57.35</v>
      </c>
      <c r="D1614">
        <v>16</v>
      </c>
      <c r="E1614">
        <v>4</v>
      </c>
      <c r="F1614" s="30">
        <f t="shared" si="100"/>
        <v>0.34333042720139495</v>
      </c>
      <c r="G1614" s="32">
        <f t="shared" si="101"/>
        <v>1.2306250000000001</v>
      </c>
      <c r="H1614" s="34">
        <f t="shared" si="102"/>
        <v>2.4650397192473183E-5</v>
      </c>
      <c r="I1614" s="34">
        <f t="shared" si="103"/>
        <v>6.7362859020689254E-5</v>
      </c>
    </row>
    <row r="1615" spans="1:9" x14ac:dyDescent="0.55000000000000004">
      <c r="A1615" s="3" t="s">
        <v>247</v>
      </c>
      <c r="B1615" s="3">
        <v>24.64</v>
      </c>
      <c r="C1615">
        <v>56.68</v>
      </c>
      <c r="D1615">
        <v>20</v>
      </c>
      <c r="E1615">
        <v>6</v>
      </c>
      <c r="F1615" s="30">
        <f t="shared" si="100"/>
        <v>0.43472124206069163</v>
      </c>
      <c r="G1615" s="32">
        <f t="shared" si="101"/>
        <v>1.232</v>
      </c>
      <c r="H1615" s="34">
        <f t="shared" si="102"/>
        <v>2.4362415220041497E-5</v>
      </c>
      <c r="I1615" s="34">
        <f t="shared" si="103"/>
        <v>8.4297655981197716E-5</v>
      </c>
    </row>
    <row r="1616" spans="1:9" x14ac:dyDescent="0.55000000000000004">
      <c r="A1616" s="3" t="s">
        <v>228</v>
      </c>
      <c r="B1616" s="3">
        <v>23.96</v>
      </c>
      <c r="C1616">
        <v>56.37</v>
      </c>
      <c r="D1616">
        <v>23</v>
      </c>
      <c r="E1616">
        <v>6</v>
      </c>
      <c r="F1616" s="30">
        <f t="shared" si="100"/>
        <v>0.42504878481461772</v>
      </c>
      <c r="G1616" s="32">
        <f t="shared" si="101"/>
        <v>1.0417391304347827</v>
      </c>
      <c r="H1616" s="34">
        <f t="shared" si="102"/>
        <v>2.4229169829811914E-5</v>
      </c>
      <c r="I1616" s="34">
        <f t="shared" si="103"/>
        <v>8.1971259631067261E-5</v>
      </c>
    </row>
    <row r="1617" spans="1:9" x14ac:dyDescent="0.55000000000000004">
      <c r="A1617" s="3" t="s">
        <v>1729</v>
      </c>
      <c r="B1617" s="3">
        <v>25.71</v>
      </c>
      <c r="C1617">
        <v>56.21</v>
      </c>
      <c r="D1617">
        <v>10</v>
      </c>
      <c r="E1617">
        <v>4</v>
      </c>
      <c r="F1617" s="30">
        <f t="shared" si="100"/>
        <v>0.45739192314534782</v>
      </c>
      <c r="G1617" s="32">
        <f t="shared" si="101"/>
        <v>2.5710000000000002</v>
      </c>
      <c r="H1617" s="34">
        <f t="shared" si="102"/>
        <v>2.4160398015499871E-5</v>
      </c>
      <c r="I1617" s="34">
        <f t="shared" si="103"/>
        <v>8.7958309061550062E-5</v>
      </c>
    </row>
    <row r="1618" spans="1:9" x14ac:dyDescent="0.55000000000000004">
      <c r="A1618" s="3" t="s">
        <v>1431</v>
      </c>
      <c r="B1618" s="3">
        <v>13</v>
      </c>
      <c r="C1618">
        <v>56.16</v>
      </c>
      <c r="D1618">
        <v>8</v>
      </c>
      <c r="E1618">
        <v>3</v>
      </c>
      <c r="F1618" s="30">
        <f t="shared" si="100"/>
        <v>0.23148148148148148</v>
      </c>
      <c r="G1618" s="32">
        <f t="shared" si="101"/>
        <v>1.625</v>
      </c>
      <c r="H1618" s="34">
        <f t="shared" si="102"/>
        <v>2.4138906823527356E-5</v>
      </c>
      <c r="I1618" s="34">
        <f t="shared" si="103"/>
        <v>4.4475224340729313E-5</v>
      </c>
    </row>
    <row r="1619" spans="1:9" x14ac:dyDescent="0.55000000000000004">
      <c r="A1619" s="3" t="s">
        <v>637</v>
      </c>
      <c r="B1619" s="3">
        <v>21.32</v>
      </c>
      <c r="C1619">
        <v>56.1</v>
      </c>
      <c r="D1619">
        <v>3</v>
      </c>
      <c r="E1619">
        <v>2</v>
      </c>
      <c r="F1619" s="30">
        <f t="shared" si="100"/>
        <v>0.38003565062388589</v>
      </c>
      <c r="G1619" s="32">
        <f t="shared" si="101"/>
        <v>7.1066666666666665</v>
      </c>
      <c r="H1619" s="34">
        <f t="shared" si="102"/>
        <v>2.4113117393160342E-5</v>
      </c>
      <c r="I1619" s="34">
        <f t="shared" si="103"/>
        <v>7.2939367918796084E-5</v>
      </c>
    </row>
    <row r="1620" spans="1:9" x14ac:dyDescent="0.55000000000000004">
      <c r="A1620" s="3" t="s">
        <v>227</v>
      </c>
      <c r="B1620" s="3">
        <v>23.43</v>
      </c>
      <c r="C1620">
        <v>55.97</v>
      </c>
      <c r="D1620">
        <v>13</v>
      </c>
      <c r="E1620">
        <v>4</v>
      </c>
      <c r="F1620" s="30">
        <f t="shared" si="100"/>
        <v>0.41861711631231019</v>
      </c>
      <c r="G1620" s="32">
        <f t="shared" si="101"/>
        <v>1.8023076923076924</v>
      </c>
      <c r="H1620" s="34">
        <f t="shared" si="102"/>
        <v>2.4057240294031804E-5</v>
      </c>
      <c r="I1620" s="34">
        <f t="shared" si="103"/>
        <v>8.0158038946406756E-5</v>
      </c>
    </row>
    <row r="1621" spans="1:9" x14ac:dyDescent="0.55000000000000004">
      <c r="A1621" s="3" t="s">
        <v>1682</v>
      </c>
      <c r="B1621" s="3">
        <v>17.489999999999998</v>
      </c>
      <c r="C1621">
        <v>55.94</v>
      </c>
      <c r="D1621">
        <v>7</v>
      </c>
      <c r="E1621">
        <v>3</v>
      </c>
      <c r="F1621" s="30">
        <f t="shared" si="100"/>
        <v>0.31265641759027529</v>
      </c>
      <c r="G1621" s="32">
        <f t="shared" si="101"/>
        <v>2.4985714285714282</v>
      </c>
      <c r="H1621" s="34">
        <f t="shared" si="102"/>
        <v>2.4044345578848295E-5</v>
      </c>
      <c r="I1621" s="34">
        <f t="shared" si="103"/>
        <v>5.983628259379659E-5</v>
      </c>
    </row>
    <row r="1622" spans="1:9" x14ac:dyDescent="0.55000000000000004">
      <c r="A1622" s="3" t="s">
        <v>726</v>
      </c>
      <c r="B1622" s="3">
        <v>-2.93</v>
      </c>
      <c r="C1622">
        <v>55.76</v>
      </c>
      <c r="D1622">
        <v>13</v>
      </c>
      <c r="E1622">
        <v>5</v>
      </c>
      <c r="F1622" s="30">
        <f t="shared" si="100"/>
        <v>-5.2546628407460549E-2</v>
      </c>
      <c r="G1622" s="32">
        <f t="shared" si="101"/>
        <v>-0.22538461538461541</v>
      </c>
      <c r="H1622" s="34">
        <f t="shared" si="102"/>
        <v>2.3966977287747246E-5</v>
      </c>
      <c r="I1622" s="34">
        <f t="shared" si="103"/>
        <v>-1.0024031332179761E-5</v>
      </c>
    </row>
    <row r="1623" spans="1:9" x14ac:dyDescent="0.55000000000000004">
      <c r="A1623" s="3" t="s">
        <v>136</v>
      </c>
      <c r="B1623" s="3">
        <v>20.22</v>
      </c>
      <c r="C1623">
        <v>54.94</v>
      </c>
      <c r="D1623">
        <v>27</v>
      </c>
      <c r="E1623">
        <v>7</v>
      </c>
      <c r="F1623" s="30">
        <f t="shared" si="100"/>
        <v>0.36803785948307244</v>
      </c>
      <c r="G1623" s="32">
        <f t="shared" si="101"/>
        <v>0.74888888888888883</v>
      </c>
      <c r="H1623" s="34">
        <f t="shared" si="102"/>
        <v>2.3614521739398021E-5</v>
      </c>
      <c r="I1623" s="34">
        <f t="shared" si="103"/>
        <v>6.9176079705349745E-5</v>
      </c>
    </row>
    <row r="1624" spans="1:9" x14ac:dyDescent="0.55000000000000004">
      <c r="A1624" s="3" t="s">
        <v>173</v>
      </c>
      <c r="B1624" s="3">
        <v>25.84</v>
      </c>
      <c r="C1624">
        <v>54.91</v>
      </c>
      <c r="D1624">
        <v>11</v>
      </c>
      <c r="E1624">
        <v>3</v>
      </c>
      <c r="F1624" s="30">
        <f t="shared" si="100"/>
        <v>0.4705882352941177</v>
      </c>
      <c r="G1624" s="32">
        <f t="shared" si="101"/>
        <v>2.3490909090909091</v>
      </c>
      <c r="H1624" s="34">
        <f t="shared" si="102"/>
        <v>2.3601627024214512E-5</v>
      </c>
      <c r="I1624" s="34">
        <f t="shared" si="103"/>
        <v>8.840306130495734E-5</v>
      </c>
    </row>
    <row r="1625" spans="1:9" x14ac:dyDescent="0.55000000000000004">
      <c r="A1625" s="3" t="s">
        <v>928</v>
      </c>
      <c r="B1625" s="3">
        <v>22.47</v>
      </c>
      <c r="C1625">
        <v>54.6</v>
      </c>
      <c r="D1625">
        <v>15</v>
      </c>
      <c r="E1625">
        <v>4</v>
      </c>
      <c r="F1625" s="30">
        <f t="shared" si="100"/>
        <v>0.41153846153846152</v>
      </c>
      <c r="G1625" s="32">
        <f t="shared" si="101"/>
        <v>1.498</v>
      </c>
      <c r="H1625" s="34">
        <f t="shared" si="102"/>
        <v>2.3468381633984932E-5</v>
      </c>
      <c r="I1625" s="34">
        <f t="shared" si="103"/>
        <v>7.6873714687399045E-5</v>
      </c>
    </row>
    <row r="1626" spans="1:9" x14ac:dyDescent="0.55000000000000004">
      <c r="A1626" s="3" t="s">
        <v>1942</v>
      </c>
      <c r="B1626" s="3">
        <v>17.63</v>
      </c>
      <c r="C1626">
        <v>54.58</v>
      </c>
      <c r="D1626">
        <v>5</v>
      </c>
      <c r="E1626">
        <v>2</v>
      </c>
      <c r="F1626" s="30">
        <f t="shared" si="100"/>
        <v>0.32301209234151701</v>
      </c>
      <c r="G1626" s="32">
        <f t="shared" si="101"/>
        <v>3.5259999999999998</v>
      </c>
      <c r="H1626" s="34">
        <f t="shared" si="102"/>
        <v>2.3459785157195923E-5</v>
      </c>
      <c r="I1626" s="34">
        <f t="shared" si="103"/>
        <v>6.0315246548235211E-5</v>
      </c>
    </row>
    <row r="1627" spans="1:9" x14ac:dyDescent="0.55000000000000004">
      <c r="A1627" s="3" t="s">
        <v>1053</v>
      </c>
      <c r="B1627" s="3">
        <v>-3.89</v>
      </c>
      <c r="C1627">
        <v>54.47</v>
      </c>
      <c r="D1627">
        <v>9</v>
      </c>
      <c r="E1627">
        <v>3</v>
      </c>
      <c r="F1627" s="30">
        <f t="shared" si="100"/>
        <v>-7.141545805030293E-2</v>
      </c>
      <c r="G1627" s="32">
        <f t="shared" si="101"/>
        <v>-0.43222222222222223</v>
      </c>
      <c r="H1627" s="34">
        <f t="shared" si="102"/>
        <v>2.3412504534856394E-5</v>
      </c>
      <c r="I1627" s="34">
        <f t="shared" si="103"/>
        <v>-1.3308355591187465E-5</v>
      </c>
    </row>
    <row r="1628" spans="1:9" x14ac:dyDescent="0.55000000000000004">
      <c r="A1628" s="3" t="s">
        <v>1778</v>
      </c>
      <c r="B1628" s="3">
        <v>24.1</v>
      </c>
      <c r="C1628">
        <v>54.43</v>
      </c>
      <c r="D1628">
        <v>9</v>
      </c>
      <c r="E1628">
        <v>2</v>
      </c>
      <c r="F1628" s="30">
        <f t="shared" si="100"/>
        <v>0.44277053095719276</v>
      </c>
      <c r="G1628" s="32">
        <f t="shared" si="101"/>
        <v>2.677777777777778</v>
      </c>
      <c r="H1628" s="34">
        <f t="shared" si="102"/>
        <v>2.3395311581278382E-5</v>
      </c>
      <c r="I1628" s="34">
        <f t="shared" si="103"/>
        <v>8.2450223585505889E-5</v>
      </c>
    </row>
    <row r="1629" spans="1:9" x14ac:dyDescent="0.55000000000000004">
      <c r="A1629" s="3" t="s">
        <v>1477</v>
      </c>
      <c r="B1629" s="3">
        <v>21.58</v>
      </c>
      <c r="C1629">
        <v>53.76</v>
      </c>
      <c r="D1629">
        <v>21</v>
      </c>
      <c r="E1629">
        <v>5</v>
      </c>
      <c r="F1629" s="30">
        <f t="shared" si="100"/>
        <v>0.40141369047619047</v>
      </c>
      <c r="G1629" s="32">
        <f t="shared" si="101"/>
        <v>1.0276190476190474</v>
      </c>
      <c r="H1629" s="34">
        <f t="shared" si="102"/>
        <v>2.3107329608846701E-5</v>
      </c>
      <c r="I1629" s="34">
        <f t="shared" si="103"/>
        <v>7.3828872405610655E-5</v>
      </c>
    </row>
    <row r="1630" spans="1:9" x14ac:dyDescent="0.55000000000000004">
      <c r="A1630" s="3" t="s">
        <v>154</v>
      </c>
      <c r="B1630" s="3">
        <v>25.8</v>
      </c>
      <c r="C1630">
        <v>53.76</v>
      </c>
      <c r="D1630">
        <v>12</v>
      </c>
      <c r="E1630">
        <v>3</v>
      </c>
      <c r="F1630" s="30">
        <f t="shared" si="100"/>
        <v>0.4799107142857143</v>
      </c>
      <c r="G1630" s="32">
        <f t="shared" si="101"/>
        <v>2.15</v>
      </c>
      <c r="H1630" s="34">
        <f t="shared" si="102"/>
        <v>2.3107329608846701E-5</v>
      </c>
      <c r="I1630" s="34">
        <f t="shared" si="103"/>
        <v>8.8266214460832026E-5</v>
      </c>
    </row>
    <row r="1631" spans="1:9" x14ac:dyDescent="0.55000000000000004">
      <c r="A1631" s="3" t="s">
        <v>226</v>
      </c>
      <c r="B1631" s="3">
        <v>22.46</v>
      </c>
      <c r="C1631">
        <v>53.57</v>
      </c>
      <c r="D1631">
        <v>20</v>
      </c>
      <c r="E1631">
        <v>5</v>
      </c>
      <c r="F1631" s="30">
        <f t="shared" si="100"/>
        <v>0.41926451372036588</v>
      </c>
      <c r="G1631" s="32">
        <f t="shared" si="101"/>
        <v>1.123</v>
      </c>
      <c r="H1631" s="34">
        <f t="shared" si="102"/>
        <v>2.3025663079351149E-5</v>
      </c>
      <c r="I1631" s="34">
        <f t="shared" si="103"/>
        <v>7.6839502976367723E-5</v>
      </c>
    </row>
    <row r="1632" spans="1:9" x14ac:dyDescent="0.55000000000000004">
      <c r="A1632" s="3" t="s">
        <v>737</v>
      </c>
      <c r="B1632" s="3">
        <v>-23.81</v>
      </c>
      <c r="C1632">
        <v>52.99</v>
      </c>
      <c r="D1632">
        <v>20</v>
      </c>
      <c r="E1632">
        <v>4</v>
      </c>
      <c r="F1632" s="30">
        <f t="shared" si="100"/>
        <v>-0.44933006227590105</v>
      </c>
      <c r="G1632" s="32">
        <f t="shared" si="101"/>
        <v>-1.1904999999999999</v>
      </c>
      <c r="H1632" s="34">
        <f t="shared" si="102"/>
        <v>2.277636525246999E-5</v>
      </c>
      <c r="I1632" s="34">
        <f t="shared" si="103"/>
        <v>-8.1458083965597298E-5</v>
      </c>
    </row>
    <row r="1633" spans="1:9" x14ac:dyDescent="0.55000000000000004">
      <c r="A1633" s="3" t="s">
        <v>562</v>
      </c>
      <c r="B1633" s="3">
        <v>21.6</v>
      </c>
      <c r="C1633">
        <v>52.8</v>
      </c>
      <c r="D1633">
        <v>15</v>
      </c>
      <c r="E1633">
        <v>3</v>
      </c>
      <c r="F1633" s="30">
        <f t="shared" si="100"/>
        <v>0.40909090909090912</v>
      </c>
      <c r="G1633" s="32">
        <f t="shared" si="101"/>
        <v>1.4400000000000002</v>
      </c>
      <c r="H1633" s="34">
        <f t="shared" si="102"/>
        <v>2.2694698722974438E-5</v>
      </c>
      <c r="I1633" s="34">
        <f t="shared" si="103"/>
        <v>7.3897295827673326E-5</v>
      </c>
    </row>
    <row r="1634" spans="1:9" x14ac:dyDescent="0.55000000000000004">
      <c r="A1634" s="3" t="s">
        <v>158</v>
      </c>
      <c r="B1634" s="3">
        <v>-17.510000000000002</v>
      </c>
      <c r="C1634">
        <v>51.78</v>
      </c>
      <c r="D1634">
        <v>5</v>
      </c>
      <c r="E1634">
        <v>2</v>
      </c>
      <c r="F1634" s="30">
        <f t="shared" si="100"/>
        <v>-0.33816145229818467</v>
      </c>
      <c r="G1634" s="32">
        <f t="shared" si="101"/>
        <v>-3.5020000000000002</v>
      </c>
      <c r="H1634" s="34">
        <f t="shared" si="102"/>
        <v>2.2256278406735161E-5</v>
      </c>
      <c r="I1634" s="34">
        <f t="shared" si="103"/>
        <v>-5.9904706015859261E-5</v>
      </c>
    </row>
    <row r="1635" spans="1:9" x14ac:dyDescent="0.55000000000000004">
      <c r="A1635" s="3" t="s">
        <v>478</v>
      </c>
      <c r="B1635" s="3">
        <v>11.3</v>
      </c>
      <c r="C1635">
        <v>51.6</v>
      </c>
      <c r="D1635">
        <v>11</v>
      </c>
      <c r="E1635">
        <v>3</v>
      </c>
      <c r="F1635" s="30">
        <f t="shared" si="100"/>
        <v>0.2189922480620155</v>
      </c>
      <c r="G1635" s="32">
        <f t="shared" si="101"/>
        <v>1.0272727272727273</v>
      </c>
      <c r="H1635" s="34">
        <f t="shared" si="102"/>
        <v>2.2178910115634112E-5</v>
      </c>
      <c r="I1635" s="34">
        <f t="shared" si="103"/>
        <v>3.8659233465403176E-5</v>
      </c>
    </row>
    <row r="1636" spans="1:9" x14ac:dyDescent="0.55000000000000004">
      <c r="A1636" s="3" t="s">
        <v>1608</v>
      </c>
      <c r="B1636" s="3">
        <v>5.62</v>
      </c>
      <c r="C1636">
        <v>51.48</v>
      </c>
      <c r="D1636">
        <v>49</v>
      </c>
      <c r="E1636">
        <v>12</v>
      </c>
      <c r="F1636" s="30">
        <f t="shared" si="100"/>
        <v>0.10916860916860918</v>
      </c>
      <c r="G1636" s="32">
        <f t="shared" si="101"/>
        <v>0.11469387755102041</v>
      </c>
      <c r="H1636" s="34">
        <f t="shared" si="102"/>
        <v>2.2127331254900077E-5</v>
      </c>
      <c r="I1636" s="34">
        <f t="shared" si="103"/>
        <v>1.9226981599607595E-5</v>
      </c>
    </row>
    <row r="1637" spans="1:9" x14ac:dyDescent="0.55000000000000004">
      <c r="A1637" s="3" t="s">
        <v>265</v>
      </c>
      <c r="B1637" s="3">
        <v>-23.76</v>
      </c>
      <c r="C1637">
        <v>51.48</v>
      </c>
      <c r="D1637">
        <v>19</v>
      </c>
      <c r="E1637">
        <v>5</v>
      </c>
      <c r="F1637" s="30">
        <f t="shared" si="100"/>
        <v>-0.46153846153846162</v>
      </c>
      <c r="G1637" s="32">
        <f t="shared" si="101"/>
        <v>-1.2505263157894737</v>
      </c>
      <c r="H1637" s="34">
        <f t="shared" si="102"/>
        <v>2.2127331254900077E-5</v>
      </c>
      <c r="I1637" s="34">
        <f t="shared" si="103"/>
        <v>-8.1287025410440661E-5</v>
      </c>
    </row>
    <row r="1638" spans="1:9" x14ac:dyDescent="0.55000000000000004">
      <c r="A1638" s="3" t="s">
        <v>1069</v>
      </c>
      <c r="B1638" s="3">
        <v>24.14</v>
      </c>
      <c r="C1638">
        <v>51.36</v>
      </c>
      <c r="D1638">
        <v>6</v>
      </c>
      <c r="E1638">
        <v>2</v>
      </c>
      <c r="F1638" s="30">
        <f t="shared" si="100"/>
        <v>0.47001557632398755</v>
      </c>
      <c r="G1638" s="32">
        <f t="shared" si="101"/>
        <v>4.0233333333333334</v>
      </c>
      <c r="H1638" s="34">
        <f t="shared" si="102"/>
        <v>2.2075752394166045E-5</v>
      </c>
      <c r="I1638" s="34">
        <f t="shared" si="103"/>
        <v>8.2587070429631203E-5</v>
      </c>
    </row>
    <row r="1639" spans="1:9" x14ac:dyDescent="0.55000000000000004">
      <c r="A1639" s="3" t="s">
        <v>1150</v>
      </c>
      <c r="B1639" s="3">
        <v>3.66</v>
      </c>
      <c r="C1639">
        <v>51.18</v>
      </c>
      <c r="D1639">
        <v>20</v>
      </c>
      <c r="E1639">
        <v>6</v>
      </c>
      <c r="F1639" s="30">
        <f t="shared" si="100"/>
        <v>7.1512309495896834E-2</v>
      </c>
      <c r="G1639" s="32">
        <f t="shared" si="101"/>
        <v>0.183</v>
      </c>
      <c r="H1639" s="34">
        <f t="shared" si="102"/>
        <v>2.1998384103064996E-5</v>
      </c>
      <c r="I1639" s="34">
        <f t="shared" si="103"/>
        <v>1.252148623746687E-5</v>
      </c>
    </row>
    <row r="1640" spans="1:9" x14ac:dyDescent="0.55000000000000004">
      <c r="A1640" s="3" t="s">
        <v>1502</v>
      </c>
      <c r="B1640" s="3">
        <v>21.96</v>
      </c>
      <c r="C1640">
        <v>51.12</v>
      </c>
      <c r="D1640">
        <v>15</v>
      </c>
      <c r="E1640">
        <v>3</v>
      </c>
      <c r="F1640" s="30">
        <f t="shared" si="100"/>
        <v>0.42957746478873243</v>
      </c>
      <c r="G1640" s="32">
        <f t="shared" si="101"/>
        <v>1.464</v>
      </c>
      <c r="H1640" s="34">
        <f t="shared" si="102"/>
        <v>2.1972594672697979E-5</v>
      </c>
      <c r="I1640" s="34">
        <f t="shared" si="103"/>
        <v>7.5128917424801211E-5</v>
      </c>
    </row>
    <row r="1641" spans="1:9" x14ac:dyDescent="0.55000000000000004">
      <c r="A1641" s="3" t="s">
        <v>221</v>
      </c>
      <c r="B1641" s="3">
        <v>23.17</v>
      </c>
      <c r="C1641">
        <v>51.03</v>
      </c>
      <c r="D1641">
        <v>17</v>
      </c>
      <c r="E1641">
        <v>6</v>
      </c>
      <c r="F1641" s="30">
        <f t="shared" si="100"/>
        <v>0.45404663923182442</v>
      </c>
      <c r="G1641" s="32">
        <f t="shared" si="101"/>
        <v>1.3629411764705883</v>
      </c>
      <c r="H1641" s="34">
        <f t="shared" si="102"/>
        <v>2.1933910527147456E-5</v>
      </c>
      <c r="I1641" s="34">
        <f t="shared" si="103"/>
        <v>7.9268534459592171E-5</v>
      </c>
    </row>
    <row r="1642" spans="1:9" x14ac:dyDescent="0.55000000000000004">
      <c r="A1642" s="3" t="s">
        <v>475</v>
      </c>
      <c r="B1642" s="3">
        <v>19.04</v>
      </c>
      <c r="C1642">
        <v>50.93</v>
      </c>
      <c r="D1642">
        <v>16</v>
      </c>
      <c r="E1642">
        <v>5</v>
      </c>
      <c r="F1642" s="30">
        <f t="shared" si="100"/>
        <v>0.37384645591989002</v>
      </c>
      <c r="G1642" s="32">
        <f t="shared" si="101"/>
        <v>1.19</v>
      </c>
      <c r="H1642" s="34">
        <f t="shared" si="102"/>
        <v>2.1890928143202427E-5</v>
      </c>
      <c r="I1642" s="34">
        <f t="shared" si="103"/>
        <v>6.5139097803652778E-5</v>
      </c>
    </row>
    <row r="1643" spans="1:9" x14ac:dyDescent="0.55000000000000004">
      <c r="A1643" s="3" t="s">
        <v>607</v>
      </c>
      <c r="B1643" s="3">
        <v>9.27</v>
      </c>
      <c r="C1643">
        <v>50.76</v>
      </c>
      <c r="D1643">
        <v>18</v>
      </c>
      <c r="E1643">
        <v>6</v>
      </c>
      <c r="F1643" s="30">
        <f t="shared" si="100"/>
        <v>0.18262411347517729</v>
      </c>
      <c r="G1643" s="32">
        <f t="shared" si="101"/>
        <v>0.51500000000000001</v>
      </c>
      <c r="H1643" s="34">
        <f t="shared" si="102"/>
        <v>2.181785809049588E-5</v>
      </c>
      <c r="I1643" s="34">
        <f t="shared" si="103"/>
        <v>3.1714256126043133E-5</v>
      </c>
    </row>
    <row r="1644" spans="1:9" x14ac:dyDescent="0.55000000000000004">
      <c r="A1644" s="3" t="s">
        <v>479</v>
      </c>
      <c r="B1644" s="3">
        <v>1.63</v>
      </c>
      <c r="C1644">
        <v>50.57</v>
      </c>
      <c r="D1644">
        <v>17</v>
      </c>
      <c r="E1644">
        <v>7</v>
      </c>
      <c r="F1644" s="30">
        <f t="shared" si="100"/>
        <v>3.2232548942060506E-2</v>
      </c>
      <c r="G1644" s="32">
        <f t="shared" si="101"/>
        <v>9.588235294117646E-2</v>
      </c>
      <c r="H1644" s="34">
        <f t="shared" si="102"/>
        <v>2.1736191561000328E-5</v>
      </c>
      <c r="I1644" s="34">
        <f t="shared" si="103"/>
        <v>5.5765088981068293E-6</v>
      </c>
    </row>
    <row r="1645" spans="1:9" x14ac:dyDescent="0.55000000000000004">
      <c r="A1645" s="3" t="s">
        <v>230</v>
      </c>
      <c r="B1645" s="3">
        <v>22.95</v>
      </c>
      <c r="C1645">
        <v>50.25</v>
      </c>
      <c r="D1645">
        <v>14</v>
      </c>
      <c r="E1645">
        <v>4</v>
      </c>
      <c r="F1645" s="30">
        <f t="shared" si="100"/>
        <v>0.45671641791044776</v>
      </c>
      <c r="G1645" s="32">
        <f t="shared" si="101"/>
        <v>1.6392857142857142</v>
      </c>
      <c r="H1645" s="34">
        <f t="shared" si="102"/>
        <v>2.1598647932376242E-5</v>
      </c>
      <c r="I1645" s="34">
        <f t="shared" si="103"/>
        <v>7.85158768169029E-5</v>
      </c>
    </row>
    <row r="1646" spans="1:9" x14ac:dyDescent="0.55000000000000004">
      <c r="A1646" s="3" t="s">
        <v>1584</v>
      </c>
      <c r="B1646" s="3">
        <v>22.78</v>
      </c>
      <c r="C1646">
        <v>50.23</v>
      </c>
      <c r="D1646">
        <v>9</v>
      </c>
      <c r="E1646">
        <v>3</v>
      </c>
      <c r="F1646" s="30">
        <f t="shared" si="100"/>
        <v>0.45351383635277726</v>
      </c>
      <c r="G1646" s="32">
        <f t="shared" si="101"/>
        <v>2.5311111111111111</v>
      </c>
      <c r="H1646" s="34">
        <f t="shared" si="102"/>
        <v>2.1590051455587233E-5</v>
      </c>
      <c r="I1646" s="34">
        <f t="shared" si="103"/>
        <v>7.7934277729370293E-5</v>
      </c>
    </row>
    <row r="1647" spans="1:9" x14ac:dyDescent="0.55000000000000004">
      <c r="A1647" s="3" t="s">
        <v>1592</v>
      </c>
      <c r="B1647" s="3">
        <v>18.79</v>
      </c>
      <c r="C1647">
        <v>50.13</v>
      </c>
      <c r="D1647">
        <v>13</v>
      </c>
      <c r="E1647">
        <v>4</v>
      </c>
      <c r="F1647" s="30">
        <f t="shared" si="100"/>
        <v>0.37482545382006777</v>
      </c>
      <c r="G1647" s="32">
        <f t="shared" si="101"/>
        <v>1.4453846153846153</v>
      </c>
      <c r="H1647" s="34">
        <f t="shared" si="102"/>
        <v>2.154706907164221E-5</v>
      </c>
      <c r="I1647" s="34">
        <f t="shared" si="103"/>
        <v>6.4283805027869528E-5</v>
      </c>
    </row>
    <row r="1648" spans="1:9" x14ac:dyDescent="0.55000000000000004">
      <c r="A1648" s="3" t="s">
        <v>39</v>
      </c>
      <c r="B1648" s="3">
        <v>22.71</v>
      </c>
      <c r="C1648">
        <v>49.98</v>
      </c>
      <c r="D1648">
        <v>7</v>
      </c>
      <c r="E1648">
        <v>2</v>
      </c>
      <c r="F1648" s="30">
        <f t="shared" si="100"/>
        <v>0.4543817527010805</v>
      </c>
      <c r="G1648" s="32">
        <f t="shared" si="101"/>
        <v>3.2442857142857142</v>
      </c>
      <c r="H1648" s="34">
        <f t="shared" si="102"/>
        <v>2.1482595495724667E-5</v>
      </c>
      <c r="I1648" s="34">
        <f t="shared" si="103"/>
        <v>7.7694795752150986E-5</v>
      </c>
    </row>
    <row r="1649" spans="1:9" x14ac:dyDescent="0.55000000000000004">
      <c r="A1649" s="3" t="s">
        <v>1654</v>
      </c>
      <c r="B1649" s="3">
        <v>22.48</v>
      </c>
      <c r="C1649">
        <v>49.95</v>
      </c>
      <c r="D1649">
        <v>5</v>
      </c>
      <c r="E1649">
        <v>2</v>
      </c>
      <c r="F1649" s="30">
        <f t="shared" si="100"/>
        <v>0.45005005005005005</v>
      </c>
      <c r="G1649" s="32">
        <f t="shared" si="101"/>
        <v>4.4960000000000004</v>
      </c>
      <c r="H1649" s="34">
        <f t="shared" si="102"/>
        <v>2.1469700780541161E-5</v>
      </c>
      <c r="I1649" s="34">
        <f t="shared" si="103"/>
        <v>7.690792639843038E-5</v>
      </c>
    </row>
    <row r="1650" spans="1:9" x14ac:dyDescent="0.55000000000000004">
      <c r="A1650" s="3" t="s">
        <v>804</v>
      </c>
      <c r="B1650" s="3">
        <v>22.49</v>
      </c>
      <c r="C1650">
        <v>49.95</v>
      </c>
      <c r="D1650">
        <v>5</v>
      </c>
      <c r="E1650">
        <v>4</v>
      </c>
      <c r="F1650" s="30">
        <f t="shared" si="100"/>
        <v>0.45025025025025017</v>
      </c>
      <c r="G1650" s="32">
        <f t="shared" si="101"/>
        <v>4.4979999999999993</v>
      </c>
      <c r="H1650" s="34">
        <f t="shared" si="102"/>
        <v>2.1469700780541161E-5</v>
      </c>
      <c r="I1650" s="34">
        <f t="shared" si="103"/>
        <v>7.6942138109461716E-5</v>
      </c>
    </row>
    <row r="1651" spans="1:9" x14ac:dyDescent="0.55000000000000004">
      <c r="A1651" s="3" t="s">
        <v>1714</v>
      </c>
      <c r="B1651" s="3">
        <v>23.17</v>
      </c>
      <c r="C1651">
        <v>49.71</v>
      </c>
      <c r="D1651">
        <v>9</v>
      </c>
      <c r="E1651">
        <v>3</v>
      </c>
      <c r="F1651" s="30">
        <f t="shared" si="100"/>
        <v>0.46610339971836656</v>
      </c>
      <c r="G1651" s="32">
        <f t="shared" si="101"/>
        <v>2.5744444444444445</v>
      </c>
      <c r="H1651" s="34">
        <f t="shared" si="102"/>
        <v>2.1366543059073095E-5</v>
      </c>
      <c r="I1651" s="34">
        <f t="shared" si="103"/>
        <v>7.9268534459592171E-5</v>
      </c>
    </row>
    <row r="1652" spans="1:9" x14ac:dyDescent="0.55000000000000004">
      <c r="A1652" s="3" t="s">
        <v>1545</v>
      </c>
      <c r="B1652" s="3">
        <v>20.37</v>
      </c>
      <c r="C1652">
        <v>49.5</v>
      </c>
      <c r="D1652">
        <v>12</v>
      </c>
      <c r="E1652">
        <v>3</v>
      </c>
      <c r="F1652" s="30">
        <f t="shared" si="100"/>
        <v>0.41151515151515156</v>
      </c>
      <c r="G1652" s="32">
        <f t="shared" si="101"/>
        <v>1.6975</v>
      </c>
      <c r="H1652" s="34">
        <f t="shared" si="102"/>
        <v>2.1276280052788537E-5</v>
      </c>
      <c r="I1652" s="34">
        <f t="shared" si="103"/>
        <v>6.9689255370819709E-5</v>
      </c>
    </row>
    <row r="1653" spans="1:9" x14ac:dyDescent="0.55000000000000004">
      <c r="A1653" s="3" t="s">
        <v>1789</v>
      </c>
      <c r="B1653" s="3">
        <v>22.28</v>
      </c>
      <c r="C1653">
        <v>49.24</v>
      </c>
      <c r="D1653">
        <v>8</v>
      </c>
      <c r="E1653">
        <v>5</v>
      </c>
      <c r="F1653" s="30">
        <f t="shared" si="100"/>
        <v>0.45247766043866777</v>
      </c>
      <c r="G1653" s="32">
        <f t="shared" si="101"/>
        <v>2.7850000000000001</v>
      </c>
      <c r="H1653" s="34">
        <f t="shared" si="102"/>
        <v>2.1164525854531464E-5</v>
      </c>
      <c r="I1653" s="34">
        <f t="shared" si="103"/>
        <v>7.6223692177803781E-5</v>
      </c>
    </row>
    <row r="1654" spans="1:9" x14ac:dyDescent="0.55000000000000004">
      <c r="A1654" s="3" t="s">
        <v>366</v>
      </c>
      <c r="B1654" s="3">
        <v>12.6</v>
      </c>
      <c r="C1654">
        <v>49.13</v>
      </c>
      <c r="D1654">
        <v>19</v>
      </c>
      <c r="E1654">
        <v>4</v>
      </c>
      <c r="F1654" s="30">
        <f t="shared" si="100"/>
        <v>0.25646244657032363</v>
      </c>
      <c r="G1654" s="32">
        <f t="shared" si="101"/>
        <v>0.66315789473684206</v>
      </c>
      <c r="H1654" s="34">
        <f t="shared" si="102"/>
        <v>2.1117245232191936E-5</v>
      </c>
      <c r="I1654" s="34">
        <f t="shared" si="103"/>
        <v>4.3106755899476107E-5</v>
      </c>
    </row>
    <row r="1655" spans="1:9" x14ac:dyDescent="0.55000000000000004">
      <c r="A1655" s="3" t="s">
        <v>152</v>
      </c>
      <c r="B1655" s="3">
        <v>14.19</v>
      </c>
      <c r="C1655">
        <v>48.93</v>
      </c>
      <c r="D1655">
        <v>21</v>
      </c>
      <c r="E1655">
        <v>6</v>
      </c>
      <c r="F1655" s="30">
        <f t="shared" si="100"/>
        <v>0.29000613120784796</v>
      </c>
      <c r="G1655" s="32">
        <f t="shared" si="101"/>
        <v>0.67571428571428571</v>
      </c>
      <c r="H1655" s="34">
        <f t="shared" si="102"/>
        <v>2.1031280464301881E-5</v>
      </c>
      <c r="I1655" s="34">
        <f t="shared" si="103"/>
        <v>4.8546417953457609E-5</v>
      </c>
    </row>
    <row r="1656" spans="1:9" x14ac:dyDescent="0.55000000000000004">
      <c r="A1656" s="3" t="s">
        <v>594</v>
      </c>
      <c r="B1656" s="3">
        <v>17.05</v>
      </c>
      <c r="C1656">
        <v>48.85</v>
      </c>
      <c r="D1656">
        <v>12</v>
      </c>
      <c r="E1656">
        <v>5</v>
      </c>
      <c r="F1656" s="30">
        <f t="shared" si="100"/>
        <v>0.3490276356192426</v>
      </c>
      <c r="G1656" s="32">
        <f t="shared" si="101"/>
        <v>1.4208333333333334</v>
      </c>
      <c r="H1656" s="34">
        <f t="shared" si="102"/>
        <v>2.0996894557145858E-5</v>
      </c>
      <c r="I1656" s="34">
        <f t="shared" si="103"/>
        <v>5.8330967308418063E-5</v>
      </c>
    </row>
    <row r="1657" spans="1:9" x14ac:dyDescent="0.55000000000000004">
      <c r="A1657" s="3" t="s">
        <v>1436</v>
      </c>
      <c r="B1657" s="3">
        <v>22.43</v>
      </c>
      <c r="C1657">
        <v>48.05</v>
      </c>
      <c r="D1657">
        <v>16</v>
      </c>
      <c r="E1657">
        <v>5</v>
      </c>
      <c r="F1657" s="30">
        <f t="shared" si="100"/>
        <v>0.46680541103017692</v>
      </c>
      <c r="G1657" s="32">
        <f t="shared" si="101"/>
        <v>1.401875</v>
      </c>
      <c r="H1657" s="34">
        <f t="shared" si="102"/>
        <v>2.0653035485585638E-5</v>
      </c>
      <c r="I1657" s="34">
        <f t="shared" si="103"/>
        <v>7.6736867843273731E-5</v>
      </c>
    </row>
    <row r="1658" spans="1:9" x14ac:dyDescent="0.55000000000000004">
      <c r="A1658" s="3" t="s">
        <v>1326</v>
      </c>
      <c r="B1658" s="3">
        <v>-5.71</v>
      </c>
      <c r="C1658">
        <v>48</v>
      </c>
      <c r="D1658">
        <v>29</v>
      </c>
      <c r="E1658">
        <v>6</v>
      </c>
      <c r="F1658" s="30">
        <f t="shared" si="100"/>
        <v>-0.11895833333333333</v>
      </c>
      <c r="G1658" s="32">
        <f t="shared" si="101"/>
        <v>-0.19689655172413792</v>
      </c>
      <c r="H1658" s="34">
        <f t="shared" si="102"/>
        <v>2.0631544293613127E-5</v>
      </c>
      <c r="I1658" s="34">
        <f t="shared" si="103"/>
        <v>-1.953488699888957E-5</v>
      </c>
    </row>
    <row r="1659" spans="1:9" x14ac:dyDescent="0.55000000000000004">
      <c r="A1659" s="3" t="s">
        <v>1125</v>
      </c>
      <c r="B1659" s="3">
        <v>8.3699999999999992</v>
      </c>
      <c r="C1659">
        <v>47.99</v>
      </c>
      <c r="D1659">
        <v>10</v>
      </c>
      <c r="E1659">
        <v>3</v>
      </c>
      <c r="F1659" s="30">
        <f t="shared" si="100"/>
        <v>0.17441133569493641</v>
      </c>
      <c r="G1659" s="32">
        <f t="shared" si="101"/>
        <v>0.83699999999999997</v>
      </c>
      <c r="H1659" s="34">
        <f t="shared" si="102"/>
        <v>2.0627246055218624E-5</v>
      </c>
      <c r="I1659" s="34">
        <f t="shared" si="103"/>
        <v>2.8635202133223411E-5</v>
      </c>
    </row>
    <row r="1660" spans="1:9" x14ac:dyDescent="0.55000000000000004">
      <c r="A1660" s="3" t="s">
        <v>250</v>
      </c>
      <c r="B1660" s="3">
        <v>22.85</v>
      </c>
      <c r="C1660">
        <v>47.81</v>
      </c>
      <c r="D1660">
        <v>17</v>
      </c>
      <c r="E1660">
        <v>4</v>
      </c>
      <c r="F1660" s="30">
        <f t="shared" si="100"/>
        <v>0.4779334867182598</v>
      </c>
      <c r="G1660" s="32">
        <f t="shared" si="101"/>
        <v>1.3441176470588236</v>
      </c>
      <c r="H1660" s="34">
        <f t="shared" si="102"/>
        <v>2.0549877764117575E-5</v>
      </c>
      <c r="I1660" s="34">
        <f t="shared" si="103"/>
        <v>7.8173759706589614E-5</v>
      </c>
    </row>
    <row r="1661" spans="1:9" x14ac:dyDescent="0.55000000000000004">
      <c r="A1661" s="3" t="s">
        <v>1039</v>
      </c>
      <c r="B1661" s="3">
        <v>14.22</v>
      </c>
      <c r="C1661">
        <v>47.75</v>
      </c>
      <c r="D1661">
        <v>10</v>
      </c>
      <c r="E1661">
        <v>4</v>
      </c>
      <c r="F1661" s="30">
        <f t="shared" si="100"/>
        <v>0.29780104712041888</v>
      </c>
      <c r="G1661" s="32">
        <f t="shared" si="101"/>
        <v>1.4220000000000002</v>
      </c>
      <c r="H1661" s="34">
        <f t="shared" si="102"/>
        <v>2.0524088333750557E-5</v>
      </c>
      <c r="I1661" s="34">
        <f t="shared" si="103"/>
        <v>4.8649053086551608E-5</v>
      </c>
    </row>
    <row r="1662" spans="1:9" x14ac:dyDescent="0.55000000000000004">
      <c r="A1662" s="3" t="s">
        <v>833</v>
      </c>
      <c r="B1662" s="3">
        <v>10.19</v>
      </c>
      <c r="C1662">
        <v>47.54</v>
      </c>
      <c r="D1662">
        <v>5</v>
      </c>
      <c r="E1662">
        <v>2</v>
      </c>
      <c r="F1662" s="30">
        <f t="shared" si="100"/>
        <v>0.21434581405132519</v>
      </c>
      <c r="G1662" s="32">
        <f t="shared" si="101"/>
        <v>2.0379999999999998</v>
      </c>
      <c r="H1662" s="34">
        <f t="shared" si="102"/>
        <v>2.0433825327465999E-5</v>
      </c>
      <c r="I1662" s="34">
        <f t="shared" si="103"/>
        <v>3.4861733540925515E-5</v>
      </c>
    </row>
    <row r="1663" spans="1:9" x14ac:dyDescent="0.55000000000000004">
      <c r="A1663" s="3" t="s">
        <v>1114</v>
      </c>
      <c r="B1663" s="3">
        <v>11.99</v>
      </c>
      <c r="C1663">
        <v>47.23</v>
      </c>
      <c r="D1663">
        <v>17</v>
      </c>
      <c r="E1663">
        <v>6</v>
      </c>
      <c r="F1663" s="30">
        <f t="shared" si="100"/>
        <v>0.25386406944738515</v>
      </c>
      <c r="G1663" s="32">
        <f t="shared" si="101"/>
        <v>0.70529411764705885</v>
      </c>
      <c r="H1663" s="34">
        <f t="shared" si="102"/>
        <v>2.0300579937236412E-5</v>
      </c>
      <c r="I1663" s="34">
        <f t="shared" si="103"/>
        <v>4.1019841526564959E-5</v>
      </c>
    </row>
    <row r="1664" spans="1:9" x14ac:dyDescent="0.55000000000000004">
      <c r="A1664" s="3" t="s">
        <v>1387</v>
      </c>
      <c r="B1664" s="3">
        <v>14.59</v>
      </c>
      <c r="C1664">
        <v>47.08</v>
      </c>
      <c r="D1664">
        <v>11</v>
      </c>
      <c r="E1664">
        <v>2</v>
      </c>
      <c r="F1664" s="30">
        <f t="shared" si="100"/>
        <v>0.30989804587935432</v>
      </c>
      <c r="G1664" s="32">
        <f t="shared" si="101"/>
        <v>1.3263636363636364</v>
      </c>
      <c r="H1664" s="34">
        <f t="shared" si="102"/>
        <v>2.0236106361318872E-5</v>
      </c>
      <c r="I1664" s="34">
        <f t="shared" si="103"/>
        <v>4.9914886394710822E-5</v>
      </c>
    </row>
    <row r="1665" spans="1:9" x14ac:dyDescent="0.55000000000000004">
      <c r="A1665" s="3" t="s">
        <v>1717</v>
      </c>
      <c r="B1665" s="3">
        <v>18.84</v>
      </c>
      <c r="C1665">
        <v>47.08</v>
      </c>
      <c r="D1665">
        <v>12</v>
      </c>
      <c r="E1665">
        <v>4</v>
      </c>
      <c r="F1665" s="30">
        <f t="shared" si="100"/>
        <v>0.4001699235344095</v>
      </c>
      <c r="G1665" s="32">
        <f t="shared" si="101"/>
        <v>1.57</v>
      </c>
      <c r="H1665" s="34">
        <f t="shared" si="102"/>
        <v>2.0236106361318872E-5</v>
      </c>
      <c r="I1665" s="34">
        <f t="shared" si="103"/>
        <v>6.4454863583026178E-5</v>
      </c>
    </row>
    <row r="1666" spans="1:9" x14ac:dyDescent="0.55000000000000004">
      <c r="A1666" s="3" t="s">
        <v>1110</v>
      </c>
      <c r="B1666" s="3">
        <v>8.2200000000000006</v>
      </c>
      <c r="C1666">
        <v>46.94</v>
      </c>
      <c r="D1666">
        <v>11</v>
      </c>
      <c r="E1666">
        <v>2</v>
      </c>
      <c r="F1666" s="30">
        <f t="shared" si="100"/>
        <v>0.17511717085641246</v>
      </c>
      <c r="G1666" s="32">
        <f t="shared" si="101"/>
        <v>0.74727272727272731</v>
      </c>
      <c r="H1666" s="34">
        <f t="shared" si="102"/>
        <v>2.0175931023795835E-5</v>
      </c>
      <c r="I1666" s="34">
        <f t="shared" si="103"/>
        <v>2.8122026467753461E-5</v>
      </c>
    </row>
    <row r="1667" spans="1:9" x14ac:dyDescent="0.55000000000000004">
      <c r="A1667" s="3" t="s">
        <v>1765</v>
      </c>
      <c r="B1667" s="3">
        <v>16.329999999999998</v>
      </c>
      <c r="C1667">
        <v>46.66</v>
      </c>
      <c r="D1667">
        <v>9</v>
      </c>
      <c r="E1667">
        <v>2</v>
      </c>
      <c r="F1667" s="30">
        <f t="shared" ref="F1667:F1730" si="104">B1667/C1667</f>
        <v>0.34997856836690955</v>
      </c>
      <c r="G1667" s="32">
        <f t="shared" ref="G1667:G1730" si="105">B1667/D1667</f>
        <v>1.8144444444444443</v>
      </c>
      <c r="H1667" s="34">
        <f t="shared" ref="H1667:H1730" si="106">C1667/$C$1851</f>
        <v>2.0055580348749756E-5</v>
      </c>
      <c r="I1667" s="34">
        <f t="shared" ref="I1667:I1730" si="107">B1667/$B$1851</f>
        <v>5.586772411416228E-5</v>
      </c>
    </row>
    <row r="1668" spans="1:9" x14ac:dyDescent="0.55000000000000004">
      <c r="A1668" s="3" t="s">
        <v>257</v>
      </c>
      <c r="B1668" s="3">
        <v>22.04</v>
      </c>
      <c r="C1668">
        <v>46.62</v>
      </c>
      <c r="D1668">
        <v>15</v>
      </c>
      <c r="E1668">
        <v>5</v>
      </c>
      <c r="F1668" s="30">
        <f t="shared" si="104"/>
        <v>0.47275847275847277</v>
      </c>
      <c r="G1668" s="32">
        <f t="shared" si="105"/>
        <v>1.4693333333333334</v>
      </c>
      <c r="H1668" s="34">
        <f t="shared" si="106"/>
        <v>2.0038387395171748E-5</v>
      </c>
      <c r="I1668" s="34">
        <f t="shared" si="107"/>
        <v>7.5402611113051853E-5</v>
      </c>
    </row>
    <row r="1669" spans="1:9" x14ac:dyDescent="0.55000000000000004">
      <c r="A1669" s="3" t="s">
        <v>1467</v>
      </c>
      <c r="B1669" s="3">
        <v>-2.86</v>
      </c>
      <c r="C1669">
        <v>46.59</v>
      </c>
      <c r="D1669">
        <v>16</v>
      </c>
      <c r="E1669">
        <v>4</v>
      </c>
      <c r="F1669" s="30">
        <f t="shared" si="104"/>
        <v>-6.1386563640266144E-2</v>
      </c>
      <c r="G1669" s="32">
        <f t="shared" si="105"/>
        <v>-0.17874999999999999</v>
      </c>
      <c r="H1669" s="34">
        <f t="shared" si="106"/>
        <v>2.0025492679988243E-5</v>
      </c>
      <c r="I1669" s="34">
        <f t="shared" si="107"/>
        <v>-9.7845493549604491E-6</v>
      </c>
    </row>
    <row r="1670" spans="1:9" x14ac:dyDescent="0.55000000000000004">
      <c r="A1670" s="3" t="s">
        <v>1737</v>
      </c>
      <c r="B1670" s="3">
        <v>17.420000000000002</v>
      </c>
      <c r="C1670">
        <v>46.47</v>
      </c>
      <c r="D1670">
        <v>10</v>
      </c>
      <c r="E1670">
        <v>5</v>
      </c>
      <c r="F1670" s="30">
        <f t="shared" si="104"/>
        <v>0.37486550462664087</v>
      </c>
      <c r="G1670" s="32">
        <f t="shared" si="105"/>
        <v>1.7420000000000002</v>
      </c>
      <c r="H1670" s="34">
        <f t="shared" si="106"/>
        <v>1.9973913819254208E-5</v>
      </c>
      <c r="I1670" s="34">
        <f t="shared" si="107"/>
        <v>5.959680061657729E-5</v>
      </c>
    </row>
    <row r="1671" spans="1:9" x14ac:dyDescent="0.55000000000000004">
      <c r="A1671" s="3" t="s">
        <v>140</v>
      </c>
      <c r="B1671" s="3">
        <v>19.77</v>
      </c>
      <c r="C1671">
        <v>46.38</v>
      </c>
      <c r="D1671">
        <v>15</v>
      </c>
      <c r="E1671">
        <v>3</v>
      </c>
      <c r="F1671" s="30">
        <f t="shared" si="104"/>
        <v>0.42626131953428198</v>
      </c>
      <c r="G1671" s="32">
        <f t="shared" si="105"/>
        <v>1.3180000000000001</v>
      </c>
      <c r="H1671" s="34">
        <f t="shared" si="106"/>
        <v>1.9935229673703685E-5</v>
      </c>
      <c r="I1671" s="34">
        <f t="shared" si="107"/>
        <v>6.7636552708939883E-5</v>
      </c>
    </row>
    <row r="1672" spans="1:9" x14ac:dyDescent="0.55000000000000004">
      <c r="A1672" s="3" t="s">
        <v>519</v>
      </c>
      <c r="B1672" s="3">
        <v>12.03</v>
      </c>
      <c r="C1672">
        <v>46.26</v>
      </c>
      <c r="D1672">
        <v>3</v>
      </c>
      <c r="E1672">
        <v>1</v>
      </c>
      <c r="F1672" s="30">
        <f t="shared" si="104"/>
        <v>0.26005188067444879</v>
      </c>
      <c r="G1672" s="32">
        <f t="shared" si="105"/>
        <v>4.01</v>
      </c>
      <c r="H1672" s="34">
        <f t="shared" si="106"/>
        <v>1.988365081296965E-5</v>
      </c>
      <c r="I1672" s="34">
        <f t="shared" si="107"/>
        <v>4.115668837069028E-5</v>
      </c>
    </row>
    <row r="1673" spans="1:9" x14ac:dyDescent="0.55000000000000004">
      <c r="A1673" s="3" t="s">
        <v>1386</v>
      </c>
      <c r="B1673" s="3">
        <v>17.87</v>
      </c>
      <c r="C1673">
        <v>45.92</v>
      </c>
      <c r="D1673">
        <v>15</v>
      </c>
      <c r="E1673">
        <v>4</v>
      </c>
      <c r="F1673" s="30">
        <f t="shared" si="104"/>
        <v>0.38915505226480834</v>
      </c>
      <c r="G1673" s="32">
        <f t="shared" si="105"/>
        <v>1.1913333333333334</v>
      </c>
      <c r="H1673" s="34">
        <f t="shared" si="106"/>
        <v>1.9737510707556558E-5</v>
      </c>
      <c r="I1673" s="34">
        <f t="shared" si="107"/>
        <v>6.1136327612987146E-5</v>
      </c>
    </row>
    <row r="1674" spans="1:9" x14ac:dyDescent="0.55000000000000004">
      <c r="A1674" s="3" t="s">
        <v>1141</v>
      </c>
      <c r="B1674" s="3">
        <v>8.57</v>
      </c>
      <c r="C1674">
        <v>45.59</v>
      </c>
      <c r="D1674">
        <v>18</v>
      </c>
      <c r="E1674">
        <v>6</v>
      </c>
      <c r="F1674" s="30">
        <f t="shared" si="104"/>
        <v>0.18797982013599474</v>
      </c>
      <c r="G1674" s="32">
        <f t="shared" si="105"/>
        <v>0.47611111111111115</v>
      </c>
      <c r="H1674" s="34">
        <f t="shared" si="106"/>
        <v>1.9595668840537968E-5</v>
      </c>
      <c r="I1674" s="34">
        <f t="shared" si="107"/>
        <v>2.9319436353850017E-5</v>
      </c>
    </row>
    <row r="1675" spans="1:9" x14ac:dyDescent="0.55000000000000004">
      <c r="A1675" s="3" t="s">
        <v>362</v>
      </c>
      <c r="B1675" s="3">
        <v>15.56</v>
      </c>
      <c r="C1675">
        <v>45.5</v>
      </c>
      <c r="D1675">
        <v>16</v>
      </c>
      <c r="E1675">
        <v>4</v>
      </c>
      <c r="F1675" s="30">
        <f t="shared" si="104"/>
        <v>0.34197802197802196</v>
      </c>
      <c r="G1675" s="32">
        <f t="shared" si="105"/>
        <v>0.97250000000000003</v>
      </c>
      <c r="H1675" s="34">
        <f t="shared" si="106"/>
        <v>1.9556984694987442E-5</v>
      </c>
      <c r="I1675" s="34">
        <f t="shared" si="107"/>
        <v>5.3233422364749861E-5</v>
      </c>
    </row>
    <row r="1676" spans="1:9" x14ac:dyDescent="0.55000000000000004">
      <c r="A1676" s="3" t="s">
        <v>225</v>
      </c>
      <c r="B1676" s="3">
        <v>18.670000000000002</v>
      </c>
      <c r="C1676">
        <v>45.43</v>
      </c>
      <c r="D1676">
        <v>12</v>
      </c>
      <c r="E1676">
        <v>3</v>
      </c>
      <c r="F1676" s="30">
        <f t="shared" si="104"/>
        <v>0.41096191943649574</v>
      </c>
      <c r="G1676" s="32">
        <f t="shared" si="105"/>
        <v>1.5558333333333334</v>
      </c>
      <c r="H1676" s="34">
        <f t="shared" si="106"/>
        <v>1.9526897026225922E-5</v>
      </c>
      <c r="I1676" s="34">
        <f t="shared" si="107"/>
        <v>6.3873264495493571E-5</v>
      </c>
    </row>
    <row r="1677" spans="1:9" x14ac:dyDescent="0.55000000000000004">
      <c r="A1677" s="3" t="s">
        <v>747</v>
      </c>
      <c r="B1677" s="3">
        <v>14.55</v>
      </c>
      <c r="C1677">
        <v>45.4</v>
      </c>
      <c r="D1677">
        <v>20</v>
      </c>
      <c r="E1677">
        <v>7</v>
      </c>
      <c r="F1677" s="30">
        <f t="shared" si="104"/>
        <v>0.32048458149779741</v>
      </c>
      <c r="G1677" s="32">
        <f t="shared" si="105"/>
        <v>0.72750000000000004</v>
      </c>
      <c r="H1677" s="34">
        <f t="shared" si="106"/>
        <v>1.9514002311042413E-5</v>
      </c>
      <c r="I1677" s="34">
        <f t="shared" si="107"/>
        <v>4.9778039550585507E-5</v>
      </c>
    </row>
    <row r="1678" spans="1:9" x14ac:dyDescent="0.55000000000000004">
      <c r="A1678" s="3" t="s">
        <v>1786</v>
      </c>
      <c r="B1678" s="3">
        <v>21.77</v>
      </c>
      <c r="C1678">
        <v>45.36</v>
      </c>
      <c r="D1678">
        <v>7</v>
      </c>
      <c r="E1678">
        <v>2</v>
      </c>
      <c r="F1678" s="30">
        <f t="shared" si="104"/>
        <v>0.47993827160493829</v>
      </c>
      <c r="G1678" s="32">
        <f t="shared" si="105"/>
        <v>3.11</v>
      </c>
      <c r="H1678" s="34">
        <f t="shared" si="106"/>
        <v>1.9496809357464405E-5</v>
      </c>
      <c r="I1678" s="34">
        <f t="shared" si="107"/>
        <v>7.4478894915205933E-5</v>
      </c>
    </row>
    <row r="1679" spans="1:9" x14ac:dyDescent="0.55000000000000004">
      <c r="A1679" s="3" t="s">
        <v>356</v>
      </c>
      <c r="B1679" s="3">
        <v>13.47</v>
      </c>
      <c r="C1679">
        <v>45.15</v>
      </c>
      <c r="D1679">
        <v>22</v>
      </c>
      <c r="E1679">
        <v>5</v>
      </c>
      <c r="F1679" s="30">
        <f t="shared" si="104"/>
        <v>0.29833887043189372</v>
      </c>
      <c r="G1679" s="32">
        <f t="shared" si="105"/>
        <v>0.6122727272727273</v>
      </c>
      <c r="H1679" s="34">
        <f t="shared" si="106"/>
        <v>1.9406546351179847E-5</v>
      </c>
      <c r="I1679" s="34">
        <f t="shared" si="107"/>
        <v>4.6083174759201839E-5</v>
      </c>
    </row>
    <row r="1680" spans="1:9" x14ac:dyDescent="0.55000000000000004">
      <c r="A1680" s="3" t="s">
        <v>103</v>
      </c>
      <c r="B1680" s="3">
        <v>10.199999999999999</v>
      </c>
      <c r="C1680">
        <v>45.14</v>
      </c>
      <c r="D1680">
        <v>7</v>
      </c>
      <c r="E1680">
        <v>3</v>
      </c>
      <c r="F1680" s="30">
        <f t="shared" si="104"/>
        <v>0.2259636685866194</v>
      </c>
      <c r="G1680" s="32">
        <f t="shared" si="105"/>
        <v>1.4571428571428571</v>
      </c>
      <c r="H1680" s="34">
        <f t="shared" si="106"/>
        <v>1.9402248112785344E-5</v>
      </c>
      <c r="I1680" s="34">
        <f t="shared" si="107"/>
        <v>3.4895945251956844E-5</v>
      </c>
    </row>
    <row r="1681" spans="1:9" x14ac:dyDescent="0.55000000000000004">
      <c r="A1681" s="3" t="s">
        <v>549</v>
      </c>
      <c r="B1681" s="3">
        <v>16.010000000000002</v>
      </c>
      <c r="C1681">
        <v>45.04</v>
      </c>
      <c r="D1681">
        <v>6</v>
      </c>
      <c r="E1681">
        <v>2</v>
      </c>
      <c r="F1681" s="30">
        <f t="shared" si="104"/>
        <v>0.35546181172291302</v>
      </c>
      <c r="G1681" s="32">
        <f t="shared" si="105"/>
        <v>2.6683333333333334</v>
      </c>
      <c r="H1681" s="34">
        <f t="shared" si="106"/>
        <v>1.9359265728840315E-5</v>
      </c>
      <c r="I1681" s="34">
        <f t="shared" si="107"/>
        <v>5.4772949361159723E-5</v>
      </c>
    </row>
    <row r="1682" spans="1:9" x14ac:dyDescent="0.55000000000000004">
      <c r="A1682" s="3" t="s">
        <v>539</v>
      </c>
      <c r="B1682" s="3">
        <v>8.61</v>
      </c>
      <c r="C1682">
        <v>44.89</v>
      </c>
      <c r="D1682">
        <v>19</v>
      </c>
      <c r="E1682">
        <v>6</v>
      </c>
      <c r="F1682" s="30">
        <f t="shared" si="104"/>
        <v>0.19180218311427932</v>
      </c>
      <c r="G1682" s="32">
        <f t="shared" si="105"/>
        <v>0.45315789473684209</v>
      </c>
      <c r="H1682" s="34">
        <f t="shared" si="106"/>
        <v>1.9294792152922774E-5</v>
      </c>
      <c r="I1682" s="34">
        <f t="shared" si="107"/>
        <v>2.9456283197975335E-5</v>
      </c>
    </row>
    <row r="1683" spans="1:9" x14ac:dyDescent="0.55000000000000004">
      <c r="A1683" s="3" t="s">
        <v>1244</v>
      </c>
      <c r="B1683" s="3">
        <v>18.989999999999998</v>
      </c>
      <c r="C1683">
        <v>44.37</v>
      </c>
      <c r="D1683">
        <v>18</v>
      </c>
      <c r="E1683">
        <v>6</v>
      </c>
      <c r="F1683" s="30">
        <f t="shared" si="104"/>
        <v>0.42799188640973629</v>
      </c>
      <c r="G1683" s="32">
        <f t="shared" si="105"/>
        <v>1.0549999999999999</v>
      </c>
      <c r="H1683" s="34">
        <f t="shared" si="106"/>
        <v>1.9071283756408633E-5</v>
      </c>
      <c r="I1683" s="34">
        <f t="shared" si="107"/>
        <v>6.4968039248496128E-5</v>
      </c>
    </row>
    <row r="1684" spans="1:9" x14ac:dyDescent="0.55000000000000004">
      <c r="A1684" s="3" t="s">
        <v>109</v>
      </c>
      <c r="B1684" s="3">
        <v>11.18</v>
      </c>
      <c r="C1684">
        <v>44.23</v>
      </c>
      <c r="D1684">
        <v>12</v>
      </c>
      <c r="E1684">
        <v>5</v>
      </c>
      <c r="F1684" s="30">
        <f t="shared" si="104"/>
        <v>0.25276961338458059</v>
      </c>
      <c r="G1684" s="32">
        <f t="shared" si="105"/>
        <v>0.93166666666666664</v>
      </c>
      <c r="H1684" s="34">
        <f t="shared" si="106"/>
        <v>1.9011108418885592E-5</v>
      </c>
      <c r="I1684" s="34">
        <f t="shared" si="107"/>
        <v>3.8248692933027212E-5</v>
      </c>
    </row>
    <row r="1685" spans="1:9" x14ac:dyDescent="0.55000000000000004">
      <c r="A1685" s="3" t="s">
        <v>965</v>
      </c>
      <c r="B1685" s="3">
        <v>-2.0299999999999998</v>
      </c>
      <c r="C1685">
        <v>44.03</v>
      </c>
      <c r="D1685">
        <v>9</v>
      </c>
      <c r="E1685">
        <v>3</v>
      </c>
      <c r="F1685" s="30">
        <f t="shared" si="104"/>
        <v>-4.6104928457869628E-2</v>
      </c>
      <c r="G1685" s="32">
        <f t="shared" si="105"/>
        <v>-0.22555555555555554</v>
      </c>
      <c r="H1685" s="34">
        <f t="shared" si="106"/>
        <v>1.8925143650995541E-5</v>
      </c>
      <c r="I1685" s="34">
        <f t="shared" si="107"/>
        <v>-6.9449773393600386E-6</v>
      </c>
    </row>
    <row r="1686" spans="1:9" x14ac:dyDescent="0.55000000000000004">
      <c r="A1686" s="3" t="s">
        <v>100</v>
      </c>
      <c r="B1686" s="3">
        <v>-19.829999999999998</v>
      </c>
      <c r="C1686">
        <v>43.75</v>
      </c>
      <c r="D1686">
        <v>34</v>
      </c>
      <c r="E1686">
        <v>8</v>
      </c>
      <c r="F1686" s="30">
        <f t="shared" si="104"/>
        <v>-0.4532571428571428</v>
      </c>
      <c r="G1686" s="32">
        <f t="shared" si="105"/>
        <v>-0.58323529411764696</v>
      </c>
      <c r="H1686" s="34">
        <f t="shared" si="106"/>
        <v>1.8804792975949462E-5</v>
      </c>
      <c r="I1686" s="34">
        <f t="shared" si="107"/>
        <v>-6.7841822975127868E-5</v>
      </c>
    </row>
    <row r="1687" spans="1:9" x14ac:dyDescent="0.55000000000000004">
      <c r="A1687" s="3" t="s">
        <v>372</v>
      </c>
      <c r="B1687" s="3">
        <v>13.13</v>
      </c>
      <c r="C1687">
        <v>43.75</v>
      </c>
      <c r="D1687">
        <v>5</v>
      </c>
      <c r="E1687">
        <v>2</v>
      </c>
      <c r="F1687" s="30">
        <f t="shared" si="104"/>
        <v>0.30011428571428572</v>
      </c>
      <c r="G1687" s="32">
        <f t="shared" si="105"/>
        <v>2.6260000000000003</v>
      </c>
      <c r="H1687" s="34">
        <f t="shared" si="106"/>
        <v>1.8804792975949462E-5</v>
      </c>
      <c r="I1687" s="34">
        <f t="shared" si="107"/>
        <v>4.4919976584136612E-5</v>
      </c>
    </row>
    <row r="1688" spans="1:9" x14ac:dyDescent="0.55000000000000004">
      <c r="A1688" s="3" t="s">
        <v>537</v>
      </c>
      <c r="B1688" s="3">
        <v>11.36</v>
      </c>
      <c r="C1688">
        <v>43.7</v>
      </c>
      <c r="D1688">
        <v>10</v>
      </c>
      <c r="E1688">
        <v>4</v>
      </c>
      <c r="F1688" s="30">
        <f t="shared" si="104"/>
        <v>0.25995423340961094</v>
      </c>
      <c r="G1688" s="32">
        <f t="shared" si="105"/>
        <v>1.1359999999999999</v>
      </c>
      <c r="H1688" s="34">
        <f t="shared" si="106"/>
        <v>1.8783301783976951E-5</v>
      </c>
      <c r="I1688" s="34">
        <f t="shared" si="107"/>
        <v>3.8864503731591154E-5</v>
      </c>
    </row>
    <row r="1689" spans="1:9" x14ac:dyDescent="0.55000000000000004">
      <c r="A1689" s="3" t="s">
        <v>113</v>
      </c>
      <c r="B1689" s="3">
        <v>-3.49</v>
      </c>
      <c r="C1689">
        <v>43.67</v>
      </c>
      <c r="D1689">
        <v>12</v>
      </c>
      <c r="E1689">
        <v>3</v>
      </c>
      <c r="F1689" s="30">
        <f t="shared" si="104"/>
        <v>-7.9917563544767575E-2</v>
      </c>
      <c r="G1689" s="32">
        <f t="shared" si="105"/>
        <v>-0.29083333333333333</v>
      </c>
      <c r="H1689" s="34">
        <f t="shared" si="106"/>
        <v>1.8770407068793443E-5</v>
      </c>
      <c r="I1689" s="34">
        <f t="shared" si="107"/>
        <v>-1.1939887149934256E-5</v>
      </c>
    </row>
    <row r="1690" spans="1:9" x14ac:dyDescent="0.55000000000000004">
      <c r="A1690" s="3" t="s">
        <v>1155</v>
      </c>
      <c r="B1690" s="3">
        <v>18.23</v>
      </c>
      <c r="C1690">
        <v>42.94</v>
      </c>
      <c r="D1690">
        <v>27</v>
      </c>
      <c r="E1690">
        <v>8</v>
      </c>
      <c r="F1690" s="30">
        <f t="shared" si="104"/>
        <v>0.42454587796925947</v>
      </c>
      <c r="G1690" s="32">
        <f t="shared" si="105"/>
        <v>0.67518518518518522</v>
      </c>
      <c r="H1690" s="34">
        <f t="shared" si="106"/>
        <v>1.845663566599474E-5</v>
      </c>
      <c r="I1690" s="34">
        <f t="shared" si="107"/>
        <v>6.2367949210115031E-5</v>
      </c>
    </row>
    <row r="1691" spans="1:9" x14ac:dyDescent="0.55000000000000004">
      <c r="A1691" s="3" t="s">
        <v>1146</v>
      </c>
      <c r="B1691" s="3">
        <v>10.039999999999999</v>
      </c>
      <c r="C1691">
        <v>42.64</v>
      </c>
      <c r="D1691">
        <v>14</v>
      </c>
      <c r="E1691">
        <v>3</v>
      </c>
      <c r="F1691" s="30">
        <f t="shared" si="104"/>
        <v>0.23545966228893056</v>
      </c>
      <c r="G1691" s="32">
        <f t="shared" si="105"/>
        <v>0.71714285714285708</v>
      </c>
      <c r="H1691" s="34">
        <f t="shared" si="106"/>
        <v>1.8327688514159659E-5</v>
      </c>
      <c r="I1691" s="34">
        <f t="shared" si="107"/>
        <v>3.4348557875455559E-5</v>
      </c>
    </row>
    <row r="1692" spans="1:9" x14ac:dyDescent="0.55000000000000004">
      <c r="A1692" s="3" t="s">
        <v>1943</v>
      </c>
      <c r="B1692" s="3">
        <v>8.91</v>
      </c>
      <c r="C1692">
        <v>42.42</v>
      </c>
      <c r="D1692">
        <v>14</v>
      </c>
      <c r="E1692">
        <v>3</v>
      </c>
      <c r="F1692" s="30">
        <f t="shared" si="104"/>
        <v>0.21004243281471005</v>
      </c>
      <c r="G1692" s="32">
        <f t="shared" si="105"/>
        <v>0.63642857142857145</v>
      </c>
      <c r="H1692" s="34">
        <f t="shared" si="106"/>
        <v>1.8233127269480599E-5</v>
      </c>
      <c r="I1692" s="34">
        <f t="shared" si="107"/>
        <v>3.0482634528915248E-5</v>
      </c>
    </row>
    <row r="1693" spans="1:9" x14ac:dyDescent="0.55000000000000004">
      <c r="A1693" s="3" t="s">
        <v>56</v>
      </c>
      <c r="B1693" s="3">
        <v>16.690000000000001</v>
      </c>
      <c r="C1693">
        <v>42.11</v>
      </c>
      <c r="D1693">
        <v>26</v>
      </c>
      <c r="E1693">
        <v>6</v>
      </c>
      <c r="F1693" s="30">
        <f t="shared" si="104"/>
        <v>0.39634291142246503</v>
      </c>
      <c r="G1693" s="32">
        <f t="shared" si="105"/>
        <v>0.64192307692307693</v>
      </c>
      <c r="H1693" s="34">
        <f t="shared" si="106"/>
        <v>1.8099881879251015E-5</v>
      </c>
      <c r="I1693" s="34">
        <f t="shared" si="107"/>
        <v>5.7099345711290178E-5</v>
      </c>
    </row>
    <row r="1694" spans="1:9" x14ac:dyDescent="0.55000000000000004">
      <c r="A1694" s="3" t="s">
        <v>79</v>
      </c>
      <c r="B1694" s="3">
        <v>8.2200000000000006</v>
      </c>
      <c r="C1694">
        <v>41.92</v>
      </c>
      <c r="D1694">
        <v>17</v>
      </c>
      <c r="E1694">
        <v>7</v>
      </c>
      <c r="F1694" s="30">
        <f t="shared" si="104"/>
        <v>0.19608778625954199</v>
      </c>
      <c r="G1694" s="32">
        <f t="shared" si="105"/>
        <v>0.48352941176470593</v>
      </c>
      <c r="H1694" s="34">
        <f t="shared" si="106"/>
        <v>1.8018215349755463E-5</v>
      </c>
      <c r="I1694" s="34">
        <f t="shared" si="107"/>
        <v>2.8122026467753461E-5</v>
      </c>
    </row>
    <row r="1695" spans="1:9" x14ac:dyDescent="0.55000000000000004">
      <c r="A1695" s="3" t="s">
        <v>1536</v>
      </c>
      <c r="B1695" s="3">
        <v>-20.52</v>
      </c>
      <c r="C1695">
        <v>41.91</v>
      </c>
      <c r="D1695">
        <v>8</v>
      </c>
      <c r="E1695">
        <v>2</v>
      </c>
      <c r="F1695" s="30">
        <f t="shared" si="104"/>
        <v>-0.48962061560486758</v>
      </c>
      <c r="G1695" s="32">
        <f t="shared" si="105"/>
        <v>-2.5649999999999999</v>
      </c>
      <c r="H1695" s="34">
        <f t="shared" si="106"/>
        <v>1.801391711136096E-5</v>
      </c>
      <c r="I1695" s="34">
        <f t="shared" si="107"/>
        <v>-7.0202431036289658E-5</v>
      </c>
    </row>
    <row r="1696" spans="1:9" x14ac:dyDescent="0.55000000000000004">
      <c r="A1696" s="3" t="s">
        <v>92</v>
      </c>
      <c r="B1696" s="3">
        <v>-7.8</v>
      </c>
      <c r="C1696">
        <v>41.64</v>
      </c>
      <c r="D1696">
        <v>15</v>
      </c>
      <c r="E1696">
        <v>4</v>
      </c>
      <c r="F1696" s="30">
        <f t="shared" si="104"/>
        <v>-0.18731988472622477</v>
      </c>
      <c r="G1696" s="32">
        <f t="shared" si="105"/>
        <v>-0.52</v>
      </c>
      <c r="H1696" s="34">
        <f t="shared" si="106"/>
        <v>1.7897864674709388E-5</v>
      </c>
      <c r="I1696" s="34">
        <f t="shared" si="107"/>
        <v>-2.6685134604437588E-5</v>
      </c>
    </row>
    <row r="1697" spans="1:9" x14ac:dyDescent="0.55000000000000004">
      <c r="A1697" s="3" t="s">
        <v>1605</v>
      </c>
      <c r="B1697" s="3">
        <v>-19.690000000000001</v>
      </c>
      <c r="C1697">
        <v>41.35</v>
      </c>
      <c r="D1697">
        <v>22</v>
      </c>
      <c r="E1697">
        <v>7</v>
      </c>
      <c r="F1697" s="30">
        <f t="shared" si="104"/>
        <v>-0.47617896009673522</v>
      </c>
      <c r="G1697" s="32">
        <f t="shared" si="105"/>
        <v>-0.89500000000000002</v>
      </c>
      <c r="H1697" s="34">
        <f t="shared" si="106"/>
        <v>1.7773215761268807E-5</v>
      </c>
      <c r="I1697" s="34">
        <f t="shared" si="107"/>
        <v>-6.7362859020689254E-5</v>
      </c>
    </row>
    <row r="1698" spans="1:9" x14ac:dyDescent="0.55000000000000004">
      <c r="A1698" s="3" t="s">
        <v>33</v>
      </c>
      <c r="B1698" s="3">
        <v>16.77</v>
      </c>
      <c r="C1698">
        <v>41.3</v>
      </c>
      <c r="D1698">
        <v>11</v>
      </c>
      <c r="E1698">
        <v>4</v>
      </c>
      <c r="F1698" s="30">
        <f t="shared" si="104"/>
        <v>0.4060532687651332</v>
      </c>
      <c r="G1698" s="32">
        <f t="shared" si="105"/>
        <v>1.5245454545454544</v>
      </c>
      <c r="H1698" s="34">
        <f t="shared" si="106"/>
        <v>1.7751724569296292E-5</v>
      </c>
      <c r="I1698" s="34">
        <f t="shared" si="107"/>
        <v>5.7373039399540814E-5</v>
      </c>
    </row>
    <row r="1699" spans="1:9" x14ac:dyDescent="0.55000000000000004">
      <c r="A1699" s="3" t="s">
        <v>125</v>
      </c>
      <c r="B1699" s="3">
        <v>16.37</v>
      </c>
      <c r="C1699">
        <v>40.9</v>
      </c>
      <c r="D1699">
        <v>8</v>
      </c>
      <c r="E1699">
        <v>3</v>
      </c>
      <c r="F1699" s="30">
        <f t="shared" si="104"/>
        <v>0.40024449877750617</v>
      </c>
      <c r="G1699" s="32">
        <f t="shared" si="105"/>
        <v>2.0462500000000001</v>
      </c>
      <c r="H1699" s="34">
        <f t="shared" si="106"/>
        <v>1.7579795033516183E-5</v>
      </c>
      <c r="I1699" s="34">
        <f t="shared" si="107"/>
        <v>5.6004570958287608E-5</v>
      </c>
    </row>
    <row r="1700" spans="1:9" x14ac:dyDescent="0.55000000000000004">
      <c r="A1700" s="3" t="s">
        <v>432</v>
      </c>
      <c r="B1700" s="3">
        <v>12.6</v>
      </c>
      <c r="C1700">
        <v>40.32</v>
      </c>
      <c r="D1700">
        <v>15</v>
      </c>
      <c r="E1700">
        <v>4</v>
      </c>
      <c r="F1700" s="30">
        <f t="shared" si="104"/>
        <v>0.3125</v>
      </c>
      <c r="G1700" s="32">
        <f t="shared" si="105"/>
        <v>0.84</v>
      </c>
      <c r="H1700" s="34">
        <f t="shared" si="106"/>
        <v>1.7330497206635024E-5</v>
      </c>
      <c r="I1700" s="34">
        <f t="shared" si="107"/>
        <v>4.3106755899476107E-5</v>
      </c>
    </row>
    <row r="1701" spans="1:9" x14ac:dyDescent="0.55000000000000004">
      <c r="A1701" s="3" t="s">
        <v>1777</v>
      </c>
      <c r="B1701" s="3">
        <v>16.59</v>
      </c>
      <c r="C1701">
        <v>40.18</v>
      </c>
      <c r="D1701">
        <v>7</v>
      </c>
      <c r="E1701">
        <v>2</v>
      </c>
      <c r="F1701" s="30">
        <f t="shared" si="104"/>
        <v>0.41289198606271776</v>
      </c>
      <c r="G1701" s="32">
        <f t="shared" si="105"/>
        <v>2.37</v>
      </c>
      <c r="H1701" s="34">
        <f t="shared" si="106"/>
        <v>1.7270321869111986E-5</v>
      </c>
      <c r="I1701" s="34">
        <f t="shared" si="107"/>
        <v>5.6757228600976872E-5</v>
      </c>
    </row>
    <row r="1702" spans="1:9" x14ac:dyDescent="0.55000000000000004">
      <c r="A1702" s="3" t="s">
        <v>1122</v>
      </c>
      <c r="B1702" s="3">
        <v>10.74</v>
      </c>
      <c r="C1702">
        <v>39.78</v>
      </c>
      <c r="D1702">
        <v>18</v>
      </c>
      <c r="E1702">
        <v>4</v>
      </c>
      <c r="F1702" s="30">
        <f t="shared" si="104"/>
        <v>0.26998491704374056</v>
      </c>
      <c r="G1702" s="32">
        <f t="shared" si="105"/>
        <v>0.59666666666666668</v>
      </c>
      <c r="H1702" s="34">
        <f t="shared" si="106"/>
        <v>1.7098392333331876E-5</v>
      </c>
      <c r="I1702" s="34">
        <f t="shared" si="107"/>
        <v>3.6743377647648678E-5</v>
      </c>
    </row>
    <row r="1703" spans="1:9" x14ac:dyDescent="0.55000000000000004">
      <c r="A1703" s="3" t="s">
        <v>603</v>
      </c>
      <c r="B1703" s="3">
        <v>13.12</v>
      </c>
      <c r="C1703">
        <v>39.69</v>
      </c>
      <c r="D1703">
        <v>9</v>
      </c>
      <c r="E1703">
        <v>3</v>
      </c>
      <c r="F1703" s="30">
        <f t="shared" si="104"/>
        <v>0.33056185437137819</v>
      </c>
      <c r="G1703" s="32">
        <f t="shared" si="105"/>
        <v>1.4577777777777776</v>
      </c>
      <c r="H1703" s="34">
        <f t="shared" si="106"/>
        <v>1.7059708187781354E-5</v>
      </c>
      <c r="I1703" s="34">
        <f t="shared" si="107"/>
        <v>4.4885764873105277E-5</v>
      </c>
    </row>
    <row r="1704" spans="1:9" x14ac:dyDescent="0.55000000000000004">
      <c r="A1704" s="3" t="s">
        <v>160</v>
      </c>
      <c r="B1704" s="3">
        <v>-1.97</v>
      </c>
      <c r="C1704">
        <v>39.380000000000003</v>
      </c>
      <c r="D1704">
        <v>14</v>
      </c>
      <c r="E1704">
        <v>6</v>
      </c>
      <c r="F1704" s="30">
        <f t="shared" si="104"/>
        <v>-5.0025393600812589E-2</v>
      </c>
      <c r="G1704" s="32">
        <f t="shared" si="105"/>
        <v>-0.14071428571428571</v>
      </c>
      <c r="H1704" s="34">
        <f t="shared" si="106"/>
        <v>1.692646279755177E-5</v>
      </c>
      <c r="I1704" s="34">
        <f t="shared" si="107"/>
        <v>-6.7397070731720576E-6</v>
      </c>
    </row>
    <row r="1705" spans="1:9" x14ac:dyDescent="0.55000000000000004">
      <c r="A1705" s="3" t="s">
        <v>1280</v>
      </c>
      <c r="B1705" s="3">
        <v>18.809999999999999</v>
      </c>
      <c r="C1705">
        <v>38.97</v>
      </c>
      <c r="D1705">
        <v>24</v>
      </c>
      <c r="E1705">
        <v>8</v>
      </c>
      <c r="F1705" s="30">
        <f t="shared" si="104"/>
        <v>0.48267898383371821</v>
      </c>
      <c r="G1705" s="32">
        <f t="shared" si="105"/>
        <v>0.78374999999999995</v>
      </c>
      <c r="H1705" s="34">
        <f t="shared" si="106"/>
        <v>1.6750235023377154E-5</v>
      </c>
      <c r="I1705" s="34">
        <f t="shared" si="107"/>
        <v>6.4352228449932186E-5</v>
      </c>
    </row>
    <row r="1706" spans="1:9" x14ac:dyDescent="0.55000000000000004">
      <c r="A1706" s="3" t="s">
        <v>75</v>
      </c>
      <c r="B1706" s="3">
        <v>1.03</v>
      </c>
      <c r="C1706">
        <v>38.92</v>
      </c>
      <c r="D1706">
        <v>11</v>
      </c>
      <c r="E1706">
        <v>4</v>
      </c>
      <c r="F1706" s="30">
        <f t="shared" si="104"/>
        <v>2.6464542651593009E-2</v>
      </c>
      <c r="G1706" s="32">
        <f t="shared" si="105"/>
        <v>9.3636363636363643E-2</v>
      </c>
      <c r="H1706" s="34">
        <f t="shared" si="106"/>
        <v>1.6728743831404643E-5</v>
      </c>
      <c r="I1706" s="34">
        <f t="shared" si="107"/>
        <v>3.5238062362270152E-6</v>
      </c>
    </row>
    <row r="1707" spans="1:9" x14ac:dyDescent="0.55000000000000004">
      <c r="A1707" s="3" t="s">
        <v>1104</v>
      </c>
      <c r="B1707" s="3">
        <v>7.49</v>
      </c>
      <c r="C1707">
        <v>38.72</v>
      </c>
      <c r="D1707">
        <v>25</v>
      </c>
      <c r="E1707">
        <v>7</v>
      </c>
      <c r="F1707" s="30">
        <f t="shared" si="104"/>
        <v>0.19344008264462811</v>
      </c>
      <c r="G1707" s="32">
        <f t="shared" si="105"/>
        <v>0.29960000000000003</v>
      </c>
      <c r="H1707" s="34">
        <f t="shared" si="106"/>
        <v>1.6642779063514588E-5</v>
      </c>
      <c r="I1707" s="34">
        <f t="shared" si="107"/>
        <v>2.5624571562466353E-5</v>
      </c>
    </row>
    <row r="1708" spans="1:9" x14ac:dyDescent="0.55000000000000004">
      <c r="A1708" s="3" t="s">
        <v>96</v>
      </c>
      <c r="B1708" s="3">
        <v>-4.88</v>
      </c>
      <c r="C1708">
        <v>38.64</v>
      </c>
      <c r="D1708">
        <v>29</v>
      </c>
      <c r="E1708">
        <v>8</v>
      </c>
      <c r="F1708" s="30">
        <f t="shared" si="104"/>
        <v>-0.12629399585921325</v>
      </c>
      <c r="G1708" s="32">
        <f t="shared" si="105"/>
        <v>-0.16827586206896553</v>
      </c>
      <c r="H1708" s="34">
        <f t="shared" si="106"/>
        <v>1.6608393156358565E-5</v>
      </c>
      <c r="I1708" s="34">
        <f t="shared" si="107"/>
        <v>-1.6695314983289158E-5</v>
      </c>
    </row>
    <row r="1709" spans="1:9" x14ac:dyDescent="0.55000000000000004">
      <c r="A1709" s="3" t="s">
        <v>429</v>
      </c>
      <c r="B1709" s="3">
        <v>-12.46</v>
      </c>
      <c r="C1709">
        <v>38.299999999999997</v>
      </c>
      <c r="D1709">
        <v>12</v>
      </c>
      <c r="E1709">
        <v>4</v>
      </c>
      <c r="F1709" s="30">
        <f t="shared" si="104"/>
        <v>-0.32532637075718018</v>
      </c>
      <c r="G1709" s="32">
        <f t="shared" si="105"/>
        <v>-1.0383333333333333</v>
      </c>
      <c r="H1709" s="34">
        <f t="shared" si="106"/>
        <v>1.6462253050945472E-5</v>
      </c>
      <c r="I1709" s="34">
        <f t="shared" si="107"/>
        <v>-4.2627791945037486E-5</v>
      </c>
    </row>
    <row r="1710" spans="1:9" x14ac:dyDescent="0.55000000000000004">
      <c r="A1710" s="3" t="s">
        <v>65</v>
      </c>
      <c r="B1710" s="3">
        <v>-3.66</v>
      </c>
      <c r="C1710">
        <v>38.270000000000003</v>
      </c>
      <c r="D1710">
        <v>7</v>
      </c>
      <c r="E1710">
        <v>2</v>
      </c>
      <c r="F1710" s="30">
        <f t="shared" si="104"/>
        <v>-9.5636268617716222E-2</v>
      </c>
      <c r="G1710" s="32">
        <f t="shared" si="105"/>
        <v>-0.52285714285714291</v>
      </c>
      <c r="H1710" s="34">
        <f t="shared" si="106"/>
        <v>1.6449358335761967E-5</v>
      </c>
      <c r="I1710" s="34">
        <f t="shared" si="107"/>
        <v>-1.252148623746687E-5</v>
      </c>
    </row>
    <row r="1711" spans="1:9" x14ac:dyDescent="0.55000000000000004">
      <c r="A1711" s="3" t="s">
        <v>157</v>
      </c>
      <c r="B1711" s="3">
        <v>15.67</v>
      </c>
      <c r="C1711">
        <v>38.14</v>
      </c>
      <c r="D1711">
        <v>9</v>
      </c>
      <c r="E1711">
        <v>4</v>
      </c>
      <c r="F1711" s="30">
        <f t="shared" si="104"/>
        <v>0.41085474567383323</v>
      </c>
      <c r="G1711" s="32">
        <f t="shared" si="105"/>
        <v>1.7411111111111111</v>
      </c>
      <c r="H1711" s="34">
        <f t="shared" si="106"/>
        <v>1.6393481236633429E-5</v>
      </c>
      <c r="I1711" s="34">
        <f t="shared" si="107"/>
        <v>5.3609751186094489E-5</v>
      </c>
    </row>
    <row r="1712" spans="1:9" x14ac:dyDescent="0.55000000000000004">
      <c r="A1712" s="3" t="s">
        <v>1237</v>
      </c>
      <c r="B1712" s="3">
        <v>4.3</v>
      </c>
      <c r="C1712">
        <v>38.020000000000003</v>
      </c>
      <c r="D1712">
        <v>30</v>
      </c>
      <c r="E1712">
        <v>7</v>
      </c>
      <c r="F1712" s="30">
        <f t="shared" si="104"/>
        <v>0.11309836927932665</v>
      </c>
      <c r="G1712" s="32">
        <f t="shared" si="105"/>
        <v>0.14333333333333334</v>
      </c>
      <c r="H1712" s="34">
        <f t="shared" si="106"/>
        <v>1.6341902375899397E-5</v>
      </c>
      <c r="I1712" s="34">
        <f t="shared" si="107"/>
        <v>1.4711035743472003E-5</v>
      </c>
    </row>
    <row r="1713" spans="1:9" x14ac:dyDescent="0.55000000000000004">
      <c r="A1713" s="3" t="s">
        <v>1450</v>
      </c>
      <c r="B1713" s="3">
        <v>13.21</v>
      </c>
      <c r="C1713">
        <v>37.94</v>
      </c>
      <c r="D1713">
        <v>7</v>
      </c>
      <c r="E1713">
        <v>3</v>
      </c>
      <c r="F1713" s="30">
        <f t="shared" si="104"/>
        <v>0.34818133895624676</v>
      </c>
      <c r="G1713" s="32">
        <f t="shared" si="105"/>
        <v>1.8871428571428572</v>
      </c>
      <c r="H1713" s="34">
        <f t="shared" si="106"/>
        <v>1.6307516468743374E-5</v>
      </c>
      <c r="I1713" s="34">
        <f t="shared" si="107"/>
        <v>4.5193670272387255E-5</v>
      </c>
    </row>
    <row r="1714" spans="1:9" x14ac:dyDescent="0.55000000000000004">
      <c r="A1714" s="3" t="s">
        <v>473</v>
      </c>
      <c r="B1714" s="3">
        <v>7.48</v>
      </c>
      <c r="C1714">
        <v>37.700000000000003</v>
      </c>
      <c r="D1714">
        <v>7</v>
      </c>
      <c r="E1714">
        <v>2</v>
      </c>
      <c r="F1714" s="30">
        <f t="shared" si="104"/>
        <v>0.19840848806366049</v>
      </c>
      <c r="G1714" s="32">
        <f t="shared" si="105"/>
        <v>1.0685714285714287</v>
      </c>
      <c r="H1714" s="34">
        <f t="shared" si="106"/>
        <v>1.6204358747275311E-5</v>
      </c>
      <c r="I1714" s="34">
        <f t="shared" si="107"/>
        <v>2.5590359851435024E-5</v>
      </c>
    </row>
    <row r="1715" spans="1:9" x14ac:dyDescent="0.55000000000000004">
      <c r="A1715" s="3" t="s">
        <v>546</v>
      </c>
      <c r="B1715" s="3">
        <v>9.27</v>
      </c>
      <c r="C1715">
        <v>37.549999999999997</v>
      </c>
      <c r="D1715">
        <v>13</v>
      </c>
      <c r="E1715">
        <v>3</v>
      </c>
      <c r="F1715" s="30">
        <f t="shared" si="104"/>
        <v>0.24687083888149136</v>
      </c>
      <c r="G1715" s="32">
        <f t="shared" si="105"/>
        <v>0.71307692307692305</v>
      </c>
      <c r="H1715" s="34">
        <f t="shared" si="106"/>
        <v>1.6139885171357767E-5</v>
      </c>
      <c r="I1715" s="34">
        <f t="shared" si="107"/>
        <v>3.1714256126043133E-5</v>
      </c>
    </row>
    <row r="1716" spans="1:9" x14ac:dyDescent="0.55000000000000004">
      <c r="A1716" s="3" t="s">
        <v>1557</v>
      </c>
      <c r="B1716" s="3">
        <v>10.58</v>
      </c>
      <c r="C1716">
        <v>37.520000000000003</v>
      </c>
      <c r="D1716">
        <v>6</v>
      </c>
      <c r="E1716">
        <v>3</v>
      </c>
      <c r="F1716" s="30">
        <f t="shared" si="104"/>
        <v>0.2819829424307036</v>
      </c>
      <c r="G1716" s="32">
        <f t="shared" si="105"/>
        <v>1.7633333333333334</v>
      </c>
      <c r="H1716" s="34">
        <f t="shared" si="106"/>
        <v>1.6126990456174262E-5</v>
      </c>
      <c r="I1716" s="34">
        <f t="shared" si="107"/>
        <v>3.6195990271147399E-5</v>
      </c>
    </row>
    <row r="1717" spans="1:9" x14ac:dyDescent="0.55000000000000004">
      <c r="A1717" s="3" t="s">
        <v>599</v>
      </c>
      <c r="B1717" s="3">
        <v>13.73</v>
      </c>
      <c r="C1717">
        <v>37.46</v>
      </c>
      <c r="D1717">
        <v>19</v>
      </c>
      <c r="E1717">
        <v>4</v>
      </c>
      <c r="F1717" s="30">
        <f t="shared" si="104"/>
        <v>0.36652429257875069</v>
      </c>
      <c r="G1717" s="32">
        <f t="shared" si="105"/>
        <v>0.7226315789473684</v>
      </c>
      <c r="H1717" s="34">
        <f t="shared" si="106"/>
        <v>1.6101201025807244E-5</v>
      </c>
      <c r="I1717" s="34">
        <f t="shared" si="107"/>
        <v>4.6972679246016424E-5</v>
      </c>
    </row>
    <row r="1718" spans="1:9" x14ac:dyDescent="0.55000000000000004">
      <c r="A1718" s="3" t="s">
        <v>552</v>
      </c>
      <c r="B1718" s="3">
        <v>15.09</v>
      </c>
      <c r="C1718">
        <v>37.24</v>
      </c>
      <c r="D1718">
        <v>11</v>
      </c>
      <c r="E1718">
        <v>2</v>
      </c>
      <c r="F1718" s="30">
        <f t="shared" si="104"/>
        <v>0.40520945220193338</v>
      </c>
      <c r="G1718" s="32">
        <f t="shared" si="105"/>
        <v>1.3718181818181818</v>
      </c>
      <c r="H1718" s="34">
        <f t="shared" si="106"/>
        <v>1.6006639781128184E-5</v>
      </c>
      <c r="I1718" s="34">
        <f t="shared" si="107"/>
        <v>5.1625471946277334E-5</v>
      </c>
    </row>
    <row r="1719" spans="1:9" x14ac:dyDescent="0.55000000000000004">
      <c r="A1719" s="3" t="s">
        <v>645</v>
      </c>
      <c r="B1719" s="3">
        <v>14.08</v>
      </c>
      <c r="C1719">
        <v>37.159999999999997</v>
      </c>
      <c r="D1719">
        <v>8</v>
      </c>
      <c r="E1719">
        <v>5</v>
      </c>
      <c r="F1719" s="30">
        <f t="shared" si="104"/>
        <v>0.37890204520990317</v>
      </c>
      <c r="G1719" s="32">
        <f t="shared" si="105"/>
        <v>1.76</v>
      </c>
      <c r="H1719" s="34">
        <f t="shared" si="106"/>
        <v>1.597225387397216E-5</v>
      </c>
      <c r="I1719" s="34">
        <f t="shared" si="107"/>
        <v>4.817008913211298E-5</v>
      </c>
    </row>
    <row r="1720" spans="1:9" x14ac:dyDescent="0.55000000000000004">
      <c r="A1720" s="3" t="s">
        <v>1757</v>
      </c>
      <c r="B1720" s="3">
        <v>13.73</v>
      </c>
      <c r="C1720">
        <v>36.96</v>
      </c>
      <c r="D1720">
        <v>8</v>
      </c>
      <c r="E1720">
        <v>2</v>
      </c>
      <c r="F1720" s="30">
        <f t="shared" si="104"/>
        <v>0.37148268398268397</v>
      </c>
      <c r="G1720" s="32">
        <f t="shared" si="105"/>
        <v>1.7162500000000001</v>
      </c>
      <c r="H1720" s="34">
        <f t="shared" si="106"/>
        <v>1.5886289106082105E-5</v>
      </c>
      <c r="I1720" s="34">
        <f t="shared" si="107"/>
        <v>4.6972679246016424E-5</v>
      </c>
    </row>
    <row r="1721" spans="1:9" x14ac:dyDescent="0.55000000000000004">
      <c r="A1721" s="3" t="s">
        <v>293</v>
      </c>
      <c r="B1721" s="3">
        <v>12.29</v>
      </c>
      <c r="C1721">
        <v>36.92</v>
      </c>
      <c r="D1721">
        <v>17</v>
      </c>
      <c r="E1721">
        <v>6</v>
      </c>
      <c r="F1721" s="30">
        <f t="shared" si="104"/>
        <v>0.33288190682556879</v>
      </c>
      <c r="G1721" s="32">
        <f t="shared" si="105"/>
        <v>0.7229411764705882</v>
      </c>
      <c r="H1721" s="34">
        <f t="shared" si="106"/>
        <v>1.5869096152504097E-5</v>
      </c>
      <c r="I1721" s="34">
        <f t="shared" si="107"/>
        <v>4.2046192857504865E-5</v>
      </c>
    </row>
    <row r="1722" spans="1:9" x14ac:dyDescent="0.55000000000000004">
      <c r="A1722" s="3" t="s">
        <v>597</v>
      </c>
      <c r="B1722" s="3">
        <v>3.67</v>
      </c>
      <c r="C1722">
        <v>36.74</v>
      </c>
      <c r="D1722">
        <v>3</v>
      </c>
      <c r="E1722">
        <v>1</v>
      </c>
      <c r="F1722" s="30">
        <f t="shared" si="104"/>
        <v>9.9891126837234612E-2</v>
      </c>
      <c r="G1722" s="32">
        <f t="shared" si="105"/>
        <v>1.2233333333333334</v>
      </c>
      <c r="H1722" s="34">
        <f t="shared" si="106"/>
        <v>1.5791727861403048E-5</v>
      </c>
      <c r="I1722" s="34">
        <f t="shared" si="107"/>
        <v>1.2555697948498198E-5</v>
      </c>
    </row>
    <row r="1723" spans="1:9" x14ac:dyDescent="0.55000000000000004">
      <c r="A1723" s="3" t="s">
        <v>976</v>
      </c>
      <c r="B1723" s="3">
        <v>15.01</v>
      </c>
      <c r="C1723">
        <v>36.71</v>
      </c>
      <c r="D1723">
        <v>16</v>
      </c>
      <c r="E1723">
        <v>4</v>
      </c>
      <c r="F1723" s="30">
        <f t="shared" si="104"/>
        <v>0.40888041405611547</v>
      </c>
      <c r="G1723" s="32">
        <f t="shared" si="105"/>
        <v>0.93812499999999999</v>
      </c>
      <c r="H1723" s="34">
        <f t="shared" si="106"/>
        <v>1.5778833146219539E-5</v>
      </c>
      <c r="I1723" s="34">
        <f t="shared" si="107"/>
        <v>5.1351778258026692E-5</v>
      </c>
    </row>
    <row r="1724" spans="1:9" x14ac:dyDescent="0.55000000000000004">
      <c r="A1724" s="3" t="s">
        <v>1121</v>
      </c>
      <c r="B1724" s="3">
        <v>7.87</v>
      </c>
      <c r="C1724">
        <v>36.6</v>
      </c>
      <c r="D1724">
        <v>23</v>
      </c>
      <c r="E1724">
        <v>6</v>
      </c>
      <c r="F1724" s="30">
        <f t="shared" si="104"/>
        <v>0.21502732240437158</v>
      </c>
      <c r="G1724" s="32">
        <f t="shared" si="105"/>
        <v>0.34217391304347827</v>
      </c>
      <c r="H1724" s="34">
        <f t="shared" si="106"/>
        <v>1.5731552523880007E-5</v>
      </c>
      <c r="I1724" s="34">
        <f t="shared" si="107"/>
        <v>2.6924616581656902E-5</v>
      </c>
    </row>
    <row r="1725" spans="1:9" x14ac:dyDescent="0.55000000000000004">
      <c r="A1725" s="3" t="s">
        <v>564</v>
      </c>
      <c r="B1725" s="3">
        <v>-4.84</v>
      </c>
      <c r="C1725">
        <v>36.39</v>
      </c>
      <c r="D1725">
        <v>18</v>
      </c>
      <c r="E1725">
        <v>4</v>
      </c>
      <c r="F1725" s="30">
        <f t="shared" si="104"/>
        <v>-0.13300357241000274</v>
      </c>
      <c r="G1725" s="32">
        <f t="shared" si="105"/>
        <v>-0.2688888888888889</v>
      </c>
      <c r="H1725" s="34">
        <f t="shared" si="106"/>
        <v>1.5641289517595449E-5</v>
      </c>
      <c r="I1725" s="34">
        <f t="shared" si="107"/>
        <v>-1.6558468139163837E-5</v>
      </c>
    </row>
    <row r="1726" spans="1:9" x14ac:dyDescent="0.55000000000000004">
      <c r="A1726" s="3" t="s">
        <v>1741</v>
      </c>
      <c r="B1726" s="3">
        <v>12.7</v>
      </c>
      <c r="C1726">
        <v>36.29</v>
      </c>
      <c r="D1726">
        <v>7</v>
      </c>
      <c r="E1726">
        <v>2</v>
      </c>
      <c r="F1726" s="30">
        <f t="shared" si="104"/>
        <v>0.34995866629925598</v>
      </c>
      <c r="G1726" s="32">
        <f t="shared" si="105"/>
        <v>1.8142857142857143</v>
      </c>
      <c r="H1726" s="34">
        <f t="shared" si="106"/>
        <v>1.5598307133650424E-5</v>
      </c>
      <c r="I1726" s="34">
        <f t="shared" si="107"/>
        <v>4.3448873009789407E-5</v>
      </c>
    </row>
    <row r="1727" spans="1:9" x14ac:dyDescent="0.55000000000000004">
      <c r="A1727" s="3" t="s">
        <v>487</v>
      </c>
      <c r="B1727" s="3">
        <v>3.62</v>
      </c>
      <c r="C1727">
        <v>36.159999999999997</v>
      </c>
      <c r="D1727">
        <v>6</v>
      </c>
      <c r="E1727">
        <v>2</v>
      </c>
      <c r="F1727" s="30">
        <f t="shared" si="104"/>
        <v>0.10011061946902657</v>
      </c>
      <c r="G1727" s="32">
        <f t="shared" si="105"/>
        <v>0.60333333333333339</v>
      </c>
      <c r="H1727" s="34">
        <f t="shared" si="106"/>
        <v>1.5542430034521886E-5</v>
      </c>
      <c r="I1727" s="34">
        <f t="shared" si="107"/>
        <v>1.2384639393341548E-5</v>
      </c>
    </row>
    <row r="1728" spans="1:9" x14ac:dyDescent="0.55000000000000004">
      <c r="A1728" s="3" t="s">
        <v>351</v>
      </c>
      <c r="B1728" s="3">
        <v>15.33</v>
      </c>
      <c r="C1728">
        <v>36.11</v>
      </c>
      <c r="D1728">
        <v>27</v>
      </c>
      <c r="E1728">
        <v>7</v>
      </c>
      <c r="F1728" s="30">
        <f t="shared" si="104"/>
        <v>0.42453613957352537</v>
      </c>
      <c r="G1728" s="32">
        <f t="shared" si="105"/>
        <v>0.56777777777777783</v>
      </c>
      <c r="H1728" s="34">
        <f t="shared" si="106"/>
        <v>1.5520938842549375E-5</v>
      </c>
      <c r="I1728" s="34">
        <f t="shared" si="107"/>
        <v>5.2446553011029262E-5</v>
      </c>
    </row>
    <row r="1729" spans="1:9" x14ac:dyDescent="0.55000000000000004">
      <c r="A1729" s="3" t="s">
        <v>1631</v>
      </c>
      <c r="B1729" s="3">
        <v>14.3</v>
      </c>
      <c r="C1729">
        <v>35.950000000000003</v>
      </c>
      <c r="D1729">
        <v>5</v>
      </c>
      <c r="E1729">
        <v>2</v>
      </c>
      <c r="F1729" s="30">
        <f t="shared" si="104"/>
        <v>0.39777468706536856</v>
      </c>
      <c r="G1729" s="32">
        <f t="shared" si="105"/>
        <v>2.8600000000000003</v>
      </c>
      <c r="H1729" s="34">
        <f t="shared" si="106"/>
        <v>1.5452167028237331E-5</v>
      </c>
      <c r="I1729" s="34">
        <f t="shared" si="107"/>
        <v>4.8922746774802251E-5</v>
      </c>
    </row>
    <row r="1730" spans="1:9" x14ac:dyDescent="0.55000000000000004">
      <c r="A1730" s="3" t="s">
        <v>1325</v>
      </c>
      <c r="B1730" s="3">
        <v>15.21</v>
      </c>
      <c r="C1730">
        <v>35.9</v>
      </c>
      <c r="D1730">
        <v>21</v>
      </c>
      <c r="E1730">
        <v>5</v>
      </c>
      <c r="F1730" s="30">
        <f t="shared" si="104"/>
        <v>0.42367688022284128</v>
      </c>
      <c r="G1730" s="32">
        <f t="shared" si="105"/>
        <v>0.72428571428571431</v>
      </c>
      <c r="H1730" s="34">
        <f t="shared" si="106"/>
        <v>1.5430675836264817E-5</v>
      </c>
      <c r="I1730" s="34">
        <f t="shared" si="107"/>
        <v>5.2036012478653298E-5</v>
      </c>
    </row>
    <row r="1731" spans="1:9" x14ac:dyDescent="0.55000000000000004">
      <c r="A1731" s="3" t="s">
        <v>1607</v>
      </c>
      <c r="B1731" s="3">
        <v>15.53</v>
      </c>
      <c r="C1731">
        <v>35.78</v>
      </c>
      <c r="D1731">
        <v>6</v>
      </c>
      <c r="E1731">
        <v>2</v>
      </c>
      <c r="F1731" s="30">
        <f t="shared" ref="F1731:F1794" si="108">B1731/C1731</f>
        <v>0.43404136389044157</v>
      </c>
      <c r="G1731" s="32">
        <f t="shared" ref="G1731:G1794" si="109">B1731/D1731</f>
        <v>2.5883333333333334</v>
      </c>
      <c r="H1731" s="34">
        <f t="shared" ref="H1731:H1794" si="110">C1731/$C$1851</f>
        <v>1.5379096975530785E-5</v>
      </c>
      <c r="I1731" s="34">
        <f t="shared" ref="I1731:I1794" si="111">B1731/$B$1851</f>
        <v>5.3130787231655861E-5</v>
      </c>
    </row>
    <row r="1732" spans="1:9" x14ac:dyDescent="0.55000000000000004">
      <c r="A1732" s="3" t="s">
        <v>1265</v>
      </c>
      <c r="B1732" s="3">
        <v>2.67</v>
      </c>
      <c r="C1732">
        <v>35.71</v>
      </c>
      <c r="D1732">
        <v>8</v>
      </c>
      <c r="E1732">
        <v>4</v>
      </c>
      <c r="F1732" s="30">
        <f t="shared" si="108"/>
        <v>7.4768972276673201E-2</v>
      </c>
      <c r="G1732" s="32">
        <f t="shared" si="109"/>
        <v>0.33374999999999999</v>
      </c>
      <c r="H1732" s="34">
        <f t="shared" si="110"/>
        <v>1.5349009306769265E-5</v>
      </c>
      <c r="I1732" s="34">
        <f t="shared" si="111"/>
        <v>9.1345268453651748E-6</v>
      </c>
    </row>
    <row r="1733" spans="1:9" x14ac:dyDescent="0.55000000000000004">
      <c r="A1733" s="3" t="s">
        <v>110</v>
      </c>
      <c r="B1733" s="3">
        <v>7.47</v>
      </c>
      <c r="C1733">
        <v>35.58</v>
      </c>
      <c r="D1733">
        <v>7</v>
      </c>
      <c r="E1733">
        <v>3</v>
      </c>
      <c r="F1733" s="30">
        <f t="shared" si="108"/>
        <v>0.20994940978077573</v>
      </c>
      <c r="G1733" s="32">
        <f t="shared" si="109"/>
        <v>1.0671428571428572</v>
      </c>
      <c r="H1733" s="34">
        <f t="shared" si="110"/>
        <v>1.5293132207640727E-5</v>
      </c>
      <c r="I1733" s="34">
        <f t="shared" si="111"/>
        <v>2.5556148140403689E-5</v>
      </c>
    </row>
    <row r="1734" spans="1:9" x14ac:dyDescent="0.55000000000000004">
      <c r="A1734" s="3" t="s">
        <v>232</v>
      </c>
      <c r="B1734" s="3">
        <v>15.35</v>
      </c>
      <c r="C1734">
        <v>35.26</v>
      </c>
      <c r="D1734">
        <v>13</v>
      </c>
      <c r="E1734">
        <v>3</v>
      </c>
      <c r="F1734" s="30">
        <f t="shared" si="108"/>
        <v>0.43533749290981283</v>
      </c>
      <c r="G1734" s="32">
        <f t="shared" si="109"/>
        <v>1.1807692307692308</v>
      </c>
      <c r="H1734" s="34">
        <f t="shared" si="110"/>
        <v>1.515558857901664E-5</v>
      </c>
      <c r="I1734" s="34">
        <f t="shared" si="111"/>
        <v>5.2514976433091919E-5</v>
      </c>
    </row>
    <row r="1735" spans="1:9" x14ac:dyDescent="0.55000000000000004">
      <c r="A1735" s="3" t="s">
        <v>1687</v>
      </c>
      <c r="B1735" s="3">
        <v>16.38</v>
      </c>
      <c r="C1735">
        <v>34.86</v>
      </c>
      <c r="D1735">
        <v>7</v>
      </c>
      <c r="E1735">
        <v>1</v>
      </c>
      <c r="F1735" s="30">
        <f t="shared" si="108"/>
        <v>0.46987951807228912</v>
      </c>
      <c r="G1735" s="32">
        <f t="shared" si="109"/>
        <v>2.34</v>
      </c>
      <c r="H1735" s="34">
        <f t="shared" si="110"/>
        <v>1.4983659043236532E-5</v>
      </c>
      <c r="I1735" s="34">
        <f t="shared" si="111"/>
        <v>5.603878266931893E-5</v>
      </c>
    </row>
    <row r="1736" spans="1:9" x14ac:dyDescent="0.55000000000000004">
      <c r="A1736" s="3" t="s">
        <v>559</v>
      </c>
      <c r="B1736" s="3">
        <v>8.98</v>
      </c>
      <c r="C1736">
        <v>34.58</v>
      </c>
      <c r="D1736">
        <v>13</v>
      </c>
      <c r="E1736">
        <v>4</v>
      </c>
      <c r="F1736" s="30">
        <f t="shared" si="108"/>
        <v>0.25968768074031234</v>
      </c>
      <c r="G1736" s="32">
        <f t="shared" si="109"/>
        <v>0.6907692307692308</v>
      </c>
      <c r="H1736" s="34">
        <f t="shared" si="110"/>
        <v>1.4863308368190456E-5</v>
      </c>
      <c r="I1736" s="34">
        <f t="shared" si="111"/>
        <v>3.0722116506134562E-5</v>
      </c>
    </row>
    <row r="1737" spans="1:9" x14ac:dyDescent="0.55000000000000004">
      <c r="A1737" s="3" t="s">
        <v>176</v>
      </c>
      <c r="B1737" s="3">
        <v>8.92</v>
      </c>
      <c r="C1737">
        <v>34.4</v>
      </c>
      <c r="D1737">
        <v>21</v>
      </c>
      <c r="E1737">
        <v>8</v>
      </c>
      <c r="F1737" s="30">
        <f t="shared" si="108"/>
        <v>0.25930232558139538</v>
      </c>
      <c r="G1737" s="32">
        <f t="shared" si="109"/>
        <v>0.42476190476190478</v>
      </c>
      <c r="H1737" s="34">
        <f t="shared" si="110"/>
        <v>1.4785940077089407E-5</v>
      </c>
      <c r="I1737" s="34">
        <f t="shared" si="111"/>
        <v>3.0516846239946577E-5</v>
      </c>
    </row>
    <row r="1738" spans="1:9" x14ac:dyDescent="0.55000000000000004">
      <c r="A1738" s="3" t="s">
        <v>1746</v>
      </c>
      <c r="B1738" s="3">
        <v>15.41</v>
      </c>
      <c r="C1738">
        <v>34.24</v>
      </c>
      <c r="D1738">
        <v>8</v>
      </c>
      <c r="E1738">
        <v>2</v>
      </c>
      <c r="F1738" s="30">
        <f t="shared" si="108"/>
        <v>0.45005841121495327</v>
      </c>
      <c r="G1738" s="32">
        <f t="shared" si="109"/>
        <v>1.92625</v>
      </c>
      <c r="H1738" s="34">
        <f t="shared" si="110"/>
        <v>1.4717168262777363E-5</v>
      </c>
      <c r="I1738" s="34">
        <f t="shared" si="111"/>
        <v>5.2720246699279904E-5</v>
      </c>
    </row>
    <row r="1739" spans="1:9" x14ac:dyDescent="0.55000000000000004">
      <c r="A1739" s="3" t="s">
        <v>604</v>
      </c>
      <c r="B1739" s="3">
        <v>8.91</v>
      </c>
      <c r="C1739">
        <v>33.75</v>
      </c>
      <c r="D1739">
        <v>21</v>
      </c>
      <c r="E1739">
        <v>5</v>
      </c>
      <c r="F1739" s="30">
        <f t="shared" si="108"/>
        <v>0.26400000000000001</v>
      </c>
      <c r="G1739" s="32">
        <f t="shared" si="109"/>
        <v>0.42428571428571427</v>
      </c>
      <c r="H1739" s="34">
        <f t="shared" si="110"/>
        <v>1.4506554581446729E-5</v>
      </c>
      <c r="I1739" s="34">
        <f t="shared" si="111"/>
        <v>3.0482634528915248E-5</v>
      </c>
    </row>
    <row r="1740" spans="1:9" x14ac:dyDescent="0.55000000000000004">
      <c r="A1740" s="3" t="s">
        <v>1498</v>
      </c>
      <c r="B1740" s="3">
        <v>-2.6</v>
      </c>
      <c r="C1740">
        <v>33.479999999999997</v>
      </c>
      <c r="D1740">
        <v>20</v>
      </c>
      <c r="E1740">
        <v>4</v>
      </c>
      <c r="F1740" s="30">
        <f t="shared" si="108"/>
        <v>-7.7658303464755093E-2</v>
      </c>
      <c r="G1740" s="32">
        <f t="shared" si="109"/>
        <v>-0.13</v>
      </c>
      <c r="H1740" s="34">
        <f t="shared" si="110"/>
        <v>1.4390502144795154E-5</v>
      </c>
      <c r="I1740" s="34">
        <f t="shared" si="111"/>
        <v>-8.8950448681458626E-6</v>
      </c>
    </row>
    <row r="1741" spans="1:9" x14ac:dyDescent="0.55000000000000004">
      <c r="A1741" s="3" t="s">
        <v>1288</v>
      </c>
      <c r="B1741" s="3">
        <v>7.16</v>
      </c>
      <c r="C1741">
        <v>33.11</v>
      </c>
      <c r="D1741">
        <v>9</v>
      </c>
      <c r="E1741">
        <v>3</v>
      </c>
      <c r="F1741" s="30">
        <f t="shared" si="108"/>
        <v>0.21624886741165811</v>
      </c>
      <c r="G1741" s="32">
        <f t="shared" si="109"/>
        <v>0.79555555555555557</v>
      </c>
      <c r="H1741" s="34">
        <f t="shared" si="110"/>
        <v>1.4231467324198553E-5</v>
      </c>
      <c r="I1741" s="34">
        <f t="shared" si="111"/>
        <v>2.4495585098432454E-5</v>
      </c>
    </row>
    <row r="1742" spans="1:9" x14ac:dyDescent="0.55000000000000004">
      <c r="A1742" s="3" t="s">
        <v>805</v>
      </c>
      <c r="B1742" s="3">
        <v>15.09</v>
      </c>
      <c r="C1742">
        <v>32.869999999999997</v>
      </c>
      <c r="D1742">
        <v>7</v>
      </c>
      <c r="E1742">
        <v>3</v>
      </c>
      <c r="F1742" s="30">
        <f t="shared" si="108"/>
        <v>0.4590812290842714</v>
      </c>
      <c r="G1742" s="32">
        <f t="shared" si="109"/>
        <v>2.1557142857142857</v>
      </c>
      <c r="H1742" s="34">
        <f t="shared" si="110"/>
        <v>1.4128309602730488E-5</v>
      </c>
      <c r="I1742" s="34">
        <f t="shared" si="111"/>
        <v>5.1625471946277334E-5</v>
      </c>
    </row>
    <row r="1743" spans="1:9" x14ac:dyDescent="0.55000000000000004">
      <c r="A1743" s="3" t="s">
        <v>1611</v>
      </c>
      <c r="B1743" s="3">
        <v>1.78</v>
      </c>
      <c r="C1743">
        <v>32.64</v>
      </c>
      <c r="D1743">
        <v>4</v>
      </c>
      <c r="E1743">
        <v>2</v>
      </c>
      <c r="F1743" s="30">
        <f t="shared" si="108"/>
        <v>5.4534313725490197E-2</v>
      </c>
      <c r="G1743" s="32">
        <f t="shared" si="109"/>
        <v>0.44500000000000001</v>
      </c>
      <c r="H1743" s="34">
        <f t="shared" si="110"/>
        <v>1.4029450119656926E-5</v>
      </c>
      <c r="I1743" s="34">
        <f t="shared" si="111"/>
        <v>6.0896845635767832E-6</v>
      </c>
    </row>
    <row r="1744" spans="1:9" x14ac:dyDescent="0.55000000000000004">
      <c r="A1744" s="3" t="s">
        <v>1722</v>
      </c>
      <c r="B1744" s="3">
        <v>15.55</v>
      </c>
      <c r="C1744">
        <v>32.4</v>
      </c>
      <c r="D1744">
        <v>5</v>
      </c>
      <c r="E1744">
        <v>2</v>
      </c>
      <c r="F1744" s="30">
        <f t="shared" si="108"/>
        <v>0.47993827160493829</v>
      </c>
      <c r="G1744" s="32">
        <f t="shared" si="109"/>
        <v>3.1100000000000003</v>
      </c>
      <c r="H1744" s="34">
        <f t="shared" si="110"/>
        <v>1.3926292398188859E-5</v>
      </c>
      <c r="I1744" s="34">
        <f t="shared" si="111"/>
        <v>5.3199210653718532E-5</v>
      </c>
    </row>
    <row r="1745" spans="1:9" x14ac:dyDescent="0.55000000000000004">
      <c r="A1745" s="3" t="s">
        <v>244</v>
      </c>
      <c r="B1745" s="3">
        <v>14.04</v>
      </c>
      <c r="C1745">
        <v>32.36</v>
      </c>
      <c r="D1745">
        <v>13</v>
      </c>
      <c r="E1745">
        <v>4</v>
      </c>
      <c r="F1745" s="30">
        <f t="shared" si="108"/>
        <v>0.43386897404202718</v>
      </c>
      <c r="G1745" s="32">
        <f t="shared" si="109"/>
        <v>1.0799999999999998</v>
      </c>
      <c r="H1745" s="34">
        <f t="shared" si="110"/>
        <v>1.3909099444610848E-5</v>
      </c>
      <c r="I1745" s="34">
        <f t="shared" si="111"/>
        <v>4.8033242287987659E-5</v>
      </c>
    </row>
    <row r="1746" spans="1:9" x14ac:dyDescent="0.55000000000000004">
      <c r="A1746" s="3" t="s">
        <v>275</v>
      </c>
      <c r="B1746" s="3">
        <v>-7.04</v>
      </c>
      <c r="C1746">
        <v>31.59</v>
      </c>
      <c r="D1746">
        <v>24</v>
      </c>
      <c r="E1746">
        <v>7</v>
      </c>
      <c r="F1746" s="30">
        <f t="shared" si="108"/>
        <v>-0.22285533396644508</v>
      </c>
      <c r="G1746" s="32">
        <f t="shared" si="109"/>
        <v>-0.29333333333333333</v>
      </c>
      <c r="H1746" s="34">
        <f t="shared" si="110"/>
        <v>1.3578135088234138E-5</v>
      </c>
      <c r="I1746" s="34">
        <f t="shared" si="111"/>
        <v>-2.408504456605649E-5</v>
      </c>
    </row>
    <row r="1747" spans="1:9" x14ac:dyDescent="0.55000000000000004">
      <c r="A1747" s="3" t="s">
        <v>1143</v>
      </c>
      <c r="B1747" s="3">
        <v>8.6199999999999992</v>
      </c>
      <c r="C1747">
        <v>31.1</v>
      </c>
      <c r="D1747">
        <v>11</v>
      </c>
      <c r="E1747">
        <v>5</v>
      </c>
      <c r="F1747" s="30">
        <f t="shared" si="108"/>
        <v>0.27717041800643083</v>
      </c>
      <c r="G1747" s="32">
        <f t="shared" si="109"/>
        <v>0.78363636363636358</v>
      </c>
      <c r="H1747" s="34">
        <f t="shared" si="110"/>
        <v>1.3367521406903504E-5</v>
      </c>
      <c r="I1747" s="34">
        <f t="shared" si="111"/>
        <v>2.9490494909006667E-5</v>
      </c>
    </row>
    <row r="1748" spans="1:9" x14ac:dyDescent="0.55000000000000004">
      <c r="A1748" s="3" t="s">
        <v>1183</v>
      </c>
      <c r="B1748" s="3">
        <v>8.15</v>
      </c>
      <c r="C1748">
        <v>30.83</v>
      </c>
      <c r="D1748">
        <v>17</v>
      </c>
      <c r="E1748">
        <v>7</v>
      </c>
      <c r="F1748" s="30">
        <f t="shared" si="108"/>
        <v>0.26435290301654235</v>
      </c>
      <c r="G1748" s="32">
        <f t="shared" si="109"/>
        <v>0.47941176470588237</v>
      </c>
      <c r="H1748" s="34">
        <f t="shared" si="110"/>
        <v>1.3251468970251929E-5</v>
      </c>
      <c r="I1748" s="34">
        <f t="shared" si="111"/>
        <v>2.7882544490534147E-5</v>
      </c>
    </row>
    <row r="1749" spans="1:9" x14ac:dyDescent="0.55000000000000004">
      <c r="A1749" s="3" t="s">
        <v>1394</v>
      </c>
      <c r="B1749" s="3">
        <v>13.55</v>
      </c>
      <c r="C1749">
        <v>30.8</v>
      </c>
      <c r="D1749">
        <v>14</v>
      </c>
      <c r="E1749">
        <v>3</v>
      </c>
      <c r="F1749" s="30">
        <f t="shared" si="108"/>
        <v>0.43993506493506496</v>
      </c>
      <c r="G1749" s="32">
        <f t="shared" si="109"/>
        <v>0.96785714285714286</v>
      </c>
      <c r="H1749" s="34">
        <f t="shared" si="110"/>
        <v>1.3238574255068422E-5</v>
      </c>
      <c r="I1749" s="34">
        <f t="shared" si="111"/>
        <v>4.6356868447452482E-5</v>
      </c>
    </row>
    <row r="1750" spans="1:9" x14ac:dyDescent="0.55000000000000004">
      <c r="A1750" s="3" t="s">
        <v>1117</v>
      </c>
      <c r="B1750" s="3">
        <v>6.65</v>
      </c>
      <c r="C1750">
        <v>30.58</v>
      </c>
      <c r="D1750">
        <v>18</v>
      </c>
      <c r="E1750">
        <v>6</v>
      </c>
      <c r="F1750" s="30">
        <f t="shared" si="108"/>
        <v>0.21746239372138654</v>
      </c>
      <c r="G1750" s="32">
        <f t="shared" si="109"/>
        <v>0.36944444444444446</v>
      </c>
      <c r="H1750" s="34">
        <f t="shared" si="110"/>
        <v>1.3144013010389361E-5</v>
      </c>
      <c r="I1750" s="34">
        <f t="shared" si="111"/>
        <v>2.2750787835834613E-5</v>
      </c>
    </row>
    <row r="1751" spans="1:9" x14ac:dyDescent="0.55000000000000004">
      <c r="A1751" s="3" t="s">
        <v>560</v>
      </c>
      <c r="B1751" s="3">
        <v>9.81</v>
      </c>
      <c r="C1751">
        <v>29.96</v>
      </c>
      <c r="D1751">
        <v>19</v>
      </c>
      <c r="E1751">
        <v>4</v>
      </c>
      <c r="F1751" s="30">
        <f t="shared" si="108"/>
        <v>0.32743658210947929</v>
      </c>
      <c r="G1751" s="32">
        <f t="shared" si="109"/>
        <v>0.51631578947368428</v>
      </c>
      <c r="H1751" s="34">
        <f t="shared" si="110"/>
        <v>1.2877522229930192E-5</v>
      </c>
      <c r="I1751" s="34">
        <f t="shared" si="111"/>
        <v>3.3561688521734966E-5</v>
      </c>
    </row>
    <row r="1752" spans="1:9" x14ac:dyDescent="0.55000000000000004">
      <c r="A1752" s="3" t="s">
        <v>1337</v>
      </c>
      <c r="B1752" s="3">
        <v>-0.92</v>
      </c>
      <c r="C1752">
        <v>29.95</v>
      </c>
      <c r="D1752">
        <v>28</v>
      </c>
      <c r="E1752">
        <v>6</v>
      </c>
      <c r="F1752" s="30">
        <f t="shared" si="108"/>
        <v>-3.0717863105175294E-2</v>
      </c>
      <c r="G1752" s="32">
        <f t="shared" si="109"/>
        <v>-3.2857142857142856E-2</v>
      </c>
      <c r="H1752" s="34">
        <f t="shared" si="110"/>
        <v>1.2873223991535689E-5</v>
      </c>
      <c r="I1752" s="34">
        <f t="shared" si="111"/>
        <v>-3.1474774148823826E-6</v>
      </c>
    </row>
    <row r="1753" spans="1:9" x14ac:dyDescent="0.55000000000000004">
      <c r="A1753" s="3" t="s">
        <v>1261</v>
      </c>
      <c r="B1753" s="3">
        <v>-21.95</v>
      </c>
      <c r="C1753">
        <v>29.93</v>
      </c>
      <c r="D1753">
        <v>5</v>
      </c>
      <c r="E1753">
        <v>1</v>
      </c>
      <c r="F1753" s="30">
        <f t="shared" si="108"/>
        <v>-0.73337788172402274</v>
      </c>
      <c r="G1753" s="32">
        <f t="shared" si="109"/>
        <v>-4.3899999999999997</v>
      </c>
      <c r="H1753" s="34">
        <f t="shared" si="110"/>
        <v>1.2864627514746683E-5</v>
      </c>
      <c r="I1753" s="34">
        <f t="shared" si="111"/>
        <v>-7.5094705713769875E-5</v>
      </c>
    </row>
    <row r="1754" spans="1:9" x14ac:dyDescent="0.55000000000000004">
      <c r="A1754" s="3" t="s">
        <v>1749</v>
      </c>
      <c r="B1754" s="3">
        <v>14.65</v>
      </c>
      <c r="C1754">
        <v>29.9</v>
      </c>
      <c r="D1754">
        <v>5</v>
      </c>
      <c r="E1754">
        <v>2</v>
      </c>
      <c r="F1754" s="30">
        <f t="shared" si="108"/>
        <v>0.48996655518394655</v>
      </c>
      <c r="G1754" s="32">
        <f t="shared" si="109"/>
        <v>2.93</v>
      </c>
      <c r="H1754" s="34">
        <f t="shared" si="110"/>
        <v>1.2851732799563175E-5</v>
      </c>
      <c r="I1754" s="34">
        <f t="shared" si="111"/>
        <v>5.0120156660898807E-5</v>
      </c>
    </row>
    <row r="1755" spans="1:9" x14ac:dyDescent="0.55000000000000004">
      <c r="A1755" s="3" t="s">
        <v>1659</v>
      </c>
      <c r="B1755" s="3">
        <v>14.04</v>
      </c>
      <c r="C1755">
        <v>29.88</v>
      </c>
      <c r="D1755">
        <v>6</v>
      </c>
      <c r="E1755">
        <v>2</v>
      </c>
      <c r="F1755" s="30">
        <f t="shared" si="108"/>
        <v>0.46987951807228917</v>
      </c>
      <c r="G1755" s="32">
        <f t="shared" si="109"/>
        <v>2.34</v>
      </c>
      <c r="H1755" s="34">
        <f t="shared" si="110"/>
        <v>1.284313632277417E-5</v>
      </c>
      <c r="I1755" s="34">
        <f t="shared" si="111"/>
        <v>4.8033242287987659E-5</v>
      </c>
    </row>
    <row r="1756" spans="1:9" x14ac:dyDescent="0.55000000000000004">
      <c r="A1756" s="3" t="s">
        <v>947</v>
      </c>
      <c r="B1756" s="3">
        <v>10.81</v>
      </c>
      <c r="C1756">
        <v>29.81</v>
      </c>
      <c r="D1756">
        <v>2</v>
      </c>
      <c r="E1756">
        <v>1</v>
      </c>
      <c r="F1756" s="30">
        <f t="shared" si="108"/>
        <v>0.36262998993626305</v>
      </c>
      <c r="G1756" s="32">
        <f t="shared" si="109"/>
        <v>5.4050000000000002</v>
      </c>
      <c r="H1756" s="34">
        <f t="shared" si="110"/>
        <v>1.281304865401265E-5</v>
      </c>
      <c r="I1756" s="34">
        <f t="shared" si="111"/>
        <v>3.6982859624867992E-5</v>
      </c>
    </row>
    <row r="1757" spans="1:9" x14ac:dyDescent="0.55000000000000004">
      <c r="A1757" s="3" t="s">
        <v>145</v>
      </c>
      <c r="B1757" s="3">
        <v>0</v>
      </c>
      <c r="C1757">
        <v>29.7</v>
      </c>
      <c r="D1757">
        <v>15</v>
      </c>
      <c r="E1757">
        <v>4</v>
      </c>
      <c r="F1757" s="30">
        <f t="shared" si="108"/>
        <v>0</v>
      </c>
      <c r="G1757" s="32">
        <f t="shared" si="109"/>
        <v>0</v>
      </c>
      <c r="H1757" s="34">
        <f t="shared" si="110"/>
        <v>1.2765768031673121E-5</v>
      </c>
      <c r="I1757" s="34">
        <f t="shared" si="111"/>
        <v>0</v>
      </c>
    </row>
    <row r="1758" spans="1:9" x14ac:dyDescent="0.55000000000000004">
      <c r="A1758" s="3" t="s">
        <v>569</v>
      </c>
      <c r="B1758" s="3">
        <v>13.07</v>
      </c>
      <c r="C1758">
        <v>29.7</v>
      </c>
      <c r="D1758">
        <v>6</v>
      </c>
      <c r="E1758">
        <v>2</v>
      </c>
      <c r="F1758" s="30">
        <f t="shared" si="108"/>
        <v>0.44006734006734011</v>
      </c>
      <c r="G1758" s="32">
        <f t="shared" si="109"/>
        <v>2.1783333333333332</v>
      </c>
      <c r="H1758" s="34">
        <f t="shared" si="110"/>
        <v>1.2765768031673121E-5</v>
      </c>
      <c r="I1758" s="34">
        <f t="shared" si="111"/>
        <v>4.4714706317948627E-5</v>
      </c>
    </row>
    <row r="1759" spans="1:9" x14ac:dyDescent="0.55000000000000004">
      <c r="A1759" s="3" t="s">
        <v>1388</v>
      </c>
      <c r="B1759" s="3">
        <v>8.24</v>
      </c>
      <c r="C1759">
        <v>29.4</v>
      </c>
      <c r="D1759">
        <v>14</v>
      </c>
      <c r="E1759">
        <v>3</v>
      </c>
      <c r="F1759" s="30">
        <f t="shared" si="108"/>
        <v>0.28027210884353743</v>
      </c>
      <c r="G1759" s="32">
        <f t="shared" si="109"/>
        <v>0.58857142857142863</v>
      </c>
      <c r="H1759" s="34">
        <f t="shared" si="110"/>
        <v>1.2636820879838039E-5</v>
      </c>
      <c r="I1759" s="34">
        <f t="shared" si="111"/>
        <v>2.8190449889816122E-5</v>
      </c>
    </row>
    <row r="1760" spans="1:9" x14ac:dyDescent="0.55000000000000004">
      <c r="A1760" s="3" t="s">
        <v>1239</v>
      </c>
      <c r="B1760" s="3">
        <v>3.76</v>
      </c>
      <c r="C1760">
        <v>29.34</v>
      </c>
      <c r="D1760">
        <v>16</v>
      </c>
      <c r="E1760">
        <v>4</v>
      </c>
      <c r="F1760" s="30">
        <f t="shared" si="108"/>
        <v>0.12815269256987047</v>
      </c>
      <c r="G1760" s="32">
        <f t="shared" si="109"/>
        <v>0.23499999999999999</v>
      </c>
      <c r="H1760" s="34">
        <f t="shared" si="110"/>
        <v>1.2611031449471023E-5</v>
      </c>
      <c r="I1760" s="34">
        <f t="shared" si="111"/>
        <v>1.2863603347780171E-5</v>
      </c>
    </row>
    <row r="1761" spans="1:9" x14ac:dyDescent="0.55000000000000004">
      <c r="A1761" s="3" t="s">
        <v>1322</v>
      </c>
      <c r="B1761" s="3">
        <v>12.16</v>
      </c>
      <c r="C1761">
        <v>29.2</v>
      </c>
      <c r="D1761">
        <v>11</v>
      </c>
      <c r="E1761">
        <v>2</v>
      </c>
      <c r="F1761" s="30">
        <f t="shared" si="108"/>
        <v>0.41643835616438357</v>
      </c>
      <c r="G1761" s="32">
        <f t="shared" si="109"/>
        <v>1.1054545454545455</v>
      </c>
      <c r="H1761" s="34">
        <f t="shared" si="110"/>
        <v>1.2550856111947984E-5</v>
      </c>
      <c r="I1761" s="34">
        <f t="shared" si="111"/>
        <v>4.1601440614097573E-5</v>
      </c>
    </row>
    <row r="1762" spans="1:9" x14ac:dyDescent="0.55000000000000004">
      <c r="A1762" s="3" t="s">
        <v>1566</v>
      </c>
      <c r="B1762" s="3">
        <v>-5.48</v>
      </c>
      <c r="C1762">
        <v>28.84</v>
      </c>
      <c r="D1762">
        <v>13</v>
      </c>
      <c r="E1762">
        <v>5</v>
      </c>
      <c r="F1762" s="30">
        <f t="shared" si="108"/>
        <v>-0.19001386962552014</v>
      </c>
      <c r="G1762" s="32">
        <f t="shared" si="109"/>
        <v>-0.42153846153846158</v>
      </c>
      <c r="H1762" s="34">
        <f t="shared" si="110"/>
        <v>1.2396119529745886E-5</v>
      </c>
      <c r="I1762" s="34">
        <f t="shared" si="111"/>
        <v>-1.8748017645168974E-5</v>
      </c>
    </row>
    <row r="1763" spans="1:9" x14ac:dyDescent="0.55000000000000004">
      <c r="A1763" s="3" t="s">
        <v>292</v>
      </c>
      <c r="B1763" s="3">
        <v>-16.149999999999999</v>
      </c>
      <c r="C1763">
        <v>28.52</v>
      </c>
      <c r="D1763">
        <v>41</v>
      </c>
      <c r="E1763">
        <v>8</v>
      </c>
      <c r="F1763" s="30">
        <f t="shared" si="108"/>
        <v>-0.56626928471248239</v>
      </c>
      <c r="G1763" s="32">
        <f t="shared" si="109"/>
        <v>-0.39390243902439021</v>
      </c>
      <c r="H1763" s="34">
        <f t="shared" si="110"/>
        <v>1.2258575901121798E-5</v>
      </c>
      <c r="I1763" s="34">
        <f t="shared" si="111"/>
        <v>-5.5251913315598338E-5</v>
      </c>
    </row>
    <row r="1764" spans="1:9" x14ac:dyDescent="0.55000000000000004">
      <c r="A1764" s="3" t="s">
        <v>1107</v>
      </c>
      <c r="B1764" s="3">
        <v>4.2699999999999996</v>
      </c>
      <c r="C1764">
        <v>28.21</v>
      </c>
      <c r="D1764">
        <v>10</v>
      </c>
      <c r="E1764">
        <v>3</v>
      </c>
      <c r="F1764" s="30">
        <f t="shared" si="108"/>
        <v>0.15136476426799006</v>
      </c>
      <c r="G1764" s="32">
        <f t="shared" si="109"/>
        <v>0.42699999999999994</v>
      </c>
      <c r="H1764" s="34">
        <f t="shared" si="110"/>
        <v>1.2125330510892214E-5</v>
      </c>
      <c r="I1764" s="34">
        <f t="shared" si="111"/>
        <v>1.4608400610378012E-5</v>
      </c>
    </row>
    <row r="1765" spans="1:9" x14ac:dyDescent="0.55000000000000004">
      <c r="A1765" s="3" t="s">
        <v>155</v>
      </c>
      <c r="B1765" s="3">
        <v>11.29</v>
      </c>
      <c r="C1765">
        <v>27.47</v>
      </c>
      <c r="D1765">
        <v>14</v>
      </c>
      <c r="E1765">
        <v>4</v>
      </c>
      <c r="F1765" s="30">
        <f t="shared" si="108"/>
        <v>0.41099381143065161</v>
      </c>
      <c r="G1765" s="32">
        <f t="shared" si="109"/>
        <v>0.80642857142857138</v>
      </c>
      <c r="H1765" s="34">
        <f t="shared" si="110"/>
        <v>1.180726086969901E-5</v>
      </c>
      <c r="I1765" s="34">
        <f t="shared" si="111"/>
        <v>3.862502175437184E-5</v>
      </c>
    </row>
    <row r="1766" spans="1:9" x14ac:dyDescent="0.55000000000000004">
      <c r="A1766" s="3" t="s">
        <v>1443</v>
      </c>
      <c r="B1766" s="3">
        <v>0.34</v>
      </c>
      <c r="C1766">
        <v>27.19</v>
      </c>
      <c r="D1766">
        <v>3</v>
      </c>
      <c r="E1766">
        <v>1</v>
      </c>
      <c r="F1766" s="30">
        <f t="shared" si="108"/>
        <v>1.2504597278411181E-2</v>
      </c>
      <c r="G1766" s="32">
        <f t="shared" si="109"/>
        <v>0.11333333333333334</v>
      </c>
      <c r="H1766" s="34">
        <f t="shared" si="110"/>
        <v>1.1686910194652936E-5</v>
      </c>
      <c r="I1766" s="34">
        <f t="shared" si="111"/>
        <v>1.1631981750652283E-6</v>
      </c>
    </row>
    <row r="1767" spans="1:9" x14ac:dyDescent="0.55000000000000004">
      <c r="A1767" s="3" t="s">
        <v>1380</v>
      </c>
      <c r="B1767" s="3">
        <v>-1.36</v>
      </c>
      <c r="C1767">
        <v>27.17</v>
      </c>
      <c r="D1767">
        <v>4</v>
      </c>
      <c r="E1767">
        <v>1</v>
      </c>
      <c r="F1767" s="30">
        <f t="shared" si="108"/>
        <v>-5.0055207949944794E-2</v>
      </c>
      <c r="G1767" s="32">
        <f t="shared" si="109"/>
        <v>-0.34</v>
      </c>
      <c r="H1767" s="34">
        <f t="shared" si="110"/>
        <v>1.167831371786393E-5</v>
      </c>
      <c r="I1767" s="34">
        <f t="shared" si="111"/>
        <v>-4.6527927002609132E-6</v>
      </c>
    </row>
    <row r="1768" spans="1:9" x14ac:dyDescent="0.55000000000000004">
      <c r="A1768" s="3" t="s">
        <v>1135</v>
      </c>
      <c r="B1768" s="3">
        <v>6.11</v>
      </c>
      <c r="C1768">
        <v>26.69</v>
      </c>
      <c r="D1768">
        <v>10</v>
      </c>
      <c r="E1768">
        <v>3</v>
      </c>
      <c r="F1768" s="30">
        <f t="shared" si="108"/>
        <v>0.22892469089546646</v>
      </c>
      <c r="G1768" s="32">
        <f t="shared" si="109"/>
        <v>0.61099999999999999</v>
      </c>
      <c r="H1768" s="34">
        <f t="shared" si="110"/>
        <v>1.1471998274927798E-5</v>
      </c>
      <c r="I1768" s="34">
        <f t="shared" si="111"/>
        <v>2.0903355440142779E-5</v>
      </c>
    </row>
    <row r="1769" spans="1:9" x14ac:dyDescent="0.55000000000000004">
      <c r="A1769" s="3" t="s">
        <v>1414</v>
      </c>
      <c r="B1769" s="3">
        <v>8.9600000000000009</v>
      </c>
      <c r="C1769">
        <v>26.56</v>
      </c>
      <c r="D1769">
        <v>9</v>
      </c>
      <c r="E1769">
        <v>2</v>
      </c>
      <c r="F1769" s="30">
        <f t="shared" si="108"/>
        <v>0.33734939759036148</v>
      </c>
      <c r="G1769" s="32">
        <f t="shared" si="109"/>
        <v>0.99555555555555564</v>
      </c>
      <c r="H1769" s="34">
        <f t="shared" si="110"/>
        <v>1.1416121175799262E-5</v>
      </c>
      <c r="I1769" s="34">
        <f t="shared" si="111"/>
        <v>3.0653693084071898E-5</v>
      </c>
    </row>
    <row r="1770" spans="1:9" x14ac:dyDescent="0.55000000000000004">
      <c r="A1770" s="3" t="s">
        <v>279</v>
      </c>
      <c r="B1770" s="3">
        <v>9.65</v>
      </c>
      <c r="C1770">
        <v>26.08</v>
      </c>
      <c r="D1770">
        <v>9</v>
      </c>
      <c r="E1770">
        <v>2</v>
      </c>
      <c r="F1770" s="30">
        <f t="shared" si="108"/>
        <v>0.37001533742331294</v>
      </c>
      <c r="G1770" s="32">
        <f t="shared" si="109"/>
        <v>1.0722222222222222</v>
      </c>
      <c r="H1770" s="34">
        <f t="shared" si="110"/>
        <v>1.1209805732863131E-5</v>
      </c>
      <c r="I1770" s="34">
        <f t="shared" si="111"/>
        <v>3.3014301145233688E-5</v>
      </c>
    </row>
    <row r="1771" spans="1:9" x14ac:dyDescent="0.55000000000000004">
      <c r="A1771" s="3" t="s">
        <v>260</v>
      </c>
      <c r="B1771" s="3">
        <v>9.8800000000000008</v>
      </c>
      <c r="C1771">
        <v>26.07</v>
      </c>
      <c r="D1771">
        <v>8</v>
      </c>
      <c r="E1771">
        <v>4</v>
      </c>
      <c r="F1771" s="30">
        <f t="shared" si="108"/>
        <v>0.37897967011891065</v>
      </c>
      <c r="G1771" s="32">
        <f t="shared" si="109"/>
        <v>1.2350000000000001</v>
      </c>
      <c r="H1771" s="34">
        <f t="shared" si="110"/>
        <v>1.1205507494468629E-5</v>
      </c>
      <c r="I1771" s="34">
        <f t="shared" si="111"/>
        <v>3.380117049895428E-5</v>
      </c>
    </row>
    <row r="1772" spans="1:9" x14ac:dyDescent="0.55000000000000004">
      <c r="A1772" s="3" t="s">
        <v>358</v>
      </c>
      <c r="B1772" s="3">
        <v>10.67</v>
      </c>
      <c r="C1772">
        <v>25.99</v>
      </c>
      <c r="D1772">
        <v>12</v>
      </c>
      <c r="E1772">
        <v>3</v>
      </c>
      <c r="F1772" s="30">
        <f t="shared" si="108"/>
        <v>0.41054251635244327</v>
      </c>
      <c r="G1772" s="32">
        <f t="shared" si="109"/>
        <v>0.88916666666666666</v>
      </c>
      <c r="H1772" s="34">
        <f t="shared" si="110"/>
        <v>1.1171121587312606E-5</v>
      </c>
      <c r="I1772" s="34">
        <f t="shared" si="111"/>
        <v>3.6503895670429371E-5</v>
      </c>
    </row>
    <row r="1773" spans="1:9" x14ac:dyDescent="0.55000000000000004">
      <c r="A1773" s="3" t="s">
        <v>1378</v>
      </c>
      <c r="B1773" s="3">
        <v>5.52</v>
      </c>
      <c r="C1773">
        <v>25.96</v>
      </c>
      <c r="D1773">
        <v>5</v>
      </c>
      <c r="E1773">
        <v>2</v>
      </c>
      <c r="F1773" s="30">
        <f t="shared" si="108"/>
        <v>0.21263482280431431</v>
      </c>
      <c r="G1773" s="32">
        <f t="shared" si="109"/>
        <v>1.1039999999999999</v>
      </c>
      <c r="H1773" s="34">
        <f t="shared" si="110"/>
        <v>1.1158226872129099E-5</v>
      </c>
      <c r="I1773" s="34">
        <f t="shared" si="111"/>
        <v>1.8884864489294292E-5</v>
      </c>
    </row>
    <row r="1774" spans="1:9" x14ac:dyDescent="0.55000000000000004">
      <c r="A1774" s="3" t="s">
        <v>1751</v>
      </c>
      <c r="B1774" s="3">
        <v>9.07</v>
      </c>
      <c r="C1774">
        <v>25.92</v>
      </c>
      <c r="D1774">
        <v>5</v>
      </c>
      <c r="E1774">
        <v>2</v>
      </c>
      <c r="F1774" s="30">
        <f t="shared" si="108"/>
        <v>0.34992283950617281</v>
      </c>
      <c r="G1774" s="32">
        <f t="shared" si="109"/>
        <v>1.8140000000000001</v>
      </c>
      <c r="H1774" s="34">
        <f t="shared" si="110"/>
        <v>1.1141033918551089E-5</v>
      </c>
      <c r="I1774" s="34">
        <f t="shared" si="111"/>
        <v>3.1030021905416533E-5</v>
      </c>
    </row>
    <row r="1775" spans="1:9" x14ac:dyDescent="0.55000000000000004">
      <c r="A1775" s="3" t="s">
        <v>1137</v>
      </c>
      <c r="B1775" s="3">
        <v>7.52</v>
      </c>
      <c r="C1775">
        <v>25.92</v>
      </c>
      <c r="D1775">
        <v>9</v>
      </c>
      <c r="E1775">
        <v>2</v>
      </c>
      <c r="F1775" s="30">
        <f t="shared" si="108"/>
        <v>0.29012345679012341</v>
      </c>
      <c r="G1775" s="32">
        <f t="shared" si="109"/>
        <v>0.8355555555555555</v>
      </c>
      <c r="H1775" s="34">
        <f t="shared" si="110"/>
        <v>1.1141033918551089E-5</v>
      </c>
      <c r="I1775" s="34">
        <f t="shared" si="111"/>
        <v>2.5727206695560342E-5</v>
      </c>
    </row>
    <row r="1776" spans="1:9" x14ac:dyDescent="0.55000000000000004">
      <c r="A1776" s="3" t="s">
        <v>297</v>
      </c>
      <c r="B1776" s="3">
        <v>-4.93</v>
      </c>
      <c r="C1776">
        <v>25.82</v>
      </c>
      <c r="D1776">
        <v>25</v>
      </c>
      <c r="E1776">
        <v>6</v>
      </c>
      <c r="F1776" s="30">
        <f t="shared" si="108"/>
        <v>-0.19093725793958172</v>
      </c>
      <c r="G1776" s="32">
        <f t="shared" si="109"/>
        <v>-0.19719999999999999</v>
      </c>
      <c r="H1776" s="34">
        <f t="shared" si="110"/>
        <v>1.109805153460606E-5</v>
      </c>
      <c r="I1776" s="34">
        <f t="shared" si="111"/>
        <v>-1.6866373538445808E-5</v>
      </c>
    </row>
    <row r="1777" spans="1:9" x14ac:dyDescent="0.55000000000000004">
      <c r="A1777" s="3" t="s">
        <v>301</v>
      </c>
      <c r="B1777" s="3">
        <v>0.3</v>
      </c>
      <c r="C1777">
        <v>25.7</v>
      </c>
      <c r="D1777">
        <v>21</v>
      </c>
      <c r="E1777">
        <v>5</v>
      </c>
      <c r="F1777" s="30">
        <f t="shared" si="108"/>
        <v>1.1673151750972763E-2</v>
      </c>
      <c r="G1777" s="32">
        <f t="shared" si="109"/>
        <v>1.4285714285714285E-2</v>
      </c>
      <c r="H1777" s="34">
        <f t="shared" si="110"/>
        <v>1.1046472673872027E-5</v>
      </c>
      <c r="I1777" s="34">
        <f t="shared" si="111"/>
        <v>1.0263513309399072E-6</v>
      </c>
    </row>
    <row r="1778" spans="1:9" x14ac:dyDescent="0.55000000000000004">
      <c r="A1778" s="3" t="s">
        <v>1944</v>
      </c>
      <c r="B1778" s="3">
        <v>10.39</v>
      </c>
      <c r="C1778">
        <v>25.22</v>
      </c>
      <c r="D1778">
        <v>8</v>
      </c>
      <c r="E1778">
        <v>3</v>
      </c>
      <c r="F1778" s="30">
        <f t="shared" si="108"/>
        <v>0.41197462331482954</v>
      </c>
      <c r="G1778" s="32">
        <f t="shared" si="109"/>
        <v>1.2987500000000001</v>
      </c>
      <c r="H1778" s="34">
        <f t="shared" si="110"/>
        <v>1.0840157230935895E-5</v>
      </c>
      <c r="I1778" s="34">
        <f t="shared" si="111"/>
        <v>3.5545967761552122E-5</v>
      </c>
    </row>
    <row r="1779" spans="1:9" x14ac:dyDescent="0.55000000000000004">
      <c r="A1779" s="3" t="s">
        <v>476</v>
      </c>
      <c r="B1779" s="3">
        <v>7.6</v>
      </c>
      <c r="C1779">
        <v>24.97</v>
      </c>
      <c r="D1779">
        <v>15</v>
      </c>
      <c r="E1779">
        <v>5</v>
      </c>
      <c r="F1779" s="30">
        <f t="shared" si="108"/>
        <v>0.30436523828594314</v>
      </c>
      <c r="G1779" s="32">
        <f t="shared" si="109"/>
        <v>0.5066666666666666</v>
      </c>
      <c r="H1779" s="34">
        <f t="shared" si="110"/>
        <v>1.0732701271073327E-5</v>
      </c>
      <c r="I1779" s="34">
        <f t="shared" si="111"/>
        <v>2.6000900383810981E-5</v>
      </c>
    </row>
    <row r="1780" spans="1:9" x14ac:dyDescent="0.55000000000000004">
      <c r="A1780" s="3" t="s">
        <v>1548</v>
      </c>
      <c r="B1780" s="3">
        <v>5.84</v>
      </c>
      <c r="C1780">
        <v>24.55</v>
      </c>
      <c r="D1780">
        <v>15</v>
      </c>
      <c r="E1780">
        <v>3</v>
      </c>
      <c r="F1780" s="30">
        <f t="shared" si="108"/>
        <v>0.23788187372708755</v>
      </c>
      <c r="G1780" s="32">
        <f t="shared" si="109"/>
        <v>0.38933333333333331</v>
      </c>
      <c r="H1780" s="34">
        <f t="shared" si="110"/>
        <v>1.0552175258504214E-5</v>
      </c>
      <c r="I1780" s="34">
        <f t="shared" si="111"/>
        <v>1.9979639242296862E-5</v>
      </c>
    </row>
    <row r="1781" spans="1:9" x14ac:dyDescent="0.55000000000000004">
      <c r="A1781" s="3" t="s">
        <v>346</v>
      </c>
      <c r="B1781" s="3">
        <v>8.94</v>
      </c>
      <c r="C1781">
        <v>24.27</v>
      </c>
      <c r="D1781">
        <v>17</v>
      </c>
      <c r="E1781">
        <v>5</v>
      </c>
      <c r="F1781" s="30">
        <f t="shared" si="108"/>
        <v>0.36835599505562422</v>
      </c>
      <c r="G1781" s="32">
        <f t="shared" si="109"/>
        <v>0.52588235294117647</v>
      </c>
      <c r="H1781" s="34">
        <f t="shared" si="110"/>
        <v>1.0431824583458137E-5</v>
      </c>
      <c r="I1781" s="34">
        <f t="shared" si="111"/>
        <v>3.0585269662009234E-5</v>
      </c>
    </row>
    <row r="1782" spans="1:9" x14ac:dyDescent="0.55000000000000004">
      <c r="A1782" s="3" t="s">
        <v>1124</v>
      </c>
      <c r="B1782" s="3">
        <v>4.8499999999999996</v>
      </c>
      <c r="C1782">
        <v>24.27</v>
      </c>
      <c r="D1782">
        <v>8</v>
      </c>
      <c r="E1782">
        <v>2</v>
      </c>
      <c r="F1782" s="30">
        <f t="shared" si="108"/>
        <v>0.19983518747424803</v>
      </c>
      <c r="G1782" s="32">
        <f t="shared" si="109"/>
        <v>0.60624999999999996</v>
      </c>
      <c r="H1782" s="34">
        <f t="shared" si="110"/>
        <v>1.0431824583458137E-5</v>
      </c>
      <c r="I1782" s="34">
        <f t="shared" si="111"/>
        <v>1.6592679850195166E-5</v>
      </c>
    </row>
    <row r="1783" spans="1:9" x14ac:dyDescent="0.55000000000000004">
      <c r="A1783" s="3" t="s">
        <v>242</v>
      </c>
      <c r="B1783" s="3">
        <v>8.64</v>
      </c>
      <c r="C1783">
        <v>24.19</v>
      </c>
      <c r="D1783">
        <v>10</v>
      </c>
      <c r="E1783">
        <v>2</v>
      </c>
      <c r="F1783" s="30">
        <f t="shared" si="108"/>
        <v>0.35717238528317485</v>
      </c>
      <c r="G1783" s="32">
        <f t="shared" si="109"/>
        <v>0.8640000000000001</v>
      </c>
      <c r="H1783" s="34">
        <f t="shared" si="110"/>
        <v>1.0397438676302115E-5</v>
      </c>
      <c r="I1783" s="34">
        <f t="shared" si="111"/>
        <v>2.9558918331069331E-5</v>
      </c>
    </row>
    <row r="1784" spans="1:9" x14ac:dyDescent="0.55000000000000004">
      <c r="A1784" s="3" t="s">
        <v>231</v>
      </c>
      <c r="B1784" s="3">
        <v>11.21</v>
      </c>
      <c r="C1784">
        <v>24.02</v>
      </c>
      <c r="D1784">
        <v>8</v>
      </c>
      <c r="E1784">
        <v>2</v>
      </c>
      <c r="F1784" s="30">
        <f t="shared" si="108"/>
        <v>0.46669442131557043</v>
      </c>
      <c r="G1784" s="32">
        <f t="shared" si="109"/>
        <v>1.4012500000000001</v>
      </c>
      <c r="H1784" s="34">
        <f t="shared" si="110"/>
        <v>1.0324368623595567E-5</v>
      </c>
      <c r="I1784" s="34">
        <f t="shared" si="111"/>
        <v>3.8351328066121204E-5</v>
      </c>
    </row>
    <row r="1785" spans="1:9" x14ac:dyDescent="0.55000000000000004">
      <c r="A1785" s="3" t="s">
        <v>1418</v>
      </c>
      <c r="B1785" s="3">
        <v>-4.12</v>
      </c>
      <c r="C1785">
        <v>23.86</v>
      </c>
      <c r="D1785">
        <v>9</v>
      </c>
      <c r="E1785">
        <v>2</v>
      </c>
      <c r="F1785" s="30">
        <f t="shared" si="108"/>
        <v>-0.1726739312657167</v>
      </c>
      <c r="G1785" s="32">
        <f t="shared" si="109"/>
        <v>-0.45777777777777778</v>
      </c>
      <c r="H1785" s="34">
        <f t="shared" si="110"/>
        <v>1.0255596809283524E-5</v>
      </c>
      <c r="I1785" s="34">
        <f t="shared" si="111"/>
        <v>-1.4095224944908061E-5</v>
      </c>
    </row>
    <row r="1786" spans="1:9" x14ac:dyDescent="0.55000000000000004">
      <c r="A1786" s="3" t="s">
        <v>1134</v>
      </c>
      <c r="B1786" s="3">
        <v>6.35</v>
      </c>
      <c r="C1786">
        <v>23.52</v>
      </c>
      <c r="D1786">
        <v>8</v>
      </c>
      <c r="E1786">
        <v>2</v>
      </c>
      <c r="F1786" s="30">
        <f t="shared" si="108"/>
        <v>0.26998299319727892</v>
      </c>
      <c r="G1786" s="32">
        <f t="shared" si="109"/>
        <v>0.79374999999999996</v>
      </c>
      <c r="H1786" s="34">
        <f t="shared" si="110"/>
        <v>1.0109456703870432E-5</v>
      </c>
      <c r="I1786" s="34">
        <f t="shared" si="111"/>
        <v>2.1724436504894703E-5</v>
      </c>
    </row>
    <row r="1787" spans="1:9" x14ac:dyDescent="0.55000000000000004">
      <c r="A1787" s="3" t="s">
        <v>545</v>
      </c>
      <c r="B1787" s="3">
        <v>4.91</v>
      </c>
      <c r="C1787">
        <v>23.33</v>
      </c>
      <c r="D1787">
        <v>8</v>
      </c>
      <c r="E1787">
        <v>3</v>
      </c>
      <c r="F1787" s="30">
        <f t="shared" si="108"/>
        <v>0.21045863694813546</v>
      </c>
      <c r="G1787" s="32">
        <f t="shared" si="109"/>
        <v>0.61375000000000002</v>
      </c>
      <c r="H1787" s="34">
        <f t="shared" si="110"/>
        <v>1.0027790174374878E-5</v>
      </c>
      <c r="I1787" s="34">
        <f t="shared" si="111"/>
        <v>1.6797950116383151E-5</v>
      </c>
    </row>
    <row r="1788" spans="1:9" x14ac:dyDescent="0.55000000000000004">
      <c r="A1788" s="3" t="s">
        <v>1416</v>
      </c>
      <c r="B1788" s="3">
        <v>2.36</v>
      </c>
      <c r="C1788">
        <v>22.88</v>
      </c>
      <c r="D1788">
        <v>11</v>
      </c>
      <c r="E1788">
        <v>4</v>
      </c>
      <c r="F1788" s="30">
        <f t="shared" si="108"/>
        <v>0.10314685314685315</v>
      </c>
      <c r="G1788" s="32">
        <f t="shared" si="109"/>
        <v>0.21454545454545454</v>
      </c>
      <c r="H1788" s="34">
        <f t="shared" si="110"/>
        <v>9.8343694466222555E-6</v>
      </c>
      <c r="I1788" s="34">
        <f t="shared" si="111"/>
        <v>8.0739638033939366E-6</v>
      </c>
    </row>
    <row r="1789" spans="1:9" x14ac:dyDescent="0.55000000000000004">
      <c r="A1789" s="3" t="s">
        <v>1392</v>
      </c>
      <c r="B1789" s="3">
        <v>9.64</v>
      </c>
      <c r="C1789">
        <v>22.4</v>
      </c>
      <c r="D1789">
        <v>14</v>
      </c>
      <c r="E1789">
        <v>3</v>
      </c>
      <c r="F1789" s="30">
        <f t="shared" si="108"/>
        <v>0.43035714285714288</v>
      </c>
      <c r="G1789" s="32">
        <f t="shared" si="109"/>
        <v>0.68857142857142861</v>
      </c>
      <c r="H1789" s="34">
        <f t="shared" si="110"/>
        <v>9.6280540036861241E-6</v>
      </c>
      <c r="I1789" s="34">
        <f t="shared" si="111"/>
        <v>3.2980089434202353E-5</v>
      </c>
    </row>
    <row r="1790" spans="1:9" x14ac:dyDescent="0.55000000000000004">
      <c r="A1790" s="3" t="s">
        <v>246</v>
      </c>
      <c r="B1790" s="3">
        <v>8.1</v>
      </c>
      <c r="C1790">
        <v>21.75</v>
      </c>
      <c r="D1790">
        <v>7</v>
      </c>
      <c r="E1790">
        <v>3</v>
      </c>
      <c r="F1790" s="30">
        <f t="shared" si="108"/>
        <v>0.37241379310344824</v>
      </c>
      <c r="G1790" s="32">
        <f t="shared" si="109"/>
        <v>1.157142857142857</v>
      </c>
      <c r="H1790" s="34">
        <f t="shared" si="110"/>
        <v>9.3486685080434482E-6</v>
      </c>
      <c r="I1790" s="34">
        <f t="shared" si="111"/>
        <v>2.7711485935377494E-5</v>
      </c>
    </row>
    <row r="1791" spans="1:9" x14ac:dyDescent="0.55000000000000004">
      <c r="A1791" s="3" t="s">
        <v>1118</v>
      </c>
      <c r="B1791" s="3">
        <v>3.76</v>
      </c>
      <c r="C1791">
        <v>21.17</v>
      </c>
      <c r="D1791">
        <v>14</v>
      </c>
      <c r="E1791">
        <v>3</v>
      </c>
      <c r="F1791" s="30">
        <f t="shared" si="108"/>
        <v>0.1776098252243741</v>
      </c>
      <c r="G1791" s="32">
        <f t="shared" si="109"/>
        <v>0.26857142857142857</v>
      </c>
      <c r="H1791" s="34">
        <f t="shared" si="110"/>
        <v>9.0993706811622893E-6</v>
      </c>
      <c r="I1791" s="34">
        <f t="shared" si="111"/>
        <v>1.2863603347780171E-5</v>
      </c>
    </row>
    <row r="1792" spans="1:9" x14ac:dyDescent="0.55000000000000004">
      <c r="A1792" s="3" t="s">
        <v>202</v>
      </c>
      <c r="B1792" s="3">
        <v>9.5</v>
      </c>
      <c r="C1792">
        <v>20.65</v>
      </c>
      <c r="D1792">
        <v>5</v>
      </c>
      <c r="E1792">
        <v>2</v>
      </c>
      <c r="F1792" s="30">
        <f t="shared" si="108"/>
        <v>0.46004842615012109</v>
      </c>
      <c r="G1792" s="32">
        <f t="shared" si="109"/>
        <v>1.9</v>
      </c>
      <c r="H1792" s="34">
        <f t="shared" si="110"/>
        <v>8.8758622846481462E-6</v>
      </c>
      <c r="I1792" s="34">
        <f t="shared" si="111"/>
        <v>3.2501125479763732E-5</v>
      </c>
    </row>
    <row r="1793" spans="1:9" x14ac:dyDescent="0.55000000000000004">
      <c r="A1793" s="3" t="s">
        <v>1321</v>
      </c>
      <c r="B1793" s="3">
        <v>9.76</v>
      </c>
      <c r="C1793">
        <v>19.920000000000002</v>
      </c>
      <c r="D1793">
        <v>4</v>
      </c>
      <c r="E1793">
        <v>1</v>
      </c>
      <c r="F1793" s="30">
        <f t="shared" si="108"/>
        <v>0.48995983935742965</v>
      </c>
      <c r="G1793" s="32">
        <f t="shared" si="109"/>
        <v>2.44</v>
      </c>
      <c r="H1793" s="34">
        <f t="shared" si="110"/>
        <v>8.562090881849447E-6</v>
      </c>
      <c r="I1793" s="34">
        <f t="shared" si="111"/>
        <v>3.3390629966578317E-5</v>
      </c>
    </row>
    <row r="1794" spans="1:9" x14ac:dyDescent="0.55000000000000004">
      <c r="A1794" s="3" t="s">
        <v>1486</v>
      </c>
      <c r="B1794" s="3">
        <v>-3.77</v>
      </c>
      <c r="C1794">
        <v>19.78</v>
      </c>
      <c r="D1794">
        <v>5</v>
      </c>
      <c r="E1794">
        <v>2</v>
      </c>
      <c r="F1794" s="30">
        <f t="shared" si="108"/>
        <v>-0.19059656218402427</v>
      </c>
      <c r="G1794" s="32">
        <f t="shared" si="109"/>
        <v>-0.754</v>
      </c>
      <c r="H1794" s="34">
        <f t="shared" si="110"/>
        <v>8.5019155443264096E-6</v>
      </c>
      <c r="I1794" s="34">
        <f t="shared" si="111"/>
        <v>-1.2897815058811501E-5</v>
      </c>
    </row>
    <row r="1795" spans="1:9" x14ac:dyDescent="0.55000000000000004">
      <c r="A1795" s="3" t="s">
        <v>1165</v>
      </c>
      <c r="B1795" s="3">
        <v>0.79</v>
      </c>
      <c r="C1795">
        <v>19.7</v>
      </c>
      <c r="D1795">
        <v>8</v>
      </c>
      <c r="E1795">
        <v>2</v>
      </c>
      <c r="F1795" s="30">
        <f t="shared" ref="F1795:F1850" si="112">B1795/C1795</f>
        <v>4.0101522842639598E-2</v>
      </c>
      <c r="G1795" s="32">
        <f t="shared" ref="G1795:G1850" si="113">B1795/D1795</f>
        <v>9.8750000000000004E-2</v>
      </c>
      <c r="H1795" s="34">
        <f t="shared" ref="H1795:H1850" si="114">C1795/$C$1851</f>
        <v>8.4675296371703863E-6</v>
      </c>
      <c r="I1795" s="34">
        <f t="shared" ref="I1795:I1850" si="115">B1795/$B$1851</f>
        <v>2.7027251714750893E-6</v>
      </c>
    </row>
    <row r="1796" spans="1:9" x14ac:dyDescent="0.55000000000000004">
      <c r="A1796" s="3" t="s">
        <v>1100</v>
      </c>
      <c r="B1796" s="3">
        <v>3.57</v>
      </c>
      <c r="C1796">
        <v>19.29</v>
      </c>
      <c r="D1796">
        <v>12</v>
      </c>
      <c r="E1796">
        <v>3</v>
      </c>
      <c r="F1796" s="30">
        <f t="shared" si="112"/>
        <v>0.18506998444790046</v>
      </c>
      <c r="G1796" s="32">
        <f t="shared" si="113"/>
        <v>0.29749999999999999</v>
      </c>
      <c r="H1796" s="34">
        <f t="shared" si="114"/>
        <v>8.2913018629957735E-6</v>
      </c>
      <c r="I1796" s="34">
        <f t="shared" si="115"/>
        <v>1.2213580838184897E-5</v>
      </c>
    </row>
    <row r="1797" spans="1:9" x14ac:dyDescent="0.55000000000000004">
      <c r="A1797" s="3" t="s">
        <v>1046</v>
      </c>
      <c r="B1797" s="3">
        <v>7.37</v>
      </c>
      <c r="C1797">
        <v>19</v>
      </c>
      <c r="D1797">
        <v>21</v>
      </c>
      <c r="E1797">
        <v>5</v>
      </c>
      <c r="F1797" s="30">
        <f t="shared" si="112"/>
        <v>0.38789473684210529</v>
      </c>
      <c r="G1797" s="32">
        <f t="shared" si="113"/>
        <v>0.35095238095238096</v>
      </c>
      <c r="H1797" s="34">
        <f t="shared" si="114"/>
        <v>8.1666529495551958E-6</v>
      </c>
      <c r="I1797" s="34">
        <f t="shared" si="115"/>
        <v>2.5214031030090389E-5</v>
      </c>
    </row>
    <row r="1798" spans="1:9" x14ac:dyDescent="0.55000000000000004">
      <c r="A1798" s="3" t="s">
        <v>1570</v>
      </c>
      <c r="B1798" s="3">
        <v>8.36</v>
      </c>
      <c r="C1798">
        <v>18.309999999999999</v>
      </c>
      <c r="D1798">
        <v>5</v>
      </c>
      <c r="E1798">
        <v>2</v>
      </c>
      <c r="F1798" s="30">
        <f t="shared" si="112"/>
        <v>0.4565811032222829</v>
      </c>
      <c r="G1798" s="32">
        <f t="shared" si="113"/>
        <v>1.6719999999999999</v>
      </c>
      <c r="H1798" s="34">
        <f t="shared" si="114"/>
        <v>7.8700745003345065E-6</v>
      </c>
      <c r="I1798" s="34">
        <f t="shared" si="115"/>
        <v>2.8600990422192082E-5</v>
      </c>
    </row>
    <row r="1799" spans="1:9" x14ac:dyDescent="0.55000000000000004">
      <c r="A1799" s="3" t="s">
        <v>1022</v>
      </c>
      <c r="B1799" s="3">
        <v>8.58</v>
      </c>
      <c r="C1799">
        <v>18.25</v>
      </c>
      <c r="D1799">
        <v>5</v>
      </c>
      <c r="E1799">
        <v>2</v>
      </c>
      <c r="F1799" s="30">
        <f t="shared" si="112"/>
        <v>0.47013698630136985</v>
      </c>
      <c r="G1799" s="32">
        <f t="shared" si="113"/>
        <v>1.716</v>
      </c>
      <c r="H1799" s="34">
        <f t="shared" si="114"/>
        <v>7.8442850699674907E-6</v>
      </c>
      <c r="I1799" s="34">
        <f t="shared" si="115"/>
        <v>2.9353648064881349E-5</v>
      </c>
    </row>
    <row r="1800" spans="1:9" x14ac:dyDescent="0.55000000000000004">
      <c r="A1800" s="3" t="s">
        <v>40</v>
      </c>
      <c r="B1800" s="3">
        <v>3.02</v>
      </c>
      <c r="C1800">
        <v>18.2</v>
      </c>
      <c r="D1800">
        <v>8</v>
      </c>
      <c r="E1800">
        <v>3</v>
      </c>
      <c r="F1800" s="30">
        <f t="shared" si="112"/>
        <v>0.16593406593406596</v>
      </c>
      <c r="G1800" s="32">
        <f t="shared" si="113"/>
        <v>0.3775</v>
      </c>
      <c r="H1800" s="34">
        <f t="shared" si="114"/>
        <v>7.8227938779949762E-6</v>
      </c>
      <c r="I1800" s="34">
        <f t="shared" si="115"/>
        <v>1.0331936731461733E-5</v>
      </c>
    </row>
    <row r="1801" spans="1:9" x14ac:dyDescent="0.55000000000000004">
      <c r="A1801" s="3" t="s">
        <v>872</v>
      </c>
      <c r="B1801" s="3">
        <v>-2.5099999999999998</v>
      </c>
      <c r="C1801">
        <v>18.09</v>
      </c>
      <c r="D1801">
        <v>8</v>
      </c>
      <c r="E1801">
        <v>2</v>
      </c>
      <c r="F1801" s="30">
        <f t="shared" si="112"/>
        <v>-0.13875069098949694</v>
      </c>
      <c r="G1801" s="32">
        <f t="shared" si="113"/>
        <v>-0.31374999999999997</v>
      </c>
      <c r="H1801" s="34">
        <f t="shared" si="114"/>
        <v>7.7755132556554458E-6</v>
      </c>
      <c r="I1801" s="34">
        <f t="shared" si="115"/>
        <v>-8.5871394688638897E-6</v>
      </c>
    </row>
    <row r="1802" spans="1:9" x14ac:dyDescent="0.55000000000000004">
      <c r="A1802" s="3" t="s">
        <v>1496</v>
      </c>
      <c r="B1802" s="3">
        <v>6.46</v>
      </c>
      <c r="C1802">
        <v>17.940000000000001</v>
      </c>
      <c r="D1802">
        <v>3</v>
      </c>
      <c r="E1802">
        <v>1</v>
      </c>
      <c r="F1802" s="30">
        <f t="shared" si="112"/>
        <v>0.36008918617614266</v>
      </c>
      <c r="G1802" s="32">
        <f t="shared" si="113"/>
        <v>2.1533333333333333</v>
      </c>
      <c r="H1802" s="34">
        <f t="shared" si="114"/>
        <v>7.7110396797379055E-6</v>
      </c>
      <c r="I1802" s="34">
        <f t="shared" si="115"/>
        <v>2.2100765326239335E-5</v>
      </c>
    </row>
    <row r="1803" spans="1:9" x14ac:dyDescent="0.55000000000000004">
      <c r="A1803" s="3" t="s">
        <v>357</v>
      </c>
      <c r="B1803" s="3">
        <v>5.75</v>
      </c>
      <c r="C1803">
        <v>17.64</v>
      </c>
      <c r="D1803">
        <v>8</v>
      </c>
      <c r="E1803">
        <v>3</v>
      </c>
      <c r="F1803" s="30">
        <f t="shared" si="112"/>
        <v>0.32596371882086167</v>
      </c>
      <c r="G1803" s="32">
        <f t="shared" si="113"/>
        <v>0.71875</v>
      </c>
      <c r="H1803" s="34">
        <f t="shared" si="114"/>
        <v>7.5820925279028239E-6</v>
      </c>
      <c r="I1803" s="34">
        <f t="shared" si="115"/>
        <v>1.9671733843014891E-5</v>
      </c>
    </row>
    <row r="1804" spans="1:9" x14ac:dyDescent="0.55000000000000004">
      <c r="A1804" s="3" t="s">
        <v>238</v>
      </c>
      <c r="B1804" s="3">
        <v>6.17</v>
      </c>
      <c r="C1804">
        <v>17.64</v>
      </c>
      <c r="D1804">
        <v>7</v>
      </c>
      <c r="E1804">
        <v>3</v>
      </c>
      <c r="F1804" s="30">
        <f t="shared" si="112"/>
        <v>0.34977324263038545</v>
      </c>
      <c r="G1804" s="32">
        <f t="shared" si="113"/>
        <v>0.88142857142857145</v>
      </c>
      <c r="H1804" s="34">
        <f t="shared" si="114"/>
        <v>7.5820925279028239E-6</v>
      </c>
      <c r="I1804" s="34">
        <f t="shared" si="115"/>
        <v>2.1108625706330758E-5</v>
      </c>
    </row>
    <row r="1805" spans="1:9" x14ac:dyDescent="0.55000000000000004">
      <c r="A1805" s="3" t="s">
        <v>931</v>
      </c>
      <c r="B1805" s="3">
        <v>-4.83</v>
      </c>
      <c r="C1805">
        <v>17.489999999999998</v>
      </c>
      <c r="D1805">
        <v>13</v>
      </c>
      <c r="E1805">
        <v>5</v>
      </c>
      <c r="F1805" s="30">
        <f t="shared" si="112"/>
        <v>-0.27615780445969129</v>
      </c>
      <c r="G1805" s="32">
        <f t="shared" si="113"/>
        <v>-0.37153846153846154</v>
      </c>
      <c r="H1805" s="34">
        <f t="shared" si="114"/>
        <v>7.5176189519852819E-6</v>
      </c>
      <c r="I1805" s="34">
        <f t="shared" si="115"/>
        <v>-1.6524256428132508E-5</v>
      </c>
    </row>
    <row r="1806" spans="1:9" x14ac:dyDescent="0.55000000000000004">
      <c r="A1806" s="3" t="s">
        <v>1661</v>
      </c>
      <c r="B1806" s="3">
        <v>5.28</v>
      </c>
      <c r="C1806">
        <v>16.899999999999999</v>
      </c>
      <c r="D1806">
        <v>4</v>
      </c>
      <c r="E1806">
        <v>1</v>
      </c>
      <c r="F1806" s="30">
        <f t="shared" si="112"/>
        <v>0.31242603550295861</v>
      </c>
      <c r="G1806" s="32">
        <f t="shared" si="113"/>
        <v>1.32</v>
      </c>
      <c r="H1806" s="34">
        <f t="shared" si="114"/>
        <v>7.264022886709621E-6</v>
      </c>
      <c r="I1806" s="34">
        <f t="shared" si="115"/>
        <v>1.8063783424542368E-5</v>
      </c>
    </row>
    <row r="1807" spans="1:9" x14ac:dyDescent="0.55000000000000004">
      <c r="A1807" s="3" t="s">
        <v>211</v>
      </c>
      <c r="B1807" s="3">
        <v>6.84</v>
      </c>
      <c r="C1807">
        <v>16.7</v>
      </c>
      <c r="D1807">
        <v>7</v>
      </c>
      <c r="E1807">
        <v>3</v>
      </c>
      <c r="F1807" s="30">
        <f t="shared" si="112"/>
        <v>0.40958083832335329</v>
      </c>
      <c r="G1807" s="32">
        <f t="shared" si="113"/>
        <v>0.97714285714285709</v>
      </c>
      <c r="H1807" s="34">
        <f t="shared" si="114"/>
        <v>7.178058118819566E-6</v>
      </c>
      <c r="I1807" s="34">
        <f t="shared" si="115"/>
        <v>2.3400810345429884E-5</v>
      </c>
    </row>
    <row r="1808" spans="1:9" x14ac:dyDescent="0.55000000000000004">
      <c r="A1808" s="3" t="s">
        <v>1620</v>
      </c>
      <c r="B1808" s="3">
        <v>5.0599999999999996</v>
      </c>
      <c r="C1808">
        <v>16.399999999999999</v>
      </c>
      <c r="D1808">
        <v>8</v>
      </c>
      <c r="E1808">
        <v>3</v>
      </c>
      <c r="F1808" s="30">
        <f t="shared" si="112"/>
        <v>0.30853658536585366</v>
      </c>
      <c r="G1808" s="32">
        <f t="shared" si="113"/>
        <v>0.63249999999999995</v>
      </c>
      <c r="H1808" s="34">
        <f t="shared" si="114"/>
        <v>7.0491109669844837E-6</v>
      </c>
      <c r="I1808" s="34">
        <f t="shared" si="115"/>
        <v>1.7311125781853101E-5</v>
      </c>
    </row>
    <row r="1809" spans="1:9" x14ac:dyDescent="0.55000000000000004">
      <c r="A1809" s="3" t="s">
        <v>355</v>
      </c>
      <c r="B1809" s="3">
        <v>6.74</v>
      </c>
      <c r="C1809">
        <v>16.18</v>
      </c>
      <c r="D1809">
        <v>5</v>
      </c>
      <c r="E1809">
        <v>2</v>
      </c>
      <c r="F1809" s="30">
        <f t="shared" si="112"/>
        <v>0.41656365883807173</v>
      </c>
      <c r="G1809" s="32">
        <f t="shared" si="113"/>
        <v>1.3480000000000001</v>
      </c>
      <c r="H1809" s="34">
        <f t="shared" si="114"/>
        <v>6.9545497223054238E-6</v>
      </c>
      <c r="I1809" s="34">
        <f t="shared" si="115"/>
        <v>2.3058693235116584E-5</v>
      </c>
    </row>
    <row r="1810" spans="1:9" x14ac:dyDescent="0.55000000000000004">
      <c r="A1810" s="3" t="s">
        <v>1050</v>
      </c>
      <c r="B1810" s="3">
        <v>3.7</v>
      </c>
      <c r="C1810">
        <v>15.76</v>
      </c>
      <c r="D1810">
        <v>9</v>
      </c>
      <c r="E1810">
        <v>3</v>
      </c>
      <c r="F1810" s="30">
        <f t="shared" si="112"/>
        <v>0.23477157360406092</v>
      </c>
      <c r="G1810" s="32">
        <f t="shared" si="113"/>
        <v>0.41111111111111115</v>
      </c>
      <c r="H1810" s="34">
        <f t="shared" si="114"/>
        <v>6.774023709736309E-6</v>
      </c>
      <c r="I1810" s="34">
        <f t="shared" si="115"/>
        <v>1.2658333081592191E-5</v>
      </c>
    </row>
    <row r="1811" spans="1:9" x14ac:dyDescent="0.55000000000000004">
      <c r="A1811" s="3" t="s">
        <v>1185</v>
      </c>
      <c r="B1811" s="3">
        <v>7.08</v>
      </c>
      <c r="C1811">
        <v>15.62</v>
      </c>
      <c r="D1811">
        <v>13</v>
      </c>
      <c r="E1811">
        <v>5</v>
      </c>
      <c r="F1811" s="30">
        <f t="shared" si="112"/>
        <v>0.4532650448143406</v>
      </c>
      <c r="G1811" s="32">
        <f t="shared" si="113"/>
        <v>0.54461538461538461</v>
      </c>
      <c r="H1811" s="34">
        <f t="shared" si="114"/>
        <v>6.7138483722132707E-6</v>
      </c>
      <c r="I1811" s="34">
        <f t="shared" si="115"/>
        <v>2.4221891410181811E-5</v>
      </c>
    </row>
    <row r="1812" spans="1:9" x14ac:dyDescent="0.55000000000000004">
      <c r="A1812" s="3" t="s">
        <v>1569</v>
      </c>
      <c r="B1812" s="3">
        <v>5.64</v>
      </c>
      <c r="C1812">
        <v>15.55</v>
      </c>
      <c r="D1812">
        <v>3</v>
      </c>
      <c r="E1812">
        <v>1</v>
      </c>
      <c r="F1812" s="30">
        <f t="shared" si="112"/>
        <v>0.36270096463022505</v>
      </c>
      <c r="G1812" s="32">
        <f t="shared" si="113"/>
        <v>1.88</v>
      </c>
      <c r="H1812" s="34">
        <f t="shared" si="114"/>
        <v>6.683760703451752E-6</v>
      </c>
      <c r="I1812" s="34">
        <f t="shared" si="115"/>
        <v>1.9295405021670256E-5</v>
      </c>
    </row>
    <row r="1813" spans="1:9" x14ac:dyDescent="0.55000000000000004">
      <c r="A1813" s="3" t="s">
        <v>1298</v>
      </c>
      <c r="B1813" s="3">
        <v>6.1</v>
      </c>
      <c r="C1813">
        <v>15.47</v>
      </c>
      <c r="D1813">
        <v>8</v>
      </c>
      <c r="E1813">
        <v>2</v>
      </c>
      <c r="F1813" s="30">
        <f t="shared" si="112"/>
        <v>0.394311570782159</v>
      </c>
      <c r="G1813" s="32">
        <f t="shared" si="113"/>
        <v>0.76249999999999996</v>
      </c>
      <c r="H1813" s="34">
        <f t="shared" si="114"/>
        <v>6.6493747962957304E-6</v>
      </c>
      <c r="I1813" s="34">
        <f t="shared" si="115"/>
        <v>2.0869143729111447E-5</v>
      </c>
    </row>
    <row r="1814" spans="1:9" x14ac:dyDescent="0.55000000000000004">
      <c r="A1814" s="3" t="s">
        <v>1633</v>
      </c>
      <c r="B1814" s="3">
        <v>4.95</v>
      </c>
      <c r="C1814">
        <v>15.23</v>
      </c>
      <c r="D1814">
        <v>4</v>
      </c>
      <c r="E1814">
        <v>2</v>
      </c>
      <c r="F1814" s="30">
        <f t="shared" si="112"/>
        <v>0.32501641497045308</v>
      </c>
      <c r="G1814" s="32">
        <f t="shared" si="113"/>
        <v>1.2375</v>
      </c>
      <c r="H1814" s="34">
        <f t="shared" si="114"/>
        <v>6.5462170748276647E-6</v>
      </c>
      <c r="I1814" s="34">
        <f t="shared" si="115"/>
        <v>1.6934796960508469E-5</v>
      </c>
    </row>
    <row r="1815" spans="1:9" x14ac:dyDescent="0.55000000000000004">
      <c r="A1815" s="3" t="s">
        <v>378</v>
      </c>
      <c r="B1815" s="3">
        <v>4.49</v>
      </c>
      <c r="C1815">
        <v>14.98</v>
      </c>
      <c r="D1815">
        <v>1</v>
      </c>
      <c r="E1815">
        <v>1</v>
      </c>
      <c r="F1815" s="30">
        <f t="shared" si="112"/>
        <v>0.29973297730307075</v>
      </c>
      <c r="G1815" s="32">
        <f t="shared" si="113"/>
        <v>4.49</v>
      </c>
      <c r="H1815" s="34">
        <f t="shared" si="114"/>
        <v>6.4387611149650961E-6</v>
      </c>
      <c r="I1815" s="34">
        <f t="shared" si="115"/>
        <v>1.5361058253067281E-5</v>
      </c>
    </row>
    <row r="1816" spans="1:9" x14ac:dyDescent="0.55000000000000004">
      <c r="A1816" s="3" t="s">
        <v>474</v>
      </c>
      <c r="B1816" s="3">
        <v>7.22</v>
      </c>
      <c r="C1816">
        <v>14.73</v>
      </c>
      <c r="D1816">
        <v>3</v>
      </c>
      <c r="E1816">
        <v>2</v>
      </c>
      <c r="F1816" s="30">
        <f t="shared" si="112"/>
        <v>0.49015614392396467</v>
      </c>
      <c r="G1816" s="32">
        <f t="shared" si="113"/>
        <v>2.4066666666666667</v>
      </c>
      <c r="H1816" s="34">
        <f t="shared" si="114"/>
        <v>6.3313051551025283E-6</v>
      </c>
      <c r="I1816" s="34">
        <f t="shared" si="115"/>
        <v>2.4700855364620433E-5</v>
      </c>
    </row>
    <row r="1817" spans="1:9" x14ac:dyDescent="0.55000000000000004">
      <c r="A1817" s="3" t="s">
        <v>1390</v>
      </c>
      <c r="B1817" s="3">
        <v>4.4000000000000004</v>
      </c>
      <c r="C1817">
        <v>14.2</v>
      </c>
      <c r="D1817">
        <v>5</v>
      </c>
      <c r="E1817">
        <v>3</v>
      </c>
      <c r="F1817" s="30">
        <f t="shared" si="112"/>
        <v>0.3098591549295775</v>
      </c>
      <c r="G1817" s="32">
        <f t="shared" si="113"/>
        <v>0.88000000000000012</v>
      </c>
      <c r="H1817" s="34">
        <f t="shared" si="114"/>
        <v>6.1034985201938823E-6</v>
      </c>
      <c r="I1817" s="34">
        <f t="shared" si="115"/>
        <v>1.5053152853785308E-5</v>
      </c>
    </row>
    <row r="1818" spans="1:9" x14ac:dyDescent="0.55000000000000004">
      <c r="A1818" s="3" t="s">
        <v>114</v>
      </c>
      <c r="B1818" s="3">
        <v>-1.75</v>
      </c>
      <c r="C1818">
        <v>13.99</v>
      </c>
      <c r="D1818">
        <v>5</v>
      </c>
      <c r="E1818">
        <v>2</v>
      </c>
      <c r="F1818" s="30">
        <f t="shared" si="112"/>
        <v>-0.12508934953538242</v>
      </c>
      <c r="G1818" s="32">
        <f t="shared" si="113"/>
        <v>-0.35</v>
      </c>
      <c r="H1818" s="34">
        <f t="shared" si="114"/>
        <v>6.0132355139093253E-6</v>
      </c>
      <c r="I1818" s="34">
        <f t="shared" si="115"/>
        <v>-5.9870494304827922E-6</v>
      </c>
    </row>
    <row r="1819" spans="1:9" x14ac:dyDescent="0.55000000000000004">
      <c r="A1819" s="3" t="s">
        <v>1396</v>
      </c>
      <c r="B1819" s="3">
        <v>2.29</v>
      </c>
      <c r="C1819">
        <v>13.86</v>
      </c>
      <c r="D1819">
        <v>8</v>
      </c>
      <c r="E1819">
        <v>2</v>
      </c>
      <c r="F1819" s="30">
        <f t="shared" si="112"/>
        <v>0.16522366522366524</v>
      </c>
      <c r="G1819" s="32">
        <f t="shared" si="113"/>
        <v>0.28625</v>
      </c>
      <c r="H1819" s="34">
        <f t="shared" si="114"/>
        <v>5.9573584147807899E-6</v>
      </c>
      <c r="I1819" s="34">
        <f t="shared" si="115"/>
        <v>7.8344818261746261E-6</v>
      </c>
    </row>
    <row r="1820" spans="1:9" x14ac:dyDescent="0.55000000000000004">
      <c r="A1820" s="3" t="s">
        <v>533</v>
      </c>
      <c r="B1820" s="3">
        <v>2.2999999999999998</v>
      </c>
      <c r="C1820">
        <v>13.62</v>
      </c>
      <c r="D1820">
        <v>11</v>
      </c>
      <c r="E1820">
        <v>3</v>
      </c>
      <c r="F1820" s="30">
        <f t="shared" si="112"/>
        <v>0.16886930983847284</v>
      </c>
      <c r="G1820" s="32">
        <f t="shared" si="113"/>
        <v>0.20909090909090908</v>
      </c>
      <c r="H1820" s="34">
        <f t="shared" si="114"/>
        <v>5.8542006933127242E-6</v>
      </c>
      <c r="I1820" s="34">
        <f t="shared" si="115"/>
        <v>7.8686935372059547E-6</v>
      </c>
    </row>
    <row r="1821" spans="1:9" x14ac:dyDescent="0.55000000000000004">
      <c r="A1821" s="3" t="s">
        <v>1065</v>
      </c>
      <c r="B1821" s="3">
        <v>3.57</v>
      </c>
      <c r="C1821">
        <v>13.62</v>
      </c>
      <c r="D1821">
        <v>2</v>
      </c>
      <c r="E1821">
        <v>1</v>
      </c>
      <c r="F1821" s="30">
        <f t="shared" si="112"/>
        <v>0.2621145374449339</v>
      </c>
      <c r="G1821" s="32">
        <f t="shared" si="113"/>
        <v>1.7849999999999999</v>
      </c>
      <c r="H1821" s="34">
        <f t="shared" si="114"/>
        <v>5.8542006933127242E-6</v>
      </c>
      <c r="I1821" s="34">
        <f t="shared" si="115"/>
        <v>1.2213580838184897E-5</v>
      </c>
    </row>
    <row r="1822" spans="1:9" x14ac:dyDescent="0.55000000000000004">
      <c r="A1822" s="3" t="s">
        <v>146</v>
      </c>
      <c r="B1822" s="3">
        <v>0.54</v>
      </c>
      <c r="C1822">
        <v>13.44</v>
      </c>
      <c r="D1822">
        <v>8</v>
      </c>
      <c r="E1822">
        <v>2</v>
      </c>
      <c r="F1822" s="30">
        <f t="shared" si="112"/>
        <v>4.0178571428571432E-2</v>
      </c>
      <c r="G1822" s="32">
        <f t="shared" si="113"/>
        <v>6.7500000000000004E-2</v>
      </c>
      <c r="H1822" s="34">
        <f t="shared" si="114"/>
        <v>5.7768324022116751E-6</v>
      </c>
      <c r="I1822" s="34">
        <f t="shared" si="115"/>
        <v>1.8474323956918332E-6</v>
      </c>
    </row>
    <row r="1823" spans="1:9" x14ac:dyDescent="0.55000000000000004">
      <c r="A1823" s="3" t="s">
        <v>394</v>
      </c>
      <c r="B1823" s="3">
        <v>-0.51</v>
      </c>
      <c r="C1823">
        <v>13.07</v>
      </c>
      <c r="D1823">
        <v>7</v>
      </c>
      <c r="E1823">
        <v>3</v>
      </c>
      <c r="F1823" s="30">
        <f t="shared" si="112"/>
        <v>-3.9020657995409332E-2</v>
      </c>
      <c r="G1823" s="32">
        <f t="shared" si="113"/>
        <v>-7.2857142857142856E-2</v>
      </c>
      <c r="H1823" s="34">
        <f t="shared" si="114"/>
        <v>5.6177975816150741E-6</v>
      </c>
      <c r="I1823" s="34">
        <f t="shared" si="115"/>
        <v>-1.7447972625978424E-6</v>
      </c>
    </row>
    <row r="1824" spans="1:9" x14ac:dyDescent="0.55000000000000004">
      <c r="A1824" s="3" t="s">
        <v>1395</v>
      </c>
      <c r="B1824" s="3">
        <v>1.3</v>
      </c>
      <c r="C1824">
        <v>13</v>
      </c>
      <c r="D1824">
        <v>5</v>
      </c>
      <c r="E1824">
        <v>1</v>
      </c>
      <c r="F1824" s="30">
        <f t="shared" si="112"/>
        <v>0.1</v>
      </c>
      <c r="G1824" s="32">
        <f t="shared" si="113"/>
        <v>0.26</v>
      </c>
      <c r="H1824" s="34">
        <f t="shared" si="114"/>
        <v>5.5877099128535545E-6</v>
      </c>
      <c r="I1824" s="34">
        <f t="shared" si="115"/>
        <v>4.4475224340729313E-6</v>
      </c>
    </row>
    <row r="1825" spans="1:9" x14ac:dyDescent="0.55000000000000004">
      <c r="A1825" s="3" t="s">
        <v>1189</v>
      </c>
      <c r="B1825" s="3">
        <v>5.15</v>
      </c>
      <c r="C1825">
        <v>12.99</v>
      </c>
      <c r="D1825">
        <v>13</v>
      </c>
      <c r="E1825">
        <v>3</v>
      </c>
      <c r="F1825" s="30">
        <f t="shared" si="112"/>
        <v>0.39645881447267128</v>
      </c>
      <c r="G1825" s="32">
        <f t="shared" si="113"/>
        <v>0.39615384615384619</v>
      </c>
      <c r="H1825" s="34">
        <f t="shared" si="114"/>
        <v>5.5834116744590524E-6</v>
      </c>
      <c r="I1825" s="34">
        <f t="shared" si="115"/>
        <v>1.7619031181135075E-5</v>
      </c>
    </row>
    <row r="1826" spans="1:9" x14ac:dyDescent="0.55000000000000004">
      <c r="A1826" s="3" t="s">
        <v>1750</v>
      </c>
      <c r="B1826" s="3">
        <v>6.35</v>
      </c>
      <c r="C1826">
        <v>12.96</v>
      </c>
      <c r="D1826">
        <v>2</v>
      </c>
      <c r="E1826">
        <v>1</v>
      </c>
      <c r="F1826" s="30">
        <f t="shared" si="112"/>
        <v>0.48996913580246909</v>
      </c>
      <c r="G1826" s="32">
        <f t="shared" si="113"/>
        <v>3.1749999999999998</v>
      </c>
      <c r="H1826" s="34">
        <f t="shared" si="114"/>
        <v>5.5705169592755446E-6</v>
      </c>
      <c r="I1826" s="34">
        <f t="shared" si="115"/>
        <v>2.1724436504894703E-5</v>
      </c>
    </row>
    <row r="1827" spans="1:9" x14ac:dyDescent="0.55000000000000004">
      <c r="A1827" s="3" t="s">
        <v>1683</v>
      </c>
      <c r="B1827" s="3">
        <v>4.33</v>
      </c>
      <c r="C1827">
        <v>11.95</v>
      </c>
      <c r="D1827">
        <v>3</v>
      </c>
      <c r="E1827">
        <v>1</v>
      </c>
      <c r="F1827" s="30">
        <f t="shared" si="112"/>
        <v>0.36234309623430966</v>
      </c>
      <c r="G1827" s="32">
        <f t="shared" si="113"/>
        <v>1.4433333333333334</v>
      </c>
      <c r="H1827" s="34">
        <f t="shared" si="114"/>
        <v>5.1363948814307671E-6</v>
      </c>
      <c r="I1827" s="34">
        <f t="shared" si="115"/>
        <v>1.4813670876565996E-5</v>
      </c>
    </row>
    <row r="1828" spans="1:9" x14ac:dyDescent="0.55000000000000004">
      <c r="A1828" s="3" t="s">
        <v>1043</v>
      </c>
      <c r="B1828" s="3">
        <v>4.5999999999999996</v>
      </c>
      <c r="C1828">
        <v>11.69</v>
      </c>
      <c r="D1828">
        <v>13</v>
      </c>
      <c r="E1828">
        <v>5</v>
      </c>
      <c r="F1828" s="30">
        <f t="shared" si="112"/>
        <v>0.39349871685201027</v>
      </c>
      <c r="G1828" s="32">
        <f t="shared" si="113"/>
        <v>0.35384615384615381</v>
      </c>
      <c r="H1828" s="34">
        <f t="shared" si="114"/>
        <v>5.0246406831736964E-6</v>
      </c>
      <c r="I1828" s="34">
        <f t="shared" si="115"/>
        <v>1.5737387074411909E-5</v>
      </c>
    </row>
    <row r="1829" spans="1:9" x14ac:dyDescent="0.55000000000000004">
      <c r="A1829" s="3" t="s">
        <v>215</v>
      </c>
      <c r="B1829" s="3">
        <v>5.43</v>
      </c>
      <c r="C1829">
        <v>11.56</v>
      </c>
      <c r="D1829">
        <v>4</v>
      </c>
      <c r="E1829">
        <v>2</v>
      </c>
      <c r="F1829" s="30">
        <f t="shared" si="112"/>
        <v>0.46972318339100344</v>
      </c>
      <c r="G1829" s="32">
        <f t="shared" si="113"/>
        <v>1.3574999999999999</v>
      </c>
      <c r="H1829" s="34">
        <f t="shared" si="114"/>
        <v>4.9687635840451611E-6</v>
      </c>
      <c r="I1829" s="34">
        <f t="shared" si="115"/>
        <v>1.8576959090012321E-5</v>
      </c>
    </row>
    <row r="1830" spans="1:9" x14ac:dyDescent="0.55000000000000004">
      <c r="A1830" s="3" t="s">
        <v>1733</v>
      </c>
      <c r="B1830" s="3">
        <v>5.66</v>
      </c>
      <c r="C1830">
        <v>11.56</v>
      </c>
      <c r="D1830">
        <v>2</v>
      </c>
      <c r="E1830">
        <v>1</v>
      </c>
      <c r="F1830" s="30">
        <f t="shared" si="112"/>
        <v>0.48961937716262977</v>
      </c>
      <c r="G1830" s="32">
        <f t="shared" si="113"/>
        <v>2.83</v>
      </c>
      <c r="H1830" s="34">
        <f t="shared" si="114"/>
        <v>4.9687635840451611E-6</v>
      </c>
      <c r="I1830" s="34">
        <f t="shared" si="115"/>
        <v>1.9363828443732916E-5</v>
      </c>
    </row>
    <row r="1831" spans="1:9" x14ac:dyDescent="0.55000000000000004">
      <c r="A1831" s="3" t="s">
        <v>74</v>
      </c>
      <c r="B1831" s="3">
        <v>-5.74</v>
      </c>
      <c r="C1831">
        <v>11.48</v>
      </c>
      <c r="D1831">
        <v>6</v>
      </c>
      <c r="E1831">
        <v>4</v>
      </c>
      <c r="F1831" s="30">
        <f t="shared" si="112"/>
        <v>-0.5</v>
      </c>
      <c r="G1831" s="32">
        <f t="shared" si="113"/>
        <v>-0.95666666666666667</v>
      </c>
      <c r="H1831" s="34">
        <f t="shared" si="114"/>
        <v>4.9343776768891394E-6</v>
      </c>
      <c r="I1831" s="34">
        <f t="shared" si="115"/>
        <v>-1.9637522131983559E-5</v>
      </c>
    </row>
    <row r="1832" spans="1:9" x14ac:dyDescent="0.55000000000000004">
      <c r="A1832" s="3" t="s">
        <v>482</v>
      </c>
      <c r="B1832" s="3">
        <v>-2.02</v>
      </c>
      <c r="C1832">
        <v>11.08</v>
      </c>
      <c r="D1832">
        <v>15</v>
      </c>
      <c r="E1832">
        <v>4</v>
      </c>
      <c r="F1832" s="30">
        <f t="shared" si="112"/>
        <v>-0.18231046931407943</v>
      </c>
      <c r="G1832" s="32">
        <f t="shared" si="113"/>
        <v>-0.13466666666666666</v>
      </c>
      <c r="H1832" s="34">
        <f t="shared" si="114"/>
        <v>4.7624481411090296E-6</v>
      </c>
      <c r="I1832" s="34">
        <f t="shared" si="115"/>
        <v>-6.9107656283287091E-6</v>
      </c>
    </row>
    <row r="1833" spans="1:9" x14ac:dyDescent="0.55000000000000004">
      <c r="A1833" s="3" t="s">
        <v>1492</v>
      </c>
      <c r="B1833" s="3">
        <v>-2</v>
      </c>
      <c r="C1833">
        <v>10.83</v>
      </c>
      <c r="D1833">
        <v>9</v>
      </c>
      <c r="E1833">
        <v>3</v>
      </c>
      <c r="F1833" s="30">
        <f t="shared" si="112"/>
        <v>-0.18467220683287164</v>
      </c>
      <c r="G1833" s="32">
        <f t="shared" si="113"/>
        <v>-0.22222222222222221</v>
      </c>
      <c r="H1833" s="34">
        <f t="shared" si="114"/>
        <v>4.6549921812464618E-6</v>
      </c>
      <c r="I1833" s="34">
        <f t="shared" si="115"/>
        <v>-6.8423422062660485E-6</v>
      </c>
    </row>
    <row r="1834" spans="1:9" x14ac:dyDescent="0.55000000000000004">
      <c r="A1834" s="3" t="s">
        <v>1133</v>
      </c>
      <c r="B1834" s="3">
        <v>1.18</v>
      </c>
      <c r="C1834">
        <v>10.5</v>
      </c>
      <c r="D1834">
        <v>4</v>
      </c>
      <c r="E1834">
        <v>2</v>
      </c>
      <c r="F1834" s="30">
        <f t="shared" si="112"/>
        <v>0.11238095238095237</v>
      </c>
      <c r="G1834" s="32">
        <f t="shared" si="113"/>
        <v>0.29499999999999998</v>
      </c>
      <c r="H1834" s="34">
        <f t="shared" si="114"/>
        <v>4.5131503142278716E-6</v>
      </c>
      <c r="I1834" s="34">
        <f t="shared" si="115"/>
        <v>4.0369819016969683E-6</v>
      </c>
    </row>
    <row r="1835" spans="1:9" x14ac:dyDescent="0.55000000000000004">
      <c r="A1835" s="3" t="s">
        <v>979</v>
      </c>
      <c r="B1835" s="3">
        <v>0.3</v>
      </c>
      <c r="C1835">
        <v>10.08</v>
      </c>
      <c r="D1835">
        <v>4</v>
      </c>
      <c r="E1835">
        <v>2</v>
      </c>
      <c r="F1835" s="30">
        <f t="shared" si="112"/>
        <v>2.976190476190476E-2</v>
      </c>
      <c r="G1835" s="32">
        <f t="shared" si="113"/>
        <v>7.4999999999999997E-2</v>
      </c>
      <c r="H1835" s="34">
        <f t="shared" si="114"/>
        <v>4.3326243016587559E-6</v>
      </c>
      <c r="I1835" s="34">
        <f t="shared" si="115"/>
        <v>1.0263513309399072E-6</v>
      </c>
    </row>
    <row r="1836" spans="1:9" x14ac:dyDescent="0.55000000000000004">
      <c r="A1836" s="3" t="s">
        <v>1139</v>
      </c>
      <c r="B1836" s="3">
        <v>2.85</v>
      </c>
      <c r="C1836">
        <v>9.84</v>
      </c>
      <c r="D1836">
        <v>3</v>
      </c>
      <c r="E1836">
        <v>1</v>
      </c>
      <c r="F1836" s="30">
        <f t="shared" si="112"/>
        <v>0.28963414634146345</v>
      </c>
      <c r="G1836" s="32">
        <f t="shared" si="113"/>
        <v>0.95000000000000007</v>
      </c>
      <c r="H1836" s="34">
        <f t="shared" si="114"/>
        <v>4.2294665801906902E-6</v>
      </c>
      <c r="I1836" s="34">
        <f t="shared" si="115"/>
        <v>9.7503376439291188E-6</v>
      </c>
    </row>
    <row r="1837" spans="1:9" x14ac:dyDescent="0.55000000000000004">
      <c r="A1837" s="3" t="s">
        <v>877</v>
      </c>
      <c r="B1837" s="3">
        <v>0.44</v>
      </c>
      <c r="C1837">
        <v>9.76</v>
      </c>
      <c r="D1837">
        <v>6</v>
      </c>
      <c r="E1837">
        <v>4</v>
      </c>
      <c r="F1837" s="30">
        <f t="shared" si="112"/>
        <v>4.5081967213114756E-2</v>
      </c>
      <c r="G1837" s="32">
        <f t="shared" si="113"/>
        <v>7.3333333333333334E-2</v>
      </c>
      <c r="H1837" s="34">
        <f t="shared" si="114"/>
        <v>4.1950806730346686E-6</v>
      </c>
      <c r="I1837" s="34">
        <f t="shared" si="115"/>
        <v>1.5053152853785306E-6</v>
      </c>
    </row>
    <row r="1838" spans="1:9" x14ac:dyDescent="0.55000000000000004">
      <c r="A1838" s="3" t="s">
        <v>1267</v>
      </c>
      <c r="B1838" s="3">
        <v>-2.08</v>
      </c>
      <c r="C1838">
        <v>9.59</v>
      </c>
      <c r="D1838">
        <v>2</v>
      </c>
      <c r="E1838">
        <v>1</v>
      </c>
      <c r="F1838" s="30">
        <f t="shared" si="112"/>
        <v>-0.21689259645464026</v>
      </c>
      <c r="G1838" s="32">
        <f t="shared" si="113"/>
        <v>-1.04</v>
      </c>
      <c r="H1838" s="34">
        <f t="shared" si="114"/>
        <v>4.1220106203281224E-6</v>
      </c>
      <c r="I1838" s="34">
        <f t="shared" si="115"/>
        <v>-7.1160358945166902E-6</v>
      </c>
    </row>
    <row r="1839" spans="1:9" x14ac:dyDescent="0.55000000000000004">
      <c r="A1839" s="3" t="s">
        <v>967</v>
      </c>
      <c r="B1839" s="3">
        <v>2.29</v>
      </c>
      <c r="C1839">
        <v>9.57</v>
      </c>
      <c r="D1839">
        <v>5</v>
      </c>
      <c r="E1839">
        <v>2</v>
      </c>
      <c r="F1839" s="30">
        <f t="shared" si="112"/>
        <v>0.2392894461859979</v>
      </c>
      <c r="G1839" s="32">
        <f t="shared" si="113"/>
        <v>0.45800000000000002</v>
      </c>
      <c r="H1839" s="34">
        <f t="shared" si="114"/>
        <v>4.1134141435391166E-6</v>
      </c>
      <c r="I1839" s="34">
        <f t="shared" si="115"/>
        <v>7.8344818261746261E-6</v>
      </c>
    </row>
    <row r="1840" spans="1:9" x14ac:dyDescent="0.55000000000000004">
      <c r="A1840" s="3" t="s">
        <v>217</v>
      </c>
      <c r="B1840" s="3">
        <v>3.34</v>
      </c>
      <c r="C1840">
        <v>9.2200000000000006</v>
      </c>
      <c r="D1840">
        <v>4</v>
      </c>
      <c r="E1840">
        <v>1</v>
      </c>
      <c r="F1840" s="30">
        <f t="shared" si="112"/>
        <v>0.3622559652928416</v>
      </c>
      <c r="G1840" s="32">
        <f t="shared" si="113"/>
        <v>0.83499999999999996</v>
      </c>
      <c r="H1840" s="34">
        <f t="shared" si="114"/>
        <v>3.9629757997315214E-6</v>
      </c>
      <c r="I1840" s="34">
        <f t="shared" si="115"/>
        <v>1.1426711484464301E-5</v>
      </c>
    </row>
    <row r="1841" spans="1:9" x14ac:dyDescent="0.55000000000000004">
      <c r="A1841" s="3" t="s">
        <v>1101</v>
      </c>
      <c r="B1841" s="3">
        <v>2.1</v>
      </c>
      <c r="C1841">
        <v>8.4</v>
      </c>
      <c r="D1841">
        <v>5</v>
      </c>
      <c r="E1841">
        <v>2</v>
      </c>
      <c r="F1841" s="30">
        <f t="shared" si="112"/>
        <v>0.25</v>
      </c>
      <c r="G1841" s="32">
        <f t="shared" si="113"/>
        <v>0.42000000000000004</v>
      </c>
      <c r="H1841" s="34">
        <f t="shared" si="114"/>
        <v>3.6105202513822972E-6</v>
      </c>
      <c r="I1841" s="34">
        <f t="shared" si="115"/>
        <v>7.1844593165793508E-6</v>
      </c>
    </row>
    <row r="1842" spans="1:9" x14ac:dyDescent="0.55000000000000004">
      <c r="A1842" s="3" t="s">
        <v>1488</v>
      </c>
      <c r="B1842" s="3">
        <v>3.4</v>
      </c>
      <c r="C1842">
        <v>8.1</v>
      </c>
      <c r="D1842">
        <v>5</v>
      </c>
      <c r="E1842">
        <v>2</v>
      </c>
      <c r="F1842" s="30">
        <f t="shared" si="112"/>
        <v>0.41975308641975312</v>
      </c>
      <c r="G1842" s="32">
        <f t="shared" si="113"/>
        <v>0.67999999999999994</v>
      </c>
      <c r="H1842" s="34">
        <f t="shared" si="114"/>
        <v>3.4815730995472148E-6</v>
      </c>
      <c r="I1842" s="34">
        <f t="shared" si="115"/>
        <v>1.1631981750652281E-5</v>
      </c>
    </row>
    <row r="1843" spans="1:9" x14ac:dyDescent="0.55000000000000004">
      <c r="A1843" s="3" t="s">
        <v>57</v>
      </c>
      <c r="B1843" s="3">
        <v>2.73</v>
      </c>
      <c r="C1843">
        <v>8.0399999999999991</v>
      </c>
      <c r="D1843">
        <v>6</v>
      </c>
      <c r="E1843">
        <v>1</v>
      </c>
      <c r="F1843" s="30">
        <f t="shared" si="112"/>
        <v>0.33955223880597019</v>
      </c>
      <c r="G1843" s="32">
        <f t="shared" si="113"/>
        <v>0.45500000000000002</v>
      </c>
      <c r="H1843" s="34">
        <f t="shared" si="114"/>
        <v>3.4557836691801982E-6</v>
      </c>
      <c r="I1843" s="34">
        <f t="shared" si="115"/>
        <v>9.3397971115531567E-6</v>
      </c>
    </row>
    <row r="1844" spans="1:9" x14ac:dyDescent="0.55000000000000004">
      <c r="A1844" s="3" t="s">
        <v>1755</v>
      </c>
      <c r="B1844" s="3">
        <v>2.69</v>
      </c>
      <c r="C1844">
        <v>7.97</v>
      </c>
      <c r="D1844">
        <v>2</v>
      </c>
      <c r="E1844">
        <v>1</v>
      </c>
      <c r="F1844" s="30">
        <f t="shared" si="112"/>
        <v>0.33751568381430364</v>
      </c>
      <c r="G1844" s="32">
        <f t="shared" si="113"/>
        <v>1.345</v>
      </c>
      <c r="H1844" s="34">
        <f t="shared" si="114"/>
        <v>3.425696000418679E-6</v>
      </c>
      <c r="I1844" s="34">
        <f t="shared" si="115"/>
        <v>9.2029502674278354E-6</v>
      </c>
    </row>
    <row r="1845" spans="1:9" x14ac:dyDescent="0.55000000000000004">
      <c r="A1845" s="3" t="s">
        <v>276</v>
      </c>
      <c r="B1845" s="3">
        <v>3.04</v>
      </c>
      <c r="C1845">
        <v>7.8</v>
      </c>
      <c r="D1845">
        <v>4</v>
      </c>
      <c r="E1845">
        <v>2</v>
      </c>
      <c r="F1845" s="30">
        <f t="shared" si="112"/>
        <v>0.38974358974358975</v>
      </c>
      <c r="G1845" s="32">
        <f t="shared" si="113"/>
        <v>0.76</v>
      </c>
      <c r="H1845" s="34">
        <f t="shared" si="114"/>
        <v>3.3526259477121329E-6</v>
      </c>
      <c r="I1845" s="34">
        <f t="shared" si="115"/>
        <v>1.0400360153524393E-5</v>
      </c>
    </row>
    <row r="1846" spans="1:9" x14ac:dyDescent="0.55000000000000004">
      <c r="A1846" s="3" t="s">
        <v>280</v>
      </c>
      <c r="B1846" s="3">
        <v>3.16</v>
      </c>
      <c r="C1846">
        <v>7.7</v>
      </c>
      <c r="D1846">
        <v>2</v>
      </c>
      <c r="E1846">
        <v>1</v>
      </c>
      <c r="F1846" s="30">
        <f t="shared" si="112"/>
        <v>0.41038961038961042</v>
      </c>
      <c r="G1846" s="32">
        <f t="shared" si="113"/>
        <v>1.58</v>
      </c>
      <c r="H1846" s="34">
        <f t="shared" si="114"/>
        <v>3.3096435637671054E-6</v>
      </c>
      <c r="I1846" s="34">
        <f t="shared" si="115"/>
        <v>1.0810900685900357E-5</v>
      </c>
    </row>
    <row r="1847" spans="1:9" x14ac:dyDescent="0.55000000000000004">
      <c r="A1847" s="3" t="s">
        <v>802</v>
      </c>
      <c r="B1847" s="3">
        <v>2.39</v>
      </c>
      <c r="C1847">
        <v>7.07</v>
      </c>
      <c r="D1847">
        <v>2</v>
      </c>
      <c r="E1847">
        <v>1</v>
      </c>
      <c r="F1847" s="30">
        <f t="shared" si="112"/>
        <v>0.33804809052333806</v>
      </c>
      <c r="G1847" s="32">
        <f t="shared" si="113"/>
        <v>1.1950000000000001</v>
      </c>
      <c r="H1847" s="34">
        <f t="shared" si="114"/>
        <v>3.0388545449134332E-6</v>
      </c>
      <c r="I1847" s="34">
        <f t="shared" si="115"/>
        <v>8.1765989364879276E-6</v>
      </c>
    </row>
    <row r="1848" spans="1:9" x14ac:dyDescent="0.55000000000000004">
      <c r="A1848" s="3" t="s">
        <v>1768</v>
      </c>
      <c r="B1848" s="3">
        <v>3.11</v>
      </c>
      <c r="C1848">
        <v>6.48</v>
      </c>
      <c r="D1848">
        <v>1</v>
      </c>
      <c r="E1848">
        <v>1</v>
      </c>
      <c r="F1848" s="30">
        <f t="shared" si="112"/>
        <v>0.47993827160493824</v>
      </c>
      <c r="G1848" s="32">
        <f t="shared" si="113"/>
        <v>3.11</v>
      </c>
      <c r="H1848" s="34">
        <f t="shared" si="114"/>
        <v>2.7852584796377723E-6</v>
      </c>
      <c r="I1848" s="34">
        <f t="shared" si="115"/>
        <v>1.0639842130743705E-5</v>
      </c>
    </row>
    <row r="1849" spans="1:9" x14ac:dyDescent="0.55000000000000004">
      <c r="A1849" s="3" t="s">
        <v>234</v>
      </c>
      <c r="B1849" s="3">
        <v>2.82</v>
      </c>
      <c r="C1849">
        <v>5.76</v>
      </c>
      <c r="D1849">
        <v>2</v>
      </c>
      <c r="E1849">
        <v>1</v>
      </c>
      <c r="F1849" s="30">
        <f t="shared" si="112"/>
        <v>0.48958333333333331</v>
      </c>
      <c r="G1849" s="32">
        <f t="shared" si="113"/>
        <v>1.41</v>
      </c>
      <c r="H1849" s="34">
        <f t="shared" si="114"/>
        <v>2.4757853152335751E-6</v>
      </c>
      <c r="I1849" s="34">
        <f t="shared" si="115"/>
        <v>9.6477025108351279E-6</v>
      </c>
    </row>
    <row r="1850" spans="1:9" x14ac:dyDescent="0.55000000000000004">
      <c r="A1850" s="3" t="s">
        <v>623</v>
      </c>
      <c r="B1850" s="3">
        <v>-4.47</v>
      </c>
      <c r="C1850">
        <v>1.62</v>
      </c>
      <c r="D1850">
        <v>2</v>
      </c>
      <c r="E1850">
        <v>1</v>
      </c>
      <c r="F1850" s="30">
        <f t="shared" si="112"/>
        <v>-2.7592592592592591</v>
      </c>
      <c r="G1850" s="32">
        <f t="shared" si="113"/>
        <v>-2.2349999999999999</v>
      </c>
      <c r="H1850" s="34">
        <f t="shared" si="114"/>
        <v>6.9631461990944307E-7</v>
      </c>
      <c r="I1850" s="34">
        <f t="shared" si="115"/>
        <v>-1.5292634831004617E-5</v>
      </c>
    </row>
    <row r="1851" spans="1:9" x14ac:dyDescent="0.55000000000000004">
      <c r="A1851" s="35" t="s">
        <v>1953</v>
      </c>
      <c r="B1851" s="35">
        <f>SUM(B2:B1850)</f>
        <v>292297.56999999931</v>
      </c>
      <c r="C1851" s="36">
        <f>SUM(C2:C1850)</f>
        <v>2326534.5200000023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2BF4-7E28-4CC9-A57E-142F05756E8B}">
  <dimension ref="B1:N20"/>
  <sheetViews>
    <sheetView zoomScaleNormal="100" workbookViewId="0"/>
  </sheetViews>
  <sheetFormatPr defaultRowHeight="14.4" x14ac:dyDescent="0.55000000000000004"/>
  <cols>
    <col min="1" max="1" width="8.83984375" style="31"/>
    <col min="2" max="2" width="15.7890625" style="31" customWidth="1"/>
    <col min="3" max="3" width="13.62890625" style="31" customWidth="1"/>
    <col min="4" max="4" width="16.578125" style="31" customWidth="1"/>
    <col min="5" max="5" width="1.89453125" style="31" customWidth="1"/>
    <col min="6" max="6" width="8.83984375" style="31"/>
    <col min="7" max="7" width="13.41796875" style="31" customWidth="1"/>
    <col min="8" max="9" width="6.9453125" style="31" customWidth="1"/>
    <col min="10" max="10" width="6.578125" style="31" customWidth="1"/>
    <col min="11" max="11" width="6.47265625" style="31" customWidth="1"/>
    <col min="12" max="12" width="6" style="31" customWidth="1"/>
    <col min="13" max="13" width="6.7890625" style="31" customWidth="1"/>
    <col min="14" max="14" width="8.83984375" style="31"/>
    <col min="15" max="15" width="13.734375" style="31" customWidth="1"/>
    <col min="16" max="16384" width="8.83984375" style="31"/>
  </cols>
  <sheetData>
    <row r="1" spans="2:14" ht="14.7" thickBot="1" x14ac:dyDescent="0.6"/>
    <row r="2" spans="2:14" ht="14.4" customHeight="1" x14ac:dyDescent="0.55000000000000004">
      <c r="B2" s="56" t="s">
        <v>1872</v>
      </c>
      <c r="C2" s="57" t="s">
        <v>1960</v>
      </c>
      <c r="D2" s="43" t="s">
        <v>1975</v>
      </c>
      <c r="N2" s="61"/>
    </row>
    <row r="3" spans="2:14" ht="18.600000000000001" thickBot="1" x14ac:dyDescent="0.6">
      <c r="B3" s="53" t="s">
        <v>1824</v>
      </c>
      <c r="C3" s="1">
        <v>412</v>
      </c>
      <c r="D3" s="65">
        <f>(C3/SUM(C3:C5))*100</f>
        <v>22.282314764737695</v>
      </c>
      <c r="G3" s="165" t="s">
        <v>2014</v>
      </c>
      <c r="H3" s="166"/>
      <c r="I3" s="166"/>
      <c r="J3" s="166"/>
      <c r="K3" s="166"/>
      <c r="L3" s="166"/>
      <c r="M3" s="167"/>
    </row>
    <row r="4" spans="2:14" ht="14.7" customHeight="1" thickBot="1" x14ac:dyDescent="0.6">
      <c r="B4" s="53" t="s">
        <v>1829</v>
      </c>
      <c r="C4" s="1">
        <v>379</v>
      </c>
      <c r="D4" s="66">
        <f>(C4/SUM(C3:C5))*100</f>
        <v>20.497566252028125</v>
      </c>
      <c r="G4" s="103" t="s">
        <v>2015</v>
      </c>
      <c r="H4" s="162" t="s">
        <v>1961</v>
      </c>
      <c r="I4" s="163"/>
      <c r="J4" s="162" t="s">
        <v>1962</v>
      </c>
      <c r="K4" s="163"/>
      <c r="L4" s="162" t="s">
        <v>1963</v>
      </c>
      <c r="M4" s="164"/>
    </row>
    <row r="5" spans="2:14" ht="14.7" thickBot="1" x14ac:dyDescent="0.6">
      <c r="B5" s="54" t="s">
        <v>1826</v>
      </c>
      <c r="C5" s="51">
        <v>1058</v>
      </c>
      <c r="D5" s="67">
        <f>(C5/SUM(C3:C5))*100</f>
        <v>57.22011898323418</v>
      </c>
      <c r="G5" s="104" t="s">
        <v>1872</v>
      </c>
      <c r="H5" s="58" t="s">
        <v>1953</v>
      </c>
      <c r="I5" s="58" t="s">
        <v>1957</v>
      </c>
      <c r="J5" s="59" t="s">
        <v>1953</v>
      </c>
      <c r="K5" s="59" t="s">
        <v>1957</v>
      </c>
      <c r="L5" s="58" t="s">
        <v>1953</v>
      </c>
      <c r="M5" s="60" t="s">
        <v>1957</v>
      </c>
    </row>
    <row r="6" spans="2:14" x14ac:dyDescent="0.55000000000000004">
      <c r="G6" s="22" t="s">
        <v>1824</v>
      </c>
      <c r="H6" s="1">
        <f>COUNTIF(Cat_Electronics!G:G,"&lt;=20%")</f>
        <v>7</v>
      </c>
      <c r="I6" s="41">
        <f>COUNTIFS(Cat_Electronics!G:G,"&lt;=20%",Cat_Electronics!E:E,"New")</f>
        <v>0</v>
      </c>
      <c r="J6" s="42">
        <f>COUNTIFS(Cat_Electronics!G:G,"&gt;20%",Cat_Electronics!G:G,"&lt;=50%")</f>
        <v>34</v>
      </c>
      <c r="K6" s="41">
        <f>COUNTIFS(Cat_Electronics!G:G,"&gt;20%",Cat_Electronics!G:G,"&lt;=50%",Cat_Electronics!E:E,"New")</f>
        <v>1</v>
      </c>
      <c r="L6" s="1">
        <f>COUNTIFS(Cat_Electronics!G:G,"&gt;50%")</f>
        <v>371</v>
      </c>
      <c r="M6" s="48">
        <f>COUNTIFS(Cat_Electronics!G:G,"&gt;50%",Cat_Electronics!E:E,"New")</f>
        <v>20</v>
      </c>
    </row>
    <row r="7" spans="2:14" x14ac:dyDescent="0.55000000000000004">
      <c r="B7" s="63" t="s">
        <v>1872</v>
      </c>
      <c r="C7" s="64" t="s">
        <v>1972</v>
      </c>
      <c r="D7" s="55" t="s">
        <v>1971</v>
      </c>
      <c r="G7" s="22" t="s">
        <v>1829</v>
      </c>
      <c r="H7" s="1">
        <f>COUNTIF(Cat_Home!G:G,"&lt;=20%")</f>
        <v>12</v>
      </c>
      <c r="I7" s="41">
        <f>COUNTIFS(Cat_Home!G:G,"&lt;=20%",Cat_Home!E:E,"New")</f>
        <v>0</v>
      </c>
      <c r="J7" s="42">
        <f>COUNTIFS(Cat_Home!G:G,"&gt;20%",Cat_Home!G:G,"&lt;=50%")</f>
        <v>37</v>
      </c>
      <c r="K7" s="41">
        <f>COUNTIFS(Cat_Home!G:G,"&gt;20%",Cat_Home!G:G,"&lt;=50%",Cat_Home!E:E,"New")</f>
        <v>0</v>
      </c>
      <c r="L7" s="1">
        <f>COUNTIFS(Cat_Home!G:G,"&gt;50%")</f>
        <v>330</v>
      </c>
      <c r="M7" s="48">
        <f>COUNTIFS(Cat_Home!G:G,"&gt;50%",Cat_Home!E:E,"New")</f>
        <v>6</v>
      </c>
    </row>
    <row r="8" spans="2:14" ht="14.7" thickBot="1" x14ac:dyDescent="0.6">
      <c r="B8" s="37" t="s">
        <v>1824</v>
      </c>
      <c r="C8" s="62">
        <v>36.4</v>
      </c>
      <c r="D8" s="46">
        <v>50.79</v>
      </c>
      <c r="G8" s="23" t="s">
        <v>1826</v>
      </c>
      <c r="H8" s="51">
        <f>COUNTIF(Cat_Stationery!G:G,"&lt;=20%")</f>
        <v>7</v>
      </c>
      <c r="I8" s="49">
        <f>COUNTIFS(Cat_Stationery!G:G,"&lt;=20%",Cat_Stationery!E:E,"New")</f>
        <v>0</v>
      </c>
      <c r="J8" s="50">
        <f>COUNTIFS(Cat_Stationery!G:G,"&gt;20%",Cat_Stationery!G:G,"&lt;=50%")</f>
        <v>39</v>
      </c>
      <c r="K8" s="49">
        <f>COUNTIFS(Cat_Stationery!G:G,"&gt;20%",Cat_Stationery!G:G,"&lt;=50%",Cat_Stationery!E:E,"New")</f>
        <v>0</v>
      </c>
      <c r="L8" s="51">
        <f>COUNTIFS(Cat_Stationery!G:G,"&gt;50%")</f>
        <v>1012</v>
      </c>
      <c r="M8" s="52">
        <f>COUNTIFS(Cat_Stationery!G:G,"&gt;50%",Cat_Stationery!E:E,"New")</f>
        <v>39</v>
      </c>
    </row>
    <row r="9" spans="2:14" x14ac:dyDescent="0.55000000000000004">
      <c r="B9" s="37" t="s">
        <v>1829</v>
      </c>
      <c r="C9" s="62">
        <v>32.299999999999997</v>
      </c>
      <c r="D9" s="46">
        <v>6.44</v>
      </c>
    </row>
    <row r="10" spans="2:14" x14ac:dyDescent="0.55000000000000004">
      <c r="B10" s="38" t="s">
        <v>1826</v>
      </c>
      <c r="C10" s="62">
        <v>31.3</v>
      </c>
      <c r="D10" s="47">
        <v>42.77</v>
      </c>
    </row>
    <row r="13" spans="2:14" x14ac:dyDescent="0.55000000000000004">
      <c r="B13" s="63" t="s">
        <v>2005</v>
      </c>
      <c r="C13" s="55" t="s">
        <v>1975</v>
      </c>
    </row>
    <row r="14" spans="2:14" x14ac:dyDescent="0.55000000000000004">
      <c r="B14" s="37" t="s">
        <v>1984</v>
      </c>
      <c r="C14" s="102">
        <f>(COUNTIFS(Products_PLC!$J$2:$J$1850,"Growth")/COUNTIFS(Products_PLC!$J$2:$J$1850,"*"))*100</f>
        <v>29.529475392103837</v>
      </c>
    </row>
    <row r="15" spans="2:14" x14ac:dyDescent="0.55000000000000004">
      <c r="B15" s="37" t="s">
        <v>1985</v>
      </c>
      <c r="C15" s="102">
        <f>(COUNTIFS(Products_PLC!$J$2:$J$1850,"Decline")/COUNTIFS(Products_PLC!$J$2:$J$1850,"*"))*100</f>
        <v>22.606814494321252</v>
      </c>
    </row>
    <row r="16" spans="2:14" x14ac:dyDescent="0.55000000000000004">
      <c r="B16" s="37" t="s">
        <v>2003</v>
      </c>
      <c r="C16" s="102">
        <f>(COUNTIFS(Products_PLC!$J$2:$J$1850,"Reactivated")/COUNTIFS(Products_PLC!$J$2:$J$1850,"*"))*100</f>
        <v>16.928069226608976</v>
      </c>
    </row>
    <row r="17" spans="2:3" x14ac:dyDescent="0.55000000000000004">
      <c r="B17" s="37" t="s">
        <v>2004</v>
      </c>
      <c r="C17" s="102">
        <f>(COUNTIFS(Products_PLC!$J$2:$J$1850,"Discontinued")/COUNTIFS(Products_PLC!$J$2:$J$1850,"*"))*100</f>
        <v>15.359653866955112</v>
      </c>
    </row>
    <row r="18" spans="2:3" x14ac:dyDescent="0.55000000000000004">
      <c r="B18" s="37" t="s">
        <v>1983</v>
      </c>
      <c r="C18" s="102">
        <f>(COUNTIFS(Products_PLC!$J$2:$J$1850,"Unclassified")/COUNTIFS(Products_PLC!$J$2:$J$1850,"*"))*100</f>
        <v>9.8431584640346141</v>
      </c>
    </row>
    <row r="19" spans="2:3" x14ac:dyDescent="0.55000000000000004">
      <c r="B19" s="37" t="s">
        <v>1987</v>
      </c>
      <c r="C19" s="102">
        <f>(COUNTIFS(Products_PLC!$J$2:$J$1850,"Introduction")/COUNTIFS(Products_PLC!$J$2:$J$1850,"*"))*100</f>
        <v>3.5694970254191452</v>
      </c>
    </row>
    <row r="20" spans="2:3" x14ac:dyDescent="0.55000000000000004">
      <c r="B20" s="37" t="s">
        <v>1986</v>
      </c>
      <c r="C20" s="102">
        <f>(COUNTIF(Products_PLC!$J$2:$J$1850,"Maturity")/COUNTIFS(Products_PLC!$J$2:$J$1850,"*"))*100</f>
        <v>2.1633315305570577</v>
      </c>
    </row>
  </sheetData>
  <sortState xmlns:xlrd2="http://schemas.microsoft.com/office/spreadsheetml/2017/richdata2" ref="B14:C20">
    <sortCondition descending="1" ref="C14:C20"/>
  </sortState>
  <mergeCells count="4">
    <mergeCell ref="H4:I4"/>
    <mergeCell ref="J4:K4"/>
    <mergeCell ref="L4:M4"/>
    <mergeCell ref="G3:M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4592-2B6C-4523-B9FB-4FAA5677C9E8}">
  <dimension ref="B1:I22"/>
  <sheetViews>
    <sheetView zoomScaleNormal="100" workbookViewId="0"/>
  </sheetViews>
  <sheetFormatPr defaultRowHeight="14.4" x14ac:dyDescent="0.55000000000000004"/>
  <cols>
    <col min="2" max="2" width="13.7890625" customWidth="1"/>
    <col min="3" max="3" width="10.05078125" customWidth="1"/>
    <col min="4" max="4" width="13.89453125" customWidth="1"/>
    <col min="5" max="5" width="20.05078125" customWidth="1"/>
    <col min="6" max="6" width="17.9453125" customWidth="1"/>
    <col min="9" max="9" width="14.89453125" customWidth="1"/>
    <col min="11" max="11" width="13.47265625" customWidth="1"/>
    <col min="12" max="12" width="19.47265625" customWidth="1"/>
    <col min="13" max="13" width="18" customWidth="1"/>
  </cols>
  <sheetData>
    <row r="1" spans="2:9" ht="14.4" customHeight="1" x14ac:dyDescent="0.55000000000000004">
      <c r="B1" s="171"/>
      <c r="C1" s="171"/>
      <c r="D1" s="171"/>
      <c r="E1" s="171"/>
      <c r="F1" s="171"/>
    </row>
    <row r="2" spans="2:9" ht="20.399999999999999" x14ac:dyDescent="0.55000000000000004">
      <c r="B2" s="171" t="s">
        <v>2012</v>
      </c>
      <c r="C2" s="171"/>
      <c r="D2" s="171"/>
      <c r="E2" s="171"/>
      <c r="F2" s="171"/>
    </row>
    <row r="3" spans="2:9" x14ac:dyDescent="0.55000000000000004">
      <c r="B3" s="69" t="s">
        <v>1872</v>
      </c>
      <c r="C3" s="71" t="s">
        <v>1973</v>
      </c>
      <c r="D3" s="71" t="s">
        <v>1974</v>
      </c>
      <c r="E3" s="98" t="s">
        <v>2013</v>
      </c>
      <c r="F3" s="98" t="s">
        <v>2011</v>
      </c>
    </row>
    <row r="4" spans="2:9" x14ac:dyDescent="0.55000000000000004">
      <c r="B4" s="70" t="s">
        <v>1824</v>
      </c>
      <c r="C4" s="72">
        <v>2021</v>
      </c>
      <c r="D4" s="76">
        <v>239</v>
      </c>
      <c r="E4" s="99">
        <v>58.01</v>
      </c>
      <c r="F4" s="95"/>
    </row>
    <row r="5" spans="2:9" x14ac:dyDescent="0.55000000000000004">
      <c r="B5" s="37" t="s">
        <v>1824</v>
      </c>
      <c r="C5" s="73">
        <v>2022</v>
      </c>
      <c r="D5" s="42">
        <v>103</v>
      </c>
      <c r="E5" s="100">
        <v>25</v>
      </c>
      <c r="F5" s="168"/>
    </row>
    <row r="6" spans="2:9" x14ac:dyDescent="0.55000000000000004">
      <c r="B6" s="37" t="s">
        <v>1824</v>
      </c>
      <c r="C6" s="73">
        <v>2023</v>
      </c>
      <c r="D6" s="42">
        <v>51</v>
      </c>
      <c r="E6" s="100">
        <v>12.38</v>
      </c>
      <c r="F6" s="169"/>
      <c r="I6" s="3"/>
    </row>
    <row r="7" spans="2:9" x14ac:dyDescent="0.55000000000000004">
      <c r="B7" s="38" t="s">
        <v>1824</v>
      </c>
      <c r="C7" s="74">
        <v>2024</v>
      </c>
      <c r="D7" s="75">
        <v>19</v>
      </c>
      <c r="E7" s="101">
        <v>4.6100000000000003</v>
      </c>
      <c r="F7" s="38"/>
    </row>
    <row r="8" spans="2:9" x14ac:dyDescent="0.55000000000000004">
      <c r="B8" s="70" t="s">
        <v>1829</v>
      </c>
      <c r="C8" s="72">
        <v>2021</v>
      </c>
      <c r="D8" s="76">
        <v>260</v>
      </c>
      <c r="E8" s="99">
        <v>68.599999999999994</v>
      </c>
      <c r="F8" s="95"/>
    </row>
    <row r="9" spans="2:9" x14ac:dyDescent="0.55000000000000004">
      <c r="B9" s="37" t="s">
        <v>1829</v>
      </c>
      <c r="C9" s="73">
        <v>2022</v>
      </c>
      <c r="D9" s="42">
        <v>78</v>
      </c>
      <c r="E9" s="100">
        <v>20.58</v>
      </c>
      <c r="F9" s="168"/>
    </row>
    <row r="10" spans="2:9" x14ac:dyDescent="0.55000000000000004">
      <c r="B10" s="37" t="s">
        <v>1829</v>
      </c>
      <c r="C10" s="73">
        <v>2023</v>
      </c>
      <c r="D10" s="42">
        <v>36</v>
      </c>
      <c r="E10" s="100">
        <v>9.5</v>
      </c>
      <c r="F10" s="169"/>
    </row>
    <row r="11" spans="2:9" x14ac:dyDescent="0.55000000000000004">
      <c r="B11" s="38" t="s">
        <v>1829</v>
      </c>
      <c r="C11" s="74">
        <v>2024</v>
      </c>
      <c r="D11" s="75">
        <v>5</v>
      </c>
      <c r="E11" s="101">
        <v>1.32</v>
      </c>
      <c r="F11" s="38"/>
    </row>
    <row r="12" spans="2:9" x14ac:dyDescent="0.55000000000000004">
      <c r="B12" s="37" t="s">
        <v>1826</v>
      </c>
      <c r="C12" s="73">
        <v>2021</v>
      </c>
      <c r="D12" s="42">
        <v>722</v>
      </c>
      <c r="E12" s="99">
        <v>68.239999999999995</v>
      </c>
      <c r="F12" s="95"/>
    </row>
    <row r="13" spans="2:9" x14ac:dyDescent="0.55000000000000004">
      <c r="B13" s="37" t="s">
        <v>1826</v>
      </c>
      <c r="C13" s="73">
        <v>2022</v>
      </c>
      <c r="D13" s="42">
        <v>218</v>
      </c>
      <c r="E13" s="100">
        <v>20.6</v>
      </c>
      <c r="F13" s="170"/>
    </row>
    <row r="14" spans="2:9" x14ac:dyDescent="0.55000000000000004">
      <c r="B14" s="37" t="s">
        <v>1826</v>
      </c>
      <c r="C14" s="73">
        <v>2023</v>
      </c>
      <c r="D14" s="42">
        <v>87</v>
      </c>
      <c r="E14" s="100">
        <v>8.23</v>
      </c>
      <c r="F14" s="170"/>
    </row>
    <row r="15" spans="2:9" x14ac:dyDescent="0.55000000000000004">
      <c r="B15" s="38" t="s">
        <v>1826</v>
      </c>
      <c r="C15" s="74">
        <v>2024</v>
      </c>
      <c r="D15" s="75">
        <v>31</v>
      </c>
      <c r="E15" s="101">
        <v>2.93</v>
      </c>
      <c r="F15" s="97"/>
      <c r="G15" s="96"/>
    </row>
    <row r="16" spans="2:9" x14ac:dyDescent="0.55000000000000004">
      <c r="F16" s="77"/>
      <c r="G16" s="77"/>
    </row>
    <row r="18" spans="9:9" ht="14.4" customHeight="1" x14ac:dyDescent="0.55000000000000004"/>
    <row r="19" spans="9:9" ht="14.4" customHeight="1" x14ac:dyDescent="0.55000000000000004"/>
    <row r="22" spans="9:9" x14ac:dyDescent="0.55000000000000004">
      <c r="I22" s="78"/>
    </row>
  </sheetData>
  <mergeCells count="5">
    <mergeCell ref="F5:F6"/>
    <mergeCell ref="F9:F10"/>
    <mergeCell ref="F13:F14"/>
    <mergeCell ref="B2:F2"/>
    <mergeCell ref="B1:F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gap" xr2:uid="{C0D297E8-8270-4D7E-A80F-47CF243D30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Products_New!E8:E11</xm:f>
              <xm:sqref>F9</xm:sqref>
            </x14:sparkline>
          </x14:sparklines>
        </x14:sparklineGroup>
        <x14:sparklineGroup manualMax="0" manualMin="0" lineWeight="1" displayEmptyCellsAs="gap" xr2:uid="{7E3162FE-BD26-4E71-9E61-A9B5822724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Products_New!L12:L15</xm:f>
              <xm:sqref>M13</xm:sqref>
            </x14:sparkline>
          </x14:sparklines>
        </x14:sparklineGroup>
        <x14:sparklineGroup manualMax="0" manualMin="0" lineWeight="1" displayEmptyCellsAs="gap" xr2:uid="{20B077C6-27D5-41E4-B597-BF31EE60AB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Products_New!L4:L7</xm:f>
              <xm:sqref>M5</xm:sqref>
            </x14:sparkline>
          </x14:sparklines>
        </x14:sparklineGroup>
        <x14:sparklineGroup manualMax="0" manualMin="0" lineWeight="1" displayEmptyCellsAs="gap" xr2:uid="{EDE524A9-EC60-4D35-B0CA-63D27D03BD5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Products_New!L8:L11</xm:f>
              <xm:sqref>M9</xm:sqref>
            </x14:sparkline>
          </x14:sparklines>
        </x14:sparklineGroup>
        <x14:sparklineGroup manualMax="0" manualMin="0" lineWeight="1" displayEmptyCellsAs="gap" xr2:uid="{768ECD55-5113-406C-8EF3-288C005DF7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Products_New!E4:E7</xm:f>
              <xm:sqref>F5</xm:sqref>
            </x14:sparkline>
          </x14:sparklines>
        </x14:sparklineGroup>
        <x14:sparklineGroup manualMax="0" manualMin="0" lineWeight="1" displayEmptyCellsAs="gap" xr2:uid="{1C8EF3FB-20B5-4935-9FB0-6858F576AA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Products_New!E12:E15</xm:f>
              <xm:sqref>F13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F3B2-0B61-4206-9800-710FBC5DE33C}">
  <dimension ref="A1:S1850"/>
  <sheetViews>
    <sheetView topLeftCell="G1" workbookViewId="0">
      <selection activeCell="G1" sqref="G1"/>
    </sheetView>
  </sheetViews>
  <sheetFormatPr defaultRowHeight="14.4" x14ac:dyDescent="0.55000000000000004"/>
  <cols>
    <col min="1" max="1" width="12.5234375" bestFit="1" customWidth="1"/>
    <col min="2" max="2" width="44.47265625" customWidth="1"/>
    <col min="3" max="3" width="14.7890625" bestFit="1" customWidth="1"/>
    <col min="4" max="4" width="12.89453125" bestFit="1" customWidth="1"/>
    <col min="5" max="5" width="10.7890625" bestFit="1" customWidth="1"/>
    <col min="6" max="6" width="15.05078125" bestFit="1" customWidth="1"/>
    <col min="7" max="7" width="15.47265625" bestFit="1" customWidth="1"/>
    <col min="8" max="8" width="19.9453125" bestFit="1" customWidth="1"/>
    <col min="9" max="9" width="14.9453125" customWidth="1"/>
    <col min="10" max="10" width="22.15625" bestFit="1" customWidth="1"/>
    <col min="11" max="11" width="14.9453125" customWidth="1"/>
    <col min="12" max="12" width="15.62890625" customWidth="1"/>
    <col min="13" max="13" width="9.578125" customWidth="1"/>
    <col min="14" max="14" width="13.47265625" bestFit="1" customWidth="1"/>
    <col min="15" max="15" width="9.5234375" bestFit="1" customWidth="1"/>
    <col min="16" max="16" width="13.47265625" bestFit="1" customWidth="1"/>
    <col min="17" max="17" width="12.5234375" bestFit="1" customWidth="1"/>
    <col min="18" max="18" width="13.47265625" bestFit="1" customWidth="1"/>
    <col min="19" max="19" width="8.7890625" bestFit="1" customWidth="1"/>
  </cols>
  <sheetData>
    <row r="1" spans="1:19" x14ac:dyDescent="0.55000000000000004">
      <c r="A1" t="s">
        <v>1872</v>
      </c>
      <c r="B1" t="s">
        <v>1955</v>
      </c>
      <c r="C1" t="s">
        <v>1965</v>
      </c>
      <c r="D1" t="s">
        <v>1979</v>
      </c>
      <c r="E1" t="s">
        <v>1976</v>
      </c>
      <c r="F1" t="s">
        <v>1981</v>
      </c>
      <c r="G1" t="s">
        <v>2001</v>
      </c>
      <c r="H1" t="s">
        <v>2002</v>
      </c>
      <c r="I1" t="s">
        <v>1980</v>
      </c>
      <c r="J1" t="s">
        <v>1982</v>
      </c>
    </row>
    <row r="2" spans="1:19" x14ac:dyDescent="0.55000000000000004">
      <c r="A2" t="s">
        <v>1824</v>
      </c>
      <c r="B2" s="44" t="s">
        <v>48</v>
      </c>
      <c r="C2">
        <v>18</v>
      </c>
      <c r="D2">
        <v>20</v>
      </c>
      <c r="E2" s="44" t="s">
        <v>1956</v>
      </c>
      <c r="F2">
        <v>1.7100000000000001E-2</v>
      </c>
      <c r="G2">
        <v>5199.96</v>
      </c>
      <c r="H2">
        <v>9099.93</v>
      </c>
      <c r="I2">
        <v>-0.43</v>
      </c>
      <c r="J2" t="s">
        <v>1983</v>
      </c>
    </row>
    <row r="3" spans="1:19" x14ac:dyDescent="0.55000000000000004">
      <c r="A3" t="s">
        <v>1824</v>
      </c>
      <c r="B3" s="44" t="s">
        <v>49</v>
      </c>
      <c r="C3">
        <v>38</v>
      </c>
      <c r="D3">
        <v>39</v>
      </c>
      <c r="E3" s="44" t="s">
        <v>1956</v>
      </c>
      <c r="F3">
        <v>2.8E-3</v>
      </c>
      <c r="G3">
        <v>1039.99</v>
      </c>
      <c r="H3" t="s">
        <v>1978</v>
      </c>
      <c r="I3" t="s">
        <v>1978</v>
      </c>
      <c r="J3" t="s">
        <v>2003</v>
      </c>
      <c r="N3" s="92"/>
      <c r="O3" s="92"/>
      <c r="P3" s="92"/>
      <c r="Q3" s="92"/>
      <c r="R3" s="92"/>
      <c r="S3" s="92"/>
    </row>
    <row r="4" spans="1:19" x14ac:dyDescent="0.55000000000000004">
      <c r="A4" t="s">
        <v>1824</v>
      </c>
      <c r="B4" s="44" t="s">
        <v>62</v>
      </c>
      <c r="C4">
        <v>42</v>
      </c>
      <c r="D4">
        <v>46</v>
      </c>
      <c r="E4" s="44" t="s">
        <v>1956</v>
      </c>
      <c r="F4">
        <v>4.4099999999999999E-3</v>
      </c>
      <c r="G4">
        <v>1713.07</v>
      </c>
      <c r="H4">
        <v>775.73</v>
      </c>
      <c r="I4">
        <v>1.21</v>
      </c>
      <c r="J4" t="s">
        <v>1984</v>
      </c>
      <c r="M4" s="33"/>
      <c r="O4" s="91"/>
      <c r="Q4" s="91"/>
      <c r="S4" s="91"/>
    </row>
    <row r="5" spans="1:19" x14ac:dyDescent="0.55000000000000004">
      <c r="A5" t="s">
        <v>1824</v>
      </c>
      <c r="B5" s="44" t="s">
        <v>63</v>
      </c>
      <c r="C5">
        <v>24</v>
      </c>
      <c r="D5">
        <v>25</v>
      </c>
      <c r="E5" s="44" t="s">
        <v>1956</v>
      </c>
      <c r="F5">
        <v>3.5000000000000001E-3</v>
      </c>
      <c r="G5">
        <v>1723.52</v>
      </c>
      <c r="H5" t="s">
        <v>1978</v>
      </c>
      <c r="I5" t="s">
        <v>1978</v>
      </c>
      <c r="J5" t="s">
        <v>2003</v>
      </c>
      <c r="M5" s="33"/>
      <c r="O5" s="91"/>
      <c r="Q5" s="91"/>
      <c r="S5" s="91"/>
    </row>
    <row r="6" spans="1:19" x14ac:dyDescent="0.55000000000000004">
      <c r="A6" t="s">
        <v>1824</v>
      </c>
      <c r="B6" s="44" t="s">
        <v>128</v>
      </c>
      <c r="C6">
        <v>42</v>
      </c>
      <c r="D6">
        <v>42</v>
      </c>
      <c r="E6" s="44" t="s">
        <v>1956</v>
      </c>
      <c r="F6">
        <v>2.3800000000000002E-3</v>
      </c>
      <c r="G6">
        <v>503.96</v>
      </c>
      <c r="H6">
        <v>604.76</v>
      </c>
      <c r="I6">
        <v>-0.17</v>
      </c>
      <c r="J6" t="s">
        <v>1985</v>
      </c>
      <c r="M6" s="33"/>
      <c r="O6" s="91"/>
      <c r="Q6" s="91"/>
      <c r="S6" s="91"/>
    </row>
    <row r="7" spans="1:19" x14ac:dyDescent="0.55000000000000004">
      <c r="A7" t="s">
        <v>1824</v>
      </c>
      <c r="B7" s="44" t="s">
        <v>151</v>
      </c>
      <c r="C7">
        <v>20</v>
      </c>
      <c r="D7">
        <v>25</v>
      </c>
      <c r="E7" s="44" t="s">
        <v>1956</v>
      </c>
      <c r="F7">
        <v>1.1E-4</v>
      </c>
      <c r="G7">
        <v>16.78</v>
      </c>
      <c r="H7">
        <v>20.97</v>
      </c>
      <c r="I7">
        <v>-0.2</v>
      </c>
      <c r="J7" t="s">
        <v>1985</v>
      </c>
      <c r="M7" s="33"/>
      <c r="O7" s="91"/>
      <c r="Q7" s="91"/>
      <c r="S7" s="91"/>
    </row>
    <row r="8" spans="1:19" x14ac:dyDescent="0.55000000000000004">
      <c r="A8" t="s">
        <v>1824</v>
      </c>
      <c r="B8" s="44" t="s">
        <v>161</v>
      </c>
      <c r="C8">
        <v>31</v>
      </c>
      <c r="D8">
        <v>35</v>
      </c>
      <c r="E8" s="44" t="s">
        <v>1956</v>
      </c>
      <c r="F8">
        <v>6.9999999999999994E-5</v>
      </c>
      <c r="G8">
        <v>35.17</v>
      </c>
      <c r="H8" t="s">
        <v>1978</v>
      </c>
      <c r="I8" t="s">
        <v>1978</v>
      </c>
      <c r="J8" t="s">
        <v>2003</v>
      </c>
      <c r="M8" s="33"/>
      <c r="O8" s="91"/>
      <c r="Q8" s="91"/>
      <c r="S8" s="91"/>
    </row>
    <row r="9" spans="1:19" x14ac:dyDescent="0.55000000000000004">
      <c r="A9" t="s">
        <v>1824</v>
      </c>
      <c r="B9" s="44" t="s">
        <v>162</v>
      </c>
      <c r="C9">
        <v>19</v>
      </c>
      <c r="D9">
        <v>24</v>
      </c>
      <c r="E9" s="44" t="s">
        <v>1956</v>
      </c>
      <c r="F9">
        <v>4.0999999999999999E-4</v>
      </c>
      <c r="G9">
        <v>187.91</v>
      </c>
      <c r="H9">
        <v>103.95</v>
      </c>
      <c r="I9">
        <v>0.81</v>
      </c>
      <c r="J9" t="s">
        <v>1984</v>
      </c>
      <c r="M9" s="33"/>
      <c r="O9" s="91"/>
      <c r="Q9" s="91"/>
      <c r="S9" s="91"/>
    </row>
    <row r="10" spans="1:19" x14ac:dyDescent="0.55000000000000004">
      <c r="A10" t="s">
        <v>1824</v>
      </c>
      <c r="B10" s="44" t="s">
        <v>163</v>
      </c>
      <c r="C10">
        <v>22</v>
      </c>
      <c r="D10">
        <v>22</v>
      </c>
      <c r="E10" s="44" t="s">
        <v>1956</v>
      </c>
      <c r="F10">
        <v>7.2000000000000005E-4</v>
      </c>
      <c r="G10">
        <v>139.97</v>
      </c>
      <c r="H10">
        <v>459.91</v>
      </c>
      <c r="I10">
        <v>-0.7</v>
      </c>
      <c r="J10" t="s">
        <v>1983</v>
      </c>
      <c r="M10" s="33"/>
      <c r="O10" s="91"/>
      <c r="Q10" s="91"/>
      <c r="S10" s="91"/>
    </row>
    <row r="11" spans="1:19" x14ac:dyDescent="0.55000000000000004">
      <c r="A11" t="s">
        <v>1824</v>
      </c>
      <c r="B11" s="44" t="s">
        <v>164</v>
      </c>
      <c r="C11">
        <v>25</v>
      </c>
      <c r="D11">
        <v>27</v>
      </c>
      <c r="E11" t="s">
        <v>1956</v>
      </c>
      <c r="F11">
        <v>1.8000000000000001E-4</v>
      </c>
      <c r="G11">
        <v>31.98</v>
      </c>
      <c r="H11">
        <v>55.97</v>
      </c>
      <c r="I11">
        <v>-0.43</v>
      </c>
      <c r="J11" t="s">
        <v>1985</v>
      </c>
      <c r="L11" s="91"/>
      <c r="M11" s="92"/>
      <c r="N11" s="92"/>
      <c r="O11" s="92"/>
    </row>
    <row r="12" spans="1:19" x14ac:dyDescent="0.55000000000000004">
      <c r="A12" t="s">
        <v>1824</v>
      </c>
      <c r="B12" s="44" t="s">
        <v>165</v>
      </c>
      <c r="C12">
        <v>31</v>
      </c>
      <c r="D12">
        <v>32</v>
      </c>
      <c r="E12" s="44" t="s">
        <v>1956</v>
      </c>
      <c r="F12">
        <v>5.9999999999999995E-4</v>
      </c>
      <c r="G12">
        <v>59.97</v>
      </c>
      <c r="H12">
        <v>31.98</v>
      </c>
      <c r="I12">
        <v>0.88</v>
      </c>
      <c r="J12" t="s">
        <v>1984</v>
      </c>
      <c r="L12" s="91"/>
      <c r="M12" s="92"/>
      <c r="N12" s="92"/>
      <c r="O12" s="92"/>
    </row>
    <row r="13" spans="1:19" x14ac:dyDescent="0.55000000000000004">
      <c r="A13" t="s">
        <v>1824</v>
      </c>
      <c r="B13" s="44" t="s">
        <v>166</v>
      </c>
      <c r="C13">
        <v>33</v>
      </c>
      <c r="D13">
        <v>34</v>
      </c>
      <c r="E13" s="44" t="s">
        <v>1956</v>
      </c>
      <c r="F13">
        <v>5.9000000000000003E-4</v>
      </c>
      <c r="G13">
        <v>461.85</v>
      </c>
      <c r="H13" t="s">
        <v>1978</v>
      </c>
      <c r="I13" t="s">
        <v>1978</v>
      </c>
      <c r="J13" t="s">
        <v>2003</v>
      </c>
      <c r="L13" s="91"/>
      <c r="M13" s="92"/>
      <c r="N13" s="92"/>
      <c r="O13" s="92"/>
    </row>
    <row r="14" spans="1:19" x14ac:dyDescent="0.55000000000000004">
      <c r="A14" t="s">
        <v>1824</v>
      </c>
      <c r="B14" s="44" t="s">
        <v>168</v>
      </c>
      <c r="C14">
        <v>18</v>
      </c>
      <c r="D14">
        <v>25</v>
      </c>
      <c r="E14" s="44" t="s">
        <v>1956</v>
      </c>
      <c r="F14">
        <v>2.9999999999999997E-4</v>
      </c>
      <c r="G14">
        <v>55.98</v>
      </c>
      <c r="H14">
        <v>111.96</v>
      </c>
      <c r="I14">
        <v>-0.5</v>
      </c>
      <c r="J14" t="s">
        <v>1985</v>
      </c>
      <c r="L14" s="91"/>
      <c r="M14" s="92"/>
      <c r="N14" s="92"/>
      <c r="O14" s="92"/>
    </row>
    <row r="15" spans="1:19" x14ac:dyDescent="0.55000000000000004">
      <c r="A15" t="s">
        <v>1824</v>
      </c>
      <c r="B15" s="44" t="s">
        <v>169</v>
      </c>
      <c r="C15">
        <v>40</v>
      </c>
      <c r="D15">
        <v>43</v>
      </c>
      <c r="E15" s="44" t="s">
        <v>1956</v>
      </c>
      <c r="F15">
        <v>1.554E-2</v>
      </c>
      <c r="G15">
        <v>2469.35</v>
      </c>
      <c r="H15">
        <v>5198.6400000000003</v>
      </c>
      <c r="I15">
        <v>-0.53</v>
      </c>
      <c r="J15" t="s">
        <v>1985</v>
      </c>
      <c r="L15" s="91"/>
      <c r="M15" s="92"/>
      <c r="N15" s="92"/>
      <c r="O15" s="92"/>
    </row>
    <row r="16" spans="1:19" x14ac:dyDescent="0.55000000000000004">
      <c r="A16" t="s">
        <v>1824</v>
      </c>
      <c r="B16" s="44" t="s">
        <v>170</v>
      </c>
      <c r="C16">
        <v>33</v>
      </c>
      <c r="D16">
        <v>47</v>
      </c>
      <c r="E16" s="44" t="s">
        <v>1956</v>
      </c>
      <c r="F16">
        <v>1.6000000000000001E-3</v>
      </c>
      <c r="G16" t="s">
        <v>1978</v>
      </c>
      <c r="H16" t="s">
        <v>1978</v>
      </c>
      <c r="I16" t="s">
        <v>1978</v>
      </c>
      <c r="J16" t="s">
        <v>2004</v>
      </c>
      <c r="L16" s="91"/>
      <c r="M16" s="92"/>
      <c r="N16" s="92"/>
      <c r="O16" s="92"/>
      <c r="P16" s="92"/>
    </row>
    <row r="17" spans="1:18" x14ac:dyDescent="0.55000000000000004">
      <c r="A17" t="s">
        <v>1824</v>
      </c>
      <c r="B17" s="44" t="s">
        <v>171</v>
      </c>
      <c r="C17">
        <v>40</v>
      </c>
      <c r="D17">
        <v>41</v>
      </c>
      <c r="E17" s="44" t="s">
        <v>1956</v>
      </c>
      <c r="F17">
        <v>5.8599999999999998E-3</v>
      </c>
      <c r="G17">
        <v>1253.98</v>
      </c>
      <c r="H17" t="s">
        <v>1978</v>
      </c>
      <c r="I17" t="s">
        <v>1978</v>
      </c>
      <c r="J17" t="s">
        <v>2003</v>
      </c>
      <c r="L17" s="91"/>
      <c r="M17" s="92"/>
      <c r="N17" s="92"/>
      <c r="O17" s="92"/>
      <c r="P17" s="92"/>
    </row>
    <row r="18" spans="1:18" x14ac:dyDescent="0.55000000000000004">
      <c r="A18" t="s">
        <v>1824</v>
      </c>
      <c r="B18" s="44" t="s">
        <v>172</v>
      </c>
      <c r="C18">
        <v>25</v>
      </c>
      <c r="D18">
        <v>36</v>
      </c>
      <c r="E18" s="44" t="s">
        <v>1956</v>
      </c>
      <c r="F18">
        <v>2.5999999999999998E-4</v>
      </c>
      <c r="G18">
        <v>67.8</v>
      </c>
      <c r="H18">
        <v>40.68</v>
      </c>
      <c r="I18">
        <v>0.67</v>
      </c>
      <c r="J18" t="s">
        <v>1984</v>
      </c>
      <c r="M18" s="92"/>
      <c r="N18" s="92"/>
      <c r="O18" s="92"/>
      <c r="P18" s="92"/>
      <c r="Q18" s="92"/>
      <c r="R18" s="92"/>
    </row>
    <row r="19" spans="1:18" x14ac:dyDescent="0.55000000000000004">
      <c r="A19" t="s">
        <v>1824</v>
      </c>
      <c r="B19" s="44" t="s">
        <v>178</v>
      </c>
      <c r="C19">
        <v>18</v>
      </c>
      <c r="D19">
        <v>40</v>
      </c>
      <c r="E19" s="44" t="s">
        <v>1956</v>
      </c>
      <c r="F19">
        <v>1.2800000000000001E-3</v>
      </c>
      <c r="G19" t="s">
        <v>1978</v>
      </c>
      <c r="H19" t="s">
        <v>1978</v>
      </c>
      <c r="I19" t="s">
        <v>1978</v>
      </c>
      <c r="J19" t="s">
        <v>2004</v>
      </c>
      <c r="L19" s="91"/>
      <c r="M19" s="92"/>
    </row>
    <row r="20" spans="1:18" x14ac:dyDescent="0.55000000000000004">
      <c r="A20" t="s">
        <v>1824</v>
      </c>
      <c r="B20" s="44" t="s">
        <v>179</v>
      </c>
      <c r="C20">
        <v>44</v>
      </c>
      <c r="D20">
        <v>44</v>
      </c>
      <c r="E20" s="44" t="s">
        <v>1956</v>
      </c>
      <c r="F20">
        <v>2.33E-3</v>
      </c>
      <c r="G20">
        <v>520.55999999999995</v>
      </c>
      <c r="H20" t="s">
        <v>1978</v>
      </c>
      <c r="I20" t="s">
        <v>1978</v>
      </c>
      <c r="J20" t="s">
        <v>2003</v>
      </c>
      <c r="L20" s="91"/>
      <c r="M20" s="92"/>
    </row>
    <row r="21" spans="1:18" x14ac:dyDescent="0.55000000000000004">
      <c r="A21" t="s">
        <v>1824</v>
      </c>
      <c r="B21" s="44" t="s">
        <v>180</v>
      </c>
      <c r="C21">
        <v>14</v>
      </c>
      <c r="D21">
        <v>27</v>
      </c>
      <c r="E21" s="44" t="s">
        <v>1956</v>
      </c>
      <c r="F21">
        <v>1.9E-3</v>
      </c>
      <c r="G21" t="s">
        <v>1978</v>
      </c>
      <c r="H21" t="s">
        <v>1978</v>
      </c>
      <c r="I21" t="s">
        <v>1978</v>
      </c>
      <c r="J21" t="s">
        <v>2004</v>
      </c>
      <c r="L21" s="91"/>
      <c r="M21" s="92"/>
    </row>
    <row r="22" spans="1:18" x14ac:dyDescent="0.55000000000000004">
      <c r="A22" t="s">
        <v>1824</v>
      </c>
      <c r="B22" s="44" t="s">
        <v>181</v>
      </c>
      <c r="C22">
        <v>46</v>
      </c>
      <c r="D22">
        <v>46</v>
      </c>
      <c r="E22" s="44" t="s">
        <v>1956</v>
      </c>
      <c r="F22">
        <v>1.6000000000000001E-3</v>
      </c>
      <c r="G22">
        <v>90.48</v>
      </c>
      <c r="H22">
        <v>524.79</v>
      </c>
      <c r="I22">
        <v>-0.83</v>
      </c>
      <c r="J22" t="s">
        <v>1985</v>
      </c>
      <c r="L22" s="91"/>
      <c r="M22" s="92"/>
    </row>
    <row r="23" spans="1:18" x14ac:dyDescent="0.55000000000000004">
      <c r="A23" t="s">
        <v>1824</v>
      </c>
      <c r="B23" s="44" t="s">
        <v>182</v>
      </c>
      <c r="C23">
        <v>39</v>
      </c>
      <c r="D23">
        <v>47</v>
      </c>
      <c r="E23" s="44" t="s">
        <v>1956</v>
      </c>
      <c r="F23">
        <v>1.9300000000000001E-3</v>
      </c>
      <c r="G23">
        <v>759</v>
      </c>
      <c r="H23">
        <v>593.4</v>
      </c>
      <c r="I23">
        <v>0.28000000000000003</v>
      </c>
      <c r="J23" t="s">
        <v>1984</v>
      </c>
      <c r="L23" s="91"/>
      <c r="M23" s="92"/>
    </row>
    <row r="24" spans="1:18" x14ac:dyDescent="0.55000000000000004">
      <c r="A24" t="s">
        <v>1824</v>
      </c>
      <c r="B24" s="44" t="s">
        <v>183</v>
      </c>
      <c r="C24">
        <v>44</v>
      </c>
      <c r="D24">
        <v>44</v>
      </c>
      <c r="E24" s="44" t="s">
        <v>1956</v>
      </c>
      <c r="F24">
        <v>8.9999999999999998E-4</v>
      </c>
      <c r="G24">
        <v>151.19</v>
      </c>
      <c r="H24" t="s">
        <v>1978</v>
      </c>
      <c r="I24" t="s">
        <v>1978</v>
      </c>
      <c r="J24" t="s">
        <v>2003</v>
      </c>
      <c r="L24" s="91"/>
      <c r="M24" s="92"/>
    </row>
    <row r="25" spans="1:18" x14ac:dyDescent="0.55000000000000004">
      <c r="A25" t="s">
        <v>1824</v>
      </c>
      <c r="B25" s="44" t="s">
        <v>184</v>
      </c>
      <c r="C25">
        <v>43</v>
      </c>
      <c r="D25">
        <v>46</v>
      </c>
      <c r="E25" t="s">
        <v>1956</v>
      </c>
      <c r="F25">
        <v>5.8E-4</v>
      </c>
      <c r="G25">
        <v>86.97</v>
      </c>
      <c r="H25" t="s">
        <v>1978</v>
      </c>
      <c r="I25" t="s">
        <v>1978</v>
      </c>
      <c r="J25" t="s">
        <v>2003</v>
      </c>
      <c r="L25" s="91"/>
      <c r="M25" s="92"/>
    </row>
    <row r="26" spans="1:18" x14ac:dyDescent="0.55000000000000004">
      <c r="A26" t="s">
        <v>1824</v>
      </c>
      <c r="B26" s="44" t="s">
        <v>185</v>
      </c>
      <c r="C26">
        <v>12</v>
      </c>
      <c r="D26">
        <v>15</v>
      </c>
      <c r="E26" s="44" t="s">
        <v>1956</v>
      </c>
      <c r="F26">
        <v>2.32E-3</v>
      </c>
      <c r="G26">
        <v>576.77</v>
      </c>
      <c r="H26">
        <v>1359.53</v>
      </c>
      <c r="I26">
        <v>-0.57999999999999996</v>
      </c>
      <c r="J26" t="s">
        <v>1983</v>
      </c>
    </row>
    <row r="27" spans="1:18" x14ac:dyDescent="0.55000000000000004">
      <c r="A27" t="s">
        <v>1824</v>
      </c>
      <c r="B27" s="44" t="s">
        <v>186</v>
      </c>
      <c r="C27">
        <v>1</v>
      </c>
      <c r="D27">
        <v>39</v>
      </c>
      <c r="E27" t="s">
        <v>1956</v>
      </c>
      <c r="F27">
        <v>4.4999999999999999E-4</v>
      </c>
      <c r="G27" t="s">
        <v>1978</v>
      </c>
      <c r="H27" t="s">
        <v>1978</v>
      </c>
      <c r="I27" t="s">
        <v>1978</v>
      </c>
      <c r="J27" t="s">
        <v>2004</v>
      </c>
      <c r="L27" s="91"/>
      <c r="M27" s="92"/>
      <c r="N27" s="92"/>
    </row>
    <row r="28" spans="1:18" x14ac:dyDescent="0.55000000000000004">
      <c r="A28" t="s">
        <v>1824</v>
      </c>
      <c r="B28" s="44" t="s">
        <v>187</v>
      </c>
      <c r="C28">
        <v>44</v>
      </c>
      <c r="D28">
        <v>44</v>
      </c>
      <c r="E28" s="44" t="s">
        <v>1956</v>
      </c>
      <c r="F28">
        <v>5.6999999999999998E-4</v>
      </c>
      <c r="G28">
        <v>105.58</v>
      </c>
      <c r="H28">
        <v>263.95999999999998</v>
      </c>
      <c r="I28">
        <v>-0.6</v>
      </c>
      <c r="J28" t="s">
        <v>1985</v>
      </c>
      <c r="L28" s="91"/>
      <c r="M28" s="92"/>
      <c r="N28" s="92"/>
    </row>
    <row r="29" spans="1:18" x14ac:dyDescent="0.55000000000000004">
      <c r="A29" t="s">
        <v>1824</v>
      </c>
      <c r="B29" s="44" t="s">
        <v>188</v>
      </c>
      <c r="C29">
        <v>33</v>
      </c>
      <c r="D29">
        <v>45</v>
      </c>
      <c r="E29" t="s">
        <v>1956</v>
      </c>
      <c r="F29">
        <v>2.0799999999999998E-3</v>
      </c>
      <c r="G29" t="s">
        <v>1978</v>
      </c>
      <c r="H29" t="s">
        <v>1978</v>
      </c>
      <c r="I29" t="s">
        <v>1978</v>
      </c>
      <c r="J29" t="s">
        <v>2004</v>
      </c>
      <c r="L29" s="91"/>
      <c r="M29" s="92"/>
      <c r="N29" s="92"/>
    </row>
    <row r="30" spans="1:18" x14ac:dyDescent="0.55000000000000004">
      <c r="A30" t="s">
        <v>1824</v>
      </c>
      <c r="B30" s="44" t="s">
        <v>189</v>
      </c>
      <c r="C30">
        <v>28</v>
      </c>
      <c r="D30">
        <v>28</v>
      </c>
      <c r="E30" s="44" t="s">
        <v>1956</v>
      </c>
      <c r="F30">
        <v>2.3700000000000001E-3</v>
      </c>
      <c r="G30">
        <v>1484.91</v>
      </c>
      <c r="H30" t="s">
        <v>1978</v>
      </c>
      <c r="I30" t="s">
        <v>1978</v>
      </c>
      <c r="J30" t="s">
        <v>2003</v>
      </c>
      <c r="L30" s="91"/>
      <c r="M30" s="92"/>
      <c r="N30" s="92"/>
    </row>
    <row r="31" spans="1:18" x14ac:dyDescent="0.55000000000000004">
      <c r="A31" t="s">
        <v>1824</v>
      </c>
      <c r="B31" s="44" t="s">
        <v>190</v>
      </c>
      <c r="C31">
        <v>17</v>
      </c>
      <c r="D31">
        <v>44</v>
      </c>
      <c r="E31" s="44" t="s">
        <v>1956</v>
      </c>
      <c r="F31">
        <v>1.1000000000000001E-3</v>
      </c>
      <c r="G31" t="s">
        <v>1978</v>
      </c>
      <c r="H31" t="s">
        <v>1978</v>
      </c>
      <c r="I31" t="s">
        <v>1978</v>
      </c>
      <c r="J31" t="s">
        <v>2004</v>
      </c>
      <c r="L31" s="91"/>
      <c r="M31" s="92"/>
      <c r="N31" s="92"/>
    </row>
    <row r="32" spans="1:18" x14ac:dyDescent="0.55000000000000004">
      <c r="A32" t="s">
        <v>1824</v>
      </c>
      <c r="B32" s="44" t="s">
        <v>191</v>
      </c>
      <c r="C32">
        <v>18</v>
      </c>
      <c r="D32">
        <v>39</v>
      </c>
      <c r="E32" s="44" t="s">
        <v>1956</v>
      </c>
      <c r="F32">
        <v>9.2099999999999994E-3</v>
      </c>
      <c r="G32" t="s">
        <v>1978</v>
      </c>
      <c r="H32" t="s">
        <v>1978</v>
      </c>
      <c r="I32" t="s">
        <v>1978</v>
      </c>
      <c r="J32" t="s">
        <v>2004</v>
      </c>
      <c r="L32" s="91"/>
      <c r="M32" s="92"/>
      <c r="N32" s="92"/>
    </row>
    <row r="33" spans="1:14" x14ac:dyDescent="0.55000000000000004">
      <c r="A33" t="s">
        <v>1824</v>
      </c>
      <c r="B33" s="44" t="s">
        <v>198</v>
      </c>
      <c r="C33">
        <v>8</v>
      </c>
      <c r="D33">
        <v>25</v>
      </c>
      <c r="E33" s="44" t="s">
        <v>1956</v>
      </c>
      <c r="F33">
        <v>8.4999999999999995E-4</v>
      </c>
      <c r="G33" t="s">
        <v>1978</v>
      </c>
      <c r="H33" t="s">
        <v>1978</v>
      </c>
      <c r="I33" t="s">
        <v>1978</v>
      </c>
      <c r="J33" t="s">
        <v>2004</v>
      </c>
      <c r="L33" s="91"/>
      <c r="M33" s="92"/>
      <c r="N33" s="92"/>
    </row>
    <row r="34" spans="1:14" x14ac:dyDescent="0.55000000000000004">
      <c r="A34" t="s">
        <v>1824</v>
      </c>
      <c r="B34" s="44" t="s">
        <v>199</v>
      </c>
      <c r="C34">
        <v>15</v>
      </c>
      <c r="D34">
        <v>23</v>
      </c>
      <c r="E34" s="44" t="s">
        <v>1956</v>
      </c>
      <c r="F34">
        <v>7.5000000000000002E-4</v>
      </c>
      <c r="G34">
        <v>122.38</v>
      </c>
      <c r="H34">
        <v>503.12</v>
      </c>
      <c r="I34">
        <v>-0.76</v>
      </c>
      <c r="J34" t="s">
        <v>1983</v>
      </c>
    </row>
    <row r="35" spans="1:14" x14ac:dyDescent="0.55000000000000004">
      <c r="A35" t="s">
        <v>1824</v>
      </c>
      <c r="B35" s="44" t="s">
        <v>200</v>
      </c>
      <c r="C35">
        <v>10</v>
      </c>
      <c r="D35">
        <v>13</v>
      </c>
      <c r="E35" s="44" t="s">
        <v>1956</v>
      </c>
      <c r="F35">
        <v>1.8400000000000001E-3</v>
      </c>
      <c r="G35">
        <v>593.96</v>
      </c>
      <c r="H35">
        <v>944.93</v>
      </c>
      <c r="I35">
        <v>-0.37</v>
      </c>
      <c r="J35" t="s">
        <v>1983</v>
      </c>
    </row>
    <row r="36" spans="1:14" x14ac:dyDescent="0.55000000000000004">
      <c r="A36" t="s">
        <v>1824</v>
      </c>
      <c r="B36" s="44" t="s">
        <v>201</v>
      </c>
      <c r="C36">
        <v>1</v>
      </c>
      <c r="D36">
        <v>38</v>
      </c>
      <c r="E36" s="44" t="s">
        <v>1956</v>
      </c>
      <c r="F36">
        <v>1.67E-3</v>
      </c>
      <c r="G36" t="s">
        <v>1978</v>
      </c>
      <c r="H36" t="s">
        <v>1978</v>
      </c>
      <c r="I36" t="s">
        <v>1978</v>
      </c>
      <c r="J36" t="s">
        <v>2004</v>
      </c>
    </row>
    <row r="37" spans="1:14" x14ac:dyDescent="0.55000000000000004">
      <c r="A37" t="s">
        <v>1824</v>
      </c>
      <c r="B37" s="44" t="s">
        <v>300</v>
      </c>
      <c r="C37">
        <v>34</v>
      </c>
      <c r="D37">
        <v>35</v>
      </c>
      <c r="E37" t="s">
        <v>1956</v>
      </c>
      <c r="F37">
        <v>1.11E-2</v>
      </c>
      <c r="G37">
        <v>3359.96</v>
      </c>
      <c r="H37">
        <v>3999.95</v>
      </c>
      <c r="I37">
        <v>-0.16</v>
      </c>
      <c r="J37" t="s">
        <v>1985</v>
      </c>
    </row>
    <row r="38" spans="1:14" x14ac:dyDescent="0.55000000000000004">
      <c r="A38" t="s">
        <v>1824</v>
      </c>
      <c r="B38" s="44" t="s">
        <v>321</v>
      </c>
      <c r="C38">
        <v>34</v>
      </c>
      <c r="D38">
        <v>37</v>
      </c>
      <c r="E38" s="44" t="s">
        <v>1956</v>
      </c>
      <c r="F38">
        <v>6.7000000000000002E-4</v>
      </c>
      <c r="G38">
        <v>137.94999999999999</v>
      </c>
      <c r="H38">
        <v>185.94</v>
      </c>
      <c r="I38">
        <v>-0.26</v>
      </c>
      <c r="J38" t="s">
        <v>1985</v>
      </c>
    </row>
    <row r="39" spans="1:14" x14ac:dyDescent="0.55000000000000004">
      <c r="A39" t="s">
        <v>1824</v>
      </c>
      <c r="B39" s="44" t="s">
        <v>326</v>
      </c>
      <c r="C39">
        <v>6</v>
      </c>
      <c r="D39">
        <v>21</v>
      </c>
      <c r="E39" s="44" t="s">
        <v>1956</v>
      </c>
      <c r="F39">
        <v>8.0000000000000007E-5</v>
      </c>
      <c r="G39" t="s">
        <v>1978</v>
      </c>
      <c r="H39" t="s">
        <v>1978</v>
      </c>
      <c r="I39" t="s">
        <v>1978</v>
      </c>
      <c r="J39" t="s">
        <v>1983</v>
      </c>
    </row>
    <row r="40" spans="1:14" x14ac:dyDescent="0.55000000000000004">
      <c r="A40" t="s">
        <v>1824</v>
      </c>
      <c r="B40" s="44" t="s">
        <v>327</v>
      </c>
      <c r="C40">
        <v>16</v>
      </c>
      <c r="D40">
        <v>21</v>
      </c>
      <c r="E40" s="44" t="s">
        <v>1956</v>
      </c>
      <c r="F40">
        <v>1E-4</v>
      </c>
      <c r="G40">
        <v>71.95</v>
      </c>
      <c r="H40">
        <v>11.99</v>
      </c>
      <c r="I40">
        <v>5</v>
      </c>
      <c r="J40" t="s">
        <v>1984</v>
      </c>
    </row>
    <row r="41" spans="1:14" x14ac:dyDescent="0.55000000000000004">
      <c r="A41" t="s">
        <v>1824</v>
      </c>
      <c r="B41" s="44" t="s">
        <v>330</v>
      </c>
      <c r="C41">
        <v>8</v>
      </c>
      <c r="D41">
        <v>36</v>
      </c>
      <c r="E41" s="44" t="s">
        <v>1956</v>
      </c>
      <c r="F41">
        <v>5.9000000000000003E-4</v>
      </c>
      <c r="G41" t="s">
        <v>1978</v>
      </c>
      <c r="H41" t="s">
        <v>1978</v>
      </c>
      <c r="I41" t="s">
        <v>1978</v>
      </c>
      <c r="J41" t="s">
        <v>2004</v>
      </c>
    </row>
    <row r="42" spans="1:14" x14ac:dyDescent="0.55000000000000004">
      <c r="A42" t="s">
        <v>1824</v>
      </c>
      <c r="B42" s="44" t="s">
        <v>331</v>
      </c>
      <c r="C42">
        <v>28</v>
      </c>
      <c r="D42">
        <v>28</v>
      </c>
      <c r="E42" s="44" t="s">
        <v>1956</v>
      </c>
      <c r="F42">
        <v>2.9E-4</v>
      </c>
      <c r="G42">
        <v>152.9</v>
      </c>
      <c r="H42">
        <v>59.96</v>
      </c>
      <c r="I42">
        <v>1.55</v>
      </c>
      <c r="J42" t="s">
        <v>1984</v>
      </c>
    </row>
    <row r="43" spans="1:14" x14ac:dyDescent="0.55000000000000004">
      <c r="A43" t="s">
        <v>1824</v>
      </c>
      <c r="B43" s="44" t="s">
        <v>332</v>
      </c>
      <c r="C43">
        <v>14</v>
      </c>
      <c r="D43">
        <v>39</v>
      </c>
      <c r="E43" s="44" t="s">
        <v>1956</v>
      </c>
      <c r="F43">
        <v>3.2000000000000003E-4</v>
      </c>
      <c r="G43" t="s">
        <v>1978</v>
      </c>
      <c r="H43" t="s">
        <v>1978</v>
      </c>
      <c r="I43" t="s">
        <v>1978</v>
      </c>
      <c r="J43" t="s">
        <v>2004</v>
      </c>
    </row>
    <row r="44" spans="1:14" x14ac:dyDescent="0.55000000000000004">
      <c r="A44" t="s">
        <v>1824</v>
      </c>
      <c r="B44" s="44" t="s">
        <v>365</v>
      </c>
      <c r="C44">
        <v>34</v>
      </c>
      <c r="D44">
        <v>40</v>
      </c>
      <c r="E44" s="44" t="s">
        <v>1956</v>
      </c>
      <c r="F44">
        <v>3.7100000000000002E-3</v>
      </c>
      <c r="G44">
        <v>503.96</v>
      </c>
      <c r="H44">
        <v>1285.0999999999999</v>
      </c>
      <c r="I44">
        <v>-0.61</v>
      </c>
      <c r="J44" t="s">
        <v>1985</v>
      </c>
    </row>
    <row r="45" spans="1:14" x14ac:dyDescent="0.55000000000000004">
      <c r="A45" t="s">
        <v>1824</v>
      </c>
      <c r="B45" s="44" t="s">
        <v>1906</v>
      </c>
      <c r="C45">
        <v>16</v>
      </c>
      <c r="D45">
        <v>17</v>
      </c>
      <c r="E45" s="44" t="s">
        <v>1956</v>
      </c>
      <c r="F45">
        <v>1.47E-3</v>
      </c>
      <c r="G45">
        <v>809.89</v>
      </c>
      <c r="H45">
        <v>419.94</v>
      </c>
      <c r="I45">
        <v>0.93</v>
      </c>
      <c r="J45" t="s">
        <v>1984</v>
      </c>
    </row>
    <row r="46" spans="1:14" x14ac:dyDescent="0.55000000000000004">
      <c r="A46" t="s">
        <v>1824</v>
      </c>
      <c r="B46" s="44" t="s">
        <v>368</v>
      </c>
      <c r="C46">
        <v>23</v>
      </c>
      <c r="D46">
        <v>36</v>
      </c>
      <c r="E46" s="44" t="s">
        <v>1956</v>
      </c>
      <c r="F46">
        <v>4.0000000000000002E-4</v>
      </c>
      <c r="G46" t="s">
        <v>1978</v>
      </c>
      <c r="H46" t="s">
        <v>1978</v>
      </c>
      <c r="I46" t="s">
        <v>1978</v>
      </c>
      <c r="J46" t="s">
        <v>2004</v>
      </c>
    </row>
    <row r="47" spans="1:14" x14ac:dyDescent="0.55000000000000004">
      <c r="A47" t="s">
        <v>1824</v>
      </c>
      <c r="B47" s="44" t="s">
        <v>369</v>
      </c>
      <c r="C47">
        <v>32</v>
      </c>
      <c r="D47">
        <v>38</v>
      </c>
      <c r="E47" s="44" t="s">
        <v>1956</v>
      </c>
      <c r="F47">
        <v>3.4299999999999999E-3</v>
      </c>
      <c r="G47">
        <v>358.2</v>
      </c>
      <c r="H47">
        <v>1074.5999999999999</v>
      </c>
      <c r="I47">
        <v>-0.67</v>
      </c>
      <c r="J47" t="s">
        <v>1985</v>
      </c>
    </row>
    <row r="48" spans="1:14" x14ac:dyDescent="0.55000000000000004">
      <c r="A48" t="s">
        <v>1824</v>
      </c>
      <c r="B48" s="44" t="s">
        <v>395</v>
      </c>
      <c r="C48">
        <v>38</v>
      </c>
      <c r="D48">
        <v>43</v>
      </c>
      <c r="E48" s="44" t="s">
        <v>1956</v>
      </c>
      <c r="F48">
        <v>5.8100000000000001E-3</v>
      </c>
      <c r="G48">
        <v>479.98</v>
      </c>
      <c r="H48">
        <v>479.98</v>
      </c>
      <c r="I48">
        <v>0</v>
      </c>
      <c r="J48" t="s">
        <v>1986</v>
      </c>
    </row>
    <row r="49" spans="1:10" x14ac:dyDescent="0.55000000000000004">
      <c r="A49" t="s">
        <v>1824</v>
      </c>
      <c r="B49" s="44" t="s">
        <v>396</v>
      </c>
      <c r="C49">
        <v>1</v>
      </c>
      <c r="D49">
        <v>17</v>
      </c>
      <c r="E49" s="44" t="s">
        <v>1956</v>
      </c>
      <c r="F49">
        <v>4.0999999999999999E-4</v>
      </c>
      <c r="G49" t="s">
        <v>1978</v>
      </c>
      <c r="H49" t="s">
        <v>1978</v>
      </c>
      <c r="I49" t="s">
        <v>1978</v>
      </c>
      <c r="J49" t="s">
        <v>1983</v>
      </c>
    </row>
    <row r="50" spans="1:10" x14ac:dyDescent="0.55000000000000004">
      <c r="A50" t="s">
        <v>1824</v>
      </c>
      <c r="B50" s="44" t="s">
        <v>416</v>
      </c>
      <c r="C50">
        <v>1</v>
      </c>
      <c r="D50">
        <v>18</v>
      </c>
      <c r="E50" s="44" t="s">
        <v>1956</v>
      </c>
      <c r="F50">
        <v>1.2099999999999999E-3</v>
      </c>
      <c r="G50" t="s">
        <v>1978</v>
      </c>
      <c r="H50" t="s">
        <v>1978</v>
      </c>
      <c r="I50" t="s">
        <v>1978</v>
      </c>
      <c r="J50" t="s">
        <v>1983</v>
      </c>
    </row>
    <row r="51" spans="1:10" x14ac:dyDescent="0.55000000000000004">
      <c r="A51" t="s">
        <v>1824</v>
      </c>
      <c r="B51" s="44" t="s">
        <v>417</v>
      </c>
      <c r="C51">
        <v>10</v>
      </c>
      <c r="D51">
        <v>11</v>
      </c>
      <c r="E51" t="s">
        <v>1957</v>
      </c>
      <c r="F51">
        <v>4.7400000000000003E-3</v>
      </c>
      <c r="G51">
        <v>3959.93</v>
      </c>
      <c r="H51" t="s">
        <v>1978</v>
      </c>
      <c r="I51" t="s">
        <v>1978</v>
      </c>
      <c r="J51" t="s">
        <v>1987</v>
      </c>
    </row>
    <row r="52" spans="1:10" x14ac:dyDescent="0.55000000000000004">
      <c r="A52" t="s">
        <v>1824</v>
      </c>
      <c r="B52" s="44" t="s">
        <v>418</v>
      </c>
      <c r="C52">
        <v>18</v>
      </c>
      <c r="D52">
        <v>19</v>
      </c>
      <c r="E52" s="44" t="s">
        <v>1956</v>
      </c>
      <c r="F52">
        <v>7.3669999999999999E-2</v>
      </c>
      <c r="G52">
        <v>35699.9</v>
      </c>
      <c r="H52">
        <v>25899.93</v>
      </c>
      <c r="I52">
        <v>0.38</v>
      </c>
      <c r="J52" t="s">
        <v>1984</v>
      </c>
    </row>
    <row r="53" spans="1:10" x14ac:dyDescent="0.55000000000000004">
      <c r="A53" t="s">
        <v>1824</v>
      </c>
      <c r="B53" s="44" t="s">
        <v>419</v>
      </c>
      <c r="C53">
        <v>41</v>
      </c>
      <c r="D53">
        <v>41</v>
      </c>
      <c r="E53" s="44" t="s">
        <v>1956</v>
      </c>
      <c r="F53">
        <v>1.072E-2</v>
      </c>
      <c r="G53">
        <v>4759.93</v>
      </c>
      <c r="H53">
        <v>839.99</v>
      </c>
      <c r="I53">
        <v>4.67</v>
      </c>
      <c r="J53" t="s">
        <v>1984</v>
      </c>
    </row>
    <row r="54" spans="1:10" x14ac:dyDescent="0.55000000000000004">
      <c r="A54" t="s">
        <v>1824</v>
      </c>
      <c r="B54" s="44" t="s">
        <v>420</v>
      </c>
      <c r="C54">
        <v>1</v>
      </c>
      <c r="D54">
        <v>37</v>
      </c>
      <c r="E54" s="44" t="s">
        <v>1956</v>
      </c>
      <c r="F54">
        <v>4.7699999999999999E-3</v>
      </c>
      <c r="G54" t="s">
        <v>1978</v>
      </c>
      <c r="H54" t="s">
        <v>1978</v>
      </c>
      <c r="I54" t="s">
        <v>1978</v>
      </c>
      <c r="J54" t="s">
        <v>2004</v>
      </c>
    </row>
    <row r="55" spans="1:10" x14ac:dyDescent="0.55000000000000004">
      <c r="A55" t="s">
        <v>1824</v>
      </c>
      <c r="B55" s="44" t="s">
        <v>421</v>
      </c>
      <c r="C55">
        <v>18</v>
      </c>
      <c r="D55">
        <v>33</v>
      </c>
      <c r="E55" s="44" t="s">
        <v>1956</v>
      </c>
      <c r="F55">
        <v>1.3899999999999999E-2</v>
      </c>
      <c r="G55" t="s">
        <v>1978</v>
      </c>
      <c r="H55" t="s">
        <v>1978</v>
      </c>
      <c r="I55" t="s">
        <v>1978</v>
      </c>
      <c r="J55" t="s">
        <v>2004</v>
      </c>
    </row>
    <row r="56" spans="1:10" x14ac:dyDescent="0.55000000000000004">
      <c r="A56" t="s">
        <v>1824</v>
      </c>
      <c r="B56" s="44" t="s">
        <v>422</v>
      </c>
      <c r="C56">
        <v>39</v>
      </c>
      <c r="D56">
        <v>39</v>
      </c>
      <c r="E56" s="44" t="s">
        <v>1956</v>
      </c>
      <c r="F56">
        <v>7.1799999999999998E-3</v>
      </c>
      <c r="G56">
        <v>3599.94</v>
      </c>
      <c r="H56" t="s">
        <v>1978</v>
      </c>
      <c r="I56" t="s">
        <v>1978</v>
      </c>
      <c r="J56" t="s">
        <v>2003</v>
      </c>
    </row>
    <row r="57" spans="1:10" x14ac:dyDescent="0.55000000000000004">
      <c r="A57" t="s">
        <v>1824</v>
      </c>
      <c r="B57" s="44" t="s">
        <v>423</v>
      </c>
      <c r="C57">
        <v>4</v>
      </c>
      <c r="D57">
        <v>25</v>
      </c>
      <c r="E57" s="44" t="s">
        <v>1956</v>
      </c>
      <c r="F57">
        <v>6.8999999999999997E-4</v>
      </c>
      <c r="G57" t="s">
        <v>1978</v>
      </c>
      <c r="H57" t="s">
        <v>1978</v>
      </c>
      <c r="I57" t="s">
        <v>1978</v>
      </c>
      <c r="J57" t="s">
        <v>2004</v>
      </c>
    </row>
    <row r="58" spans="1:10" x14ac:dyDescent="0.55000000000000004">
      <c r="A58" t="s">
        <v>1824</v>
      </c>
      <c r="B58" s="44" t="s">
        <v>424</v>
      </c>
      <c r="C58">
        <v>29</v>
      </c>
      <c r="D58">
        <v>32</v>
      </c>
      <c r="E58" s="44" t="s">
        <v>1956</v>
      </c>
      <c r="F58">
        <v>4.9300000000000004E-3</v>
      </c>
      <c r="G58">
        <v>919.95</v>
      </c>
      <c r="H58">
        <v>2079.9</v>
      </c>
      <c r="I58">
        <v>-0.56000000000000005</v>
      </c>
      <c r="J58" t="s">
        <v>1985</v>
      </c>
    </row>
    <row r="59" spans="1:10" x14ac:dyDescent="0.55000000000000004">
      <c r="A59" t="s">
        <v>1824</v>
      </c>
      <c r="B59" s="44" t="s">
        <v>425</v>
      </c>
      <c r="C59">
        <v>4</v>
      </c>
      <c r="D59">
        <v>36</v>
      </c>
      <c r="E59" s="44" t="s">
        <v>1956</v>
      </c>
      <c r="F59">
        <v>6.7799999999999996E-3</v>
      </c>
      <c r="G59" t="s">
        <v>1978</v>
      </c>
      <c r="H59" t="s">
        <v>1978</v>
      </c>
      <c r="I59" t="s">
        <v>1978</v>
      </c>
      <c r="J59" t="s">
        <v>2004</v>
      </c>
    </row>
    <row r="60" spans="1:10" x14ac:dyDescent="0.55000000000000004">
      <c r="A60" t="s">
        <v>1824</v>
      </c>
      <c r="B60" s="44" t="s">
        <v>440</v>
      </c>
      <c r="C60">
        <v>40</v>
      </c>
      <c r="D60">
        <v>41</v>
      </c>
      <c r="E60" s="44" t="s">
        <v>1956</v>
      </c>
      <c r="F60">
        <v>1.47E-3</v>
      </c>
      <c r="G60">
        <v>239.95</v>
      </c>
      <c r="H60">
        <v>369.93</v>
      </c>
      <c r="I60">
        <v>-0.35</v>
      </c>
      <c r="J60" t="s">
        <v>1985</v>
      </c>
    </row>
    <row r="61" spans="1:10" x14ac:dyDescent="0.55000000000000004">
      <c r="A61" t="s">
        <v>1824</v>
      </c>
      <c r="B61" s="44" t="s">
        <v>442</v>
      </c>
      <c r="C61">
        <v>1</v>
      </c>
      <c r="D61">
        <v>13</v>
      </c>
      <c r="E61" s="44" t="s">
        <v>1956</v>
      </c>
      <c r="F61">
        <v>5.6999999999999998E-4</v>
      </c>
      <c r="G61" t="s">
        <v>1978</v>
      </c>
      <c r="H61" t="s">
        <v>1978</v>
      </c>
      <c r="I61" t="s">
        <v>1978</v>
      </c>
      <c r="J61" t="s">
        <v>1983</v>
      </c>
    </row>
    <row r="62" spans="1:10" x14ac:dyDescent="0.55000000000000004">
      <c r="A62" t="s">
        <v>1824</v>
      </c>
      <c r="B62" s="44" t="s">
        <v>449</v>
      </c>
      <c r="C62">
        <v>1</v>
      </c>
      <c r="D62">
        <v>19</v>
      </c>
      <c r="E62" s="44" t="s">
        <v>1956</v>
      </c>
      <c r="F62">
        <v>2.7E-4</v>
      </c>
      <c r="G62" t="s">
        <v>1978</v>
      </c>
      <c r="H62" t="s">
        <v>1978</v>
      </c>
      <c r="I62" t="s">
        <v>1978</v>
      </c>
      <c r="J62" t="s">
        <v>1983</v>
      </c>
    </row>
    <row r="63" spans="1:10" x14ac:dyDescent="0.55000000000000004">
      <c r="A63" t="s">
        <v>1824</v>
      </c>
      <c r="B63" s="44" t="s">
        <v>450</v>
      </c>
      <c r="C63">
        <v>41</v>
      </c>
      <c r="D63">
        <v>45</v>
      </c>
      <c r="E63" s="44" t="s">
        <v>1956</v>
      </c>
      <c r="F63">
        <v>3.16E-3</v>
      </c>
      <c r="G63">
        <v>431.97</v>
      </c>
      <c r="H63">
        <v>728.95</v>
      </c>
      <c r="I63">
        <v>-0.41</v>
      </c>
      <c r="J63" t="s">
        <v>1985</v>
      </c>
    </row>
    <row r="64" spans="1:10" x14ac:dyDescent="0.55000000000000004">
      <c r="A64" t="s">
        <v>1824</v>
      </c>
      <c r="B64" s="44" t="s">
        <v>451</v>
      </c>
      <c r="C64">
        <v>7</v>
      </c>
      <c r="D64">
        <v>35</v>
      </c>
      <c r="E64" s="44" t="s">
        <v>1956</v>
      </c>
      <c r="F64">
        <v>5.1000000000000004E-3</v>
      </c>
      <c r="G64" t="s">
        <v>1978</v>
      </c>
      <c r="H64" t="s">
        <v>1978</v>
      </c>
      <c r="I64" t="s">
        <v>1978</v>
      </c>
      <c r="J64" t="s">
        <v>2004</v>
      </c>
    </row>
    <row r="65" spans="1:10" x14ac:dyDescent="0.55000000000000004">
      <c r="A65" t="s">
        <v>1824</v>
      </c>
      <c r="B65" s="44" t="s">
        <v>452</v>
      </c>
      <c r="C65">
        <v>7</v>
      </c>
      <c r="D65">
        <v>18</v>
      </c>
      <c r="E65" s="44" t="s">
        <v>1956</v>
      </c>
      <c r="F65">
        <v>1.66E-3</v>
      </c>
      <c r="G65">
        <v>695.7</v>
      </c>
      <c r="H65">
        <v>695.7</v>
      </c>
      <c r="I65">
        <v>0</v>
      </c>
      <c r="J65" t="s">
        <v>1983</v>
      </c>
    </row>
    <row r="66" spans="1:10" x14ac:dyDescent="0.55000000000000004">
      <c r="A66" t="s">
        <v>1824</v>
      </c>
      <c r="B66" s="44" t="s">
        <v>453</v>
      </c>
      <c r="C66">
        <v>1</v>
      </c>
      <c r="D66">
        <v>6</v>
      </c>
      <c r="E66" s="44" t="s">
        <v>1957</v>
      </c>
      <c r="F66">
        <v>4.6000000000000001E-4</v>
      </c>
      <c r="G66">
        <v>385.8</v>
      </c>
      <c r="H66" t="s">
        <v>1978</v>
      </c>
      <c r="I66" t="s">
        <v>1978</v>
      </c>
      <c r="J66" t="s">
        <v>1987</v>
      </c>
    </row>
    <row r="67" spans="1:10" x14ac:dyDescent="0.55000000000000004">
      <c r="A67" t="s">
        <v>1824</v>
      </c>
      <c r="B67" s="44" t="s">
        <v>454</v>
      </c>
      <c r="C67">
        <v>25</v>
      </c>
      <c r="D67">
        <v>28</v>
      </c>
      <c r="E67" s="44" t="s">
        <v>1956</v>
      </c>
      <c r="F67">
        <v>2.6900000000000001E-3</v>
      </c>
      <c r="G67">
        <v>259.89999999999998</v>
      </c>
      <c r="H67">
        <v>259.89999999999998</v>
      </c>
      <c r="I67">
        <v>0</v>
      </c>
      <c r="J67" t="s">
        <v>1986</v>
      </c>
    </row>
    <row r="68" spans="1:10" x14ac:dyDescent="0.55000000000000004">
      <c r="A68" t="s">
        <v>1824</v>
      </c>
      <c r="B68" s="44" t="s">
        <v>1905</v>
      </c>
      <c r="C68">
        <v>19</v>
      </c>
      <c r="D68">
        <v>37</v>
      </c>
      <c r="E68" s="44" t="s">
        <v>1956</v>
      </c>
      <c r="F68">
        <v>1.66E-3</v>
      </c>
      <c r="G68" t="s">
        <v>1978</v>
      </c>
      <c r="H68" t="s">
        <v>1978</v>
      </c>
      <c r="I68" t="s">
        <v>1978</v>
      </c>
      <c r="J68" t="s">
        <v>2004</v>
      </c>
    </row>
    <row r="69" spans="1:10" x14ac:dyDescent="0.55000000000000004">
      <c r="A69" t="s">
        <v>1824</v>
      </c>
      <c r="B69" s="44" t="s">
        <v>455</v>
      </c>
      <c r="C69">
        <v>22</v>
      </c>
      <c r="D69">
        <v>24</v>
      </c>
      <c r="E69" s="44" t="s">
        <v>1956</v>
      </c>
      <c r="F69">
        <v>1.0499999999999999E-3</v>
      </c>
      <c r="G69">
        <v>61.54</v>
      </c>
      <c r="H69">
        <v>574.39</v>
      </c>
      <c r="I69">
        <v>-0.89</v>
      </c>
      <c r="J69" t="s">
        <v>1983</v>
      </c>
    </row>
    <row r="70" spans="1:10" x14ac:dyDescent="0.55000000000000004">
      <c r="A70" t="s">
        <v>1824</v>
      </c>
      <c r="B70" s="44" t="s">
        <v>456</v>
      </c>
      <c r="C70">
        <v>1</v>
      </c>
      <c r="D70">
        <v>40</v>
      </c>
      <c r="E70" s="44" t="s">
        <v>1956</v>
      </c>
      <c r="F70">
        <v>2.5999999999999998E-4</v>
      </c>
      <c r="G70" t="s">
        <v>1978</v>
      </c>
      <c r="H70" t="s">
        <v>1978</v>
      </c>
      <c r="I70" t="s">
        <v>1978</v>
      </c>
      <c r="J70" t="s">
        <v>2004</v>
      </c>
    </row>
    <row r="71" spans="1:10" x14ac:dyDescent="0.55000000000000004">
      <c r="A71" t="s">
        <v>1824</v>
      </c>
      <c r="B71" s="44" t="s">
        <v>457</v>
      </c>
      <c r="C71">
        <v>16</v>
      </c>
      <c r="D71">
        <v>24</v>
      </c>
      <c r="E71" s="44" t="s">
        <v>1956</v>
      </c>
      <c r="F71">
        <v>2.47E-3</v>
      </c>
      <c r="G71">
        <v>383.84</v>
      </c>
      <c r="H71">
        <v>1151.52</v>
      </c>
      <c r="I71">
        <v>-0.67</v>
      </c>
      <c r="J71" t="s">
        <v>1983</v>
      </c>
    </row>
    <row r="72" spans="1:10" x14ac:dyDescent="0.55000000000000004">
      <c r="A72" t="s">
        <v>1824</v>
      </c>
      <c r="B72" s="44" t="s">
        <v>458</v>
      </c>
      <c r="C72">
        <v>41</v>
      </c>
      <c r="D72">
        <v>41</v>
      </c>
      <c r="E72" s="44" t="s">
        <v>1956</v>
      </c>
      <c r="F72">
        <v>6.2E-4</v>
      </c>
      <c r="G72">
        <v>219.8</v>
      </c>
      <c r="H72">
        <v>131.88</v>
      </c>
      <c r="I72">
        <v>0.67</v>
      </c>
      <c r="J72" t="s">
        <v>1984</v>
      </c>
    </row>
    <row r="73" spans="1:10" x14ac:dyDescent="0.55000000000000004">
      <c r="A73" t="s">
        <v>1824</v>
      </c>
      <c r="B73" s="44" t="s">
        <v>459</v>
      </c>
      <c r="C73">
        <v>30</v>
      </c>
      <c r="D73">
        <v>30</v>
      </c>
      <c r="E73" s="44" t="s">
        <v>1956</v>
      </c>
      <c r="F73">
        <v>5.0000000000000001E-3</v>
      </c>
      <c r="G73">
        <v>499.17</v>
      </c>
      <c r="H73">
        <v>779.94</v>
      </c>
      <c r="I73">
        <v>-0.36</v>
      </c>
      <c r="J73" t="s">
        <v>1985</v>
      </c>
    </row>
    <row r="74" spans="1:10" x14ac:dyDescent="0.55000000000000004">
      <c r="A74" t="s">
        <v>1824</v>
      </c>
      <c r="B74" s="44" t="s">
        <v>460</v>
      </c>
      <c r="C74">
        <v>38</v>
      </c>
      <c r="D74">
        <v>41</v>
      </c>
      <c r="E74" s="44" t="s">
        <v>1956</v>
      </c>
      <c r="F74">
        <v>1.09E-3</v>
      </c>
      <c r="G74">
        <v>237.56</v>
      </c>
      <c r="H74">
        <v>211.17</v>
      </c>
      <c r="I74">
        <v>0.12</v>
      </c>
      <c r="J74" t="s">
        <v>1983</v>
      </c>
    </row>
    <row r="75" spans="1:10" x14ac:dyDescent="0.55000000000000004">
      <c r="A75" t="s">
        <v>1824</v>
      </c>
      <c r="B75" s="44" t="s">
        <v>461</v>
      </c>
      <c r="C75">
        <v>1</v>
      </c>
      <c r="D75">
        <v>32</v>
      </c>
      <c r="E75" t="s">
        <v>1956</v>
      </c>
      <c r="F75">
        <v>1.65E-3</v>
      </c>
      <c r="G75" t="s">
        <v>1978</v>
      </c>
      <c r="H75" t="s">
        <v>1978</v>
      </c>
      <c r="I75" t="s">
        <v>1978</v>
      </c>
      <c r="J75" t="s">
        <v>2004</v>
      </c>
    </row>
    <row r="76" spans="1:10" x14ac:dyDescent="0.55000000000000004">
      <c r="A76" t="s">
        <v>1824</v>
      </c>
      <c r="B76" s="44" t="s">
        <v>462</v>
      </c>
      <c r="C76">
        <v>31</v>
      </c>
      <c r="D76">
        <v>40</v>
      </c>
      <c r="E76" t="s">
        <v>1956</v>
      </c>
      <c r="F76">
        <v>5.1000000000000004E-4</v>
      </c>
      <c r="G76">
        <v>155.61000000000001</v>
      </c>
      <c r="H76">
        <v>95.76</v>
      </c>
      <c r="I76">
        <v>0.63</v>
      </c>
      <c r="J76" t="s">
        <v>1984</v>
      </c>
    </row>
    <row r="77" spans="1:10" x14ac:dyDescent="0.55000000000000004">
      <c r="A77" t="s">
        <v>1824</v>
      </c>
      <c r="B77" s="44" t="s">
        <v>463</v>
      </c>
      <c r="C77">
        <v>1</v>
      </c>
      <c r="D77">
        <v>45</v>
      </c>
      <c r="E77" s="44" t="s">
        <v>1956</v>
      </c>
      <c r="F77">
        <v>2.707E-2</v>
      </c>
      <c r="G77" t="s">
        <v>1978</v>
      </c>
      <c r="H77" t="s">
        <v>1978</v>
      </c>
      <c r="I77" t="s">
        <v>1978</v>
      </c>
      <c r="J77" t="s">
        <v>2004</v>
      </c>
    </row>
    <row r="78" spans="1:10" x14ac:dyDescent="0.55000000000000004">
      <c r="A78" t="s">
        <v>1824</v>
      </c>
      <c r="B78" s="44" t="s">
        <v>464</v>
      </c>
      <c r="C78">
        <v>25</v>
      </c>
      <c r="D78">
        <v>40</v>
      </c>
      <c r="E78" s="44" t="s">
        <v>1956</v>
      </c>
      <c r="F78">
        <v>8.0700000000000008E-3</v>
      </c>
      <c r="G78" t="s">
        <v>1978</v>
      </c>
      <c r="H78" t="s">
        <v>1978</v>
      </c>
      <c r="I78" t="s">
        <v>1978</v>
      </c>
      <c r="J78" t="s">
        <v>2004</v>
      </c>
    </row>
    <row r="79" spans="1:10" x14ac:dyDescent="0.55000000000000004">
      <c r="A79" t="s">
        <v>1824</v>
      </c>
      <c r="B79" s="44" t="s">
        <v>465</v>
      </c>
      <c r="C79">
        <v>34</v>
      </c>
      <c r="D79">
        <v>36</v>
      </c>
      <c r="E79" s="44" t="s">
        <v>1956</v>
      </c>
      <c r="F79">
        <v>8.9999999999999998E-4</v>
      </c>
      <c r="G79">
        <v>435.53</v>
      </c>
      <c r="H79">
        <v>105.58</v>
      </c>
      <c r="I79">
        <v>3.13</v>
      </c>
      <c r="J79" t="s">
        <v>1984</v>
      </c>
    </row>
    <row r="80" spans="1:10" x14ac:dyDescent="0.55000000000000004">
      <c r="A80" t="s">
        <v>1824</v>
      </c>
      <c r="B80" s="44" t="s">
        <v>1925</v>
      </c>
      <c r="C80">
        <v>10</v>
      </c>
      <c r="D80">
        <v>37</v>
      </c>
      <c r="E80" s="44" t="s">
        <v>1956</v>
      </c>
      <c r="F80">
        <v>4.0999999999999999E-4</v>
      </c>
      <c r="G80" t="s">
        <v>1978</v>
      </c>
      <c r="H80" t="s">
        <v>1978</v>
      </c>
      <c r="I80" t="s">
        <v>1978</v>
      </c>
      <c r="J80" t="s">
        <v>2004</v>
      </c>
    </row>
    <row r="81" spans="1:10" x14ac:dyDescent="0.55000000000000004">
      <c r="A81" t="s">
        <v>1824</v>
      </c>
      <c r="B81" s="44" t="s">
        <v>1885</v>
      </c>
      <c r="C81">
        <v>37</v>
      </c>
      <c r="D81">
        <v>37</v>
      </c>
      <c r="E81" s="44" t="s">
        <v>1956</v>
      </c>
      <c r="F81">
        <v>8.0099999999999998E-3</v>
      </c>
      <c r="G81">
        <v>2479.96</v>
      </c>
      <c r="H81">
        <v>743.99</v>
      </c>
      <c r="I81">
        <v>2.33</v>
      </c>
      <c r="J81" t="s">
        <v>1984</v>
      </c>
    </row>
    <row r="82" spans="1:10" x14ac:dyDescent="0.55000000000000004">
      <c r="A82" t="s">
        <v>1824</v>
      </c>
      <c r="B82" s="44" t="s">
        <v>1903</v>
      </c>
      <c r="C82">
        <v>24</v>
      </c>
      <c r="D82">
        <v>26</v>
      </c>
      <c r="E82" s="44" t="s">
        <v>1956</v>
      </c>
      <c r="F82">
        <v>2.0200000000000001E-3</v>
      </c>
      <c r="G82">
        <v>890.35</v>
      </c>
      <c r="H82">
        <v>635.96</v>
      </c>
      <c r="I82">
        <v>0.4</v>
      </c>
      <c r="J82" t="s">
        <v>1984</v>
      </c>
    </row>
    <row r="83" spans="1:10" x14ac:dyDescent="0.55000000000000004">
      <c r="A83" t="s">
        <v>1824</v>
      </c>
      <c r="B83" s="44" t="s">
        <v>467</v>
      </c>
      <c r="C83">
        <v>12</v>
      </c>
      <c r="D83">
        <v>21</v>
      </c>
      <c r="E83" s="44" t="s">
        <v>1956</v>
      </c>
      <c r="F83">
        <v>5.8E-4</v>
      </c>
      <c r="G83">
        <v>211.17</v>
      </c>
      <c r="H83">
        <v>277.16000000000003</v>
      </c>
      <c r="I83">
        <v>-0.24</v>
      </c>
      <c r="J83" t="s">
        <v>1983</v>
      </c>
    </row>
    <row r="84" spans="1:10" x14ac:dyDescent="0.55000000000000004">
      <c r="A84" t="s">
        <v>1824</v>
      </c>
      <c r="B84" s="44" t="s">
        <v>468</v>
      </c>
      <c r="C84">
        <v>34</v>
      </c>
      <c r="D84">
        <v>37</v>
      </c>
      <c r="E84" s="44" t="s">
        <v>1956</v>
      </c>
      <c r="F84">
        <v>1.34E-3</v>
      </c>
      <c r="G84">
        <v>55.99</v>
      </c>
      <c r="H84">
        <v>209.97</v>
      </c>
      <c r="I84">
        <v>-0.73</v>
      </c>
      <c r="J84" t="s">
        <v>1985</v>
      </c>
    </row>
    <row r="85" spans="1:10" x14ac:dyDescent="0.55000000000000004">
      <c r="A85" t="s">
        <v>1824</v>
      </c>
      <c r="B85" s="44" t="s">
        <v>495</v>
      </c>
      <c r="C85">
        <v>16</v>
      </c>
      <c r="D85">
        <v>24</v>
      </c>
      <c r="E85" t="s">
        <v>1956</v>
      </c>
      <c r="F85">
        <v>1.328E-2</v>
      </c>
      <c r="G85">
        <v>4799.9799999999996</v>
      </c>
      <c r="H85">
        <v>4499.99</v>
      </c>
      <c r="I85">
        <v>7.0000000000000007E-2</v>
      </c>
      <c r="J85" t="s">
        <v>1983</v>
      </c>
    </row>
    <row r="86" spans="1:10" x14ac:dyDescent="0.55000000000000004">
      <c r="A86" t="s">
        <v>1824</v>
      </c>
      <c r="B86" s="44" t="s">
        <v>496</v>
      </c>
      <c r="C86">
        <v>1</v>
      </c>
      <c r="D86">
        <v>1</v>
      </c>
      <c r="E86" t="s">
        <v>1957</v>
      </c>
      <c r="F86">
        <v>9.5700000000000004E-3</v>
      </c>
      <c r="G86">
        <v>7999.98</v>
      </c>
      <c r="H86" t="s">
        <v>1978</v>
      </c>
      <c r="I86" t="s">
        <v>1978</v>
      </c>
      <c r="J86" t="s">
        <v>1987</v>
      </c>
    </row>
    <row r="87" spans="1:10" x14ac:dyDescent="0.55000000000000004">
      <c r="A87" t="s">
        <v>1824</v>
      </c>
      <c r="B87" s="44" t="s">
        <v>497</v>
      </c>
      <c r="C87">
        <v>32</v>
      </c>
      <c r="D87">
        <v>32</v>
      </c>
      <c r="E87" s="44" t="s">
        <v>1956</v>
      </c>
      <c r="F87">
        <v>8.0000000000000007E-5</v>
      </c>
      <c r="G87">
        <v>25.74</v>
      </c>
      <c r="H87" t="s">
        <v>1978</v>
      </c>
      <c r="I87" t="s">
        <v>1978</v>
      </c>
      <c r="J87" t="s">
        <v>2003</v>
      </c>
    </row>
    <row r="88" spans="1:10" x14ac:dyDescent="0.55000000000000004">
      <c r="A88" t="s">
        <v>1824</v>
      </c>
      <c r="B88" s="44" t="s">
        <v>498</v>
      </c>
      <c r="C88">
        <v>23</v>
      </c>
      <c r="D88">
        <v>23</v>
      </c>
      <c r="E88" s="44" t="s">
        <v>1956</v>
      </c>
      <c r="F88">
        <v>1.3999999999999999E-4</v>
      </c>
      <c r="G88">
        <v>70.150000000000006</v>
      </c>
      <c r="H88">
        <v>49.36</v>
      </c>
      <c r="I88">
        <v>0.42</v>
      </c>
      <c r="J88" t="s">
        <v>1984</v>
      </c>
    </row>
    <row r="89" spans="1:10" x14ac:dyDescent="0.55000000000000004">
      <c r="A89" t="s">
        <v>1824</v>
      </c>
      <c r="B89" s="44" t="s">
        <v>529</v>
      </c>
      <c r="C89">
        <v>3</v>
      </c>
      <c r="D89">
        <v>30</v>
      </c>
      <c r="E89" s="44" t="s">
        <v>1956</v>
      </c>
      <c r="F89">
        <v>1.4999999999999999E-4</v>
      </c>
      <c r="G89" t="s">
        <v>1978</v>
      </c>
      <c r="H89" t="s">
        <v>1978</v>
      </c>
      <c r="I89" t="s">
        <v>1978</v>
      </c>
      <c r="J89" t="s">
        <v>2004</v>
      </c>
    </row>
    <row r="90" spans="1:10" x14ac:dyDescent="0.55000000000000004">
      <c r="A90" t="s">
        <v>1824</v>
      </c>
      <c r="B90" s="44" t="s">
        <v>535</v>
      </c>
      <c r="C90">
        <v>30</v>
      </c>
      <c r="D90">
        <v>30</v>
      </c>
      <c r="E90" s="44" t="s">
        <v>1956</v>
      </c>
      <c r="F90">
        <v>5.5999999999999995E-4</v>
      </c>
      <c r="G90">
        <v>327.54000000000002</v>
      </c>
      <c r="H90" t="s">
        <v>1978</v>
      </c>
      <c r="I90" t="s">
        <v>1978</v>
      </c>
      <c r="J90" t="s">
        <v>2003</v>
      </c>
    </row>
    <row r="91" spans="1:10" x14ac:dyDescent="0.55000000000000004">
      <c r="A91" t="s">
        <v>1824</v>
      </c>
      <c r="B91" s="44" t="s">
        <v>536</v>
      </c>
      <c r="C91">
        <v>36</v>
      </c>
      <c r="D91">
        <v>38</v>
      </c>
      <c r="E91" s="44" t="s">
        <v>1956</v>
      </c>
      <c r="F91">
        <v>3.64E-3</v>
      </c>
      <c r="G91">
        <v>877.13</v>
      </c>
      <c r="H91">
        <v>515.96</v>
      </c>
      <c r="I91">
        <v>0.7</v>
      </c>
      <c r="J91" t="s">
        <v>1984</v>
      </c>
    </row>
    <row r="92" spans="1:10" x14ac:dyDescent="0.55000000000000004">
      <c r="A92" t="s">
        <v>1824</v>
      </c>
      <c r="B92" s="44" t="s">
        <v>555</v>
      </c>
      <c r="C92">
        <v>36</v>
      </c>
      <c r="D92">
        <v>36</v>
      </c>
      <c r="E92" s="44" t="s">
        <v>1956</v>
      </c>
      <c r="F92">
        <v>1.6100000000000001E-3</v>
      </c>
      <c r="G92">
        <v>575.96</v>
      </c>
      <c r="H92" t="s">
        <v>1978</v>
      </c>
      <c r="I92" t="s">
        <v>1978</v>
      </c>
      <c r="J92" t="s">
        <v>2003</v>
      </c>
    </row>
    <row r="93" spans="1:10" x14ac:dyDescent="0.55000000000000004">
      <c r="A93" t="s">
        <v>1824</v>
      </c>
      <c r="B93" s="44" t="s">
        <v>617</v>
      </c>
      <c r="C93">
        <v>12</v>
      </c>
      <c r="D93">
        <v>36</v>
      </c>
      <c r="E93" s="44" t="s">
        <v>1956</v>
      </c>
      <c r="F93">
        <v>2.9299999999999999E-3</v>
      </c>
      <c r="G93" t="s">
        <v>1978</v>
      </c>
      <c r="H93" t="s">
        <v>1978</v>
      </c>
      <c r="I93" t="s">
        <v>1978</v>
      </c>
      <c r="J93" t="s">
        <v>2004</v>
      </c>
    </row>
    <row r="94" spans="1:10" x14ac:dyDescent="0.55000000000000004">
      <c r="A94" t="s">
        <v>1824</v>
      </c>
      <c r="B94" s="44" t="s">
        <v>618</v>
      </c>
      <c r="C94">
        <v>45</v>
      </c>
      <c r="D94">
        <v>46</v>
      </c>
      <c r="E94" s="44" t="s">
        <v>1956</v>
      </c>
      <c r="F94">
        <v>1.9599999999999999E-3</v>
      </c>
      <c r="G94">
        <v>390.75</v>
      </c>
      <c r="H94">
        <v>547.04999999999995</v>
      </c>
      <c r="I94">
        <v>-0.28999999999999998</v>
      </c>
      <c r="J94" t="s">
        <v>1985</v>
      </c>
    </row>
    <row r="95" spans="1:10" x14ac:dyDescent="0.55000000000000004">
      <c r="A95" t="s">
        <v>1824</v>
      </c>
      <c r="B95" s="44" t="s">
        <v>619</v>
      </c>
      <c r="C95">
        <v>46</v>
      </c>
      <c r="D95">
        <v>46</v>
      </c>
      <c r="E95" t="s">
        <v>1956</v>
      </c>
      <c r="F95">
        <v>5.5999999999999995E-4</v>
      </c>
      <c r="G95">
        <v>344.78</v>
      </c>
      <c r="H95" t="s">
        <v>1978</v>
      </c>
      <c r="I95" t="s">
        <v>1978</v>
      </c>
      <c r="J95" t="s">
        <v>2003</v>
      </c>
    </row>
    <row r="96" spans="1:10" x14ac:dyDescent="0.55000000000000004">
      <c r="A96" t="s">
        <v>1824</v>
      </c>
      <c r="B96" s="44" t="s">
        <v>620</v>
      </c>
      <c r="C96">
        <v>1</v>
      </c>
      <c r="D96">
        <v>42</v>
      </c>
      <c r="E96" s="44" t="s">
        <v>1956</v>
      </c>
      <c r="F96">
        <v>2.5000000000000001E-4</v>
      </c>
      <c r="G96" t="s">
        <v>1978</v>
      </c>
      <c r="H96" t="s">
        <v>1978</v>
      </c>
      <c r="I96" t="s">
        <v>1978</v>
      </c>
      <c r="J96" t="s">
        <v>2004</v>
      </c>
    </row>
    <row r="97" spans="1:10" x14ac:dyDescent="0.55000000000000004">
      <c r="A97" t="s">
        <v>1824</v>
      </c>
      <c r="B97" s="44" t="s">
        <v>621</v>
      </c>
      <c r="C97">
        <v>38</v>
      </c>
      <c r="D97">
        <v>39</v>
      </c>
      <c r="E97" s="44" t="s">
        <v>1956</v>
      </c>
      <c r="F97">
        <v>1.4499999999999999E-3</v>
      </c>
      <c r="G97">
        <v>653</v>
      </c>
      <c r="H97" t="s">
        <v>1978</v>
      </c>
      <c r="I97" t="s">
        <v>1978</v>
      </c>
      <c r="J97" t="s">
        <v>2003</v>
      </c>
    </row>
    <row r="98" spans="1:10" x14ac:dyDescent="0.55000000000000004">
      <c r="A98" t="s">
        <v>1824</v>
      </c>
      <c r="B98" s="44" t="s">
        <v>622</v>
      </c>
      <c r="C98">
        <v>1</v>
      </c>
      <c r="D98">
        <v>39</v>
      </c>
      <c r="E98" s="44" t="s">
        <v>1956</v>
      </c>
      <c r="F98">
        <v>3.3E-4</v>
      </c>
      <c r="G98" t="s">
        <v>1978</v>
      </c>
      <c r="H98" t="s">
        <v>1978</v>
      </c>
      <c r="I98" t="s">
        <v>1978</v>
      </c>
      <c r="J98" t="s">
        <v>2004</v>
      </c>
    </row>
    <row r="99" spans="1:10" x14ac:dyDescent="0.55000000000000004">
      <c r="A99" t="s">
        <v>1824</v>
      </c>
      <c r="B99" s="44" t="s">
        <v>670</v>
      </c>
      <c r="C99">
        <v>27</v>
      </c>
      <c r="D99">
        <v>29</v>
      </c>
      <c r="E99" s="44" t="s">
        <v>1956</v>
      </c>
      <c r="F99">
        <v>3.0400000000000002E-3</v>
      </c>
      <c r="G99">
        <v>1704.89</v>
      </c>
      <c r="H99">
        <v>371.98</v>
      </c>
      <c r="I99">
        <v>3.58</v>
      </c>
      <c r="J99" t="s">
        <v>1984</v>
      </c>
    </row>
    <row r="100" spans="1:10" x14ac:dyDescent="0.55000000000000004">
      <c r="A100" t="s">
        <v>1824</v>
      </c>
      <c r="B100" s="44" t="s">
        <v>684</v>
      </c>
      <c r="C100">
        <v>34</v>
      </c>
      <c r="D100">
        <v>36</v>
      </c>
      <c r="E100" s="44" t="s">
        <v>1956</v>
      </c>
      <c r="F100">
        <v>2.0600000000000002E-3</v>
      </c>
      <c r="G100">
        <v>442.4</v>
      </c>
      <c r="H100">
        <v>632</v>
      </c>
      <c r="I100">
        <v>-0.3</v>
      </c>
      <c r="J100" t="s">
        <v>1985</v>
      </c>
    </row>
    <row r="101" spans="1:10" x14ac:dyDescent="0.55000000000000004">
      <c r="A101" t="s">
        <v>1824</v>
      </c>
      <c r="B101" s="44" t="s">
        <v>685</v>
      </c>
      <c r="C101">
        <v>17</v>
      </c>
      <c r="D101">
        <v>17</v>
      </c>
      <c r="E101" s="44" t="s">
        <v>1956</v>
      </c>
      <c r="F101">
        <v>6.8000000000000005E-4</v>
      </c>
      <c r="G101">
        <v>142.80000000000001</v>
      </c>
      <c r="H101">
        <v>428.4</v>
      </c>
      <c r="I101">
        <v>-0.67</v>
      </c>
      <c r="J101" t="s">
        <v>1983</v>
      </c>
    </row>
    <row r="102" spans="1:10" x14ac:dyDescent="0.55000000000000004">
      <c r="A102" t="s">
        <v>1824</v>
      </c>
      <c r="B102" s="44" t="s">
        <v>741</v>
      </c>
      <c r="C102">
        <v>25</v>
      </c>
      <c r="D102">
        <v>42</v>
      </c>
      <c r="E102" s="44" t="s">
        <v>1956</v>
      </c>
      <c r="F102">
        <v>2.1199999999999999E-3</v>
      </c>
      <c r="G102" t="s">
        <v>1978</v>
      </c>
      <c r="H102" t="s">
        <v>1978</v>
      </c>
      <c r="I102" t="s">
        <v>1978</v>
      </c>
      <c r="J102" t="s">
        <v>2004</v>
      </c>
    </row>
    <row r="103" spans="1:10" x14ac:dyDescent="0.55000000000000004">
      <c r="A103" t="s">
        <v>1824</v>
      </c>
      <c r="B103" s="44" t="s">
        <v>742</v>
      </c>
      <c r="C103">
        <v>36</v>
      </c>
      <c r="D103">
        <v>40</v>
      </c>
      <c r="E103" s="44" t="s">
        <v>1956</v>
      </c>
      <c r="F103">
        <v>1.39E-3</v>
      </c>
      <c r="G103">
        <v>347.97</v>
      </c>
      <c r="H103">
        <v>231.98</v>
      </c>
      <c r="I103">
        <v>0.5</v>
      </c>
      <c r="J103" t="s">
        <v>1984</v>
      </c>
    </row>
    <row r="104" spans="1:10" x14ac:dyDescent="0.55000000000000004">
      <c r="A104" t="s">
        <v>1824</v>
      </c>
      <c r="B104" s="44" t="s">
        <v>743</v>
      </c>
      <c r="C104">
        <v>47</v>
      </c>
      <c r="D104">
        <v>47</v>
      </c>
      <c r="E104" s="44" t="s">
        <v>1956</v>
      </c>
      <c r="F104">
        <v>6.3299999999999997E-3</v>
      </c>
      <c r="G104">
        <v>2939.86</v>
      </c>
      <c r="H104">
        <v>1097.54</v>
      </c>
      <c r="I104">
        <v>1.68</v>
      </c>
      <c r="J104" t="s">
        <v>1984</v>
      </c>
    </row>
    <row r="105" spans="1:10" x14ac:dyDescent="0.55000000000000004">
      <c r="A105" t="s">
        <v>1824</v>
      </c>
      <c r="B105" s="44" t="s">
        <v>746</v>
      </c>
      <c r="C105">
        <v>38</v>
      </c>
      <c r="D105">
        <v>41</v>
      </c>
      <c r="E105" s="44" t="s">
        <v>1956</v>
      </c>
      <c r="F105">
        <v>5.9000000000000003E-4</v>
      </c>
      <c r="G105">
        <v>199.95</v>
      </c>
      <c r="H105">
        <v>39.99</v>
      </c>
      <c r="I105">
        <v>4</v>
      </c>
      <c r="J105" t="s">
        <v>1984</v>
      </c>
    </row>
    <row r="106" spans="1:10" x14ac:dyDescent="0.55000000000000004">
      <c r="A106" t="s">
        <v>1824</v>
      </c>
      <c r="B106" s="44" t="s">
        <v>749</v>
      </c>
      <c r="C106">
        <v>25</v>
      </c>
      <c r="D106">
        <v>25</v>
      </c>
      <c r="E106" s="44" t="s">
        <v>1956</v>
      </c>
      <c r="F106">
        <v>2.3000000000000001E-4</v>
      </c>
      <c r="G106">
        <v>90.93</v>
      </c>
      <c r="H106">
        <v>25.98</v>
      </c>
      <c r="I106">
        <v>2.5</v>
      </c>
      <c r="J106" t="s">
        <v>1984</v>
      </c>
    </row>
    <row r="107" spans="1:10" x14ac:dyDescent="0.55000000000000004">
      <c r="A107" t="s">
        <v>1824</v>
      </c>
      <c r="B107" s="44" t="s">
        <v>750</v>
      </c>
      <c r="C107">
        <v>41</v>
      </c>
      <c r="D107">
        <v>43</v>
      </c>
      <c r="E107" t="s">
        <v>1956</v>
      </c>
      <c r="F107">
        <v>4.0800000000000003E-3</v>
      </c>
      <c r="G107">
        <v>1113.5999999999999</v>
      </c>
      <c r="H107">
        <v>798.08</v>
      </c>
      <c r="I107">
        <v>0.4</v>
      </c>
      <c r="J107" t="s">
        <v>1984</v>
      </c>
    </row>
    <row r="108" spans="1:10" x14ac:dyDescent="0.55000000000000004">
      <c r="A108" t="s">
        <v>1824</v>
      </c>
      <c r="B108" s="44" t="s">
        <v>792</v>
      </c>
      <c r="C108">
        <v>33</v>
      </c>
      <c r="D108">
        <v>34</v>
      </c>
      <c r="E108" s="44" t="s">
        <v>1956</v>
      </c>
      <c r="F108">
        <v>4.5599999999999998E-3</v>
      </c>
      <c r="G108">
        <v>3059.83</v>
      </c>
      <c r="H108">
        <v>431.98</v>
      </c>
      <c r="I108">
        <v>6.08</v>
      </c>
      <c r="J108" t="s">
        <v>1984</v>
      </c>
    </row>
    <row r="109" spans="1:10" x14ac:dyDescent="0.55000000000000004">
      <c r="A109" t="s">
        <v>1824</v>
      </c>
      <c r="B109" s="44" t="s">
        <v>795</v>
      </c>
      <c r="C109">
        <v>39</v>
      </c>
      <c r="D109">
        <v>43</v>
      </c>
      <c r="E109" s="44" t="s">
        <v>1956</v>
      </c>
      <c r="F109">
        <v>9.6000000000000002E-4</v>
      </c>
      <c r="G109">
        <v>507.99</v>
      </c>
      <c r="H109">
        <v>68.239999999999995</v>
      </c>
      <c r="I109">
        <v>6.44</v>
      </c>
      <c r="J109" t="s">
        <v>1984</v>
      </c>
    </row>
    <row r="110" spans="1:10" x14ac:dyDescent="0.55000000000000004">
      <c r="A110" t="s">
        <v>1824</v>
      </c>
      <c r="B110" s="44" t="s">
        <v>796</v>
      </c>
      <c r="C110">
        <v>19</v>
      </c>
      <c r="D110">
        <v>32</v>
      </c>
      <c r="E110" s="44" t="s">
        <v>1956</v>
      </c>
      <c r="F110">
        <v>7.1000000000000002E-4</v>
      </c>
      <c r="G110" t="s">
        <v>1978</v>
      </c>
      <c r="H110" t="s">
        <v>1978</v>
      </c>
      <c r="I110" t="s">
        <v>1978</v>
      </c>
      <c r="J110" t="s">
        <v>2004</v>
      </c>
    </row>
    <row r="111" spans="1:10" x14ac:dyDescent="0.55000000000000004">
      <c r="A111" t="s">
        <v>1824</v>
      </c>
      <c r="B111" s="44" t="s">
        <v>800</v>
      </c>
      <c r="C111">
        <v>44</v>
      </c>
      <c r="D111">
        <v>45</v>
      </c>
      <c r="E111" s="44" t="s">
        <v>1956</v>
      </c>
      <c r="F111">
        <v>4.6999999999999999E-4</v>
      </c>
      <c r="G111">
        <v>215.88</v>
      </c>
      <c r="H111">
        <v>115.14</v>
      </c>
      <c r="I111">
        <v>0.87</v>
      </c>
      <c r="J111" t="s">
        <v>1984</v>
      </c>
    </row>
    <row r="112" spans="1:10" x14ac:dyDescent="0.55000000000000004">
      <c r="A112" t="s">
        <v>1824</v>
      </c>
      <c r="B112" s="44" t="s">
        <v>801</v>
      </c>
      <c r="C112">
        <v>24</v>
      </c>
      <c r="D112">
        <v>41</v>
      </c>
      <c r="E112" s="44" t="s">
        <v>1956</v>
      </c>
      <c r="F112">
        <v>2.1000000000000001E-4</v>
      </c>
      <c r="G112" t="s">
        <v>1978</v>
      </c>
      <c r="H112" t="s">
        <v>1978</v>
      </c>
      <c r="I112" t="s">
        <v>1978</v>
      </c>
      <c r="J112" t="s">
        <v>2004</v>
      </c>
    </row>
    <row r="113" spans="1:10" x14ac:dyDescent="0.55000000000000004">
      <c r="A113" t="s">
        <v>1824</v>
      </c>
      <c r="B113" s="44" t="s">
        <v>1917</v>
      </c>
      <c r="C113">
        <v>41</v>
      </c>
      <c r="D113">
        <v>43</v>
      </c>
      <c r="E113" s="44" t="s">
        <v>1956</v>
      </c>
      <c r="F113">
        <v>6.4999999999999997E-4</v>
      </c>
      <c r="G113">
        <v>131.56</v>
      </c>
      <c r="H113">
        <v>86.12</v>
      </c>
      <c r="I113">
        <v>0.53</v>
      </c>
      <c r="J113" t="s">
        <v>1984</v>
      </c>
    </row>
    <row r="114" spans="1:10" x14ac:dyDescent="0.55000000000000004">
      <c r="A114" t="s">
        <v>1824</v>
      </c>
      <c r="B114" s="44" t="s">
        <v>813</v>
      </c>
      <c r="C114">
        <v>23</v>
      </c>
      <c r="D114">
        <v>27</v>
      </c>
      <c r="E114" s="44" t="s">
        <v>1956</v>
      </c>
      <c r="F114">
        <v>5.0200000000000002E-3</v>
      </c>
      <c r="G114">
        <v>1259.95</v>
      </c>
      <c r="H114">
        <v>2459.92</v>
      </c>
      <c r="I114">
        <v>-0.49</v>
      </c>
      <c r="J114" t="s">
        <v>1985</v>
      </c>
    </row>
    <row r="115" spans="1:10" x14ac:dyDescent="0.55000000000000004">
      <c r="A115" t="s">
        <v>1824</v>
      </c>
      <c r="B115" s="44" t="s">
        <v>814</v>
      </c>
      <c r="C115">
        <v>37</v>
      </c>
      <c r="D115">
        <v>38</v>
      </c>
      <c r="E115" t="s">
        <v>1956</v>
      </c>
      <c r="F115">
        <v>1.064E-2</v>
      </c>
      <c r="G115">
        <v>899.98</v>
      </c>
      <c r="H115">
        <v>4199.92</v>
      </c>
      <c r="I115">
        <v>-0.79</v>
      </c>
      <c r="J115" t="s">
        <v>1985</v>
      </c>
    </row>
    <row r="116" spans="1:10" x14ac:dyDescent="0.55000000000000004">
      <c r="A116" t="s">
        <v>1824</v>
      </c>
      <c r="B116" s="44" t="s">
        <v>815</v>
      </c>
      <c r="C116">
        <v>43</v>
      </c>
      <c r="D116">
        <v>43</v>
      </c>
      <c r="E116" s="44" t="s">
        <v>1956</v>
      </c>
      <c r="F116">
        <v>2.2530000000000001E-2</v>
      </c>
      <c r="G116">
        <v>9239.84</v>
      </c>
      <c r="H116">
        <v>6839.89</v>
      </c>
      <c r="I116">
        <v>0.35</v>
      </c>
      <c r="J116" t="s">
        <v>1984</v>
      </c>
    </row>
    <row r="117" spans="1:10" x14ac:dyDescent="0.55000000000000004">
      <c r="A117" t="s">
        <v>1824</v>
      </c>
      <c r="B117" s="44" t="s">
        <v>816</v>
      </c>
      <c r="C117">
        <v>5</v>
      </c>
      <c r="D117">
        <v>6</v>
      </c>
      <c r="E117" s="44" t="s">
        <v>1957</v>
      </c>
      <c r="F117">
        <v>1.6000000000000001E-4</v>
      </c>
      <c r="G117">
        <v>131.1</v>
      </c>
      <c r="H117" t="s">
        <v>1978</v>
      </c>
      <c r="I117" t="s">
        <v>1978</v>
      </c>
      <c r="J117" t="s">
        <v>1987</v>
      </c>
    </row>
    <row r="118" spans="1:10" x14ac:dyDescent="0.55000000000000004">
      <c r="A118" t="s">
        <v>1824</v>
      </c>
      <c r="B118" s="44" t="s">
        <v>817</v>
      </c>
      <c r="C118">
        <v>1</v>
      </c>
      <c r="D118">
        <v>13</v>
      </c>
      <c r="E118" s="44" t="s">
        <v>1956</v>
      </c>
      <c r="F118">
        <v>3.64E-3</v>
      </c>
      <c r="G118" t="s">
        <v>1978</v>
      </c>
      <c r="H118" t="s">
        <v>1978</v>
      </c>
      <c r="I118" t="s">
        <v>1978</v>
      </c>
      <c r="J118" t="s">
        <v>1983</v>
      </c>
    </row>
    <row r="119" spans="1:10" x14ac:dyDescent="0.55000000000000004">
      <c r="A119" t="s">
        <v>1824</v>
      </c>
      <c r="B119" s="44" t="s">
        <v>818</v>
      </c>
      <c r="C119">
        <v>1</v>
      </c>
      <c r="D119">
        <v>5</v>
      </c>
      <c r="E119" s="44" t="s">
        <v>1957</v>
      </c>
      <c r="F119">
        <v>7.1000000000000002E-4</v>
      </c>
      <c r="G119">
        <v>597.13</v>
      </c>
      <c r="H119" t="s">
        <v>1978</v>
      </c>
      <c r="I119" t="s">
        <v>1978</v>
      </c>
      <c r="J119" t="s">
        <v>1987</v>
      </c>
    </row>
    <row r="120" spans="1:10" x14ac:dyDescent="0.55000000000000004">
      <c r="A120" t="s">
        <v>1824</v>
      </c>
      <c r="B120" s="44" t="s">
        <v>819</v>
      </c>
      <c r="C120">
        <v>1</v>
      </c>
      <c r="D120">
        <v>45</v>
      </c>
      <c r="E120" t="s">
        <v>1956</v>
      </c>
      <c r="F120">
        <v>1.67E-3</v>
      </c>
      <c r="G120" t="s">
        <v>1978</v>
      </c>
      <c r="H120" t="s">
        <v>1978</v>
      </c>
      <c r="I120" t="s">
        <v>1978</v>
      </c>
      <c r="J120" t="s">
        <v>2004</v>
      </c>
    </row>
    <row r="121" spans="1:10" x14ac:dyDescent="0.55000000000000004">
      <c r="A121" t="s">
        <v>1824</v>
      </c>
      <c r="B121" s="44" t="s">
        <v>820</v>
      </c>
      <c r="C121">
        <v>1</v>
      </c>
      <c r="D121">
        <v>37</v>
      </c>
      <c r="E121" s="44" t="s">
        <v>1956</v>
      </c>
      <c r="F121">
        <v>5.4000000000000001E-4</v>
      </c>
      <c r="G121" t="s">
        <v>1978</v>
      </c>
      <c r="H121" t="s">
        <v>1978</v>
      </c>
      <c r="I121" t="s">
        <v>1978</v>
      </c>
      <c r="J121" t="s">
        <v>2004</v>
      </c>
    </row>
    <row r="122" spans="1:10" x14ac:dyDescent="0.55000000000000004">
      <c r="A122" t="s">
        <v>1824</v>
      </c>
      <c r="B122" s="44" t="s">
        <v>821</v>
      </c>
      <c r="C122">
        <v>1</v>
      </c>
      <c r="D122">
        <v>38</v>
      </c>
      <c r="E122" t="s">
        <v>1956</v>
      </c>
      <c r="F122">
        <v>1.2E-4</v>
      </c>
      <c r="G122" t="s">
        <v>1978</v>
      </c>
      <c r="H122" t="s">
        <v>1978</v>
      </c>
      <c r="I122" t="s">
        <v>1978</v>
      </c>
      <c r="J122" t="s">
        <v>2004</v>
      </c>
    </row>
    <row r="123" spans="1:10" x14ac:dyDescent="0.55000000000000004">
      <c r="A123" t="s">
        <v>1824</v>
      </c>
      <c r="B123" s="44" t="s">
        <v>822</v>
      </c>
      <c r="C123">
        <v>1</v>
      </c>
      <c r="D123">
        <v>6</v>
      </c>
      <c r="E123" s="44" t="s">
        <v>1957</v>
      </c>
      <c r="F123">
        <v>4.0699999999999998E-3</v>
      </c>
      <c r="G123">
        <v>3404.5</v>
      </c>
      <c r="H123" t="s">
        <v>1978</v>
      </c>
      <c r="I123" t="s">
        <v>1978</v>
      </c>
      <c r="J123" t="s">
        <v>1987</v>
      </c>
    </row>
    <row r="124" spans="1:10" x14ac:dyDescent="0.55000000000000004">
      <c r="A124" t="s">
        <v>1824</v>
      </c>
      <c r="B124" s="44" t="s">
        <v>895</v>
      </c>
      <c r="C124">
        <v>17</v>
      </c>
      <c r="D124">
        <v>39</v>
      </c>
      <c r="E124" s="44" t="s">
        <v>1956</v>
      </c>
      <c r="F124">
        <v>2.198E-2</v>
      </c>
      <c r="G124" t="s">
        <v>1978</v>
      </c>
      <c r="H124" t="s">
        <v>1978</v>
      </c>
      <c r="I124" t="s">
        <v>1978</v>
      </c>
      <c r="J124" t="s">
        <v>2004</v>
      </c>
    </row>
    <row r="125" spans="1:10" x14ac:dyDescent="0.55000000000000004">
      <c r="A125" t="s">
        <v>1824</v>
      </c>
      <c r="B125" s="44" t="s">
        <v>898</v>
      </c>
      <c r="C125">
        <v>1</v>
      </c>
      <c r="D125">
        <v>10</v>
      </c>
      <c r="E125" s="44" t="s">
        <v>1957</v>
      </c>
      <c r="F125">
        <v>5.4000000000000001E-4</v>
      </c>
      <c r="G125">
        <v>449.97</v>
      </c>
      <c r="H125" t="s">
        <v>1978</v>
      </c>
      <c r="I125" t="s">
        <v>1978</v>
      </c>
      <c r="J125" t="s">
        <v>1987</v>
      </c>
    </row>
    <row r="126" spans="1:10" x14ac:dyDescent="0.55000000000000004">
      <c r="A126" t="s">
        <v>1824</v>
      </c>
      <c r="B126" s="44" t="s">
        <v>899</v>
      </c>
      <c r="C126">
        <v>36</v>
      </c>
      <c r="D126">
        <v>37</v>
      </c>
      <c r="E126" s="44" t="s">
        <v>1956</v>
      </c>
      <c r="F126">
        <v>3.3E-4</v>
      </c>
      <c r="G126">
        <v>43.5</v>
      </c>
      <c r="H126">
        <v>145</v>
      </c>
      <c r="I126">
        <v>-0.7</v>
      </c>
      <c r="J126" t="s">
        <v>1985</v>
      </c>
    </row>
    <row r="127" spans="1:10" x14ac:dyDescent="0.55000000000000004">
      <c r="A127" t="s">
        <v>1824</v>
      </c>
      <c r="B127" s="44" t="s">
        <v>900</v>
      </c>
      <c r="C127">
        <v>30</v>
      </c>
      <c r="D127">
        <v>36</v>
      </c>
      <c r="E127" s="44" t="s">
        <v>1956</v>
      </c>
      <c r="F127">
        <v>1.34E-3</v>
      </c>
      <c r="G127">
        <v>239.98</v>
      </c>
      <c r="H127" t="s">
        <v>1978</v>
      </c>
      <c r="I127" t="s">
        <v>1978</v>
      </c>
      <c r="J127" t="s">
        <v>2003</v>
      </c>
    </row>
    <row r="128" spans="1:10" x14ac:dyDescent="0.55000000000000004">
      <c r="A128" t="s">
        <v>1824</v>
      </c>
      <c r="B128" s="44" t="s">
        <v>901</v>
      </c>
      <c r="C128">
        <v>26</v>
      </c>
      <c r="D128">
        <v>42</v>
      </c>
      <c r="E128" s="44" t="s">
        <v>1956</v>
      </c>
      <c r="F128">
        <v>2.4399999999999999E-3</v>
      </c>
      <c r="G128" t="s">
        <v>1978</v>
      </c>
      <c r="H128" t="s">
        <v>1978</v>
      </c>
      <c r="I128" t="s">
        <v>1978</v>
      </c>
      <c r="J128" t="s">
        <v>2004</v>
      </c>
    </row>
    <row r="129" spans="1:10" x14ac:dyDescent="0.55000000000000004">
      <c r="A129" t="s">
        <v>1824</v>
      </c>
      <c r="B129" s="44" t="s">
        <v>906</v>
      </c>
      <c r="C129">
        <v>42</v>
      </c>
      <c r="D129">
        <v>45</v>
      </c>
      <c r="E129" s="44" t="s">
        <v>1956</v>
      </c>
      <c r="F129">
        <v>1.33E-3</v>
      </c>
      <c r="G129">
        <v>352.8</v>
      </c>
      <c r="H129">
        <v>100.8</v>
      </c>
      <c r="I129">
        <v>2.5</v>
      </c>
      <c r="J129" t="s">
        <v>1984</v>
      </c>
    </row>
    <row r="130" spans="1:10" x14ac:dyDescent="0.55000000000000004">
      <c r="A130" t="s">
        <v>1824</v>
      </c>
      <c r="B130" s="44" t="s">
        <v>907</v>
      </c>
      <c r="C130">
        <v>1</v>
      </c>
      <c r="D130">
        <v>11</v>
      </c>
      <c r="E130" s="44" t="s">
        <v>1957</v>
      </c>
      <c r="F130">
        <v>4.2000000000000002E-4</v>
      </c>
      <c r="G130">
        <v>350.97</v>
      </c>
      <c r="H130" t="s">
        <v>1978</v>
      </c>
      <c r="I130" t="s">
        <v>1978</v>
      </c>
      <c r="J130" t="s">
        <v>1987</v>
      </c>
    </row>
    <row r="131" spans="1:10" x14ac:dyDescent="0.55000000000000004">
      <c r="A131" t="s">
        <v>1824</v>
      </c>
      <c r="B131" s="44" t="s">
        <v>908</v>
      </c>
      <c r="C131">
        <v>32</v>
      </c>
      <c r="D131">
        <v>34</v>
      </c>
      <c r="E131" s="44" t="s">
        <v>1956</v>
      </c>
      <c r="F131">
        <v>4.8999999999999998E-4</v>
      </c>
      <c r="G131">
        <v>137.77000000000001</v>
      </c>
      <c r="H131">
        <v>169.56</v>
      </c>
      <c r="I131">
        <v>-0.19</v>
      </c>
      <c r="J131" t="s">
        <v>1985</v>
      </c>
    </row>
    <row r="132" spans="1:10" x14ac:dyDescent="0.55000000000000004">
      <c r="A132" t="s">
        <v>1824</v>
      </c>
      <c r="B132" s="44" t="s">
        <v>926</v>
      </c>
      <c r="C132">
        <v>17</v>
      </c>
      <c r="D132">
        <v>17</v>
      </c>
      <c r="E132" s="44" t="s">
        <v>1956</v>
      </c>
      <c r="F132">
        <v>8.4000000000000003E-4</v>
      </c>
      <c r="G132">
        <v>643.91</v>
      </c>
      <c r="H132">
        <v>55.99</v>
      </c>
      <c r="I132">
        <v>10.5</v>
      </c>
      <c r="J132" t="s">
        <v>1984</v>
      </c>
    </row>
    <row r="133" spans="1:10" x14ac:dyDescent="0.55000000000000004">
      <c r="A133" t="s">
        <v>1824</v>
      </c>
      <c r="B133" s="44" t="s">
        <v>927</v>
      </c>
      <c r="C133">
        <v>32</v>
      </c>
      <c r="D133">
        <v>32</v>
      </c>
      <c r="E133" s="44" t="s">
        <v>1956</v>
      </c>
      <c r="F133">
        <v>5.6999999999999998E-4</v>
      </c>
      <c r="G133">
        <v>67.040000000000006</v>
      </c>
      <c r="H133">
        <v>159.22</v>
      </c>
      <c r="I133">
        <v>-0.57999999999999996</v>
      </c>
      <c r="J133" t="s">
        <v>1985</v>
      </c>
    </row>
    <row r="134" spans="1:10" x14ac:dyDescent="0.55000000000000004">
      <c r="A134" t="s">
        <v>1824</v>
      </c>
      <c r="B134" s="44" t="s">
        <v>1899</v>
      </c>
      <c r="C134">
        <v>22</v>
      </c>
      <c r="D134">
        <v>25</v>
      </c>
      <c r="E134" s="44" t="s">
        <v>1956</v>
      </c>
      <c r="F134">
        <v>2.5100000000000001E-3</v>
      </c>
      <c r="G134">
        <v>1705.34</v>
      </c>
      <c r="H134" t="s">
        <v>1978</v>
      </c>
      <c r="I134" t="s">
        <v>1978</v>
      </c>
      <c r="J134" t="s">
        <v>2003</v>
      </c>
    </row>
    <row r="135" spans="1:10" x14ac:dyDescent="0.55000000000000004">
      <c r="A135" t="s">
        <v>1824</v>
      </c>
      <c r="B135" s="44" t="s">
        <v>1894</v>
      </c>
      <c r="C135">
        <v>29</v>
      </c>
      <c r="D135">
        <v>33</v>
      </c>
      <c r="E135" s="44" t="s">
        <v>1956</v>
      </c>
      <c r="F135">
        <v>3.1800000000000001E-3</v>
      </c>
      <c r="G135">
        <v>1496.16</v>
      </c>
      <c r="H135" t="s">
        <v>1978</v>
      </c>
      <c r="I135" t="s">
        <v>1978</v>
      </c>
      <c r="J135" t="s">
        <v>2003</v>
      </c>
    </row>
    <row r="136" spans="1:10" x14ac:dyDescent="0.55000000000000004">
      <c r="A136" t="s">
        <v>1824</v>
      </c>
      <c r="B136" s="44" t="s">
        <v>1909</v>
      </c>
      <c r="C136">
        <v>37</v>
      </c>
      <c r="D136">
        <v>37</v>
      </c>
      <c r="E136" s="44" t="s">
        <v>1956</v>
      </c>
      <c r="F136">
        <v>1.1999999999999999E-3</v>
      </c>
      <c r="G136">
        <v>364.43</v>
      </c>
      <c r="H136">
        <v>563.21</v>
      </c>
      <c r="I136">
        <v>-0.35</v>
      </c>
      <c r="J136" t="s">
        <v>1985</v>
      </c>
    </row>
    <row r="137" spans="1:10" x14ac:dyDescent="0.55000000000000004">
      <c r="A137" t="s">
        <v>1824</v>
      </c>
      <c r="B137" s="44" t="s">
        <v>1932</v>
      </c>
      <c r="C137">
        <v>33</v>
      </c>
      <c r="D137">
        <v>45</v>
      </c>
      <c r="E137" s="44" t="s">
        <v>1956</v>
      </c>
      <c r="F137">
        <v>1.8000000000000001E-4</v>
      </c>
      <c r="G137" t="s">
        <v>1978</v>
      </c>
      <c r="H137" t="s">
        <v>1978</v>
      </c>
      <c r="I137" t="s">
        <v>1978</v>
      </c>
      <c r="J137" t="s">
        <v>2004</v>
      </c>
    </row>
    <row r="138" spans="1:10" x14ac:dyDescent="0.55000000000000004">
      <c r="A138" t="s">
        <v>1824</v>
      </c>
      <c r="B138" s="44" t="s">
        <v>1919</v>
      </c>
      <c r="C138">
        <v>24</v>
      </c>
      <c r="D138">
        <v>36</v>
      </c>
      <c r="E138" s="44" t="s">
        <v>1956</v>
      </c>
      <c r="F138">
        <v>5.5999999999999995E-4</v>
      </c>
      <c r="G138" t="s">
        <v>1978</v>
      </c>
      <c r="H138" t="s">
        <v>1978</v>
      </c>
      <c r="I138" t="s">
        <v>1978</v>
      </c>
      <c r="J138" t="s">
        <v>2004</v>
      </c>
    </row>
    <row r="139" spans="1:10" x14ac:dyDescent="0.55000000000000004">
      <c r="A139" t="s">
        <v>1824</v>
      </c>
      <c r="B139" s="44" t="s">
        <v>1923</v>
      </c>
      <c r="C139">
        <v>39</v>
      </c>
      <c r="D139">
        <v>41</v>
      </c>
      <c r="E139" s="44" t="s">
        <v>1956</v>
      </c>
      <c r="F139">
        <v>4.2999999999999999E-4</v>
      </c>
      <c r="G139">
        <v>213</v>
      </c>
      <c r="H139">
        <v>75</v>
      </c>
      <c r="I139">
        <v>1.84</v>
      </c>
      <c r="J139" t="s">
        <v>1984</v>
      </c>
    </row>
    <row r="140" spans="1:10" x14ac:dyDescent="0.55000000000000004">
      <c r="A140" t="s">
        <v>1824</v>
      </c>
      <c r="B140" s="44" t="s">
        <v>1924</v>
      </c>
      <c r="C140">
        <v>18</v>
      </c>
      <c r="D140">
        <v>23</v>
      </c>
      <c r="E140" s="44" t="s">
        <v>1956</v>
      </c>
      <c r="F140">
        <v>4.2000000000000002E-4</v>
      </c>
      <c r="G140">
        <v>259.63</v>
      </c>
      <c r="H140">
        <v>90.57</v>
      </c>
      <c r="I140">
        <v>1.87</v>
      </c>
      <c r="J140" t="s">
        <v>1984</v>
      </c>
    </row>
    <row r="141" spans="1:10" x14ac:dyDescent="0.55000000000000004">
      <c r="A141" t="s">
        <v>1824</v>
      </c>
      <c r="B141" s="44" t="s">
        <v>1920</v>
      </c>
      <c r="C141">
        <v>40</v>
      </c>
      <c r="D141">
        <v>43</v>
      </c>
      <c r="E141" s="44" t="s">
        <v>1956</v>
      </c>
      <c r="F141">
        <v>5.2999999999999998E-4</v>
      </c>
      <c r="G141">
        <v>112.8</v>
      </c>
      <c r="H141">
        <v>206.8</v>
      </c>
      <c r="I141">
        <v>-0.45</v>
      </c>
      <c r="J141" t="s">
        <v>1985</v>
      </c>
    </row>
    <row r="142" spans="1:10" x14ac:dyDescent="0.55000000000000004">
      <c r="A142" t="s">
        <v>1824</v>
      </c>
      <c r="B142" s="44" t="s">
        <v>1900</v>
      </c>
      <c r="C142">
        <v>41</v>
      </c>
      <c r="D142">
        <v>44</v>
      </c>
      <c r="E142" s="44" t="s">
        <v>1956</v>
      </c>
      <c r="F142">
        <v>2.3E-3</v>
      </c>
      <c r="G142">
        <v>700.7</v>
      </c>
      <c r="H142">
        <v>700.7</v>
      </c>
      <c r="I142">
        <v>0</v>
      </c>
      <c r="J142" t="s">
        <v>1986</v>
      </c>
    </row>
    <row r="143" spans="1:10" x14ac:dyDescent="0.55000000000000004">
      <c r="A143" t="s">
        <v>1824</v>
      </c>
      <c r="B143" s="44" t="s">
        <v>1911</v>
      </c>
      <c r="C143">
        <v>36</v>
      </c>
      <c r="D143">
        <v>36</v>
      </c>
      <c r="E143" s="44" t="s">
        <v>1956</v>
      </c>
      <c r="F143">
        <v>1.06E-3</v>
      </c>
      <c r="G143">
        <v>455.88</v>
      </c>
      <c r="H143">
        <v>75.98</v>
      </c>
      <c r="I143">
        <v>5</v>
      </c>
      <c r="J143" t="s">
        <v>1984</v>
      </c>
    </row>
    <row r="144" spans="1:10" x14ac:dyDescent="0.55000000000000004">
      <c r="A144" t="s">
        <v>1824</v>
      </c>
      <c r="B144" s="44" t="s">
        <v>1942</v>
      </c>
      <c r="C144">
        <v>42</v>
      </c>
      <c r="D144">
        <v>45</v>
      </c>
      <c r="E144" s="44" t="s">
        <v>1956</v>
      </c>
      <c r="F144">
        <v>6.9999999999999994E-5</v>
      </c>
      <c r="G144">
        <v>9.1</v>
      </c>
      <c r="H144" t="s">
        <v>1978</v>
      </c>
      <c r="I144" t="s">
        <v>1978</v>
      </c>
      <c r="J144" t="s">
        <v>2003</v>
      </c>
    </row>
    <row r="145" spans="1:10" x14ac:dyDescent="0.55000000000000004">
      <c r="A145" t="s">
        <v>1824</v>
      </c>
      <c r="B145" s="44" t="s">
        <v>1943</v>
      </c>
      <c r="C145">
        <v>27</v>
      </c>
      <c r="D145">
        <v>38</v>
      </c>
      <c r="E145" s="44" t="s">
        <v>1956</v>
      </c>
      <c r="F145">
        <v>5.0000000000000002E-5</v>
      </c>
      <c r="G145">
        <v>12.12</v>
      </c>
      <c r="H145">
        <v>21.21</v>
      </c>
      <c r="I145">
        <v>-0.43</v>
      </c>
      <c r="J145" t="s">
        <v>1985</v>
      </c>
    </row>
    <row r="146" spans="1:10" x14ac:dyDescent="0.55000000000000004">
      <c r="A146" t="s">
        <v>1824</v>
      </c>
      <c r="B146" s="44" t="s">
        <v>930</v>
      </c>
      <c r="C146">
        <v>44</v>
      </c>
      <c r="D146">
        <v>45</v>
      </c>
      <c r="E146" t="s">
        <v>1956</v>
      </c>
      <c r="F146">
        <v>8.8999999999999995E-4</v>
      </c>
      <c r="G146">
        <v>161.96</v>
      </c>
      <c r="H146" t="s">
        <v>1978</v>
      </c>
      <c r="I146" t="s">
        <v>1978</v>
      </c>
      <c r="J146" t="s">
        <v>2003</v>
      </c>
    </row>
    <row r="147" spans="1:10" x14ac:dyDescent="0.55000000000000004">
      <c r="A147" t="s">
        <v>1824</v>
      </c>
      <c r="B147" s="44" t="s">
        <v>934</v>
      </c>
      <c r="C147">
        <v>36</v>
      </c>
      <c r="D147">
        <v>39</v>
      </c>
      <c r="E147" s="44" t="s">
        <v>1956</v>
      </c>
      <c r="F147">
        <v>5.2999999999999998E-4</v>
      </c>
      <c r="G147">
        <v>205.09</v>
      </c>
      <c r="H147">
        <v>161.91</v>
      </c>
      <c r="I147">
        <v>0.27</v>
      </c>
      <c r="J147" t="s">
        <v>1984</v>
      </c>
    </row>
    <row r="148" spans="1:10" x14ac:dyDescent="0.55000000000000004">
      <c r="A148" t="s">
        <v>1824</v>
      </c>
      <c r="B148" s="44" t="s">
        <v>935</v>
      </c>
      <c r="C148">
        <v>40</v>
      </c>
      <c r="D148">
        <v>41</v>
      </c>
      <c r="E148" s="44" t="s">
        <v>1956</v>
      </c>
      <c r="F148">
        <v>2.5999999999999998E-4</v>
      </c>
      <c r="G148">
        <v>119.94</v>
      </c>
      <c r="H148">
        <v>55.97</v>
      </c>
      <c r="I148">
        <v>1.1399999999999999</v>
      </c>
      <c r="J148" t="s">
        <v>1984</v>
      </c>
    </row>
    <row r="149" spans="1:10" x14ac:dyDescent="0.55000000000000004">
      <c r="A149" t="s">
        <v>1824</v>
      </c>
      <c r="B149" s="44" t="s">
        <v>936</v>
      </c>
      <c r="C149">
        <v>2</v>
      </c>
      <c r="D149">
        <v>3</v>
      </c>
      <c r="E149" s="44" t="s">
        <v>1957</v>
      </c>
      <c r="F149">
        <v>2.7E-4</v>
      </c>
      <c r="G149">
        <v>223.89</v>
      </c>
      <c r="H149" t="s">
        <v>1978</v>
      </c>
      <c r="I149" t="s">
        <v>1978</v>
      </c>
      <c r="J149" t="s">
        <v>1987</v>
      </c>
    </row>
    <row r="150" spans="1:10" x14ac:dyDescent="0.55000000000000004">
      <c r="A150" t="s">
        <v>1824</v>
      </c>
      <c r="B150" s="44" t="s">
        <v>1902</v>
      </c>
      <c r="C150">
        <v>25</v>
      </c>
      <c r="D150">
        <v>25</v>
      </c>
      <c r="E150" t="s">
        <v>1956</v>
      </c>
      <c r="F150">
        <v>2.0699999999999998E-3</v>
      </c>
      <c r="G150">
        <v>406.37</v>
      </c>
      <c r="H150">
        <v>1015.92</v>
      </c>
      <c r="I150">
        <v>-0.6</v>
      </c>
      <c r="J150" t="s">
        <v>1985</v>
      </c>
    </row>
    <row r="151" spans="1:10" x14ac:dyDescent="0.55000000000000004">
      <c r="A151" t="s">
        <v>1824</v>
      </c>
      <c r="B151" s="44" t="s">
        <v>940</v>
      </c>
      <c r="C151">
        <v>47</v>
      </c>
      <c r="D151">
        <v>47</v>
      </c>
      <c r="E151" s="44" t="s">
        <v>1956</v>
      </c>
      <c r="F151">
        <v>3.7799999999999999E-3</v>
      </c>
      <c r="G151">
        <v>281.97000000000003</v>
      </c>
      <c r="H151">
        <v>958.7</v>
      </c>
      <c r="I151">
        <v>-0.71</v>
      </c>
      <c r="J151" t="s">
        <v>1985</v>
      </c>
    </row>
    <row r="152" spans="1:10" x14ac:dyDescent="0.55000000000000004">
      <c r="A152" t="s">
        <v>1824</v>
      </c>
      <c r="B152" s="44" t="s">
        <v>941</v>
      </c>
      <c r="C152">
        <v>16</v>
      </c>
      <c r="D152">
        <v>17</v>
      </c>
      <c r="E152" s="44" t="s">
        <v>1956</v>
      </c>
      <c r="F152">
        <v>2.4099999999999998E-3</v>
      </c>
      <c r="G152">
        <v>1194.74</v>
      </c>
      <c r="H152">
        <v>823.96</v>
      </c>
      <c r="I152">
        <v>0.45</v>
      </c>
      <c r="J152" t="s">
        <v>1984</v>
      </c>
    </row>
    <row r="153" spans="1:10" x14ac:dyDescent="0.55000000000000004">
      <c r="A153" t="s">
        <v>1824</v>
      </c>
      <c r="B153" s="44" t="s">
        <v>1898</v>
      </c>
      <c r="C153">
        <v>35</v>
      </c>
      <c r="D153">
        <v>36</v>
      </c>
      <c r="E153" s="44" t="s">
        <v>1956</v>
      </c>
      <c r="F153">
        <v>2.5799999999999998E-3</v>
      </c>
      <c r="G153">
        <v>455.96</v>
      </c>
      <c r="H153">
        <v>1223.9000000000001</v>
      </c>
      <c r="I153">
        <v>-0.63</v>
      </c>
      <c r="J153" t="s">
        <v>1985</v>
      </c>
    </row>
    <row r="154" spans="1:10" x14ac:dyDescent="0.55000000000000004">
      <c r="A154" t="s">
        <v>1824</v>
      </c>
      <c r="B154" s="44" t="s">
        <v>942</v>
      </c>
      <c r="C154">
        <v>33</v>
      </c>
      <c r="D154">
        <v>33</v>
      </c>
      <c r="E154" t="s">
        <v>1956</v>
      </c>
      <c r="F154">
        <v>5.5999999999999995E-4</v>
      </c>
      <c r="G154">
        <v>191.68</v>
      </c>
      <c r="H154">
        <v>179.7</v>
      </c>
      <c r="I154">
        <v>7.0000000000000007E-2</v>
      </c>
      <c r="J154" t="s">
        <v>1983</v>
      </c>
    </row>
    <row r="155" spans="1:10" x14ac:dyDescent="0.55000000000000004">
      <c r="A155" t="s">
        <v>1824</v>
      </c>
      <c r="B155" s="44" t="s">
        <v>943</v>
      </c>
      <c r="C155">
        <v>25</v>
      </c>
      <c r="D155">
        <v>44</v>
      </c>
      <c r="E155" s="44" t="s">
        <v>1956</v>
      </c>
      <c r="F155">
        <v>2.4199999999999998E-3</v>
      </c>
      <c r="G155" t="s">
        <v>1978</v>
      </c>
      <c r="H155" t="s">
        <v>1978</v>
      </c>
      <c r="I155" t="s">
        <v>1978</v>
      </c>
      <c r="J155" t="s">
        <v>2004</v>
      </c>
    </row>
    <row r="156" spans="1:10" x14ac:dyDescent="0.55000000000000004">
      <c r="A156" t="s">
        <v>1824</v>
      </c>
      <c r="B156" s="44" t="s">
        <v>944</v>
      </c>
      <c r="C156">
        <v>31</v>
      </c>
      <c r="D156">
        <v>40</v>
      </c>
      <c r="E156" t="s">
        <v>1956</v>
      </c>
      <c r="F156">
        <v>2.4199999999999998E-3</v>
      </c>
      <c r="G156">
        <v>1095.8399999999999</v>
      </c>
      <c r="H156" t="s">
        <v>1978</v>
      </c>
      <c r="I156" t="s">
        <v>1978</v>
      </c>
      <c r="J156" t="s">
        <v>2003</v>
      </c>
    </row>
    <row r="157" spans="1:10" x14ac:dyDescent="0.55000000000000004">
      <c r="A157" t="s">
        <v>1824</v>
      </c>
      <c r="B157" s="44" t="s">
        <v>945</v>
      </c>
      <c r="C157">
        <v>35</v>
      </c>
      <c r="D157">
        <v>39</v>
      </c>
      <c r="E157" s="44" t="s">
        <v>1956</v>
      </c>
      <c r="F157">
        <v>9.3000000000000005E-4</v>
      </c>
      <c r="G157">
        <v>203.96</v>
      </c>
      <c r="H157">
        <v>179.97</v>
      </c>
      <c r="I157">
        <v>0.13</v>
      </c>
      <c r="J157" t="s">
        <v>1983</v>
      </c>
    </row>
    <row r="158" spans="1:10" x14ac:dyDescent="0.55000000000000004">
      <c r="A158" t="s">
        <v>1824</v>
      </c>
      <c r="B158" s="44" t="s">
        <v>1918</v>
      </c>
      <c r="C158">
        <v>13</v>
      </c>
      <c r="D158">
        <v>24</v>
      </c>
      <c r="E158" s="44" t="s">
        <v>1956</v>
      </c>
      <c r="F158">
        <v>5.9000000000000003E-4</v>
      </c>
      <c r="G158">
        <v>248.29</v>
      </c>
      <c r="H158">
        <v>137.94</v>
      </c>
      <c r="I158">
        <v>0.8</v>
      </c>
      <c r="J158" t="s">
        <v>1984</v>
      </c>
    </row>
    <row r="159" spans="1:10" x14ac:dyDescent="0.55000000000000004">
      <c r="A159" t="s">
        <v>1824</v>
      </c>
      <c r="B159" s="44" t="s">
        <v>956</v>
      </c>
      <c r="C159">
        <v>44</v>
      </c>
      <c r="D159">
        <v>44</v>
      </c>
      <c r="E159" s="44" t="s">
        <v>1956</v>
      </c>
      <c r="F159">
        <v>2.0200000000000001E-3</v>
      </c>
      <c r="G159">
        <v>987.9</v>
      </c>
      <c r="H159">
        <v>379.96</v>
      </c>
      <c r="I159">
        <v>1.6</v>
      </c>
      <c r="J159" t="s">
        <v>1984</v>
      </c>
    </row>
    <row r="160" spans="1:10" x14ac:dyDescent="0.55000000000000004">
      <c r="A160" t="s">
        <v>1824</v>
      </c>
      <c r="B160" s="44" t="s">
        <v>957</v>
      </c>
      <c r="C160">
        <v>26</v>
      </c>
      <c r="D160">
        <v>27</v>
      </c>
      <c r="E160" s="44" t="s">
        <v>1956</v>
      </c>
      <c r="F160">
        <v>3.8000000000000002E-4</v>
      </c>
      <c r="G160">
        <v>172.54</v>
      </c>
      <c r="H160">
        <v>82.95</v>
      </c>
      <c r="I160">
        <v>1.08</v>
      </c>
      <c r="J160" t="s">
        <v>1984</v>
      </c>
    </row>
    <row r="161" spans="1:10" x14ac:dyDescent="0.55000000000000004">
      <c r="A161" t="s">
        <v>1824</v>
      </c>
      <c r="B161" s="44" t="s">
        <v>958</v>
      </c>
      <c r="C161">
        <v>29</v>
      </c>
      <c r="D161">
        <v>29</v>
      </c>
      <c r="E161" s="44" t="s">
        <v>1956</v>
      </c>
      <c r="F161">
        <v>2.0400000000000001E-3</v>
      </c>
      <c r="G161">
        <v>671.89</v>
      </c>
      <c r="H161">
        <v>431.93</v>
      </c>
      <c r="I161">
        <v>0.56000000000000005</v>
      </c>
      <c r="J161" t="s">
        <v>1984</v>
      </c>
    </row>
    <row r="162" spans="1:10" x14ac:dyDescent="0.55000000000000004">
      <c r="A162" t="s">
        <v>1824</v>
      </c>
      <c r="B162" s="44" t="s">
        <v>959</v>
      </c>
      <c r="C162">
        <v>36</v>
      </c>
      <c r="D162">
        <v>45</v>
      </c>
      <c r="E162" t="s">
        <v>1956</v>
      </c>
      <c r="F162">
        <v>6.6E-4</v>
      </c>
      <c r="G162">
        <v>39.99</v>
      </c>
      <c r="H162">
        <v>279.94</v>
      </c>
      <c r="I162">
        <v>-0.86</v>
      </c>
      <c r="J162" t="s">
        <v>1985</v>
      </c>
    </row>
    <row r="163" spans="1:10" x14ac:dyDescent="0.55000000000000004">
      <c r="A163" t="s">
        <v>1824</v>
      </c>
      <c r="B163" s="44" t="s">
        <v>1922</v>
      </c>
      <c r="C163">
        <v>41</v>
      </c>
      <c r="D163">
        <v>42</v>
      </c>
      <c r="E163" s="44" t="s">
        <v>1956</v>
      </c>
      <c r="F163">
        <v>4.2999999999999999E-4</v>
      </c>
      <c r="G163">
        <v>163.96</v>
      </c>
      <c r="H163" t="s">
        <v>1978</v>
      </c>
      <c r="I163" t="s">
        <v>1978</v>
      </c>
      <c r="J163" t="s">
        <v>2003</v>
      </c>
    </row>
    <row r="164" spans="1:10" x14ac:dyDescent="0.55000000000000004">
      <c r="A164" t="s">
        <v>1824</v>
      </c>
      <c r="B164" s="44" t="s">
        <v>1926</v>
      </c>
      <c r="C164">
        <v>25</v>
      </c>
      <c r="D164">
        <v>27</v>
      </c>
      <c r="E164" t="s">
        <v>1956</v>
      </c>
      <c r="F164">
        <v>3.8999999999999999E-4</v>
      </c>
      <c r="G164">
        <v>126</v>
      </c>
      <c r="H164">
        <v>108</v>
      </c>
      <c r="I164">
        <v>0.17</v>
      </c>
      <c r="J164" t="s">
        <v>1983</v>
      </c>
    </row>
    <row r="165" spans="1:10" x14ac:dyDescent="0.55000000000000004">
      <c r="A165" t="s">
        <v>1824</v>
      </c>
      <c r="B165" s="44" t="s">
        <v>1934</v>
      </c>
      <c r="C165">
        <v>23</v>
      </c>
      <c r="D165">
        <v>40</v>
      </c>
      <c r="E165" s="44" t="s">
        <v>1956</v>
      </c>
      <c r="F165">
        <v>1.8000000000000001E-4</v>
      </c>
      <c r="G165" t="s">
        <v>1978</v>
      </c>
      <c r="H165" t="s">
        <v>1978</v>
      </c>
      <c r="I165" t="s">
        <v>1978</v>
      </c>
      <c r="J165" t="s">
        <v>2004</v>
      </c>
    </row>
    <row r="166" spans="1:10" x14ac:dyDescent="0.55000000000000004">
      <c r="A166" t="s">
        <v>1824</v>
      </c>
      <c r="B166" s="44" t="s">
        <v>1940</v>
      </c>
      <c r="C166">
        <v>26</v>
      </c>
      <c r="D166">
        <v>33</v>
      </c>
      <c r="E166" t="s">
        <v>1956</v>
      </c>
      <c r="F166">
        <v>9.0000000000000006E-5</v>
      </c>
      <c r="G166">
        <v>36.049999999999997</v>
      </c>
      <c r="H166">
        <v>24.03</v>
      </c>
      <c r="I166">
        <v>0.5</v>
      </c>
      <c r="J166" t="s">
        <v>1984</v>
      </c>
    </row>
    <row r="167" spans="1:10" x14ac:dyDescent="0.55000000000000004">
      <c r="A167" t="s">
        <v>1824</v>
      </c>
      <c r="B167" s="44" t="s">
        <v>962</v>
      </c>
      <c r="C167">
        <v>38</v>
      </c>
      <c r="D167">
        <v>38</v>
      </c>
      <c r="E167" t="s">
        <v>1956</v>
      </c>
      <c r="F167">
        <v>5.6999999999999998E-4</v>
      </c>
      <c r="G167">
        <v>161.1</v>
      </c>
      <c r="H167">
        <v>148.57</v>
      </c>
      <c r="I167">
        <v>0.08</v>
      </c>
      <c r="J167" t="s">
        <v>1983</v>
      </c>
    </row>
    <row r="168" spans="1:10" x14ac:dyDescent="0.55000000000000004">
      <c r="A168" t="s">
        <v>1824</v>
      </c>
      <c r="B168" s="44" t="s">
        <v>963</v>
      </c>
      <c r="C168">
        <v>43</v>
      </c>
      <c r="D168">
        <v>44</v>
      </c>
      <c r="E168" s="44" t="s">
        <v>1956</v>
      </c>
      <c r="F168">
        <v>4.2999999999999999E-4</v>
      </c>
      <c r="G168">
        <v>152.55000000000001</v>
      </c>
      <c r="H168">
        <v>101.7</v>
      </c>
      <c r="I168">
        <v>0.5</v>
      </c>
      <c r="J168" t="s">
        <v>1984</v>
      </c>
    </row>
    <row r="169" spans="1:10" x14ac:dyDescent="0.55000000000000004">
      <c r="A169" t="s">
        <v>1824</v>
      </c>
      <c r="B169" s="44" t="s">
        <v>964</v>
      </c>
      <c r="C169">
        <v>3</v>
      </c>
      <c r="D169">
        <v>6</v>
      </c>
      <c r="E169" s="44" t="s">
        <v>1957</v>
      </c>
      <c r="F169">
        <v>2.4000000000000001E-4</v>
      </c>
      <c r="G169">
        <v>202.68</v>
      </c>
      <c r="H169" t="s">
        <v>1978</v>
      </c>
      <c r="I169" t="s">
        <v>1978</v>
      </c>
      <c r="J169" t="s">
        <v>1987</v>
      </c>
    </row>
    <row r="170" spans="1:10" x14ac:dyDescent="0.55000000000000004">
      <c r="A170" t="s">
        <v>1824</v>
      </c>
      <c r="B170" s="44" t="s">
        <v>965</v>
      </c>
      <c r="C170">
        <v>33</v>
      </c>
      <c r="D170">
        <v>36</v>
      </c>
      <c r="E170" s="44" t="s">
        <v>1956</v>
      </c>
      <c r="F170">
        <v>5.0000000000000002E-5</v>
      </c>
      <c r="G170">
        <v>19.04</v>
      </c>
      <c r="H170">
        <v>19.04</v>
      </c>
      <c r="I170">
        <v>0</v>
      </c>
      <c r="J170" t="s">
        <v>1986</v>
      </c>
    </row>
    <row r="171" spans="1:10" x14ac:dyDescent="0.55000000000000004">
      <c r="A171" t="s">
        <v>1824</v>
      </c>
      <c r="B171" s="44" t="s">
        <v>966</v>
      </c>
      <c r="C171">
        <v>16</v>
      </c>
      <c r="D171">
        <v>26</v>
      </c>
      <c r="E171" s="44" t="s">
        <v>1956</v>
      </c>
      <c r="F171">
        <v>1.4999999999999999E-4</v>
      </c>
      <c r="G171">
        <v>29.16</v>
      </c>
      <c r="H171">
        <v>68.040000000000006</v>
      </c>
      <c r="I171">
        <v>-0.56999999999999995</v>
      </c>
      <c r="J171" t="s">
        <v>1985</v>
      </c>
    </row>
    <row r="172" spans="1:10" x14ac:dyDescent="0.55000000000000004">
      <c r="A172" t="s">
        <v>1824</v>
      </c>
      <c r="B172" s="44" t="s">
        <v>1897</v>
      </c>
      <c r="C172">
        <v>39</v>
      </c>
      <c r="D172">
        <v>42</v>
      </c>
      <c r="E172" s="44" t="s">
        <v>1956</v>
      </c>
      <c r="F172">
        <v>2.66E-3</v>
      </c>
      <c r="G172">
        <v>455.71</v>
      </c>
      <c r="H172" t="s">
        <v>1978</v>
      </c>
      <c r="I172" t="s">
        <v>1978</v>
      </c>
      <c r="J172" t="s">
        <v>2003</v>
      </c>
    </row>
    <row r="173" spans="1:10" x14ac:dyDescent="0.55000000000000004">
      <c r="A173" t="s">
        <v>1824</v>
      </c>
      <c r="B173" s="44" t="s">
        <v>968</v>
      </c>
      <c r="C173">
        <v>1</v>
      </c>
      <c r="D173">
        <v>13</v>
      </c>
      <c r="E173" s="44" t="s">
        <v>1956</v>
      </c>
      <c r="F173">
        <v>3.8000000000000002E-4</v>
      </c>
      <c r="G173" t="s">
        <v>1978</v>
      </c>
      <c r="H173" t="s">
        <v>1978</v>
      </c>
      <c r="I173" t="s">
        <v>1978</v>
      </c>
      <c r="J173" t="s">
        <v>1983</v>
      </c>
    </row>
    <row r="174" spans="1:10" x14ac:dyDescent="0.55000000000000004">
      <c r="A174" t="s">
        <v>1824</v>
      </c>
      <c r="B174" s="44" t="s">
        <v>973</v>
      </c>
      <c r="C174">
        <v>27</v>
      </c>
      <c r="D174">
        <v>30</v>
      </c>
      <c r="E174" t="s">
        <v>1956</v>
      </c>
      <c r="F174">
        <v>4.4000000000000002E-4</v>
      </c>
      <c r="G174">
        <v>54.38</v>
      </c>
      <c r="H174">
        <v>81.58</v>
      </c>
      <c r="I174">
        <v>-0.33</v>
      </c>
      <c r="J174" t="s">
        <v>1985</v>
      </c>
    </row>
    <row r="175" spans="1:10" x14ac:dyDescent="0.55000000000000004">
      <c r="A175" t="s">
        <v>1824</v>
      </c>
      <c r="B175" s="44" t="s">
        <v>981</v>
      </c>
      <c r="C175">
        <v>3</v>
      </c>
      <c r="D175">
        <v>3</v>
      </c>
      <c r="E175" s="44" t="s">
        <v>1957</v>
      </c>
      <c r="F175">
        <v>7.2000000000000005E-4</v>
      </c>
      <c r="G175">
        <v>600</v>
      </c>
      <c r="H175" t="s">
        <v>1978</v>
      </c>
      <c r="I175" t="s">
        <v>1978</v>
      </c>
      <c r="J175" t="s">
        <v>1987</v>
      </c>
    </row>
    <row r="176" spans="1:10" x14ac:dyDescent="0.55000000000000004">
      <c r="A176" t="s">
        <v>1824</v>
      </c>
      <c r="B176" s="44" t="s">
        <v>982</v>
      </c>
      <c r="C176">
        <v>21</v>
      </c>
      <c r="D176">
        <v>24</v>
      </c>
      <c r="E176" s="44" t="s">
        <v>1956</v>
      </c>
      <c r="F176">
        <v>8.7000000000000001E-4</v>
      </c>
      <c r="G176">
        <v>241.17</v>
      </c>
      <c r="H176" t="s">
        <v>1978</v>
      </c>
      <c r="I176" t="s">
        <v>1978</v>
      </c>
      <c r="J176" t="s">
        <v>1983</v>
      </c>
    </row>
    <row r="177" spans="1:10" x14ac:dyDescent="0.55000000000000004">
      <c r="A177" t="s">
        <v>1824</v>
      </c>
      <c r="B177" s="44" t="s">
        <v>983</v>
      </c>
      <c r="C177">
        <v>31</v>
      </c>
      <c r="D177">
        <v>39</v>
      </c>
      <c r="E177" t="s">
        <v>1956</v>
      </c>
      <c r="F177">
        <v>2.0129999999999999E-2</v>
      </c>
      <c r="G177">
        <v>5609.97</v>
      </c>
      <c r="H177" t="s">
        <v>1978</v>
      </c>
      <c r="I177" t="s">
        <v>1978</v>
      </c>
      <c r="J177" t="s">
        <v>2003</v>
      </c>
    </row>
    <row r="178" spans="1:10" x14ac:dyDescent="0.55000000000000004">
      <c r="A178" t="s">
        <v>1824</v>
      </c>
      <c r="B178" s="44" t="s">
        <v>984</v>
      </c>
      <c r="C178">
        <v>2</v>
      </c>
      <c r="D178">
        <v>28</v>
      </c>
      <c r="E178" s="44" t="s">
        <v>1956</v>
      </c>
      <c r="F178">
        <v>3.6000000000000002E-4</v>
      </c>
      <c r="G178" t="s">
        <v>1978</v>
      </c>
      <c r="H178" t="s">
        <v>1978</v>
      </c>
      <c r="I178" t="s">
        <v>1978</v>
      </c>
      <c r="J178" t="s">
        <v>2004</v>
      </c>
    </row>
    <row r="179" spans="1:10" x14ac:dyDescent="0.55000000000000004">
      <c r="A179" t="s">
        <v>1824</v>
      </c>
      <c r="B179" s="44" t="s">
        <v>985</v>
      </c>
      <c r="C179">
        <v>1</v>
      </c>
      <c r="D179">
        <v>15</v>
      </c>
      <c r="E179" s="44" t="s">
        <v>1956</v>
      </c>
      <c r="F179">
        <v>4.6999999999999999E-4</v>
      </c>
      <c r="G179" t="s">
        <v>1978</v>
      </c>
      <c r="H179" t="s">
        <v>1978</v>
      </c>
      <c r="I179" t="s">
        <v>1978</v>
      </c>
      <c r="J179" t="s">
        <v>1983</v>
      </c>
    </row>
    <row r="180" spans="1:10" x14ac:dyDescent="0.55000000000000004">
      <c r="A180" t="s">
        <v>1824</v>
      </c>
      <c r="B180" s="44" t="s">
        <v>986</v>
      </c>
      <c r="C180">
        <v>42</v>
      </c>
      <c r="D180">
        <v>43</v>
      </c>
      <c r="E180" s="44" t="s">
        <v>1956</v>
      </c>
      <c r="F180">
        <v>3.1E-4</v>
      </c>
      <c r="G180">
        <v>76.3</v>
      </c>
      <c r="H180">
        <v>141.69999999999999</v>
      </c>
      <c r="I180">
        <v>-0.46</v>
      </c>
      <c r="J180" t="s">
        <v>1985</v>
      </c>
    </row>
    <row r="181" spans="1:10" x14ac:dyDescent="0.55000000000000004">
      <c r="A181" t="s">
        <v>1824</v>
      </c>
      <c r="B181" s="44" t="s">
        <v>987</v>
      </c>
      <c r="C181">
        <v>27</v>
      </c>
      <c r="D181">
        <v>35</v>
      </c>
      <c r="E181" s="44" t="s">
        <v>1956</v>
      </c>
      <c r="F181">
        <v>1.08E-3</v>
      </c>
      <c r="G181">
        <v>119.02</v>
      </c>
      <c r="H181">
        <v>678.41</v>
      </c>
      <c r="I181">
        <v>-0.82</v>
      </c>
      <c r="J181" t="s">
        <v>1985</v>
      </c>
    </row>
    <row r="182" spans="1:10" x14ac:dyDescent="0.55000000000000004">
      <c r="A182" t="s">
        <v>1824</v>
      </c>
      <c r="B182" s="44" t="s">
        <v>988</v>
      </c>
      <c r="C182">
        <v>15</v>
      </c>
      <c r="D182">
        <v>25</v>
      </c>
      <c r="E182" s="44" t="s">
        <v>1956</v>
      </c>
      <c r="F182">
        <v>1.3799999999999999E-3</v>
      </c>
      <c r="G182">
        <v>124.79</v>
      </c>
      <c r="H182">
        <v>280.77999999999997</v>
      </c>
      <c r="I182">
        <v>-0.56000000000000005</v>
      </c>
      <c r="J182" t="s">
        <v>1985</v>
      </c>
    </row>
    <row r="183" spans="1:10" x14ac:dyDescent="0.55000000000000004">
      <c r="A183" t="s">
        <v>1824</v>
      </c>
      <c r="B183" s="44" t="s">
        <v>989</v>
      </c>
      <c r="C183">
        <v>1</v>
      </c>
      <c r="D183">
        <v>12</v>
      </c>
      <c r="E183" s="44" t="s">
        <v>1957</v>
      </c>
      <c r="F183">
        <v>1.7899999999999999E-3</v>
      </c>
      <c r="G183" t="s">
        <v>1978</v>
      </c>
      <c r="H183" t="s">
        <v>1978</v>
      </c>
      <c r="I183" t="s">
        <v>1978</v>
      </c>
      <c r="J183" t="s">
        <v>1987</v>
      </c>
    </row>
    <row r="184" spans="1:10" x14ac:dyDescent="0.55000000000000004">
      <c r="A184" t="s">
        <v>1824</v>
      </c>
      <c r="B184" s="44" t="s">
        <v>990</v>
      </c>
      <c r="C184">
        <v>27</v>
      </c>
      <c r="D184">
        <v>33</v>
      </c>
      <c r="E184" s="44" t="s">
        <v>1956</v>
      </c>
      <c r="F184">
        <v>2.16E-3</v>
      </c>
      <c r="G184">
        <v>627.16999999999996</v>
      </c>
      <c r="H184" t="s">
        <v>1978</v>
      </c>
      <c r="I184" t="s">
        <v>1978</v>
      </c>
      <c r="J184" t="s">
        <v>2003</v>
      </c>
    </row>
    <row r="185" spans="1:10" x14ac:dyDescent="0.55000000000000004">
      <c r="A185" t="s">
        <v>1824</v>
      </c>
      <c r="B185" s="44" t="s">
        <v>995</v>
      </c>
      <c r="C185">
        <v>44</v>
      </c>
      <c r="D185">
        <v>47</v>
      </c>
      <c r="E185" t="s">
        <v>1956</v>
      </c>
      <c r="F185">
        <v>1.6900000000000001E-3</v>
      </c>
      <c r="G185">
        <v>275.89999999999998</v>
      </c>
      <c r="H185">
        <v>209.93</v>
      </c>
      <c r="I185">
        <v>0.31</v>
      </c>
      <c r="J185" t="s">
        <v>1984</v>
      </c>
    </row>
    <row r="186" spans="1:10" x14ac:dyDescent="0.55000000000000004">
      <c r="A186" t="s">
        <v>1824</v>
      </c>
      <c r="B186" s="44" t="s">
        <v>1914</v>
      </c>
      <c r="C186">
        <v>35</v>
      </c>
      <c r="D186">
        <v>41</v>
      </c>
      <c r="E186" s="44" t="s">
        <v>1956</v>
      </c>
      <c r="F186">
        <v>8.8000000000000003E-4</v>
      </c>
      <c r="G186">
        <v>207.15</v>
      </c>
      <c r="H186">
        <v>59.18</v>
      </c>
      <c r="I186">
        <v>2.5</v>
      </c>
      <c r="J186" t="s">
        <v>1984</v>
      </c>
    </row>
    <row r="187" spans="1:10" x14ac:dyDescent="0.55000000000000004">
      <c r="A187" t="s">
        <v>1824</v>
      </c>
      <c r="B187" s="44" t="s">
        <v>996</v>
      </c>
      <c r="C187">
        <v>43</v>
      </c>
      <c r="D187">
        <v>43</v>
      </c>
      <c r="E187" t="s">
        <v>1956</v>
      </c>
      <c r="F187">
        <v>6.4000000000000005E-4</v>
      </c>
      <c r="G187">
        <v>398.34</v>
      </c>
      <c r="H187">
        <v>87.87</v>
      </c>
      <c r="I187">
        <v>3.53</v>
      </c>
      <c r="J187" t="s">
        <v>1984</v>
      </c>
    </row>
    <row r="188" spans="1:10" x14ac:dyDescent="0.55000000000000004">
      <c r="A188" t="s">
        <v>1824</v>
      </c>
      <c r="B188" s="44" t="s">
        <v>997</v>
      </c>
      <c r="C188">
        <v>40</v>
      </c>
      <c r="D188">
        <v>40</v>
      </c>
      <c r="E188" s="44" t="s">
        <v>1956</v>
      </c>
      <c r="F188">
        <v>9.3000000000000005E-4</v>
      </c>
      <c r="G188">
        <v>458.08</v>
      </c>
      <c r="H188">
        <v>124.34</v>
      </c>
      <c r="I188">
        <v>2.68</v>
      </c>
      <c r="J188" t="s">
        <v>1984</v>
      </c>
    </row>
    <row r="189" spans="1:10" x14ac:dyDescent="0.55000000000000004">
      <c r="A189" t="s">
        <v>1824</v>
      </c>
      <c r="B189" s="44" t="s">
        <v>998</v>
      </c>
      <c r="C189">
        <v>24</v>
      </c>
      <c r="D189">
        <v>25</v>
      </c>
      <c r="E189" s="44" t="s">
        <v>1956</v>
      </c>
      <c r="F189">
        <v>8.8500000000000002E-3</v>
      </c>
      <c r="G189">
        <v>2249.91</v>
      </c>
      <c r="H189">
        <v>1899.92</v>
      </c>
      <c r="I189">
        <v>0.18</v>
      </c>
      <c r="J189" t="s">
        <v>1983</v>
      </c>
    </row>
    <row r="190" spans="1:10" x14ac:dyDescent="0.55000000000000004">
      <c r="A190" t="s">
        <v>1824</v>
      </c>
      <c r="B190" s="44" t="s">
        <v>999</v>
      </c>
      <c r="C190">
        <v>38</v>
      </c>
      <c r="D190">
        <v>38</v>
      </c>
      <c r="E190" s="44" t="s">
        <v>1956</v>
      </c>
      <c r="F190">
        <v>9.1E-4</v>
      </c>
      <c r="G190">
        <v>474.96</v>
      </c>
      <c r="H190">
        <v>94.99</v>
      </c>
      <c r="I190">
        <v>4</v>
      </c>
      <c r="J190" t="s">
        <v>1984</v>
      </c>
    </row>
    <row r="191" spans="1:10" x14ac:dyDescent="0.55000000000000004">
      <c r="A191" t="s">
        <v>1824</v>
      </c>
      <c r="B191" s="44" t="s">
        <v>1000</v>
      </c>
      <c r="C191">
        <v>19</v>
      </c>
      <c r="D191">
        <v>19</v>
      </c>
      <c r="E191" s="44" t="s">
        <v>1956</v>
      </c>
      <c r="F191">
        <v>1.24E-3</v>
      </c>
      <c r="G191">
        <v>975.88</v>
      </c>
      <c r="H191">
        <v>63.99</v>
      </c>
      <c r="I191">
        <v>14.25</v>
      </c>
      <c r="J191" t="s">
        <v>1984</v>
      </c>
    </row>
    <row r="192" spans="1:10" x14ac:dyDescent="0.55000000000000004">
      <c r="A192" t="s">
        <v>1824</v>
      </c>
      <c r="B192" s="44" t="s">
        <v>1001</v>
      </c>
      <c r="C192">
        <v>25</v>
      </c>
      <c r="D192">
        <v>27</v>
      </c>
      <c r="E192" s="44" t="s">
        <v>1956</v>
      </c>
      <c r="F192">
        <v>5.2500000000000003E-3</v>
      </c>
      <c r="G192">
        <v>2107.83</v>
      </c>
      <c r="H192">
        <v>669.55</v>
      </c>
      <c r="I192">
        <v>2.15</v>
      </c>
      <c r="J192" t="s">
        <v>1984</v>
      </c>
    </row>
    <row r="193" spans="1:10" x14ac:dyDescent="0.55000000000000004">
      <c r="A193" t="s">
        <v>1824</v>
      </c>
      <c r="B193" s="44" t="s">
        <v>1002</v>
      </c>
      <c r="C193">
        <v>26</v>
      </c>
      <c r="D193">
        <v>31</v>
      </c>
      <c r="E193" t="s">
        <v>1956</v>
      </c>
      <c r="F193">
        <v>2.5799999999999998E-3</v>
      </c>
      <c r="G193">
        <v>389.97</v>
      </c>
      <c r="H193">
        <v>779.94</v>
      </c>
      <c r="I193">
        <v>-0.5</v>
      </c>
      <c r="J193" t="s">
        <v>1985</v>
      </c>
    </row>
    <row r="194" spans="1:10" x14ac:dyDescent="0.55000000000000004">
      <c r="A194" t="s">
        <v>1824</v>
      </c>
      <c r="B194" s="44" t="s">
        <v>1003</v>
      </c>
      <c r="C194">
        <v>36</v>
      </c>
      <c r="D194">
        <v>36</v>
      </c>
      <c r="E194" s="44" t="s">
        <v>1956</v>
      </c>
      <c r="F194">
        <v>1.49E-3</v>
      </c>
      <c r="G194">
        <v>799.9</v>
      </c>
      <c r="H194" t="s">
        <v>1978</v>
      </c>
      <c r="I194" t="s">
        <v>1978</v>
      </c>
      <c r="J194" t="s">
        <v>2003</v>
      </c>
    </row>
    <row r="195" spans="1:10" x14ac:dyDescent="0.55000000000000004">
      <c r="A195" t="s">
        <v>1824</v>
      </c>
      <c r="B195" s="44" t="s">
        <v>1004</v>
      </c>
      <c r="C195">
        <v>10</v>
      </c>
      <c r="D195">
        <v>23</v>
      </c>
      <c r="E195" s="44" t="s">
        <v>1956</v>
      </c>
      <c r="F195">
        <v>1.67E-3</v>
      </c>
      <c r="G195" t="s">
        <v>1978</v>
      </c>
      <c r="H195" t="s">
        <v>1978</v>
      </c>
      <c r="I195" t="s">
        <v>1978</v>
      </c>
      <c r="J195" t="s">
        <v>1983</v>
      </c>
    </row>
    <row r="196" spans="1:10" x14ac:dyDescent="0.55000000000000004">
      <c r="A196" t="s">
        <v>1824</v>
      </c>
      <c r="B196" s="44" t="s">
        <v>1005</v>
      </c>
      <c r="C196">
        <v>41</v>
      </c>
      <c r="D196">
        <v>46</v>
      </c>
      <c r="E196" s="44" t="s">
        <v>1956</v>
      </c>
      <c r="F196">
        <v>1.9300000000000001E-3</v>
      </c>
      <c r="G196">
        <v>479.94</v>
      </c>
      <c r="H196" t="s">
        <v>1978</v>
      </c>
      <c r="I196" t="s">
        <v>1978</v>
      </c>
      <c r="J196" t="s">
        <v>2003</v>
      </c>
    </row>
    <row r="197" spans="1:10" x14ac:dyDescent="0.55000000000000004">
      <c r="A197" t="s">
        <v>1824</v>
      </c>
      <c r="B197" s="44" t="s">
        <v>1006</v>
      </c>
      <c r="C197">
        <v>41</v>
      </c>
      <c r="D197">
        <v>41</v>
      </c>
      <c r="E197" t="s">
        <v>1956</v>
      </c>
      <c r="F197">
        <v>2.3900000000000002E-3</v>
      </c>
      <c r="G197">
        <v>319.95999999999998</v>
      </c>
      <c r="H197">
        <v>543.92999999999995</v>
      </c>
      <c r="I197">
        <v>-0.41</v>
      </c>
      <c r="J197" t="s">
        <v>1985</v>
      </c>
    </row>
    <row r="198" spans="1:10" x14ac:dyDescent="0.55000000000000004">
      <c r="A198" t="s">
        <v>1824</v>
      </c>
      <c r="B198" s="44" t="s">
        <v>1007</v>
      </c>
      <c r="C198">
        <v>37</v>
      </c>
      <c r="D198">
        <v>40</v>
      </c>
      <c r="E198" s="44" t="s">
        <v>1956</v>
      </c>
      <c r="F198">
        <v>2.8E-3</v>
      </c>
      <c r="G198">
        <v>879.91</v>
      </c>
      <c r="H198">
        <v>159.97999999999999</v>
      </c>
      <c r="I198">
        <v>4.5</v>
      </c>
      <c r="J198" t="s">
        <v>1984</v>
      </c>
    </row>
    <row r="199" spans="1:10" x14ac:dyDescent="0.55000000000000004">
      <c r="A199" t="s">
        <v>1824</v>
      </c>
      <c r="B199" s="44" t="s">
        <v>1008</v>
      </c>
      <c r="C199">
        <v>1</v>
      </c>
      <c r="D199">
        <v>41</v>
      </c>
      <c r="E199" s="44" t="s">
        <v>1956</v>
      </c>
      <c r="F199">
        <v>2.0000000000000001E-4</v>
      </c>
      <c r="G199" t="s">
        <v>1978</v>
      </c>
      <c r="H199" t="s">
        <v>1978</v>
      </c>
      <c r="I199" t="s">
        <v>1978</v>
      </c>
      <c r="J199" t="s">
        <v>2004</v>
      </c>
    </row>
    <row r="200" spans="1:10" x14ac:dyDescent="0.55000000000000004">
      <c r="A200" t="s">
        <v>1824</v>
      </c>
      <c r="B200" s="44" t="s">
        <v>1009</v>
      </c>
      <c r="C200">
        <v>21</v>
      </c>
      <c r="D200">
        <v>25</v>
      </c>
      <c r="E200" s="44" t="s">
        <v>1956</v>
      </c>
      <c r="F200">
        <v>1.3799999999999999E-3</v>
      </c>
      <c r="G200">
        <v>218.99</v>
      </c>
      <c r="H200" t="s">
        <v>1978</v>
      </c>
      <c r="I200" t="s">
        <v>1978</v>
      </c>
      <c r="J200" t="s">
        <v>2003</v>
      </c>
    </row>
    <row r="201" spans="1:10" x14ac:dyDescent="0.55000000000000004">
      <c r="A201" t="s">
        <v>1824</v>
      </c>
      <c r="B201" s="44" t="s">
        <v>1010</v>
      </c>
      <c r="C201">
        <v>8</v>
      </c>
      <c r="D201">
        <v>32</v>
      </c>
      <c r="E201" s="44" t="s">
        <v>1956</v>
      </c>
      <c r="F201">
        <v>2.1000000000000001E-4</v>
      </c>
      <c r="G201" t="s">
        <v>1978</v>
      </c>
      <c r="H201" t="s">
        <v>1978</v>
      </c>
      <c r="I201" t="s">
        <v>1978</v>
      </c>
      <c r="J201" t="s">
        <v>2004</v>
      </c>
    </row>
    <row r="202" spans="1:10" x14ac:dyDescent="0.55000000000000004">
      <c r="A202" t="s">
        <v>1824</v>
      </c>
      <c r="B202" s="44" t="s">
        <v>1011</v>
      </c>
      <c r="C202">
        <v>41</v>
      </c>
      <c r="D202">
        <v>42</v>
      </c>
      <c r="E202" s="44" t="s">
        <v>1956</v>
      </c>
      <c r="F202">
        <v>2.9E-4</v>
      </c>
      <c r="G202">
        <v>175.96</v>
      </c>
      <c r="H202" t="s">
        <v>1978</v>
      </c>
      <c r="I202" t="s">
        <v>1978</v>
      </c>
      <c r="J202" t="s">
        <v>2003</v>
      </c>
    </row>
    <row r="203" spans="1:10" x14ac:dyDescent="0.55000000000000004">
      <c r="A203" t="s">
        <v>1824</v>
      </c>
      <c r="B203" s="44" t="s">
        <v>1012</v>
      </c>
      <c r="C203">
        <v>24</v>
      </c>
      <c r="D203">
        <v>25</v>
      </c>
      <c r="E203" s="44" t="s">
        <v>1956</v>
      </c>
      <c r="F203">
        <v>5.9999999999999995E-4</v>
      </c>
      <c r="G203">
        <v>349.9</v>
      </c>
      <c r="H203">
        <v>69.98</v>
      </c>
      <c r="I203">
        <v>4</v>
      </c>
      <c r="J203" t="s">
        <v>1984</v>
      </c>
    </row>
    <row r="204" spans="1:10" x14ac:dyDescent="0.55000000000000004">
      <c r="A204" t="s">
        <v>1824</v>
      </c>
      <c r="B204" s="44" t="s">
        <v>1901</v>
      </c>
      <c r="C204">
        <v>27</v>
      </c>
      <c r="D204">
        <v>37</v>
      </c>
      <c r="E204" s="44" t="s">
        <v>1956</v>
      </c>
      <c r="F204">
        <v>2.2899999999999999E-3</v>
      </c>
      <c r="G204">
        <v>215.97</v>
      </c>
      <c r="H204">
        <v>512.91999999999996</v>
      </c>
      <c r="I204">
        <v>-0.57999999999999996</v>
      </c>
      <c r="J204" t="s">
        <v>1985</v>
      </c>
    </row>
    <row r="205" spans="1:10" x14ac:dyDescent="0.55000000000000004">
      <c r="A205" t="s">
        <v>1824</v>
      </c>
      <c r="B205" s="44" t="s">
        <v>1013</v>
      </c>
      <c r="C205">
        <v>36</v>
      </c>
      <c r="D205">
        <v>39</v>
      </c>
      <c r="E205" s="44" t="s">
        <v>1956</v>
      </c>
      <c r="F205">
        <v>9.3000000000000005E-4</v>
      </c>
      <c r="G205">
        <v>161.94999999999999</v>
      </c>
      <c r="H205">
        <v>473.84</v>
      </c>
      <c r="I205">
        <v>-0.66</v>
      </c>
      <c r="J205" t="s">
        <v>1985</v>
      </c>
    </row>
    <row r="206" spans="1:10" x14ac:dyDescent="0.55000000000000004">
      <c r="A206" t="s">
        <v>1824</v>
      </c>
      <c r="B206" s="44" t="s">
        <v>1014</v>
      </c>
      <c r="C206">
        <v>33</v>
      </c>
      <c r="D206">
        <v>44</v>
      </c>
      <c r="E206" s="44" t="s">
        <v>1956</v>
      </c>
      <c r="F206">
        <v>6.6E-4</v>
      </c>
      <c r="G206">
        <v>95.98</v>
      </c>
      <c r="H206" t="s">
        <v>1978</v>
      </c>
      <c r="I206" t="s">
        <v>1978</v>
      </c>
      <c r="J206" t="s">
        <v>2003</v>
      </c>
    </row>
    <row r="207" spans="1:10" x14ac:dyDescent="0.55000000000000004">
      <c r="A207" t="s">
        <v>1824</v>
      </c>
      <c r="B207" s="44" t="s">
        <v>1015</v>
      </c>
      <c r="C207">
        <v>44</v>
      </c>
      <c r="D207">
        <v>45</v>
      </c>
      <c r="E207" s="44" t="s">
        <v>1956</v>
      </c>
      <c r="F207">
        <v>3.4399999999999999E-3</v>
      </c>
      <c r="G207">
        <v>1279.92</v>
      </c>
      <c r="H207">
        <v>735.95</v>
      </c>
      <c r="I207">
        <v>0.74</v>
      </c>
      <c r="J207" t="s">
        <v>1984</v>
      </c>
    </row>
    <row r="208" spans="1:10" x14ac:dyDescent="0.55000000000000004">
      <c r="A208" t="s">
        <v>1824</v>
      </c>
      <c r="B208" s="44" t="s">
        <v>1016</v>
      </c>
      <c r="C208">
        <v>4</v>
      </c>
      <c r="D208">
        <v>13</v>
      </c>
      <c r="E208" s="44" t="s">
        <v>1956</v>
      </c>
      <c r="F208">
        <v>4.6000000000000001E-4</v>
      </c>
      <c r="G208">
        <v>214.95</v>
      </c>
      <c r="H208">
        <v>171.96</v>
      </c>
      <c r="I208">
        <v>0.25</v>
      </c>
      <c r="J208" t="s">
        <v>1984</v>
      </c>
    </row>
    <row r="209" spans="1:10" x14ac:dyDescent="0.55000000000000004">
      <c r="A209" t="s">
        <v>1824</v>
      </c>
      <c r="B209" s="44" t="s">
        <v>1017</v>
      </c>
      <c r="C209">
        <v>40</v>
      </c>
      <c r="D209">
        <v>44</v>
      </c>
      <c r="E209" s="44" t="s">
        <v>1956</v>
      </c>
      <c r="F209">
        <v>3.3500000000000001E-3</v>
      </c>
      <c r="G209">
        <v>1319.87</v>
      </c>
      <c r="H209">
        <v>599.94000000000005</v>
      </c>
      <c r="I209">
        <v>1.2</v>
      </c>
      <c r="J209" t="s">
        <v>1984</v>
      </c>
    </row>
    <row r="210" spans="1:10" x14ac:dyDescent="0.55000000000000004">
      <c r="A210" t="s">
        <v>1824</v>
      </c>
      <c r="B210" s="44" t="s">
        <v>1018</v>
      </c>
      <c r="C210">
        <v>41</v>
      </c>
      <c r="D210">
        <v>44</v>
      </c>
      <c r="E210" s="44" t="s">
        <v>1956</v>
      </c>
      <c r="F210">
        <v>1.6900000000000001E-3</v>
      </c>
      <c r="G210">
        <v>659.86</v>
      </c>
      <c r="H210">
        <v>349.93</v>
      </c>
      <c r="I210">
        <v>0.89</v>
      </c>
      <c r="J210" t="s">
        <v>1984</v>
      </c>
    </row>
    <row r="211" spans="1:10" x14ac:dyDescent="0.55000000000000004">
      <c r="A211" t="s">
        <v>1824</v>
      </c>
      <c r="B211" s="44" t="s">
        <v>1019</v>
      </c>
      <c r="C211">
        <v>37</v>
      </c>
      <c r="D211">
        <v>43</v>
      </c>
      <c r="E211" s="44" t="s">
        <v>1956</v>
      </c>
      <c r="F211">
        <v>2.15E-3</v>
      </c>
      <c r="G211">
        <v>779.92</v>
      </c>
      <c r="H211" t="s">
        <v>1978</v>
      </c>
      <c r="I211" t="s">
        <v>1978</v>
      </c>
      <c r="J211" t="s">
        <v>2003</v>
      </c>
    </row>
    <row r="212" spans="1:10" x14ac:dyDescent="0.55000000000000004">
      <c r="A212" t="s">
        <v>1824</v>
      </c>
      <c r="B212" s="44" t="s">
        <v>1020</v>
      </c>
      <c r="C212">
        <v>37</v>
      </c>
      <c r="D212">
        <v>39</v>
      </c>
      <c r="E212" s="44" t="s">
        <v>1956</v>
      </c>
      <c r="F212">
        <v>4.4000000000000002E-4</v>
      </c>
      <c r="G212">
        <v>314.87</v>
      </c>
      <c r="H212" t="s">
        <v>1978</v>
      </c>
      <c r="I212" t="s">
        <v>1978</v>
      </c>
      <c r="J212" t="s">
        <v>2003</v>
      </c>
    </row>
    <row r="213" spans="1:10" x14ac:dyDescent="0.55000000000000004">
      <c r="A213" t="s">
        <v>1824</v>
      </c>
      <c r="B213" s="44" t="s">
        <v>1896</v>
      </c>
      <c r="C213">
        <v>40</v>
      </c>
      <c r="D213">
        <v>40</v>
      </c>
      <c r="E213" s="44" t="s">
        <v>1956</v>
      </c>
      <c r="F213">
        <v>2.8300000000000001E-3</v>
      </c>
      <c r="G213">
        <v>356.96</v>
      </c>
      <c r="H213">
        <v>509.94</v>
      </c>
      <c r="I213">
        <v>-0.3</v>
      </c>
      <c r="J213" t="s">
        <v>1985</v>
      </c>
    </row>
    <row r="214" spans="1:10" x14ac:dyDescent="0.55000000000000004">
      <c r="A214" t="s">
        <v>1824</v>
      </c>
      <c r="B214" s="44" t="s">
        <v>1907</v>
      </c>
      <c r="C214">
        <v>38</v>
      </c>
      <c r="D214">
        <v>38</v>
      </c>
      <c r="E214" s="44" t="s">
        <v>1956</v>
      </c>
      <c r="F214">
        <v>1.3600000000000001E-3</v>
      </c>
      <c r="G214">
        <v>779.87</v>
      </c>
      <c r="H214">
        <v>179.97</v>
      </c>
      <c r="I214">
        <v>3.33</v>
      </c>
      <c r="J214" t="s">
        <v>1984</v>
      </c>
    </row>
    <row r="215" spans="1:10" x14ac:dyDescent="0.55000000000000004">
      <c r="A215" t="s">
        <v>1824</v>
      </c>
      <c r="B215" s="44" t="s">
        <v>1930</v>
      </c>
      <c r="C215">
        <v>27</v>
      </c>
      <c r="D215">
        <v>27</v>
      </c>
      <c r="E215" s="44" t="s">
        <v>1956</v>
      </c>
      <c r="F215">
        <v>2.5000000000000001E-4</v>
      </c>
      <c r="G215">
        <v>187.91</v>
      </c>
      <c r="H215" t="s">
        <v>1978</v>
      </c>
      <c r="I215" t="s">
        <v>1978</v>
      </c>
      <c r="J215" t="s">
        <v>2003</v>
      </c>
    </row>
    <row r="216" spans="1:10" x14ac:dyDescent="0.55000000000000004">
      <c r="A216" t="s">
        <v>1824</v>
      </c>
      <c r="B216" s="44" t="s">
        <v>1912</v>
      </c>
      <c r="C216">
        <v>21</v>
      </c>
      <c r="D216">
        <v>23</v>
      </c>
      <c r="E216" s="44" t="s">
        <v>1956</v>
      </c>
      <c r="F216">
        <v>9.3999999999999997E-4</v>
      </c>
      <c r="G216">
        <v>438.79</v>
      </c>
      <c r="H216">
        <v>351.03</v>
      </c>
      <c r="I216">
        <v>0.25</v>
      </c>
      <c r="J216" t="s">
        <v>1984</v>
      </c>
    </row>
    <row r="217" spans="1:10" x14ac:dyDescent="0.55000000000000004">
      <c r="A217" t="s">
        <v>1824</v>
      </c>
      <c r="B217" s="44" t="s">
        <v>1884</v>
      </c>
      <c r="C217">
        <v>32</v>
      </c>
      <c r="D217">
        <v>37</v>
      </c>
      <c r="E217" s="44" t="s">
        <v>1956</v>
      </c>
      <c r="F217">
        <v>1.2189999999999999E-2</v>
      </c>
      <c r="G217">
        <v>3398.87</v>
      </c>
      <c r="H217">
        <v>5407.29</v>
      </c>
      <c r="I217">
        <v>-0.37</v>
      </c>
      <c r="J217" t="s">
        <v>1985</v>
      </c>
    </row>
    <row r="218" spans="1:10" x14ac:dyDescent="0.55000000000000004">
      <c r="A218" t="s">
        <v>1824</v>
      </c>
      <c r="B218" s="44" t="s">
        <v>1890</v>
      </c>
      <c r="C218">
        <v>11</v>
      </c>
      <c r="D218">
        <v>25</v>
      </c>
      <c r="E218" t="s">
        <v>1956</v>
      </c>
      <c r="F218">
        <v>4.4799999999999996E-3</v>
      </c>
      <c r="G218" t="s">
        <v>1978</v>
      </c>
      <c r="H218" t="s">
        <v>1978</v>
      </c>
      <c r="I218" t="s">
        <v>1978</v>
      </c>
      <c r="J218" t="s">
        <v>2004</v>
      </c>
    </row>
    <row r="219" spans="1:10" x14ac:dyDescent="0.55000000000000004">
      <c r="A219" t="s">
        <v>1824</v>
      </c>
      <c r="B219" s="44" t="s">
        <v>1921</v>
      </c>
      <c r="C219">
        <v>42</v>
      </c>
      <c r="D219">
        <v>45</v>
      </c>
      <c r="E219" s="44" t="s">
        <v>1956</v>
      </c>
      <c r="F219">
        <v>4.6000000000000001E-4</v>
      </c>
      <c r="G219">
        <v>212.8</v>
      </c>
      <c r="H219" t="s">
        <v>1978</v>
      </c>
      <c r="I219" t="s">
        <v>1978</v>
      </c>
      <c r="J219" t="s">
        <v>2003</v>
      </c>
    </row>
    <row r="220" spans="1:10" x14ac:dyDescent="0.55000000000000004">
      <c r="A220" t="s">
        <v>1824</v>
      </c>
      <c r="B220" s="44" t="s">
        <v>1887</v>
      </c>
      <c r="C220">
        <v>25</v>
      </c>
      <c r="D220">
        <v>30</v>
      </c>
      <c r="E220" s="44" t="s">
        <v>1956</v>
      </c>
      <c r="F220">
        <v>6.7099999999999998E-3</v>
      </c>
      <c r="G220">
        <v>1649.95</v>
      </c>
      <c r="H220">
        <v>2969.91</v>
      </c>
      <c r="I220">
        <v>-0.44</v>
      </c>
      <c r="J220" t="s">
        <v>1985</v>
      </c>
    </row>
    <row r="221" spans="1:10" x14ac:dyDescent="0.55000000000000004">
      <c r="A221" t="s">
        <v>1824</v>
      </c>
      <c r="B221" s="44" t="s">
        <v>1024</v>
      </c>
      <c r="C221">
        <v>21</v>
      </c>
      <c r="D221">
        <v>36</v>
      </c>
      <c r="E221" t="s">
        <v>1956</v>
      </c>
      <c r="F221">
        <v>3.4000000000000002E-4</v>
      </c>
      <c r="G221" t="s">
        <v>1978</v>
      </c>
      <c r="H221" t="s">
        <v>1978</v>
      </c>
      <c r="I221" t="s">
        <v>1978</v>
      </c>
      <c r="J221" t="s">
        <v>2004</v>
      </c>
    </row>
    <row r="222" spans="1:10" x14ac:dyDescent="0.55000000000000004">
      <c r="A222" t="s">
        <v>1824</v>
      </c>
      <c r="B222" s="44" t="s">
        <v>1030</v>
      </c>
      <c r="C222">
        <v>47</v>
      </c>
      <c r="D222">
        <v>47</v>
      </c>
      <c r="E222" s="44" t="s">
        <v>1956</v>
      </c>
      <c r="F222">
        <v>3.3E-4</v>
      </c>
      <c r="G222">
        <v>57.36</v>
      </c>
      <c r="H222">
        <v>66.92</v>
      </c>
      <c r="I222">
        <v>-0.14000000000000001</v>
      </c>
      <c r="J222" t="s">
        <v>1985</v>
      </c>
    </row>
    <row r="223" spans="1:10" x14ac:dyDescent="0.55000000000000004">
      <c r="A223" t="s">
        <v>1824</v>
      </c>
      <c r="B223" s="44" t="s">
        <v>1043</v>
      </c>
      <c r="C223">
        <v>37</v>
      </c>
      <c r="D223">
        <v>38</v>
      </c>
      <c r="E223" s="44" t="s">
        <v>1956</v>
      </c>
      <c r="F223">
        <v>1.0000000000000001E-5</v>
      </c>
      <c r="G223">
        <v>5.35</v>
      </c>
      <c r="H223">
        <v>1.98</v>
      </c>
      <c r="I223">
        <v>1.7</v>
      </c>
      <c r="J223" t="s">
        <v>1984</v>
      </c>
    </row>
    <row r="224" spans="1:10" x14ac:dyDescent="0.55000000000000004">
      <c r="A224" t="s">
        <v>1824</v>
      </c>
      <c r="B224" s="44" t="s">
        <v>1044</v>
      </c>
      <c r="C224">
        <v>9</v>
      </c>
      <c r="D224">
        <v>24</v>
      </c>
      <c r="E224" s="44" t="s">
        <v>1956</v>
      </c>
      <c r="F224">
        <v>3.2000000000000003E-4</v>
      </c>
      <c r="G224" t="s">
        <v>1978</v>
      </c>
      <c r="H224" t="s">
        <v>1978</v>
      </c>
      <c r="I224" t="s">
        <v>1978</v>
      </c>
      <c r="J224" t="s">
        <v>1983</v>
      </c>
    </row>
    <row r="225" spans="1:10" x14ac:dyDescent="0.55000000000000004">
      <c r="A225" t="s">
        <v>1824</v>
      </c>
      <c r="B225" s="44" t="s">
        <v>1045</v>
      </c>
      <c r="C225">
        <v>40</v>
      </c>
      <c r="D225">
        <v>40</v>
      </c>
      <c r="E225" s="44" t="s">
        <v>1956</v>
      </c>
      <c r="F225">
        <v>1.47E-3</v>
      </c>
      <c r="G225">
        <v>459.76</v>
      </c>
      <c r="H225">
        <v>158.91999999999999</v>
      </c>
      <c r="I225">
        <v>1.89</v>
      </c>
      <c r="J225" t="s">
        <v>1984</v>
      </c>
    </row>
    <row r="226" spans="1:10" x14ac:dyDescent="0.55000000000000004">
      <c r="A226" t="s">
        <v>1824</v>
      </c>
      <c r="B226" s="44" t="s">
        <v>1046</v>
      </c>
      <c r="C226">
        <v>39</v>
      </c>
      <c r="D226">
        <v>41</v>
      </c>
      <c r="E226" s="44" t="s">
        <v>1956</v>
      </c>
      <c r="F226">
        <v>2.0000000000000002E-5</v>
      </c>
      <c r="G226">
        <v>2.57</v>
      </c>
      <c r="H226" t="s">
        <v>1978</v>
      </c>
      <c r="I226" t="s">
        <v>1978</v>
      </c>
      <c r="J226" t="s">
        <v>2003</v>
      </c>
    </row>
    <row r="227" spans="1:10" x14ac:dyDescent="0.55000000000000004">
      <c r="A227" t="s">
        <v>1824</v>
      </c>
      <c r="B227" s="44" t="s">
        <v>1047</v>
      </c>
      <c r="C227">
        <v>20</v>
      </c>
      <c r="D227">
        <v>44</v>
      </c>
      <c r="E227" s="44" t="s">
        <v>1956</v>
      </c>
      <c r="F227">
        <v>1.8000000000000001E-4</v>
      </c>
      <c r="G227" t="s">
        <v>1978</v>
      </c>
      <c r="H227" t="s">
        <v>1978</v>
      </c>
      <c r="I227" t="s">
        <v>1978</v>
      </c>
      <c r="J227" t="s">
        <v>2004</v>
      </c>
    </row>
    <row r="228" spans="1:10" x14ac:dyDescent="0.55000000000000004">
      <c r="A228" t="s">
        <v>1824</v>
      </c>
      <c r="B228" s="44" t="s">
        <v>1048</v>
      </c>
      <c r="C228">
        <v>4</v>
      </c>
      <c r="D228">
        <v>41</v>
      </c>
      <c r="E228" t="s">
        <v>1956</v>
      </c>
      <c r="F228">
        <v>5.9999999999999995E-4</v>
      </c>
      <c r="G228" t="s">
        <v>1978</v>
      </c>
      <c r="H228" t="s">
        <v>1978</v>
      </c>
      <c r="I228" t="s">
        <v>1978</v>
      </c>
      <c r="J228" t="s">
        <v>2004</v>
      </c>
    </row>
    <row r="229" spans="1:10" x14ac:dyDescent="0.55000000000000004">
      <c r="A229" t="s">
        <v>1824</v>
      </c>
      <c r="B229" s="44" t="s">
        <v>1049</v>
      </c>
      <c r="C229">
        <v>38</v>
      </c>
      <c r="D229">
        <v>38</v>
      </c>
      <c r="E229" s="44" t="s">
        <v>1956</v>
      </c>
      <c r="F229">
        <v>2.7999999999999998E-4</v>
      </c>
      <c r="G229">
        <v>209.29</v>
      </c>
      <c r="H229" t="s">
        <v>1978</v>
      </c>
      <c r="I229" t="s">
        <v>1978</v>
      </c>
      <c r="J229" t="s">
        <v>2003</v>
      </c>
    </row>
    <row r="230" spans="1:10" x14ac:dyDescent="0.55000000000000004">
      <c r="A230" t="s">
        <v>1824</v>
      </c>
      <c r="B230" s="44" t="s">
        <v>1050</v>
      </c>
      <c r="C230">
        <v>38</v>
      </c>
      <c r="D230">
        <v>39</v>
      </c>
      <c r="E230" s="44" t="s">
        <v>1956</v>
      </c>
      <c r="F230">
        <v>2.0000000000000002E-5</v>
      </c>
      <c r="G230">
        <v>7.88</v>
      </c>
      <c r="H230" t="s">
        <v>1978</v>
      </c>
      <c r="I230" t="s">
        <v>1978</v>
      </c>
      <c r="J230" t="s">
        <v>2003</v>
      </c>
    </row>
    <row r="231" spans="1:10" x14ac:dyDescent="0.55000000000000004">
      <c r="A231" t="s">
        <v>1824</v>
      </c>
      <c r="B231" s="44" t="s">
        <v>1051</v>
      </c>
      <c r="C231">
        <v>20</v>
      </c>
      <c r="D231">
        <v>46</v>
      </c>
      <c r="E231" s="44" t="s">
        <v>1956</v>
      </c>
      <c r="F231">
        <v>3.5E-4</v>
      </c>
      <c r="G231" t="s">
        <v>1978</v>
      </c>
      <c r="H231" t="s">
        <v>1978</v>
      </c>
      <c r="I231" t="s">
        <v>1978</v>
      </c>
      <c r="J231" t="s">
        <v>2004</v>
      </c>
    </row>
    <row r="232" spans="1:10" x14ac:dyDescent="0.55000000000000004">
      <c r="A232" t="s">
        <v>1824</v>
      </c>
      <c r="B232" s="44" t="s">
        <v>1052</v>
      </c>
      <c r="C232">
        <v>39</v>
      </c>
      <c r="D232">
        <v>39</v>
      </c>
      <c r="E232" s="44" t="s">
        <v>1956</v>
      </c>
      <c r="F232">
        <v>4.4999999999999999E-4</v>
      </c>
      <c r="G232">
        <v>192.28</v>
      </c>
      <c r="H232" t="s">
        <v>1978</v>
      </c>
      <c r="I232" t="s">
        <v>1978</v>
      </c>
      <c r="J232" t="s">
        <v>2003</v>
      </c>
    </row>
    <row r="233" spans="1:10" x14ac:dyDescent="0.55000000000000004">
      <c r="A233" t="s">
        <v>1824</v>
      </c>
      <c r="B233" s="44" t="s">
        <v>1893</v>
      </c>
      <c r="C233">
        <v>2</v>
      </c>
      <c r="D233">
        <v>3</v>
      </c>
      <c r="E233" s="44" t="s">
        <v>1957</v>
      </c>
      <c r="F233">
        <v>3.3E-3</v>
      </c>
      <c r="G233">
        <v>2755.4</v>
      </c>
      <c r="H233" t="s">
        <v>1978</v>
      </c>
      <c r="I233" t="s">
        <v>1978</v>
      </c>
      <c r="J233" t="s">
        <v>1987</v>
      </c>
    </row>
    <row r="234" spans="1:10" x14ac:dyDescent="0.55000000000000004">
      <c r="A234" t="s">
        <v>1824</v>
      </c>
      <c r="B234" s="44" t="s">
        <v>1908</v>
      </c>
      <c r="C234">
        <v>37</v>
      </c>
      <c r="D234">
        <v>38</v>
      </c>
      <c r="E234" s="44" t="s">
        <v>1956</v>
      </c>
      <c r="F234">
        <v>1.2999999999999999E-3</v>
      </c>
      <c r="G234">
        <v>330.28</v>
      </c>
      <c r="H234" t="s">
        <v>1978</v>
      </c>
      <c r="I234" t="s">
        <v>1978</v>
      </c>
      <c r="J234" t="s">
        <v>2003</v>
      </c>
    </row>
    <row r="235" spans="1:10" x14ac:dyDescent="0.55000000000000004">
      <c r="A235" t="s">
        <v>1824</v>
      </c>
      <c r="B235" s="44" t="s">
        <v>1054</v>
      </c>
      <c r="C235">
        <v>28</v>
      </c>
      <c r="D235">
        <v>36</v>
      </c>
      <c r="E235" s="44" t="s">
        <v>1956</v>
      </c>
      <c r="F235">
        <v>3.1E-4</v>
      </c>
      <c r="G235">
        <v>23.98</v>
      </c>
      <c r="H235">
        <v>123.88</v>
      </c>
      <c r="I235">
        <v>-0.81</v>
      </c>
      <c r="J235" t="s">
        <v>1985</v>
      </c>
    </row>
    <row r="236" spans="1:10" x14ac:dyDescent="0.55000000000000004">
      <c r="A236" t="s">
        <v>1824</v>
      </c>
      <c r="B236" s="44" t="s">
        <v>1055</v>
      </c>
      <c r="C236">
        <v>37</v>
      </c>
      <c r="D236">
        <v>38</v>
      </c>
      <c r="E236" s="44" t="s">
        <v>1956</v>
      </c>
      <c r="F236">
        <v>4.4999999999999999E-4</v>
      </c>
      <c r="G236">
        <v>163.11000000000001</v>
      </c>
      <c r="H236">
        <v>67.959999999999994</v>
      </c>
      <c r="I236">
        <v>1.4</v>
      </c>
      <c r="J236" t="s">
        <v>1984</v>
      </c>
    </row>
    <row r="237" spans="1:10" x14ac:dyDescent="0.55000000000000004">
      <c r="A237" t="s">
        <v>1824</v>
      </c>
      <c r="B237" s="44" t="s">
        <v>1056</v>
      </c>
      <c r="C237">
        <v>32</v>
      </c>
      <c r="D237">
        <v>37</v>
      </c>
      <c r="E237" s="44" t="s">
        <v>1956</v>
      </c>
      <c r="F237">
        <v>5.6999999999999998E-4</v>
      </c>
      <c r="G237">
        <v>159.75</v>
      </c>
      <c r="H237">
        <v>178.92</v>
      </c>
      <c r="I237">
        <v>-0.11</v>
      </c>
      <c r="J237" t="s">
        <v>1985</v>
      </c>
    </row>
    <row r="238" spans="1:10" x14ac:dyDescent="0.55000000000000004">
      <c r="A238" t="s">
        <v>1824</v>
      </c>
      <c r="B238" s="44" t="s">
        <v>1057</v>
      </c>
      <c r="C238">
        <v>24</v>
      </c>
      <c r="D238">
        <v>39</v>
      </c>
      <c r="E238" s="44" t="s">
        <v>1956</v>
      </c>
      <c r="F238">
        <v>1.6000000000000001E-4</v>
      </c>
      <c r="G238" t="s">
        <v>1978</v>
      </c>
      <c r="H238" t="s">
        <v>1978</v>
      </c>
      <c r="I238" t="s">
        <v>1978</v>
      </c>
      <c r="J238" t="s">
        <v>2004</v>
      </c>
    </row>
    <row r="239" spans="1:10" x14ac:dyDescent="0.55000000000000004">
      <c r="A239" t="s">
        <v>1824</v>
      </c>
      <c r="B239" s="44" t="s">
        <v>1058</v>
      </c>
      <c r="C239">
        <v>33</v>
      </c>
      <c r="D239">
        <v>33</v>
      </c>
      <c r="E239" s="44" t="s">
        <v>1956</v>
      </c>
      <c r="F239">
        <v>6.4000000000000005E-4</v>
      </c>
      <c r="G239">
        <v>252.05</v>
      </c>
      <c r="H239">
        <v>124.25</v>
      </c>
      <c r="I239">
        <v>1.03</v>
      </c>
      <c r="J239" t="s">
        <v>1984</v>
      </c>
    </row>
    <row r="240" spans="1:10" x14ac:dyDescent="0.55000000000000004">
      <c r="A240" t="s">
        <v>1824</v>
      </c>
      <c r="B240" s="44" t="s">
        <v>1059</v>
      </c>
      <c r="C240">
        <v>41</v>
      </c>
      <c r="D240">
        <v>41</v>
      </c>
      <c r="E240" s="44" t="s">
        <v>1956</v>
      </c>
      <c r="F240">
        <v>6.7000000000000002E-4</v>
      </c>
      <c r="G240">
        <v>332.59</v>
      </c>
      <c r="H240">
        <v>47.97</v>
      </c>
      <c r="I240">
        <v>5.93</v>
      </c>
      <c r="J240" t="s">
        <v>1984</v>
      </c>
    </row>
    <row r="241" spans="1:10" x14ac:dyDescent="0.55000000000000004">
      <c r="A241" t="s">
        <v>1824</v>
      </c>
      <c r="B241" s="44" t="s">
        <v>1060</v>
      </c>
      <c r="C241">
        <v>34</v>
      </c>
      <c r="D241">
        <v>37</v>
      </c>
      <c r="E241" s="44" t="s">
        <v>1956</v>
      </c>
      <c r="F241">
        <v>4.4999999999999999E-4</v>
      </c>
      <c r="G241">
        <v>226.36</v>
      </c>
      <c r="H241">
        <v>58.42</v>
      </c>
      <c r="I241">
        <v>2.87</v>
      </c>
      <c r="J241" t="s">
        <v>1984</v>
      </c>
    </row>
    <row r="242" spans="1:10" x14ac:dyDescent="0.55000000000000004">
      <c r="A242" t="s">
        <v>1824</v>
      </c>
      <c r="B242" s="44" t="s">
        <v>1061</v>
      </c>
      <c r="C242">
        <v>40</v>
      </c>
      <c r="D242">
        <v>40</v>
      </c>
      <c r="E242" s="44" t="s">
        <v>1956</v>
      </c>
      <c r="F242">
        <v>1.2E-4</v>
      </c>
      <c r="G242">
        <v>31.8</v>
      </c>
      <c r="H242" t="s">
        <v>1978</v>
      </c>
      <c r="I242" t="s">
        <v>1978</v>
      </c>
      <c r="J242" t="s">
        <v>2003</v>
      </c>
    </row>
    <row r="243" spans="1:10" x14ac:dyDescent="0.55000000000000004">
      <c r="A243" t="s">
        <v>1824</v>
      </c>
      <c r="B243" s="44" t="s">
        <v>1062</v>
      </c>
      <c r="C243">
        <v>47</v>
      </c>
      <c r="D243">
        <v>47</v>
      </c>
      <c r="E243" s="44" t="s">
        <v>1956</v>
      </c>
      <c r="F243">
        <v>3.6000000000000002E-4</v>
      </c>
      <c r="G243">
        <v>119.6</v>
      </c>
      <c r="H243">
        <v>62.4</v>
      </c>
      <c r="I243">
        <v>0.92</v>
      </c>
      <c r="J243" t="s">
        <v>1984</v>
      </c>
    </row>
    <row r="244" spans="1:10" x14ac:dyDescent="0.55000000000000004">
      <c r="A244" t="s">
        <v>1824</v>
      </c>
      <c r="B244" s="44" t="s">
        <v>1063</v>
      </c>
      <c r="C244">
        <v>36</v>
      </c>
      <c r="D244">
        <v>37</v>
      </c>
      <c r="E244" s="44" t="s">
        <v>1956</v>
      </c>
      <c r="F244">
        <v>8.5999999999999998E-4</v>
      </c>
      <c r="G244">
        <v>542.98</v>
      </c>
      <c r="H244">
        <v>63.88</v>
      </c>
      <c r="I244">
        <v>7.5</v>
      </c>
      <c r="J244" t="s">
        <v>1984</v>
      </c>
    </row>
    <row r="245" spans="1:10" x14ac:dyDescent="0.55000000000000004">
      <c r="A245" t="s">
        <v>1824</v>
      </c>
      <c r="B245" s="44" t="s">
        <v>1064</v>
      </c>
      <c r="C245">
        <v>6</v>
      </c>
      <c r="D245">
        <v>19</v>
      </c>
      <c r="E245" s="44" t="s">
        <v>1956</v>
      </c>
      <c r="F245">
        <v>3.3E-4</v>
      </c>
      <c r="G245" t="s">
        <v>1978</v>
      </c>
      <c r="H245" t="s">
        <v>1978</v>
      </c>
      <c r="I245" t="s">
        <v>1978</v>
      </c>
      <c r="J245" t="s">
        <v>1983</v>
      </c>
    </row>
    <row r="246" spans="1:10" x14ac:dyDescent="0.55000000000000004">
      <c r="A246" t="s">
        <v>1824</v>
      </c>
      <c r="B246" s="44" t="s">
        <v>1065</v>
      </c>
      <c r="C246">
        <v>1</v>
      </c>
      <c r="D246">
        <v>18</v>
      </c>
      <c r="E246" s="44" t="s">
        <v>1956</v>
      </c>
      <c r="F246">
        <v>2.0000000000000002E-5</v>
      </c>
      <c r="G246" t="s">
        <v>1978</v>
      </c>
      <c r="H246" t="s">
        <v>1978</v>
      </c>
      <c r="I246" t="s">
        <v>1978</v>
      </c>
      <c r="J246" t="s">
        <v>1983</v>
      </c>
    </row>
    <row r="247" spans="1:10" x14ac:dyDescent="0.55000000000000004">
      <c r="A247" t="s">
        <v>1824</v>
      </c>
      <c r="B247" s="44" t="s">
        <v>1066</v>
      </c>
      <c r="C247">
        <v>29</v>
      </c>
      <c r="D247">
        <v>44</v>
      </c>
      <c r="E247" s="44" t="s">
        <v>1956</v>
      </c>
      <c r="F247">
        <v>6.4999999999999997E-4</v>
      </c>
      <c r="G247" t="s">
        <v>1978</v>
      </c>
      <c r="H247" t="s">
        <v>1978</v>
      </c>
      <c r="I247" t="s">
        <v>1978</v>
      </c>
      <c r="J247" t="s">
        <v>2004</v>
      </c>
    </row>
    <row r="248" spans="1:10" x14ac:dyDescent="0.55000000000000004">
      <c r="A248" t="s">
        <v>1824</v>
      </c>
      <c r="B248" s="44" t="s">
        <v>1067</v>
      </c>
      <c r="C248">
        <v>33</v>
      </c>
      <c r="D248">
        <v>34</v>
      </c>
      <c r="E248" t="s">
        <v>1956</v>
      </c>
      <c r="F248">
        <v>2.3000000000000001E-4</v>
      </c>
      <c r="G248">
        <v>129.69999999999999</v>
      </c>
      <c r="H248" t="s">
        <v>1978</v>
      </c>
      <c r="I248" t="s">
        <v>1978</v>
      </c>
      <c r="J248" t="s">
        <v>2003</v>
      </c>
    </row>
    <row r="249" spans="1:10" x14ac:dyDescent="0.55000000000000004">
      <c r="A249" t="s">
        <v>1824</v>
      </c>
      <c r="B249" s="44" t="s">
        <v>1072</v>
      </c>
      <c r="C249">
        <v>19</v>
      </c>
      <c r="D249">
        <v>24</v>
      </c>
      <c r="E249" t="s">
        <v>1956</v>
      </c>
      <c r="F249">
        <v>5.2999999999999998E-4</v>
      </c>
      <c r="G249">
        <v>50</v>
      </c>
      <c r="H249">
        <v>340</v>
      </c>
      <c r="I249">
        <v>-0.85</v>
      </c>
      <c r="J249" t="s">
        <v>1983</v>
      </c>
    </row>
    <row r="250" spans="1:10" x14ac:dyDescent="0.55000000000000004">
      <c r="A250" t="s">
        <v>1824</v>
      </c>
      <c r="B250" s="44" t="s">
        <v>1073</v>
      </c>
      <c r="C250">
        <v>22</v>
      </c>
      <c r="D250">
        <v>25</v>
      </c>
      <c r="E250" t="s">
        <v>1956</v>
      </c>
      <c r="F250">
        <v>1.2999999999999999E-4</v>
      </c>
      <c r="G250">
        <v>59.98</v>
      </c>
      <c r="H250" t="s">
        <v>1978</v>
      </c>
      <c r="I250" t="s">
        <v>1978</v>
      </c>
      <c r="J250" t="s">
        <v>2003</v>
      </c>
    </row>
    <row r="251" spans="1:10" x14ac:dyDescent="0.55000000000000004">
      <c r="A251" t="s">
        <v>1824</v>
      </c>
      <c r="B251" s="44" t="s">
        <v>1074</v>
      </c>
      <c r="C251">
        <v>24</v>
      </c>
      <c r="D251">
        <v>37</v>
      </c>
      <c r="E251" s="44" t="s">
        <v>1956</v>
      </c>
      <c r="F251">
        <v>3.5E-4</v>
      </c>
      <c r="G251" t="s">
        <v>1978</v>
      </c>
      <c r="H251" t="s">
        <v>1978</v>
      </c>
      <c r="I251" t="s">
        <v>1978</v>
      </c>
      <c r="J251" t="s">
        <v>2004</v>
      </c>
    </row>
    <row r="252" spans="1:10" x14ac:dyDescent="0.55000000000000004">
      <c r="A252" t="s">
        <v>1824</v>
      </c>
      <c r="B252" s="44" t="s">
        <v>1075</v>
      </c>
      <c r="C252">
        <v>2</v>
      </c>
      <c r="D252">
        <v>27</v>
      </c>
      <c r="E252" t="s">
        <v>1956</v>
      </c>
      <c r="F252">
        <v>4.2999999999999999E-4</v>
      </c>
      <c r="G252" t="s">
        <v>1978</v>
      </c>
      <c r="H252" t="s">
        <v>1978</v>
      </c>
      <c r="I252" t="s">
        <v>1978</v>
      </c>
      <c r="J252" t="s">
        <v>2004</v>
      </c>
    </row>
    <row r="253" spans="1:10" x14ac:dyDescent="0.55000000000000004">
      <c r="A253" t="s">
        <v>1824</v>
      </c>
      <c r="B253" s="44" t="s">
        <v>1076</v>
      </c>
      <c r="C253">
        <v>26</v>
      </c>
      <c r="D253">
        <v>26</v>
      </c>
      <c r="E253" s="44" t="s">
        <v>1956</v>
      </c>
      <c r="F253">
        <v>6.7000000000000002E-4</v>
      </c>
      <c r="G253">
        <v>299.89999999999998</v>
      </c>
      <c r="H253">
        <v>209.93</v>
      </c>
      <c r="I253">
        <v>0.43</v>
      </c>
      <c r="J253" t="s">
        <v>1984</v>
      </c>
    </row>
    <row r="254" spans="1:10" x14ac:dyDescent="0.55000000000000004">
      <c r="A254" t="s">
        <v>1824</v>
      </c>
      <c r="B254" s="44" t="s">
        <v>1077</v>
      </c>
      <c r="C254">
        <v>31</v>
      </c>
      <c r="D254">
        <v>41</v>
      </c>
      <c r="E254" t="s">
        <v>1956</v>
      </c>
      <c r="F254">
        <v>1.7899999999999999E-3</v>
      </c>
      <c r="G254">
        <v>47.9</v>
      </c>
      <c r="H254" t="s">
        <v>1978</v>
      </c>
      <c r="I254" t="s">
        <v>1978</v>
      </c>
      <c r="J254" t="s">
        <v>2003</v>
      </c>
    </row>
    <row r="255" spans="1:10" x14ac:dyDescent="0.55000000000000004">
      <c r="A255" t="s">
        <v>1824</v>
      </c>
      <c r="B255" s="44" t="s">
        <v>1078</v>
      </c>
      <c r="C255">
        <v>33</v>
      </c>
      <c r="D255">
        <v>33</v>
      </c>
      <c r="E255" s="44" t="s">
        <v>1956</v>
      </c>
      <c r="F255">
        <v>1.8799999999999999E-3</v>
      </c>
      <c r="G255">
        <v>679.15</v>
      </c>
      <c r="H255">
        <v>455.43</v>
      </c>
      <c r="I255">
        <v>0.49</v>
      </c>
      <c r="J255" t="s">
        <v>1984</v>
      </c>
    </row>
    <row r="256" spans="1:10" x14ac:dyDescent="0.55000000000000004">
      <c r="A256" t="s">
        <v>1824</v>
      </c>
      <c r="B256" s="44" t="s">
        <v>1079</v>
      </c>
      <c r="C256">
        <v>10</v>
      </c>
      <c r="D256">
        <v>10</v>
      </c>
      <c r="E256" t="s">
        <v>1957</v>
      </c>
      <c r="F256">
        <v>7.1000000000000002E-4</v>
      </c>
      <c r="G256">
        <v>591.85</v>
      </c>
      <c r="H256" t="s">
        <v>1978</v>
      </c>
      <c r="I256" t="s">
        <v>1978</v>
      </c>
      <c r="J256" t="s">
        <v>1987</v>
      </c>
    </row>
    <row r="257" spans="1:10" x14ac:dyDescent="0.55000000000000004">
      <c r="A257" t="s">
        <v>1824</v>
      </c>
      <c r="B257" s="44" t="s">
        <v>1081</v>
      </c>
      <c r="C257">
        <v>31</v>
      </c>
      <c r="D257">
        <v>42</v>
      </c>
      <c r="E257" s="44" t="s">
        <v>1956</v>
      </c>
      <c r="F257">
        <v>2.5300000000000001E-3</v>
      </c>
      <c r="G257">
        <v>604.77</v>
      </c>
      <c r="H257">
        <v>604.76</v>
      </c>
      <c r="I257">
        <v>0</v>
      </c>
      <c r="J257" t="s">
        <v>1986</v>
      </c>
    </row>
    <row r="258" spans="1:10" x14ac:dyDescent="0.55000000000000004">
      <c r="A258" t="s">
        <v>1824</v>
      </c>
      <c r="B258" s="44" t="s">
        <v>1082</v>
      </c>
      <c r="C258">
        <v>28</v>
      </c>
      <c r="D258">
        <v>29</v>
      </c>
      <c r="E258" s="44" t="s">
        <v>1956</v>
      </c>
      <c r="F258">
        <v>9.2099999999999994E-3</v>
      </c>
      <c r="G258">
        <v>1649.95</v>
      </c>
      <c r="H258">
        <v>2474.91</v>
      </c>
      <c r="I258">
        <v>-0.33</v>
      </c>
      <c r="J258" t="s">
        <v>1985</v>
      </c>
    </row>
    <row r="259" spans="1:10" x14ac:dyDescent="0.55000000000000004">
      <c r="A259" t="s">
        <v>1824</v>
      </c>
      <c r="B259" s="44" t="s">
        <v>1085</v>
      </c>
      <c r="C259">
        <v>39</v>
      </c>
      <c r="D259">
        <v>42</v>
      </c>
      <c r="E259" s="44" t="s">
        <v>1956</v>
      </c>
      <c r="F259">
        <v>1.89E-3</v>
      </c>
      <c r="G259">
        <v>431.95</v>
      </c>
      <c r="H259">
        <v>143.97999999999999</v>
      </c>
      <c r="I259">
        <v>2</v>
      </c>
      <c r="J259" t="s">
        <v>1984</v>
      </c>
    </row>
    <row r="260" spans="1:10" x14ac:dyDescent="0.55000000000000004">
      <c r="A260" t="s">
        <v>1824</v>
      </c>
      <c r="B260" s="44" t="s">
        <v>1086</v>
      </c>
      <c r="C260">
        <v>24</v>
      </c>
      <c r="D260">
        <v>25</v>
      </c>
      <c r="E260" s="44" t="s">
        <v>1956</v>
      </c>
      <c r="F260">
        <v>5.0000000000000001E-4</v>
      </c>
      <c r="G260">
        <v>324.31</v>
      </c>
      <c r="H260" t="s">
        <v>1978</v>
      </c>
      <c r="I260" t="s">
        <v>1978</v>
      </c>
      <c r="J260" t="s">
        <v>2003</v>
      </c>
    </row>
    <row r="261" spans="1:10" x14ac:dyDescent="0.55000000000000004">
      <c r="A261" t="s">
        <v>1824</v>
      </c>
      <c r="B261" s="44" t="s">
        <v>1087</v>
      </c>
      <c r="C261">
        <v>7</v>
      </c>
      <c r="D261">
        <v>44</v>
      </c>
      <c r="E261" s="44" t="s">
        <v>1956</v>
      </c>
      <c r="F261">
        <v>3.1199999999999999E-3</v>
      </c>
      <c r="G261" t="s">
        <v>1978</v>
      </c>
      <c r="H261" t="s">
        <v>1978</v>
      </c>
      <c r="I261" t="s">
        <v>1978</v>
      </c>
      <c r="J261" t="s">
        <v>2004</v>
      </c>
    </row>
    <row r="262" spans="1:10" x14ac:dyDescent="0.55000000000000004">
      <c r="A262" t="s">
        <v>1824</v>
      </c>
      <c r="B262" s="44" t="s">
        <v>1088</v>
      </c>
      <c r="C262">
        <v>27</v>
      </c>
      <c r="D262">
        <v>27</v>
      </c>
      <c r="E262" t="s">
        <v>1956</v>
      </c>
      <c r="F262">
        <v>1E-3</v>
      </c>
      <c r="G262">
        <v>533.37</v>
      </c>
      <c r="H262">
        <v>262.08999999999997</v>
      </c>
      <c r="I262">
        <v>1.04</v>
      </c>
      <c r="J262" t="s">
        <v>1984</v>
      </c>
    </row>
    <row r="263" spans="1:10" x14ac:dyDescent="0.55000000000000004">
      <c r="A263" t="s">
        <v>1824</v>
      </c>
      <c r="B263" s="44" t="s">
        <v>1089</v>
      </c>
      <c r="C263">
        <v>28</v>
      </c>
      <c r="D263">
        <v>29</v>
      </c>
      <c r="E263" s="44" t="s">
        <v>1956</v>
      </c>
      <c r="F263">
        <v>5.0400000000000002E-3</v>
      </c>
      <c r="G263">
        <v>1622.3</v>
      </c>
      <c r="H263">
        <v>1715.89</v>
      </c>
      <c r="I263">
        <v>-0.05</v>
      </c>
      <c r="J263" t="s">
        <v>1986</v>
      </c>
    </row>
    <row r="264" spans="1:10" x14ac:dyDescent="0.55000000000000004">
      <c r="A264" t="s">
        <v>1824</v>
      </c>
      <c r="B264" s="44" t="s">
        <v>1090</v>
      </c>
      <c r="C264">
        <v>42</v>
      </c>
      <c r="D264">
        <v>43</v>
      </c>
      <c r="E264" s="44" t="s">
        <v>1956</v>
      </c>
      <c r="F264">
        <v>7.2999999999999996E-4</v>
      </c>
      <c r="G264">
        <v>441.5</v>
      </c>
      <c r="H264">
        <v>36.79</v>
      </c>
      <c r="I264">
        <v>11</v>
      </c>
      <c r="J264" t="s">
        <v>1984</v>
      </c>
    </row>
    <row r="265" spans="1:10" x14ac:dyDescent="0.55000000000000004">
      <c r="A265" t="s">
        <v>1824</v>
      </c>
      <c r="B265" s="44" t="s">
        <v>1091</v>
      </c>
      <c r="C265">
        <v>12</v>
      </c>
      <c r="D265">
        <v>13</v>
      </c>
      <c r="E265" s="44" t="s">
        <v>1956</v>
      </c>
      <c r="F265">
        <v>1.9499999999999999E-3</v>
      </c>
      <c r="G265">
        <v>1359.96</v>
      </c>
      <c r="H265">
        <v>271.99</v>
      </c>
      <c r="I265">
        <v>4</v>
      </c>
      <c r="J265" t="s">
        <v>1984</v>
      </c>
    </row>
    <row r="266" spans="1:10" x14ac:dyDescent="0.55000000000000004">
      <c r="A266" t="s">
        <v>1824</v>
      </c>
      <c r="B266" s="44" t="s">
        <v>1096</v>
      </c>
      <c r="C266">
        <v>1</v>
      </c>
      <c r="D266">
        <v>25</v>
      </c>
      <c r="E266" s="44" t="s">
        <v>1956</v>
      </c>
      <c r="F266">
        <v>5.6999999999999998E-4</v>
      </c>
      <c r="G266" t="s">
        <v>1978</v>
      </c>
      <c r="H266" t="s">
        <v>1978</v>
      </c>
      <c r="I266" t="s">
        <v>1978</v>
      </c>
      <c r="J266" t="s">
        <v>2004</v>
      </c>
    </row>
    <row r="267" spans="1:10" x14ac:dyDescent="0.55000000000000004">
      <c r="A267" t="s">
        <v>1824</v>
      </c>
      <c r="B267" s="44" t="s">
        <v>1895</v>
      </c>
      <c r="C267">
        <v>40</v>
      </c>
      <c r="D267">
        <v>41</v>
      </c>
      <c r="E267" s="44" t="s">
        <v>1956</v>
      </c>
      <c r="F267">
        <v>3.14E-3</v>
      </c>
      <c r="G267">
        <v>159.99</v>
      </c>
      <c r="H267">
        <v>959.94</v>
      </c>
      <c r="I267">
        <v>-0.83</v>
      </c>
      <c r="J267" t="s">
        <v>1985</v>
      </c>
    </row>
    <row r="268" spans="1:10" x14ac:dyDescent="0.55000000000000004">
      <c r="A268" t="s">
        <v>1824</v>
      </c>
      <c r="B268" s="44" t="s">
        <v>1097</v>
      </c>
      <c r="C268">
        <v>29</v>
      </c>
      <c r="D268">
        <v>37</v>
      </c>
      <c r="E268" s="44" t="s">
        <v>1956</v>
      </c>
      <c r="F268">
        <v>2.2599999999999999E-3</v>
      </c>
      <c r="G268">
        <v>360</v>
      </c>
      <c r="H268">
        <v>522</v>
      </c>
      <c r="I268">
        <v>-0.31</v>
      </c>
      <c r="J268" t="s">
        <v>1985</v>
      </c>
    </row>
    <row r="269" spans="1:10" x14ac:dyDescent="0.55000000000000004">
      <c r="A269" t="s">
        <v>1824</v>
      </c>
      <c r="B269" s="44" t="s">
        <v>1098</v>
      </c>
      <c r="C269">
        <v>1</v>
      </c>
      <c r="D269">
        <v>13</v>
      </c>
      <c r="E269" t="s">
        <v>1956</v>
      </c>
      <c r="F269">
        <v>6.9999999999999994E-5</v>
      </c>
      <c r="G269" t="s">
        <v>1978</v>
      </c>
      <c r="H269" t="s">
        <v>1978</v>
      </c>
      <c r="I269" t="s">
        <v>1978</v>
      </c>
      <c r="J269" t="s">
        <v>1983</v>
      </c>
    </row>
    <row r="270" spans="1:10" x14ac:dyDescent="0.55000000000000004">
      <c r="A270" t="s">
        <v>1824</v>
      </c>
      <c r="B270" s="44" t="s">
        <v>1099</v>
      </c>
      <c r="C270">
        <v>38</v>
      </c>
      <c r="D270">
        <v>43</v>
      </c>
      <c r="E270" s="44" t="s">
        <v>1956</v>
      </c>
      <c r="F270">
        <v>1.33E-3</v>
      </c>
      <c r="G270">
        <v>167.97</v>
      </c>
      <c r="H270">
        <v>377.93</v>
      </c>
      <c r="I270">
        <v>-0.56000000000000005</v>
      </c>
      <c r="J270" t="s">
        <v>1985</v>
      </c>
    </row>
    <row r="271" spans="1:10" x14ac:dyDescent="0.55000000000000004">
      <c r="A271" t="s">
        <v>1824</v>
      </c>
      <c r="B271" s="44" t="s">
        <v>1152</v>
      </c>
      <c r="C271">
        <v>1</v>
      </c>
      <c r="D271">
        <v>23</v>
      </c>
      <c r="E271" s="44" t="s">
        <v>1956</v>
      </c>
      <c r="F271">
        <v>1.72E-3</v>
      </c>
      <c r="G271" t="s">
        <v>1978</v>
      </c>
      <c r="H271" t="s">
        <v>1978</v>
      </c>
      <c r="I271" t="s">
        <v>1978</v>
      </c>
      <c r="J271" t="s">
        <v>1983</v>
      </c>
    </row>
    <row r="272" spans="1:10" x14ac:dyDescent="0.55000000000000004">
      <c r="A272" t="s">
        <v>1824</v>
      </c>
      <c r="B272" s="44" t="s">
        <v>1153</v>
      </c>
      <c r="C272">
        <v>28</v>
      </c>
      <c r="D272">
        <v>37</v>
      </c>
      <c r="E272" s="44" t="s">
        <v>1956</v>
      </c>
      <c r="F272">
        <v>6.2E-4</v>
      </c>
      <c r="G272">
        <v>173.94</v>
      </c>
      <c r="H272">
        <v>71.98</v>
      </c>
      <c r="I272">
        <v>1.42</v>
      </c>
      <c r="J272" t="s">
        <v>1984</v>
      </c>
    </row>
    <row r="273" spans="1:10" x14ac:dyDescent="0.55000000000000004">
      <c r="A273" t="s">
        <v>1824</v>
      </c>
      <c r="B273" s="44" t="s">
        <v>1154</v>
      </c>
      <c r="C273">
        <v>6</v>
      </c>
      <c r="D273">
        <v>7</v>
      </c>
      <c r="E273" s="44" t="s">
        <v>1957</v>
      </c>
      <c r="F273">
        <v>1.57E-3</v>
      </c>
      <c r="G273">
        <v>1310.3</v>
      </c>
      <c r="H273" t="s">
        <v>1978</v>
      </c>
      <c r="I273" t="s">
        <v>1978</v>
      </c>
      <c r="J273" t="s">
        <v>1987</v>
      </c>
    </row>
    <row r="274" spans="1:10" x14ac:dyDescent="0.55000000000000004">
      <c r="A274" t="s">
        <v>1824</v>
      </c>
      <c r="B274" s="44" t="s">
        <v>1156</v>
      </c>
      <c r="C274">
        <v>19</v>
      </c>
      <c r="D274">
        <v>19</v>
      </c>
      <c r="E274" t="s">
        <v>1956</v>
      </c>
      <c r="F274">
        <v>1.1999999999999999E-3</v>
      </c>
      <c r="G274">
        <v>444.77</v>
      </c>
      <c r="H274">
        <v>555.96</v>
      </c>
      <c r="I274">
        <v>-0.2</v>
      </c>
      <c r="J274" t="s">
        <v>1983</v>
      </c>
    </row>
    <row r="275" spans="1:10" x14ac:dyDescent="0.55000000000000004">
      <c r="A275" t="s">
        <v>1824</v>
      </c>
      <c r="B275" s="44" t="s">
        <v>1157</v>
      </c>
      <c r="C275">
        <v>38</v>
      </c>
      <c r="D275">
        <v>39</v>
      </c>
      <c r="E275" s="44" t="s">
        <v>1956</v>
      </c>
      <c r="F275">
        <v>5.3E-3</v>
      </c>
      <c r="G275">
        <v>1262.72</v>
      </c>
      <c r="H275">
        <v>1231.92</v>
      </c>
      <c r="I275">
        <v>0.03</v>
      </c>
      <c r="J275" t="s">
        <v>1986</v>
      </c>
    </row>
    <row r="276" spans="1:10" x14ac:dyDescent="0.55000000000000004">
      <c r="A276" t="s">
        <v>1824</v>
      </c>
      <c r="B276" s="44" t="s">
        <v>1158</v>
      </c>
      <c r="C276">
        <v>26</v>
      </c>
      <c r="D276">
        <v>35</v>
      </c>
      <c r="E276" s="44" t="s">
        <v>1956</v>
      </c>
      <c r="F276">
        <v>3.2799999999999999E-3</v>
      </c>
      <c r="G276">
        <v>776.85</v>
      </c>
      <c r="H276">
        <v>1812.65</v>
      </c>
      <c r="I276">
        <v>-0.56999999999999995</v>
      </c>
      <c r="J276" t="s">
        <v>1985</v>
      </c>
    </row>
    <row r="277" spans="1:10" x14ac:dyDescent="0.55000000000000004">
      <c r="A277" t="s">
        <v>1824</v>
      </c>
      <c r="B277" s="44" t="s">
        <v>1159</v>
      </c>
      <c r="C277">
        <v>39</v>
      </c>
      <c r="D277">
        <v>43</v>
      </c>
      <c r="E277" s="44" t="s">
        <v>1956</v>
      </c>
      <c r="F277">
        <v>2.2399999999999998E-3</v>
      </c>
      <c r="G277">
        <v>1631.76</v>
      </c>
      <c r="H277">
        <v>108.78</v>
      </c>
      <c r="I277">
        <v>14</v>
      </c>
      <c r="J277" t="s">
        <v>1984</v>
      </c>
    </row>
    <row r="278" spans="1:10" x14ac:dyDescent="0.55000000000000004">
      <c r="A278" t="s">
        <v>1824</v>
      </c>
      <c r="B278" s="44" t="s">
        <v>1190</v>
      </c>
      <c r="C278">
        <v>6</v>
      </c>
      <c r="D278">
        <v>13</v>
      </c>
      <c r="E278" s="44" t="s">
        <v>1956</v>
      </c>
      <c r="F278">
        <v>1.23E-3</v>
      </c>
      <c r="G278">
        <v>343.2</v>
      </c>
      <c r="H278">
        <v>686.4</v>
      </c>
      <c r="I278">
        <v>-0.5</v>
      </c>
      <c r="J278" t="s">
        <v>1983</v>
      </c>
    </row>
    <row r="279" spans="1:10" x14ac:dyDescent="0.55000000000000004">
      <c r="A279" t="s">
        <v>1824</v>
      </c>
      <c r="B279" s="44" t="s">
        <v>1191</v>
      </c>
      <c r="C279">
        <v>1</v>
      </c>
      <c r="D279">
        <v>13</v>
      </c>
      <c r="E279" s="44" t="s">
        <v>1956</v>
      </c>
      <c r="F279">
        <v>2.2000000000000001E-4</v>
      </c>
      <c r="G279" t="s">
        <v>1978</v>
      </c>
      <c r="H279" t="s">
        <v>1978</v>
      </c>
      <c r="I279" t="s">
        <v>1978</v>
      </c>
      <c r="J279" t="s">
        <v>1983</v>
      </c>
    </row>
    <row r="280" spans="1:10" x14ac:dyDescent="0.55000000000000004">
      <c r="A280" t="s">
        <v>1824</v>
      </c>
      <c r="B280" s="44" t="s">
        <v>1192</v>
      </c>
      <c r="C280">
        <v>28</v>
      </c>
      <c r="D280">
        <v>42</v>
      </c>
      <c r="E280" s="44" t="s">
        <v>1956</v>
      </c>
      <c r="F280">
        <v>3.8400000000000001E-3</v>
      </c>
      <c r="G280" t="s">
        <v>1978</v>
      </c>
      <c r="H280" t="s">
        <v>1978</v>
      </c>
      <c r="I280" t="s">
        <v>1978</v>
      </c>
      <c r="J280" t="s">
        <v>2004</v>
      </c>
    </row>
    <row r="281" spans="1:10" x14ac:dyDescent="0.55000000000000004">
      <c r="A281" t="s">
        <v>1824</v>
      </c>
      <c r="B281" s="44" t="s">
        <v>1193</v>
      </c>
      <c r="C281">
        <v>15</v>
      </c>
      <c r="D281">
        <v>15</v>
      </c>
      <c r="E281" s="44" t="s">
        <v>1956</v>
      </c>
      <c r="F281">
        <v>2.4099999999999998E-3</v>
      </c>
      <c r="G281">
        <v>649</v>
      </c>
      <c r="H281">
        <v>1362.9</v>
      </c>
      <c r="I281">
        <v>-0.52</v>
      </c>
      <c r="J281" t="s">
        <v>1983</v>
      </c>
    </row>
    <row r="282" spans="1:10" x14ac:dyDescent="0.55000000000000004">
      <c r="A282" t="s">
        <v>1824</v>
      </c>
      <c r="B282" s="44" t="s">
        <v>1194</v>
      </c>
      <c r="C282">
        <v>16</v>
      </c>
      <c r="D282">
        <v>21</v>
      </c>
      <c r="E282" s="44" t="s">
        <v>1956</v>
      </c>
      <c r="F282">
        <v>3.3999999999999998E-3</v>
      </c>
      <c r="G282">
        <v>2395.1999999999998</v>
      </c>
      <c r="H282">
        <v>449.1</v>
      </c>
      <c r="I282">
        <v>4.33</v>
      </c>
      <c r="J282" t="s">
        <v>1984</v>
      </c>
    </row>
    <row r="283" spans="1:10" x14ac:dyDescent="0.55000000000000004">
      <c r="A283" t="s">
        <v>1824</v>
      </c>
      <c r="B283" s="44" t="s">
        <v>1195</v>
      </c>
      <c r="C283">
        <v>3</v>
      </c>
      <c r="D283">
        <v>21</v>
      </c>
      <c r="E283" t="s">
        <v>1956</v>
      </c>
      <c r="F283">
        <v>9.3699999999999999E-3</v>
      </c>
      <c r="G283" t="s">
        <v>1978</v>
      </c>
      <c r="H283" t="s">
        <v>1978</v>
      </c>
      <c r="I283" t="s">
        <v>1978</v>
      </c>
      <c r="J283" t="s">
        <v>1983</v>
      </c>
    </row>
    <row r="284" spans="1:10" x14ac:dyDescent="0.55000000000000004">
      <c r="A284" t="s">
        <v>1824</v>
      </c>
      <c r="B284" s="44" t="s">
        <v>1196</v>
      </c>
      <c r="C284">
        <v>42</v>
      </c>
      <c r="D284">
        <v>45</v>
      </c>
      <c r="E284" s="44" t="s">
        <v>1956</v>
      </c>
      <c r="F284">
        <v>2.4099999999999998E-3</v>
      </c>
      <c r="G284">
        <v>201.58</v>
      </c>
      <c r="H284">
        <v>579.54999999999995</v>
      </c>
      <c r="I284">
        <v>-0.65</v>
      </c>
      <c r="J284" t="s">
        <v>1985</v>
      </c>
    </row>
    <row r="285" spans="1:10" x14ac:dyDescent="0.55000000000000004">
      <c r="A285" t="s">
        <v>1824</v>
      </c>
      <c r="B285" s="44" t="s">
        <v>1210</v>
      </c>
      <c r="C285">
        <v>31</v>
      </c>
      <c r="D285">
        <v>32</v>
      </c>
      <c r="E285" s="44" t="s">
        <v>1956</v>
      </c>
      <c r="F285">
        <v>3.4000000000000002E-4</v>
      </c>
      <c r="G285">
        <v>175.92</v>
      </c>
      <c r="H285" t="s">
        <v>1978</v>
      </c>
      <c r="I285" t="s">
        <v>1978</v>
      </c>
      <c r="J285" t="s">
        <v>2003</v>
      </c>
    </row>
    <row r="286" spans="1:10" x14ac:dyDescent="0.55000000000000004">
      <c r="A286" t="s">
        <v>1824</v>
      </c>
      <c r="B286" s="44" t="s">
        <v>1211</v>
      </c>
      <c r="C286">
        <v>34</v>
      </c>
      <c r="D286">
        <v>37</v>
      </c>
      <c r="E286" s="44" t="s">
        <v>1956</v>
      </c>
      <c r="F286">
        <v>4.6000000000000001E-4</v>
      </c>
      <c r="G286">
        <v>39.979999999999997</v>
      </c>
      <c r="H286" t="s">
        <v>1978</v>
      </c>
      <c r="I286" t="s">
        <v>1978</v>
      </c>
      <c r="J286" t="s">
        <v>2003</v>
      </c>
    </row>
    <row r="287" spans="1:10" x14ac:dyDescent="0.55000000000000004">
      <c r="A287" t="s">
        <v>1824</v>
      </c>
      <c r="B287" s="44" t="s">
        <v>1212</v>
      </c>
      <c r="C287">
        <v>22</v>
      </c>
      <c r="D287">
        <v>31</v>
      </c>
      <c r="E287" s="44" t="s">
        <v>1956</v>
      </c>
      <c r="F287">
        <v>1.6000000000000001E-4</v>
      </c>
      <c r="G287">
        <v>44.38</v>
      </c>
      <c r="H287" t="s">
        <v>1978</v>
      </c>
      <c r="I287" t="s">
        <v>1978</v>
      </c>
      <c r="J287" t="s">
        <v>2003</v>
      </c>
    </row>
    <row r="288" spans="1:10" x14ac:dyDescent="0.55000000000000004">
      <c r="A288" t="s">
        <v>1824</v>
      </c>
      <c r="B288" s="44" t="s">
        <v>1213</v>
      </c>
      <c r="C288">
        <v>25</v>
      </c>
      <c r="D288">
        <v>26</v>
      </c>
      <c r="E288" s="44" t="s">
        <v>1956</v>
      </c>
      <c r="F288">
        <v>8.1999999999999998E-4</v>
      </c>
      <c r="G288">
        <v>407.87</v>
      </c>
      <c r="H288">
        <v>131.96</v>
      </c>
      <c r="I288">
        <v>2.09</v>
      </c>
      <c r="J288" t="s">
        <v>1984</v>
      </c>
    </row>
    <row r="289" spans="1:10" x14ac:dyDescent="0.55000000000000004">
      <c r="A289" t="s">
        <v>1824</v>
      </c>
      <c r="B289" s="44" t="s">
        <v>1916</v>
      </c>
      <c r="C289">
        <v>1</v>
      </c>
      <c r="D289">
        <v>1</v>
      </c>
      <c r="E289" t="s">
        <v>1957</v>
      </c>
      <c r="F289">
        <v>6.4999999999999997E-4</v>
      </c>
      <c r="G289">
        <v>546.05999999999995</v>
      </c>
      <c r="H289" t="s">
        <v>1978</v>
      </c>
      <c r="I289" t="s">
        <v>1978</v>
      </c>
      <c r="J289" t="s">
        <v>1987</v>
      </c>
    </row>
    <row r="290" spans="1:10" x14ac:dyDescent="0.55000000000000004">
      <c r="A290" t="s">
        <v>1824</v>
      </c>
      <c r="B290" s="44" t="s">
        <v>1220</v>
      </c>
      <c r="C290">
        <v>8</v>
      </c>
      <c r="D290">
        <v>9</v>
      </c>
      <c r="E290" t="s">
        <v>1957</v>
      </c>
      <c r="F290">
        <v>5.4000000000000001E-4</v>
      </c>
      <c r="G290">
        <v>453.42</v>
      </c>
      <c r="H290" t="s">
        <v>1978</v>
      </c>
      <c r="I290" t="s">
        <v>1978</v>
      </c>
      <c r="J290" t="s">
        <v>1987</v>
      </c>
    </row>
    <row r="291" spans="1:10" x14ac:dyDescent="0.55000000000000004">
      <c r="A291" t="s">
        <v>1824</v>
      </c>
      <c r="B291" s="44" t="s">
        <v>1221</v>
      </c>
      <c r="C291">
        <v>1</v>
      </c>
      <c r="D291">
        <v>19</v>
      </c>
      <c r="E291" s="44" t="s">
        <v>1956</v>
      </c>
      <c r="F291">
        <v>2.8700000000000002E-3</v>
      </c>
      <c r="G291" t="s">
        <v>1978</v>
      </c>
      <c r="H291" t="s">
        <v>1978</v>
      </c>
      <c r="I291" t="s">
        <v>1978</v>
      </c>
      <c r="J291" t="s">
        <v>1983</v>
      </c>
    </row>
    <row r="292" spans="1:10" x14ac:dyDescent="0.55000000000000004">
      <c r="A292" t="s">
        <v>1824</v>
      </c>
      <c r="B292" s="44" t="s">
        <v>1222</v>
      </c>
      <c r="C292">
        <v>6</v>
      </c>
      <c r="D292">
        <v>18</v>
      </c>
      <c r="E292" s="44" t="s">
        <v>1956</v>
      </c>
      <c r="F292">
        <v>1.9400000000000001E-3</v>
      </c>
      <c r="G292" t="s">
        <v>1978</v>
      </c>
      <c r="H292" t="s">
        <v>1978</v>
      </c>
      <c r="I292" t="s">
        <v>1978</v>
      </c>
      <c r="J292" t="s">
        <v>1983</v>
      </c>
    </row>
    <row r="293" spans="1:10" x14ac:dyDescent="0.55000000000000004">
      <c r="A293" t="s">
        <v>1824</v>
      </c>
      <c r="B293" s="44" t="s">
        <v>1223</v>
      </c>
      <c r="C293">
        <v>23</v>
      </c>
      <c r="D293">
        <v>40</v>
      </c>
      <c r="E293" s="44" t="s">
        <v>1956</v>
      </c>
      <c r="F293">
        <v>7.9000000000000001E-4</v>
      </c>
      <c r="G293" t="s">
        <v>1978</v>
      </c>
      <c r="H293" t="s">
        <v>1978</v>
      </c>
      <c r="I293" t="s">
        <v>1978</v>
      </c>
      <c r="J293" t="s">
        <v>2004</v>
      </c>
    </row>
    <row r="294" spans="1:10" x14ac:dyDescent="0.55000000000000004">
      <c r="A294" t="s">
        <v>1824</v>
      </c>
      <c r="B294" s="44" t="s">
        <v>1224</v>
      </c>
      <c r="C294">
        <v>30</v>
      </c>
      <c r="D294">
        <v>36</v>
      </c>
      <c r="E294" s="44" t="s">
        <v>1956</v>
      </c>
      <c r="F294">
        <v>1.5100000000000001E-3</v>
      </c>
      <c r="G294">
        <v>419.86</v>
      </c>
      <c r="H294" t="s">
        <v>1978</v>
      </c>
      <c r="I294" t="s">
        <v>1978</v>
      </c>
      <c r="J294" t="s">
        <v>2003</v>
      </c>
    </row>
    <row r="295" spans="1:10" x14ac:dyDescent="0.55000000000000004">
      <c r="A295" t="s">
        <v>1824</v>
      </c>
      <c r="B295" s="44" t="s">
        <v>1225</v>
      </c>
      <c r="C295">
        <v>37</v>
      </c>
      <c r="D295">
        <v>38</v>
      </c>
      <c r="E295" s="44" t="s">
        <v>1956</v>
      </c>
      <c r="F295">
        <v>1.5399999999999999E-3</v>
      </c>
      <c r="G295">
        <v>391.92</v>
      </c>
      <c r="H295">
        <v>774.04</v>
      </c>
      <c r="I295">
        <v>-0.49</v>
      </c>
      <c r="J295" t="s">
        <v>1985</v>
      </c>
    </row>
    <row r="296" spans="1:10" x14ac:dyDescent="0.55000000000000004">
      <c r="A296" t="s">
        <v>1824</v>
      </c>
      <c r="B296" s="44" t="s">
        <v>1226</v>
      </c>
      <c r="C296">
        <v>39</v>
      </c>
      <c r="D296">
        <v>39</v>
      </c>
      <c r="E296" t="s">
        <v>1956</v>
      </c>
      <c r="F296">
        <v>7.1000000000000002E-4</v>
      </c>
      <c r="G296">
        <v>393.56</v>
      </c>
      <c r="H296" t="s">
        <v>1978</v>
      </c>
      <c r="I296" t="s">
        <v>1978</v>
      </c>
      <c r="J296" t="s">
        <v>2003</v>
      </c>
    </row>
    <row r="297" spans="1:10" x14ac:dyDescent="0.55000000000000004">
      <c r="A297" t="s">
        <v>1824</v>
      </c>
      <c r="B297" s="44" t="s">
        <v>1227</v>
      </c>
      <c r="C297">
        <v>35</v>
      </c>
      <c r="D297">
        <v>36</v>
      </c>
      <c r="E297" s="44" t="s">
        <v>1956</v>
      </c>
      <c r="F297">
        <v>1.99E-3</v>
      </c>
      <c r="G297">
        <v>67.989999999999995</v>
      </c>
      <c r="H297">
        <v>543.94000000000005</v>
      </c>
      <c r="I297">
        <v>-0.88</v>
      </c>
      <c r="J297" t="s">
        <v>1985</v>
      </c>
    </row>
    <row r="298" spans="1:10" x14ac:dyDescent="0.55000000000000004">
      <c r="A298" t="s">
        <v>1824</v>
      </c>
      <c r="B298" s="44" t="s">
        <v>1228</v>
      </c>
      <c r="C298">
        <v>26</v>
      </c>
      <c r="D298">
        <v>26</v>
      </c>
      <c r="E298" s="44" t="s">
        <v>1956</v>
      </c>
      <c r="F298">
        <v>1.3600000000000001E-3</v>
      </c>
      <c r="G298">
        <v>712.69</v>
      </c>
      <c r="H298">
        <v>211.17</v>
      </c>
      <c r="I298">
        <v>2.37</v>
      </c>
      <c r="J298" t="s">
        <v>1984</v>
      </c>
    </row>
    <row r="299" spans="1:10" x14ac:dyDescent="0.55000000000000004">
      <c r="A299" t="s">
        <v>1824</v>
      </c>
      <c r="B299" s="44" t="s">
        <v>1229</v>
      </c>
      <c r="C299">
        <v>42</v>
      </c>
      <c r="D299">
        <v>45</v>
      </c>
      <c r="E299" s="44" t="s">
        <v>1956</v>
      </c>
      <c r="F299">
        <v>5.9500000000000004E-3</v>
      </c>
      <c r="G299">
        <v>862.36</v>
      </c>
      <c r="H299">
        <v>1763.91</v>
      </c>
      <c r="I299">
        <v>-0.51</v>
      </c>
      <c r="J299" t="s">
        <v>1985</v>
      </c>
    </row>
    <row r="300" spans="1:10" x14ac:dyDescent="0.55000000000000004">
      <c r="A300" t="s">
        <v>1824</v>
      </c>
      <c r="B300" s="44" t="s">
        <v>1230</v>
      </c>
      <c r="C300">
        <v>39</v>
      </c>
      <c r="D300">
        <v>39</v>
      </c>
      <c r="E300" s="44" t="s">
        <v>1956</v>
      </c>
      <c r="F300">
        <v>3.6600000000000001E-3</v>
      </c>
      <c r="G300">
        <v>989.94</v>
      </c>
      <c r="H300">
        <v>449.97</v>
      </c>
      <c r="I300">
        <v>1.2</v>
      </c>
      <c r="J300" t="s">
        <v>1984</v>
      </c>
    </row>
    <row r="301" spans="1:10" x14ac:dyDescent="0.55000000000000004">
      <c r="A301" t="s">
        <v>1824</v>
      </c>
      <c r="B301" s="44" t="s">
        <v>1231</v>
      </c>
      <c r="C301">
        <v>39</v>
      </c>
      <c r="D301">
        <v>42</v>
      </c>
      <c r="E301" s="44" t="s">
        <v>1956</v>
      </c>
      <c r="F301">
        <v>1.01E-3</v>
      </c>
      <c r="G301">
        <v>147.16999999999999</v>
      </c>
      <c r="H301">
        <v>294.33999999999997</v>
      </c>
      <c r="I301">
        <v>-0.5</v>
      </c>
      <c r="J301" t="s">
        <v>1985</v>
      </c>
    </row>
    <row r="302" spans="1:10" x14ac:dyDescent="0.55000000000000004">
      <c r="A302" t="s">
        <v>1824</v>
      </c>
      <c r="B302" s="44" t="s">
        <v>1234</v>
      </c>
      <c r="C302">
        <v>14</v>
      </c>
      <c r="D302">
        <v>15</v>
      </c>
      <c r="E302" t="s">
        <v>1956</v>
      </c>
      <c r="F302">
        <v>2.4000000000000001E-4</v>
      </c>
      <c r="G302">
        <v>135.86000000000001</v>
      </c>
      <c r="H302">
        <v>63.94</v>
      </c>
      <c r="I302">
        <v>1.1200000000000001</v>
      </c>
      <c r="J302" t="s">
        <v>1984</v>
      </c>
    </row>
    <row r="303" spans="1:10" x14ac:dyDescent="0.55000000000000004">
      <c r="A303" t="s">
        <v>1824</v>
      </c>
      <c r="B303" s="44" t="s">
        <v>1240</v>
      </c>
      <c r="C303">
        <v>1</v>
      </c>
      <c r="D303">
        <v>18</v>
      </c>
      <c r="E303" s="44" t="s">
        <v>1956</v>
      </c>
      <c r="F303">
        <v>1.1E-4</v>
      </c>
      <c r="G303" t="s">
        <v>1978</v>
      </c>
      <c r="H303" t="s">
        <v>1978</v>
      </c>
      <c r="I303" t="s">
        <v>1978</v>
      </c>
      <c r="J303" t="s">
        <v>1983</v>
      </c>
    </row>
    <row r="304" spans="1:10" x14ac:dyDescent="0.55000000000000004">
      <c r="A304" t="s">
        <v>1824</v>
      </c>
      <c r="B304" s="44" t="s">
        <v>1242</v>
      </c>
      <c r="C304">
        <v>21</v>
      </c>
      <c r="D304">
        <v>25</v>
      </c>
      <c r="E304" s="44" t="s">
        <v>1956</v>
      </c>
      <c r="F304">
        <v>5.0000000000000001E-4</v>
      </c>
      <c r="G304">
        <v>174.95</v>
      </c>
      <c r="H304">
        <v>139.96</v>
      </c>
      <c r="I304">
        <v>0.25</v>
      </c>
      <c r="J304" t="s">
        <v>1984</v>
      </c>
    </row>
    <row r="305" spans="1:10" x14ac:dyDescent="0.55000000000000004">
      <c r="A305" t="s">
        <v>1824</v>
      </c>
      <c r="B305" s="44" t="s">
        <v>1252</v>
      </c>
      <c r="C305">
        <v>40</v>
      </c>
      <c r="D305">
        <v>42</v>
      </c>
      <c r="E305" s="44" t="s">
        <v>1956</v>
      </c>
      <c r="F305">
        <v>1.01E-3</v>
      </c>
      <c r="G305">
        <v>461.93</v>
      </c>
      <c r="H305" t="s">
        <v>1978</v>
      </c>
      <c r="I305" t="s">
        <v>1978</v>
      </c>
      <c r="J305" t="s">
        <v>2003</v>
      </c>
    </row>
    <row r="306" spans="1:10" x14ac:dyDescent="0.55000000000000004">
      <c r="A306" t="s">
        <v>1824</v>
      </c>
      <c r="B306" s="44" t="s">
        <v>1253</v>
      </c>
      <c r="C306">
        <v>32</v>
      </c>
      <c r="D306">
        <v>43</v>
      </c>
      <c r="E306" t="s">
        <v>1956</v>
      </c>
      <c r="F306">
        <v>1.9400000000000001E-3</v>
      </c>
      <c r="G306">
        <v>449.91</v>
      </c>
      <c r="H306">
        <v>409.92</v>
      </c>
      <c r="I306">
        <v>0.1</v>
      </c>
      <c r="J306" t="s">
        <v>1983</v>
      </c>
    </row>
    <row r="307" spans="1:10" x14ac:dyDescent="0.55000000000000004">
      <c r="A307" t="s">
        <v>1824</v>
      </c>
      <c r="B307" s="44" t="s">
        <v>1254</v>
      </c>
      <c r="C307">
        <v>25</v>
      </c>
      <c r="D307">
        <v>26</v>
      </c>
      <c r="E307" s="44" t="s">
        <v>1956</v>
      </c>
      <c r="F307">
        <v>2.2899999999999999E-3</v>
      </c>
      <c r="G307">
        <v>1539.3</v>
      </c>
      <c r="H307">
        <v>109.95</v>
      </c>
      <c r="I307">
        <v>13</v>
      </c>
      <c r="J307" t="s">
        <v>1984</v>
      </c>
    </row>
    <row r="308" spans="1:10" x14ac:dyDescent="0.55000000000000004">
      <c r="A308" t="s">
        <v>1824</v>
      </c>
      <c r="B308" s="44" t="s">
        <v>1255</v>
      </c>
      <c r="C308">
        <v>31</v>
      </c>
      <c r="D308">
        <v>32</v>
      </c>
      <c r="E308" t="s">
        <v>1956</v>
      </c>
      <c r="F308">
        <v>3.0000000000000001E-3</v>
      </c>
      <c r="G308">
        <v>1567.92</v>
      </c>
      <c r="H308">
        <v>156.79</v>
      </c>
      <c r="I308">
        <v>9</v>
      </c>
      <c r="J308" t="s">
        <v>1984</v>
      </c>
    </row>
    <row r="309" spans="1:10" x14ac:dyDescent="0.55000000000000004">
      <c r="A309" t="s">
        <v>1824</v>
      </c>
      <c r="B309" s="44" t="s">
        <v>1910</v>
      </c>
      <c r="C309">
        <v>39</v>
      </c>
      <c r="D309">
        <v>42</v>
      </c>
      <c r="E309" s="44" t="s">
        <v>1956</v>
      </c>
      <c r="F309">
        <v>1.09E-3</v>
      </c>
      <c r="G309">
        <v>104.85</v>
      </c>
      <c r="H309">
        <v>559.20000000000005</v>
      </c>
      <c r="I309">
        <v>-0.81</v>
      </c>
      <c r="J309" t="s">
        <v>1985</v>
      </c>
    </row>
    <row r="310" spans="1:10" x14ac:dyDescent="0.55000000000000004">
      <c r="A310" t="s">
        <v>1824</v>
      </c>
      <c r="B310" s="44" t="s">
        <v>1904</v>
      </c>
      <c r="C310">
        <v>39</v>
      </c>
      <c r="D310">
        <v>40</v>
      </c>
      <c r="E310" s="44" t="s">
        <v>1956</v>
      </c>
      <c r="F310">
        <v>1.7600000000000001E-3</v>
      </c>
      <c r="G310">
        <v>761.54</v>
      </c>
      <c r="H310" t="s">
        <v>1978</v>
      </c>
      <c r="I310" t="s">
        <v>1978</v>
      </c>
      <c r="J310" t="s">
        <v>2003</v>
      </c>
    </row>
    <row r="311" spans="1:10" x14ac:dyDescent="0.55000000000000004">
      <c r="A311" t="s">
        <v>1824</v>
      </c>
      <c r="B311" s="44" t="s">
        <v>1256</v>
      </c>
      <c r="C311">
        <v>34</v>
      </c>
      <c r="D311">
        <v>36</v>
      </c>
      <c r="E311" s="44" t="s">
        <v>1956</v>
      </c>
      <c r="F311">
        <v>1.294E-2</v>
      </c>
      <c r="G311">
        <v>3299.5</v>
      </c>
      <c r="H311">
        <v>4289.3500000000004</v>
      </c>
      <c r="I311">
        <v>-0.23</v>
      </c>
      <c r="J311" t="s">
        <v>1985</v>
      </c>
    </row>
    <row r="312" spans="1:10" x14ac:dyDescent="0.55000000000000004">
      <c r="A312" t="s">
        <v>1824</v>
      </c>
      <c r="B312" s="44" t="s">
        <v>1913</v>
      </c>
      <c r="C312">
        <v>42</v>
      </c>
      <c r="D312">
        <v>43</v>
      </c>
      <c r="E312" s="44" t="s">
        <v>1956</v>
      </c>
      <c r="F312">
        <v>8.8999999999999995E-4</v>
      </c>
      <c r="G312">
        <v>341.62</v>
      </c>
      <c r="H312">
        <v>359.6</v>
      </c>
      <c r="I312">
        <v>-0.05</v>
      </c>
      <c r="J312" t="s">
        <v>1986</v>
      </c>
    </row>
    <row r="313" spans="1:10" x14ac:dyDescent="0.55000000000000004">
      <c r="A313" t="s">
        <v>1824</v>
      </c>
      <c r="B313" s="44" t="s">
        <v>1257</v>
      </c>
      <c r="C313">
        <v>19</v>
      </c>
      <c r="D313">
        <v>43</v>
      </c>
      <c r="E313" s="44" t="s">
        <v>1956</v>
      </c>
      <c r="F313">
        <v>2.66E-3</v>
      </c>
      <c r="G313" t="s">
        <v>1978</v>
      </c>
      <c r="H313" t="s">
        <v>1978</v>
      </c>
      <c r="I313" t="s">
        <v>1978</v>
      </c>
      <c r="J313" t="s">
        <v>2004</v>
      </c>
    </row>
    <row r="314" spans="1:10" x14ac:dyDescent="0.55000000000000004">
      <c r="A314" t="s">
        <v>1824</v>
      </c>
      <c r="B314" s="44" t="s">
        <v>1258</v>
      </c>
      <c r="C314">
        <v>33</v>
      </c>
      <c r="D314">
        <v>33</v>
      </c>
      <c r="E314" s="44" t="s">
        <v>1956</v>
      </c>
      <c r="F314">
        <v>7.3999999999999999E-4</v>
      </c>
      <c r="G314">
        <v>163.21</v>
      </c>
      <c r="H314" t="s">
        <v>1978</v>
      </c>
      <c r="I314" t="s">
        <v>1978</v>
      </c>
      <c r="J314" t="s">
        <v>2003</v>
      </c>
    </row>
    <row r="315" spans="1:10" x14ac:dyDescent="0.55000000000000004">
      <c r="A315" t="s">
        <v>1824</v>
      </c>
      <c r="B315" s="44" t="s">
        <v>1259</v>
      </c>
      <c r="C315">
        <v>46</v>
      </c>
      <c r="D315">
        <v>47</v>
      </c>
      <c r="E315" s="44" t="s">
        <v>1956</v>
      </c>
      <c r="F315">
        <v>2.6800000000000001E-3</v>
      </c>
      <c r="G315">
        <v>689.86</v>
      </c>
      <c r="H315">
        <v>582.07000000000005</v>
      </c>
      <c r="I315">
        <v>0.19</v>
      </c>
      <c r="J315" t="s">
        <v>1983</v>
      </c>
    </row>
    <row r="316" spans="1:10" x14ac:dyDescent="0.55000000000000004">
      <c r="A316" t="s">
        <v>1824</v>
      </c>
      <c r="B316" s="44" t="s">
        <v>1260</v>
      </c>
      <c r="C316">
        <v>32</v>
      </c>
      <c r="D316">
        <v>36</v>
      </c>
      <c r="E316" s="44" t="s">
        <v>1956</v>
      </c>
      <c r="F316">
        <v>1.12E-2</v>
      </c>
      <c r="G316">
        <v>2531.6999999999998</v>
      </c>
      <c r="H316">
        <v>1012.68</v>
      </c>
      <c r="I316">
        <v>1.5</v>
      </c>
      <c r="J316" t="s">
        <v>1984</v>
      </c>
    </row>
    <row r="317" spans="1:10" x14ac:dyDescent="0.55000000000000004">
      <c r="A317" t="s">
        <v>1824</v>
      </c>
      <c r="B317" s="44" t="s">
        <v>1261</v>
      </c>
      <c r="C317">
        <v>1</v>
      </c>
      <c r="D317">
        <v>39</v>
      </c>
      <c r="E317" t="s">
        <v>1956</v>
      </c>
      <c r="F317">
        <v>4.0000000000000003E-5</v>
      </c>
      <c r="G317" t="s">
        <v>1978</v>
      </c>
      <c r="H317" t="s">
        <v>1978</v>
      </c>
      <c r="I317" t="s">
        <v>1978</v>
      </c>
      <c r="J317" t="s">
        <v>2004</v>
      </c>
    </row>
    <row r="318" spans="1:10" x14ac:dyDescent="0.55000000000000004">
      <c r="A318" t="s">
        <v>1824</v>
      </c>
      <c r="B318" s="44" t="s">
        <v>1262</v>
      </c>
      <c r="C318">
        <v>31</v>
      </c>
      <c r="D318">
        <v>37</v>
      </c>
      <c r="E318" s="44" t="s">
        <v>1956</v>
      </c>
      <c r="F318">
        <v>1.4599999999999999E-3</v>
      </c>
      <c r="G318">
        <v>545.91999999999996</v>
      </c>
      <c r="H318">
        <v>389.94</v>
      </c>
      <c r="I318">
        <v>0.4</v>
      </c>
      <c r="J318" t="s">
        <v>1984</v>
      </c>
    </row>
    <row r="319" spans="1:10" x14ac:dyDescent="0.55000000000000004">
      <c r="A319" t="s">
        <v>1824</v>
      </c>
      <c r="B319" s="44" t="s">
        <v>1263</v>
      </c>
      <c r="C319">
        <v>27</v>
      </c>
      <c r="D319">
        <v>43</v>
      </c>
      <c r="E319" s="44" t="s">
        <v>1956</v>
      </c>
      <c r="F319">
        <v>1.6299999999999999E-3</v>
      </c>
      <c r="G319" t="s">
        <v>1978</v>
      </c>
      <c r="H319" t="s">
        <v>1978</v>
      </c>
      <c r="I319" t="s">
        <v>1978</v>
      </c>
      <c r="J319" t="s">
        <v>2004</v>
      </c>
    </row>
    <row r="320" spans="1:10" x14ac:dyDescent="0.55000000000000004">
      <c r="A320" t="s">
        <v>1824</v>
      </c>
      <c r="B320" s="44" t="s">
        <v>1267</v>
      </c>
      <c r="C320">
        <v>1</v>
      </c>
      <c r="D320">
        <v>37</v>
      </c>
      <c r="E320" s="44" t="s">
        <v>1956</v>
      </c>
      <c r="F320">
        <v>1.0000000000000001E-5</v>
      </c>
      <c r="G320" t="s">
        <v>1978</v>
      </c>
      <c r="H320" t="s">
        <v>1978</v>
      </c>
      <c r="I320" t="s">
        <v>1978</v>
      </c>
      <c r="J320" t="s">
        <v>2004</v>
      </c>
    </row>
    <row r="321" spans="1:10" x14ac:dyDescent="0.55000000000000004">
      <c r="A321" t="s">
        <v>1824</v>
      </c>
      <c r="B321" s="44" t="s">
        <v>1270</v>
      </c>
      <c r="C321">
        <v>24</v>
      </c>
      <c r="D321">
        <v>39</v>
      </c>
      <c r="E321" s="44" t="s">
        <v>1956</v>
      </c>
      <c r="F321">
        <v>2.0100000000000001E-3</v>
      </c>
      <c r="G321" t="s">
        <v>1978</v>
      </c>
      <c r="H321" t="s">
        <v>1978</v>
      </c>
      <c r="I321" t="s">
        <v>1978</v>
      </c>
      <c r="J321" t="s">
        <v>2004</v>
      </c>
    </row>
    <row r="322" spans="1:10" x14ac:dyDescent="0.55000000000000004">
      <c r="A322" t="s">
        <v>1824</v>
      </c>
      <c r="B322" s="44" t="s">
        <v>1271</v>
      </c>
      <c r="C322">
        <v>30</v>
      </c>
      <c r="D322">
        <v>32</v>
      </c>
      <c r="E322" s="44" t="s">
        <v>1956</v>
      </c>
      <c r="F322">
        <v>5.5199999999999997E-3</v>
      </c>
      <c r="G322">
        <v>3599.4</v>
      </c>
      <c r="H322">
        <v>539.91</v>
      </c>
      <c r="I322">
        <v>5.67</v>
      </c>
      <c r="J322" t="s">
        <v>1984</v>
      </c>
    </row>
    <row r="323" spans="1:10" x14ac:dyDescent="0.55000000000000004">
      <c r="A323" t="s">
        <v>1824</v>
      </c>
      <c r="B323" s="44" t="s">
        <v>1272</v>
      </c>
      <c r="C323">
        <v>38</v>
      </c>
      <c r="D323">
        <v>39</v>
      </c>
      <c r="E323" s="44" t="s">
        <v>1956</v>
      </c>
      <c r="F323">
        <v>4.5900000000000003E-3</v>
      </c>
      <c r="G323">
        <v>3342.73</v>
      </c>
      <c r="H323">
        <v>361.38</v>
      </c>
      <c r="I323">
        <v>8.25</v>
      </c>
      <c r="J323" t="s">
        <v>1984</v>
      </c>
    </row>
    <row r="324" spans="1:10" x14ac:dyDescent="0.55000000000000004">
      <c r="A324" t="s">
        <v>1824</v>
      </c>
      <c r="B324" s="44" t="s">
        <v>1273</v>
      </c>
      <c r="C324">
        <v>32</v>
      </c>
      <c r="D324">
        <v>37</v>
      </c>
      <c r="E324" s="44" t="s">
        <v>1956</v>
      </c>
      <c r="F324">
        <v>2.2799999999999999E-3</v>
      </c>
      <c r="G324">
        <v>285.58</v>
      </c>
      <c r="H324">
        <v>118.99</v>
      </c>
      <c r="I324">
        <v>1.4</v>
      </c>
      <c r="J324" t="s">
        <v>1984</v>
      </c>
    </row>
    <row r="325" spans="1:10" x14ac:dyDescent="0.55000000000000004">
      <c r="A325" t="s">
        <v>1824</v>
      </c>
      <c r="B325" s="44" t="s">
        <v>1889</v>
      </c>
      <c r="C325">
        <v>18</v>
      </c>
      <c r="D325">
        <v>42</v>
      </c>
      <c r="E325" s="44" t="s">
        <v>1956</v>
      </c>
      <c r="F325">
        <v>4.7499999999999999E-3</v>
      </c>
      <c r="G325" t="s">
        <v>1978</v>
      </c>
      <c r="H325" t="s">
        <v>1978</v>
      </c>
      <c r="I325" t="s">
        <v>1978</v>
      </c>
      <c r="J325" t="s">
        <v>2004</v>
      </c>
    </row>
    <row r="326" spans="1:10" x14ac:dyDescent="0.55000000000000004">
      <c r="A326" t="s">
        <v>1824</v>
      </c>
      <c r="B326" s="44" t="s">
        <v>1891</v>
      </c>
      <c r="C326">
        <v>42</v>
      </c>
      <c r="D326">
        <v>45</v>
      </c>
      <c r="E326" s="44" t="s">
        <v>1956</v>
      </c>
      <c r="F326">
        <v>4.3699999999999998E-3</v>
      </c>
      <c r="G326">
        <v>2595.56</v>
      </c>
      <c r="H326" t="s">
        <v>1978</v>
      </c>
      <c r="I326" t="s">
        <v>1978</v>
      </c>
      <c r="J326" t="s">
        <v>2003</v>
      </c>
    </row>
    <row r="327" spans="1:10" x14ac:dyDescent="0.55000000000000004">
      <c r="A327" t="s">
        <v>1824</v>
      </c>
      <c r="B327" s="44" t="s">
        <v>1274</v>
      </c>
      <c r="C327">
        <v>39</v>
      </c>
      <c r="D327">
        <v>41</v>
      </c>
      <c r="E327" s="44" t="s">
        <v>1956</v>
      </c>
      <c r="F327">
        <v>7.45E-3</v>
      </c>
      <c r="G327">
        <v>1439.92</v>
      </c>
      <c r="H327">
        <v>1151.94</v>
      </c>
      <c r="I327">
        <v>0.25</v>
      </c>
      <c r="J327" t="s">
        <v>1984</v>
      </c>
    </row>
    <row r="328" spans="1:10" x14ac:dyDescent="0.55000000000000004">
      <c r="A328" t="s">
        <v>1824</v>
      </c>
      <c r="B328" s="44" t="s">
        <v>1277</v>
      </c>
      <c r="C328">
        <v>36</v>
      </c>
      <c r="D328">
        <v>45</v>
      </c>
      <c r="E328" s="44" t="s">
        <v>1956</v>
      </c>
      <c r="F328">
        <v>1.4999999999999999E-4</v>
      </c>
      <c r="G328">
        <v>77.92</v>
      </c>
      <c r="H328">
        <v>39.96</v>
      </c>
      <c r="I328">
        <v>0.95</v>
      </c>
      <c r="J328" t="s">
        <v>1984</v>
      </c>
    </row>
    <row r="329" spans="1:10" x14ac:dyDescent="0.55000000000000004">
      <c r="A329" t="s">
        <v>1824</v>
      </c>
      <c r="B329" s="44" t="s">
        <v>1295</v>
      </c>
      <c r="C329">
        <v>32</v>
      </c>
      <c r="D329">
        <v>33</v>
      </c>
      <c r="E329" s="44" t="s">
        <v>1956</v>
      </c>
      <c r="F329">
        <v>6.8000000000000005E-4</v>
      </c>
      <c r="G329">
        <v>119.94</v>
      </c>
      <c r="H329">
        <v>91.95</v>
      </c>
      <c r="I329">
        <v>0.3</v>
      </c>
      <c r="J329" t="s">
        <v>1984</v>
      </c>
    </row>
    <row r="330" spans="1:10" x14ac:dyDescent="0.55000000000000004">
      <c r="A330" t="s">
        <v>1824</v>
      </c>
      <c r="B330" s="44" t="s">
        <v>1296</v>
      </c>
      <c r="C330">
        <v>40</v>
      </c>
      <c r="D330">
        <v>44</v>
      </c>
      <c r="E330" s="44" t="s">
        <v>1956</v>
      </c>
      <c r="F330">
        <v>4.2900000000000004E-3</v>
      </c>
      <c r="G330">
        <v>1171.07</v>
      </c>
      <c r="H330">
        <v>671.93</v>
      </c>
      <c r="I330">
        <v>0.74</v>
      </c>
      <c r="J330" t="s">
        <v>1984</v>
      </c>
    </row>
    <row r="331" spans="1:10" x14ac:dyDescent="0.55000000000000004">
      <c r="A331" t="s">
        <v>1824</v>
      </c>
      <c r="B331" s="44" t="s">
        <v>1931</v>
      </c>
      <c r="C331">
        <v>1</v>
      </c>
      <c r="D331">
        <v>30</v>
      </c>
      <c r="E331" s="44" t="s">
        <v>1956</v>
      </c>
      <c r="F331">
        <v>2.4000000000000001E-4</v>
      </c>
      <c r="G331" t="s">
        <v>1978</v>
      </c>
      <c r="H331" t="s">
        <v>1978</v>
      </c>
      <c r="I331" t="s">
        <v>1978</v>
      </c>
      <c r="J331" t="s">
        <v>2004</v>
      </c>
    </row>
    <row r="332" spans="1:10" x14ac:dyDescent="0.55000000000000004">
      <c r="A332" t="s">
        <v>1824</v>
      </c>
      <c r="B332" s="44" t="s">
        <v>1300</v>
      </c>
      <c r="C332">
        <v>37</v>
      </c>
      <c r="D332">
        <v>39</v>
      </c>
      <c r="E332" s="44" t="s">
        <v>1956</v>
      </c>
      <c r="F332">
        <v>9.0000000000000006E-5</v>
      </c>
      <c r="G332">
        <v>68.11</v>
      </c>
      <c r="H332" t="s">
        <v>1978</v>
      </c>
      <c r="I332" t="s">
        <v>1978</v>
      </c>
      <c r="J332" t="s">
        <v>2003</v>
      </c>
    </row>
    <row r="333" spans="1:10" x14ac:dyDescent="0.55000000000000004">
      <c r="A333" t="s">
        <v>1824</v>
      </c>
      <c r="B333" s="44" t="s">
        <v>1301</v>
      </c>
      <c r="C333">
        <v>43</v>
      </c>
      <c r="D333">
        <v>44</v>
      </c>
      <c r="E333" s="44" t="s">
        <v>1956</v>
      </c>
      <c r="F333">
        <v>3.13E-3</v>
      </c>
      <c r="G333">
        <v>299.97000000000003</v>
      </c>
      <c r="H333" t="s">
        <v>1978</v>
      </c>
      <c r="I333" t="s">
        <v>1978</v>
      </c>
      <c r="J333" t="s">
        <v>2003</v>
      </c>
    </row>
    <row r="334" spans="1:10" x14ac:dyDescent="0.55000000000000004">
      <c r="A334" t="s">
        <v>1824</v>
      </c>
      <c r="B334" s="44" t="s">
        <v>1302</v>
      </c>
      <c r="C334">
        <v>29</v>
      </c>
      <c r="D334">
        <v>32</v>
      </c>
      <c r="E334" t="s">
        <v>1956</v>
      </c>
      <c r="F334">
        <v>2.5799999999999998E-3</v>
      </c>
      <c r="G334">
        <v>527.92999999999995</v>
      </c>
      <c r="H334">
        <v>431.95</v>
      </c>
      <c r="I334">
        <v>0.22</v>
      </c>
      <c r="J334" t="s">
        <v>1984</v>
      </c>
    </row>
    <row r="335" spans="1:10" x14ac:dyDescent="0.55000000000000004">
      <c r="A335" t="s">
        <v>1824</v>
      </c>
      <c r="B335" s="44" t="s">
        <v>1303</v>
      </c>
      <c r="C335">
        <v>30</v>
      </c>
      <c r="D335">
        <v>30</v>
      </c>
      <c r="E335" s="44" t="s">
        <v>1956</v>
      </c>
      <c r="F335">
        <v>6.1199999999999996E-3</v>
      </c>
      <c r="G335">
        <v>2799.86</v>
      </c>
      <c r="H335">
        <v>599.97</v>
      </c>
      <c r="I335">
        <v>3.67</v>
      </c>
      <c r="J335" t="s">
        <v>1984</v>
      </c>
    </row>
    <row r="336" spans="1:10" x14ac:dyDescent="0.55000000000000004">
      <c r="A336" t="s">
        <v>1824</v>
      </c>
      <c r="B336" s="44" t="s">
        <v>1304</v>
      </c>
      <c r="C336">
        <v>1</v>
      </c>
      <c r="D336">
        <v>31</v>
      </c>
      <c r="E336" s="44" t="s">
        <v>1956</v>
      </c>
      <c r="F336">
        <v>2.9E-4</v>
      </c>
      <c r="G336" t="s">
        <v>1978</v>
      </c>
      <c r="H336" t="s">
        <v>1978</v>
      </c>
      <c r="I336" t="s">
        <v>1978</v>
      </c>
      <c r="J336" t="s">
        <v>2004</v>
      </c>
    </row>
    <row r="337" spans="1:10" x14ac:dyDescent="0.55000000000000004">
      <c r="A337" t="s">
        <v>1824</v>
      </c>
      <c r="B337" s="44" t="s">
        <v>1305</v>
      </c>
      <c r="C337">
        <v>1</v>
      </c>
      <c r="D337">
        <v>21</v>
      </c>
      <c r="E337" s="44" t="s">
        <v>1956</v>
      </c>
      <c r="F337">
        <v>1.9000000000000001E-4</v>
      </c>
      <c r="G337" t="s">
        <v>1978</v>
      </c>
      <c r="H337" t="s">
        <v>1978</v>
      </c>
      <c r="I337" t="s">
        <v>1978</v>
      </c>
      <c r="J337" t="s">
        <v>1983</v>
      </c>
    </row>
    <row r="338" spans="1:10" x14ac:dyDescent="0.55000000000000004">
      <c r="A338" t="s">
        <v>1824</v>
      </c>
      <c r="B338" s="44" t="s">
        <v>1306</v>
      </c>
      <c r="C338">
        <v>1</v>
      </c>
      <c r="D338">
        <v>36</v>
      </c>
      <c r="E338" s="44" t="s">
        <v>1956</v>
      </c>
      <c r="F338">
        <v>3.8999999999999999E-4</v>
      </c>
      <c r="G338" t="s">
        <v>1978</v>
      </c>
      <c r="H338" t="s">
        <v>1978</v>
      </c>
      <c r="I338" t="s">
        <v>1978</v>
      </c>
      <c r="J338" t="s">
        <v>2004</v>
      </c>
    </row>
    <row r="339" spans="1:10" x14ac:dyDescent="0.55000000000000004">
      <c r="A339" t="s">
        <v>1824</v>
      </c>
      <c r="B339" s="44" t="s">
        <v>1307</v>
      </c>
      <c r="C339">
        <v>7</v>
      </c>
      <c r="D339">
        <v>32</v>
      </c>
      <c r="E339" t="s">
        <v>1956</v>
      </c>
      <c r="F339">
        <v>8.7000000000000001E-4</v>
      </c>
      <c r="G339" t="s">
        <v>1978</v>
      </c>
      <c r="H339" t="s">
        <v>1978</v>
      </c>
      <c r="I339" t="s">
        <v>1978</v>
      </c>
      <c r="J339" t="s">
        <v>2004</v>
      </c>
    </row>
    <row r="340" spans="1:10" x14ac:dyDescent="0.55000000000000004">
      <c r="A340" t="s">
        <v>1824</v>
      </c>
      <c r="B340" s="44" t="s">
        <v>1308</v>
      </c>
      <c r="C340">
        <v>33</v>
      </c>
      <c r="D340">
        <v>44</v>
      </c>
      <c r="E340" s="44" t="s">
        <v>1956</v>
      </c>
      <c r="F340">
        <v>1.2999999999999999E-3</v>
      </c>
      <c r="G340">
        <v>160.78</v>
      </c>
      <c r="H340" t="s">
        <v>1978</v>
      </c>
      <c r="I340" t="s">
        <v>1978</v>
      </c>
      <c r="J340" t="s">
        <v>2003</v>
      </c>
    </row>
    <row r="341" spans="1:10" x14ac:dyDescent="0.55000000000000004">
      <c r="A341" t="s">
        <v>1824</v>
      </c>
      <c r="B341" s="44" t="s">
        <v>1327</v>
      </c>
      <c r="C341">
        <v>23</v>
      </c>
      <c r="D341">
        <v>25</v>
      </c>
      <c r="E341" s="44" t="s">
        <v>1956</v>
      </c>
      <c r="F341">
        <v>5.5999999999999995E-4</v>
      </c>
      <c r="G341">
        <v>381.75</v>
      </c>
      <c r="H341" t="s">
        <v>1978</v>
      </c>
      <c r="I341" t="s">
        <v>1978</v>
      </c>
      <c r="J341" t="s">
        <v>2003</v>
      </c>
    </row>
    <row r="342" spans="1:10" x14ac:dyDescent="0.55000000000000004">
      <c r="A342" t="s">
        <v>1824</v>
      </c>
      <c r="B342" s="44" t="s">
        <v>1336</v>
      </c>
      <c r="C342">
        <v>36</v>
      </c>
      <c r="D342">
        <v>39</v>
      </c>
      <c r="E342" s="44" t="s">
        <v>1956</v>
      </c>
      <c r="F342">
        <v>1.2999999999999999E-4</v>
      </c>
      <c r="G342">
        <v>13.48</v>
      </c>
      <c r="H342">
        <v>26.96</v>
      </c>
      <c r="I342">
        <v>-0.5</v>
      </c>
      <c r="J342" t="s">
        <v>1985</v>
      </c>
    </row>
    <row r="343" spans="1:10" x14ac:dyDescent="0.55000000000000004">
      <c r="A343" t="s">
        <v>1824</v>
      </c>
      <c r="B343" s="44" t="s">
        <v>1344</v>
      </c>
      <c r="C343">
        <v>36</v>
      </c>
      <c r="D343">
        <v>36</v>
      </c>
      <c r="E343" s="44" t="s">
        <v>1956</v>
      </c>
      <c r="F343">
        <v>1.2E-4</v>
      </c>
      <c r="G343">
        <v>20.37</v>
      </c>
      <c r="H343">
        <v>6.79</v>
      </c>
      <c r="I343">
        <v>2</v>
      </c>
      <c r="J343" t="s">
        <v>1984</v>
      </c>
    </row>
    <row r="344" spans="1:10" x14ac:dyDescent="0.55000000000000004">
      <c r="A344" t="s">
        <v>1824</v>
      </c>
      <c r="B344" s="44" t="s">
        <v>1365</v>
      </c>
      <c r="C344">
        <v>20</v>
      </c>
      <c r="D344">
        <v>33</v>
      </c>
      <c r="E344" s="44" t="s">
        <v>1956</v>
      </c>
      <c r="F344">
        <v>8.1999999999999998E-4</v>
      </c>
      <c r="G344" t="s">
        <v>1978</v>
      </c>
      <c r="H344" t="s">
        <v>1978</v>
      </c>
      <c r="I344" t="s">
        <v>1978</v>
      </c>
      <c r="J344" t="s">
        <v>2004</v>
      </c>
    </row>
    <row r="345" spans="1:10" x14ac:dyDescent="0.55000000000000004">
      <c r="A345" t="s">
        <v>1824</v>
      </c>
      <c r="B345" s="44" t="s">
        <v>1366</v>
      </c>
      <c r="C345">
        <v>43</v>
      </c>
      <c r="D345">
        <v>44</v>
      </c>
      <c r="E345" t="s">
        <v>1956</v>
      </c>
      <c r="F345">
        <v>1.668E-2</v>
      </c>
      <c r="G345">
        <v>9239.7800000000007</v>
      </c>
      <c r="H345">
        <v>3023.93</v>
      </c>
      <c r="I345">
        <v>2.06</v>
      </c>
      <c r="J345" t="s">
        <v>1984</v>
      </c>
    </row>
    <row r="346" spans="1:10" x14ac:dyDescent="0.55000000000000004">
      <c r="A346" t="s">
        <v>1824</v>
      </c>
      <c r="B346" s="44" t="s">
        <v>1367</v>
      </c>
      <c r="C346">
        <v>9</v>
      </c>
      <c r="D346">
        <v>12</v>
      </c>
      <c r="E346" s="44" t="s">
        <v>1957</v>
      </c>
      <c r="F346">
        <v>5.3899999999999998E-3</v>
      </c>
      <c r="G346">
        <v>1931.96</v>
      </c>
      <c r="H346">
        <v>2575.94</v>
      </c>
      <c r="I346">
        <v>-0.25</v>
      </c>
      <c r="J346" t="s">
        <v>1987</v>
      </c>
    </row>
    <row r="347" spans="1:10" x14ac:dyDescent="0.55000000000000004">
      <c r="A347" t="s">
        <v>1824</v>
      </c>
      <c r="B347" s="44" t="s">
        <v>1368</v>
      </c>
      <c r="C347">
        <v>16</v>
      </c>
      <c r="D347">
        <v>43</v>
      </c>
      <c r="E347" s="44" t="s">
        <v>1956</v>
      </c>
      <c r="F347">
        <v>2.5799999999999998E-3</v>
      </c>
      <c r="G347" t="s">
        <v>1978</v>
      </c>
      <c r="H347" t="s">
        <v>1978</v>
      </c>
      <c r="I347" t="s">
        <v>1978</v>
      </c>
      <c r="J347" t="s">
        <v>2004</v>
      </c>
    </row>
    <row r="348" spans="1:10" x14ac:dyDescent="0.55000000000000004">
      <c r="A348" t="s">
        <v>1824</v>
      </c>
      <c r="B348" s="44" t="s">
        <v>1369</v>
      </c>
      <c r="C348">
        <v>32</v>
      </c>
      <c r="D348">
        <v>37</v>
      </c>
      <c r="E348" t="s">
        <v>1956</v>
      </c>
      <c r="F348">
        <v>8.5400000000000007E-3</v>
      </c>
      <c r="G348">
        <v>4129.8900000000003</v>
      </c>
      <c r="H348">
        <v>699.98</v>
      </c>
      <c r="I348">
        <v>4.9000000000000004</v>
      </c>
      <c r="J348" t="s">
        <v>1984</v>
      </c>
    </row>
    <row r="349" spans="1:10" x14ac:dyDescent="0.55000000000000004">
      <c r="A349" t="s">
        <v>1824</v>
      </c>
      <c r="B349" s="44" t="s">
        <v>1370</v>
      </c>
      <c r="C349">
        <v>31</v>
      </c>
      <c r="D349">
        <v>37</v>
      </c>
      <c r="E349" t="s">
        <v>1956</v>
      </c>
      <c r="F349">
        <v>7.3400000000000002E-3</v>
      </c>
      <c r="G349">
        <v>3004.75</v>
      </c>
      <c r="H349">
        <v>1001.58</v>
      </c>
      <c r="I349">
        <v>2</v>
      </c>
      <c r="J349" t="s">
        <v>1984</v>
      </c>
    </row>
    <row r="350" spans="1:10" x14ac:dyDescent="0.55000000000000004">
      <c r="A350" t="s">
        <v>1824</v>
      </c>
      <c r="B350" s="44" t="s">
        <v>1371</v>
      </c>
      <c r="C350">
        <v>18</v>
      </c>
      <c r="D350">
        <v>45</v>
      </c>
      <c r="E350" s="44" t="s">
        <v>1956</v>
      </c>
      <c r="F350">
        <v>4.7800000000000004E-3</v>
      </c>
      <c r="G350" t="s">
        <v>1978</v>
      </c>
      <c r="H350" t="s">
        <v>1978</v>
      </c>
      <c r="I350" t="s">
        <v>1978</v>
      </c>
      <c r="J350" t="s">
        <v>2004</v>
      </c>
    </row>
    <row r="351" spans="1:10" x14ac:dyDescent="0.55000000000000004">
      <c r="A351" t="s">
        <v>1824</v>
      </c>
      <c r="B351" s="44" t="s">
        <v>1372</v>
      </c>
      <c r="C351">
        <v>27</v>
      </c>
      <c r="D351">
        <v>28</v>
      </c>
      <c r="E351" s="44" t="s">
        <v>1956</v>
      </c>
      <c r="F351">
        <v>7.3099999999999997E-3</v>
      </c>
      <c r="G351">
        <v>3101.93</v>
      </c>
      <c r="H351">
        <v>1127.98</v>
      </c>
      <c r="I351">
        <v>1.75</v>
      </c>
      <c r="J351" t="s">
        <v>1984</v>
      </c>
    </row>
    <row r="352" spans="1:10" x14ac:dyDescent="0.55000000000000004">
      <c r="A352" t="s">
        <v>1824</v>
      </c>
      <c r="B352" s="44" t="s">
        <v>1373</v>
      </c>
      <c r="C352">
        <v>36</v>
      </c>
      <c r="D352">
        <v>36</v>
      </c>
      <c r="E352" s="44" t="s">
        <v>1956</v>
      </c>
      <c r="F352">
        <v>5.9000000000000003E-4</v>
      </c>
      <c r="G352">
        <v>140.47999999999999</v>
      </c>
      <c r="H352">
        <v>175.6</v>
      </c>
      <c r="I352">
        <v>-0.2</v>
      </c>
      <c r="J352" t="s">
        <v>1985</v>
      </c>
    </row>
    <row r="353" spans="1:10" x14ac:dyDescent="0.55000000000000004">
      <c r="A353" t="s">
        <v>1824</v>
      </c>
      <c r="B353" s="44" t="s">
        <v>1374</v>
      </c>
      <c r="C353">
        <v>15</v>
      </c>
      <c r="D353">
        <v>16</v>
      </c>
      <c r="E353" s="44" t="s">
        <v>1956</v>
      </c>
      <c r="F353">
        <v>1.2E-4</v>
      </c>
      <c r="G353">
        <v>44</v>
      </c>
      <c r="H353">
        <v>60.5</v>
      </c>
      <c r="I353">
        <v>-0.27</v>
      </c>
      <c r="J353" t="s">
        <v>1983</v>
      </c>
    </row>
    <row r="354" spans="1:10" x14ac:dyDescent="0.55000000000000004">
      <c r="A354" t="s">
        <v>1824</v>
      </c>
      <c r="B354" s="44" t="s">
        <v>1375</v>
      </c>
      <c r="C354">
        <v>34</v>
      </c>
      <c r="D354">
        <v>37</v>
      </c>
      <c r="E354" s="44" t="s">
        <v>1956</v>
      </c>
      <c r="F354">
        <v>1.66E-3</v>
      </c>
      <c r="G354">
        <v>158.38</v>
      </c>
      <c r="H354">
        <v>197.97</v>
      </c>
      <c r="I354">
        <v>-0.2</v>
      </c>
      <c r="J354" t="s">
        <v>1985</v>
      </c>
    </row>
    <row r="355" spans="1:10" x14ac:dyDescent="0.55000000000000004">
      <c r="A355" t="s">
        <v>1824</v>
      </c>
      <c r="B355" s="44" t="s">
        <v>1376</v>
      </c>
      <c r="C355">
        <v>8</v>
      </c>
      <c r="D355">
        <v>39</v>
      </c>
      <c r="E355" t="s">
        <v>1956</v>
      </c>
      <c r="F355">
        <v>1.2999999999999999E-4</v>
      </c>
      <c r="G355" t="s">
        <v>1978</v>
      </c>
      <c r="H355" t="s">
        <v>1978</v>
      </c>
      <c r="I355" t="s">
        <v>1978</v>
      </c>
      <c r="J355" t="s">
        <v>2004</v>
      </c>
    </row>
    <row r="356" spans="1:10" x14ac:dyDescent="0.55000000000000004">
      <c r="A356" t="s">
        <v>1824</v>
      </c>
      <c r="B356" s="44" t="s">
        <v>1377</v>
      </c>
      <c r="C356">
        <v>39</v>
      </c>
      <c r="D356">
        <v>40</v>
      </c>
      <c r="E356" s="44" t="s">
        <v>1956</v>
      </c>
      <c r="F356">
        <v>4.2999999999999999E-4</v>
      </c>
      <c r="G356">
        <v>155.96</v>
      </c>
      <c r="H356">
        <v>95.1</v>
      </c>
      <c r="I356">
        <v>0.64</v>
      </c>
      <c r="J356" t="s">
        <v>1984</v>
      </c>
    </row>
    <row r="357" spans="1:10" x14ac:dyDescent="0.55000000000000004">
      <c r="A357" t="s">
        <v>1824</v>
      </c>
      <c r="B357" s="44" t="s">
        <v>1378</v>
      </c>
      <c r="C357">
        <v>18</v>
      </c>
      <c r="D357">
        <v>35</v>
      </c>
      <c r="E357" s="44" t="s">
        <v>1956</v>
      </c>
      <c r="F357">
        <v>3.0000000000000001E-5</v>
      </c>
      <c r="G357" t="s">
        <v>1978</v>
      </c>
      <c r="H357" t="s">
        <v>1978</v>
      </c>
      <c r="I357" t="s">
        <v>1978</v>
      </c>
      <c r="J357" t="s">
        <v>2004</v>
      </c>
    </row>
    <row r="358" spans="1:10" x14ac:dyDescent="0.55000000000000004">
      <c r="A358" t="s">
        <v>1824</v>
      </c>
      <c r="B358" s="44" t="s">
        <v>1379</v>
      </c>
      <c r="C358">
        <v>42</v>
      </c>
      <c r="D358">
        <v>43</v>
      </c>
      <c r="E358" s="44" t="s">
        <v>1956</v>
      </c>
      <c r="F358">
        <v>1.42E-3</v>
      </c>
      <c r="G358">
        <v>653.76</v>
      </c>
      <c r="H358">
        <v>384.99</v>
      </c>
      <c r="I358">
        <v>0.7</v>
      </c>
      <c r="J358" t="s">
        <v>1984</v>
      </c>
    </row>
    <row r="359" spans="1:10" x14ac:dyDescent="0.55000000000000004">
      <c r="A359" t="s">
        <v>1824</v>
      </c>
      <c r="B359" s="44" t="s">
        <v>1380</v>
      </c>
      <c r="C359">
        <v>1</v>
      </c>
      <c r="D359">
        <v>25</v>
      </c>
      <c r="E359" s="44" t="s">
        <v>1956</v>
      </c>
      <c r="F359">
        <v>3.0000000000000001E-5</v>
      </c>
      <c r="G359" t="s">
        <v>1978</v>
      </c>
      <c r="H359" t="s">
        <v>1978</v>
      </c>
      <c r="I359" t="s">
        <v>1978</v>
      </c>
      <c r="J359" t="s">
        <v>2004</v>
      </c>
    </row>
    <row r="360" spans="1:10" x14ac:dyDescent="0.55000000000000004">
      <c r="A360" t="s">
        <v>1824</v>
      </c>
      <c r="B360" s="44" t="s">
        <v>1381</v>
      </c>
      <c r="C360">
        <v>42</v>
      </c>
      <c r="D360">
        <v>43</v>
      </c>
      <c r="E360" s="44" t="s">
        <v>1956</v>
      </c>
      <c r="F360">
        <v>3.8999999999999999E-4</v>
      </c>
      <c r="G360">
        <v>88.33</v>
      </c>
      <c r="H360">
        <v>12.99</v>
      </c>
      <c r="I360">
        <v>5.8</v>
      </c>
      <c r="J360" t="s">
        <v>1984</v>
      </c>
    </row>
    <row r="361" spans="1:10" x14ac:dyDescent="0.55000000000000004">
      <c r="A361" t="s">
        <v>1824</v>
      </c>
      <c r="B361" s="44" t="s">
        <v>1382</v>
      </c>
      <c r="C361">
        <v>44</v>
      </c>
      <c r="D361">
        <v>45</v>
      </c>
      <c r="E361" t="s">
        <v>1956</v>
      </c>
      <c r="F361">
        <v>1.06E-3</v>
      </c>
      <c r="G361">
        <v>238.68</v>
      </c>
      <c r="H361">
        <v>260.77999999999997</v>
      </c>
      <c r="I361">
        <v>-0.08</v>
      </c>
      <c r="J361" t="s">
        <v>1985</v>
      </c>
    </row>
    <row r="362" spans="1:10" x14ac:dyDescent="0.55000000000000004">
      <c r="A362" t="s">
        <v>1824</v>
      </c>
      <c r="B362" s="44" t="s">
        <v>1383</v>
      </c>
      <c r="C362">
        <v>39</v>
      </c>
      <c r="D362">
        <v>40</v>
      </c>
      <c r="E362" s="44" t="s">
        <v>1956</v>
      </c>
      <c r="F362">
        <v>1.1100000000000001E-3</v>
      </c>
      <c r="G362">
        <v>295.93</v>
      </c>
      <c r="H362">
        <v>295.93</v>
      </c>
      <c r="I362">
        <v>0</v>
      </c>
      <c r="J362" t="s">
        <v>1986</v>
      </c>
    </row>
    <row r="363" spans="1:10" x14ac:dyDescent="0.55000000000000004">
      <c r="A363" t="s">
        <v>1824</v>
      </c>
      <c r="B363" s="44" t="s">
        <v>1396</v>
      </c>
      <c r="C363">
        <v>34</v>
      </c>
      <c r="D363">
        <v>45</v>
      </c>
      <c r="E363" s="44" t="s">
        <v>1956</v>
      </c>
      <c r="F363">
        <v>2.0000000000000002E-5</v>
      </c>
      <c r="G363">
        <v>7.92</v>
      </c>
      <c r="H363" t="s">
        <v>1978</v>
      </c>
      <c r="I363" t="s">
        <v>1978</v>
      </c>
      <c r="J363" t="s">
        <v>2003</v>
      </c>
    </row>
    <row r="364" spans="1:10" x14ac:dyDescent="0.55000000000000004">
      <c r="A364" t="s">
        <v>1824</v>
      </c>
      <c r="B364" s="44" t="s">
        <v>1412</v>
      </c>
      <c r="C364">
        <v>36</v>
      </c>
      <c r="D364">
        <v>36</v>
      </c>
      <c r="E364" s="44" t="s">
        <v>1956</v>
      </c>
      <c r="F364">
        <v>3.3E-4</v>
      </c>
      <c r="G364">
        <v>99.24</v>
      </c>
      <c r="H364" t="s">
        <v>1978</v>
      </c>
      <c r="I364" t="s">
        <v>1978</v>
      </c>
      <c r="J364" t="s">
        <v>2003</v>
      </c>
    </row>
    <row r="365" spans="1:10" x14ac:dyDescent="0.55000000000000004">
      <c r="A365" t="s">
        <v>1824</v>
      </c>
      <c r="B365" s="44" t="s">
        <v>1425</v>
      </c>
      <c r="C365">
        <v>36</v>
      </c>
      <c r="D365">
        <v>40</v>
      </c>
      <c r="E365" s="44" t="s">
        <v>1956</v>
      </c>
      <c r="F365">
        <v>5.2599999999999999E-3</v>
      </c>
      <c r="G365">
        <v>879.98</v>
      </c>
      <c r="H365" t="s">
        <v>1978</v>
      </c>
      <c r="I365" t="s">
        <v>1978</v>
      </c>
      <c r="J365" t="s">
        <v>2003</v>
      </c>
    </row>
    <row r="366" spans="1:10" x14ac:dyDescent="0.55000000000000004">
      <c r="A366" t="s">
        <v>1824</v>
      </c>
      <c r="B366" s="44" t="s">
        <v>1426</v>
      </c>
      <c r="C366">
        <v>40</v>
      </c>
      <c r="D366">
        <v>40</v>
      </c>
      <c r="E366" s="44" t="s">
        <v>1956</v>
      </c>
      <c r="F366">
        <v>7.6499999999999997E-3</v>
      </c>
      <c r="G366">
        <v>1199.98</v>
      </c>
      <c r="H366">
        <v>1199.98</v>
      </c>
      <c r="I366">
        <v>0</v>
      </c>
      <c r="J366" t="s">
        <v>1986</v>
      </c>
    </row>
    <row r="367" spans="1:10" x14ac:dyDescent="0.55000000000000004">
      <c r="A367" t="s">
        <v>1824</v>
      </c>
      <c r="B367" s="44" t="s">
        <v>1427</v>
      </c>
      <c r="C367">
        <v>30</v>
      </c>
      <c r="D367">
        <v>36</v>
      </c>
      <c r="E367" s="44" t="s">
        <v>1956</v>
      </c>
      <c r="F367">
        <v>8.0000000000000007E-5</v>
      </c>
      <c r="G367">
        <v>17.52</v>
      </c>
      <c r="H367" t="s">
        <v>1978</v>
      </c>
      <c r="I367" t="s">
        <v>1978</v>
      </c>
      <c r="J367" t="s">
        <v>2003</v>
      </c>
    </row>
    <row r="368" spans="1:10" x14ac:dyDescent="0.55000000000000004">
      <c r="A368" t="s">
        <v>1824</v>
      </c>
      <c r="B368" s="44" t="s">
        <v>1428</v>
      </c>
      <c r="C368">
        <v>7</v>
      </c>
      <c r="D368">
        <v>31</v>
      </c>
      <c r="E368" s="44" t="s">
        <v>1956</v>
      </c>
      <c r="F368">
        <v>3.48E-3</v>
      </c>
      <c r="G368" t="s">
        <v>1978</v>
      </c>
      <c r="H368" t="s">
        <v>1978</v>
      </c>
      <c r="I368" t="s">
        <v>1978</v>
      </c>
      <c r="J368" t="s">
        <v>2004</v>
      </c>
    </row>
    <row r="369" spans="1:10" x14ac:dyDescent="0.55000000000000004">
      <c r="A369" t="s">
        <v>1824</v>
      </c>
      <c r="B369" s="44" t="s">
        <v>1431</v>
      </c>
      <c r="C369">
        <v>10</v>
      </c>
      <c r="D369">
        <v>26</v>
      </c>
      <c r="E369" t="s">
        <v>1956</v>
      </c>
      <c r="F369">
        <v>6.9999999999999994E-5</v>
      </c>
      <c r="G369" t="s">
        <v>1978</v>
      </c>
      <c r="H369" t="s">
        <v>1978</v>
      </c>
      <c r="I369" t="s">
        <v>1978</v>
      </c>
      <c r="J369" t="s">
        <v>2004</v>
      </c>
    </row>
    <row r="370" spans="1:10" x14ac:dyDescent="0.55000000000000004">
      <c r="A370" t="s">
        <v>1824</v>
      </c>
      <c r="B370" s="44" t="s">
        <v>1433</v>
      </c>
      <c r="C370">
        <v>20</v>
      </c>
      <c r="D370">
        <v>33</v>
      </c>
      <c r="E370" s="44" t="s">
        <v>1956</v>
      </c>
      <c r="F370">
        <v>9.0000000000000006E-5</v>
      </c>
      <c r="G370" t="s">
        <v>1978</v>
      </c>
      <c r="H370" t="s">
        <v>1978</v>
      </c>
      <c r="I370" t="s">
        <v>1978</v>
      </c>
      <c r="J370" t="s">
        <v>2004</v>
      </c>
    </row>
    <row r="371" spans="1:10" x14ac:dyDescent="0.55000000000000004">
      <c r="A371" t="s">
        <v>1824</v>
      </c>
      <c r="B371" s="44" t="s">
        <v>1439</v>
      </c>
      <c r="C371">
        <v>1</v>
      </c>
      <c r="D371">
        <v>3</v>
      </c>
      <c r="E371" s="44" t="s">
        <v>1957</v>
      </c>
      <c r="F371">
        <v>6.0999999999999997E-4</v>
      </c>
      <c r="G371">
        <v>506.28</v>
      </c>
      <c r="H371" t="s">
        <v>1978</v>
      </c>
      <c r="I371" t="s">
        <v>1978</v>
      </c>
      <c r="J371" t="s">
        <v>1987</v>
      </c>
    </row>
    <row r="372" spans="1:10" x14ac:dyDescent="0.55000000000000004">
      <c r="A372" t="s">
        <v>1824</v>
      </c>
      <c r="B372" s="44" t="s">
        <v>1440</v>
      </c>
      <c r="C372">
        <v>32</v>
      </c>
      <c r="D372">
        <v>38</v>
      </c>
      <c r="E372" s="44" t="s">
        <v>1956</v>
      </c>
      <c r="F372">
        <v>2.3000000000000001E-4</v>
      </c>
      <c r="G372">
        <v>103.12</v>
      </c>
      <c r="H372" t="s">
        <v>1978</v>
      </c>
      <c r="I372" t="s">
        <v>1978</v>
      </c>
      <c r="J372" t="s">
        <v>2003</v>
      </c>
    </row>
    <row r="373" spans="1:10" x14ac:dyDescent="0.55000000000000004">
      <c r="A373" t="s">
        <v>1824</v>
      </c>
      <c r="B373" s="44" t="s">
        <v>1441</v>
      </c>
      <c r="C373">
        <v>34</v>
      </c>
      <c r="D373">
        <v>36</v>
      </c>
      <c r="E373" s="44" t="s">
        <v>1956</v>
      </c>
      <c r="F373">
        <v>2.9999999999999997E-4</v>
      </c>
      <c r="G373">
        <v>146.65</v>
      </c>
      <c r="H373" t="s">
        <v>1978</v>
      </c>
      <c r="I373" t="s">
        <v>1978</v>
      </c>
      <c r="J373" t="s">
        <v>2003</v>
      </c>
    </row>
    <row r="374" spans="1:10" x14ac:dyDescent="0.55000000000000004">
      <c r="A374" t="s">
        <v>1824</v>
      </c>
      <c r="B374" s="44" t="s">
        <v>1442</v>
      </c>
      <c r="C374">
        <v>42</v>
      </c>
      <c r="D374">
        <v>42</v>
      </c>
      <c r="E374" t="s">
        <v>1956</v>
      </c>
      <c r="F374">
        <v>1.08E-3</v>
      </c>
      <c r="G374">
        <v>575.84</v>
      </c>
      <c r="H374">
        <v>129.56</v>
      </c>
      <c r="I374">
        <v>3.44</v>
      </c>
      <c r="J374" t="s">
        <v>1984</v>
      </c>
    </row>
    <row r="375" spans="1:10" x14ac:dyDescent="0.55000000000000004">
      <c r="A375" t="s">
        <v>1824</v>
      </c>
      <c r="B375" s="44" t="s">
        <v>1443</v>
      </c>
      <c r="C375">
        <v>1</v>
      </c>
      <c r="D375">
        <v>7</v>
      </c>
      <c r="E375" s="44" t="s">
        <v>1957</v>
      </c>
      <c r="F375">
        <v>3.0000000000000001E-5</v>
      </c>
      <c r="G375">
        <v>27.19</v>
      </c>
      <c r="H375" t="s">
        <v>1978</v>
      </c>
      <c r="I375" t="s">
        <v>1978</v>
      </c>
      <c r="J375" t="s">
        <v>1987</v>
      </c>
    </row>
    <row r="376" spans="1:10" x14ac:dyDescent="0.55000000000000004">
      <c r="A376" t="s">
        <v>1824</v>
      </c>
      <c r="B376" s="44" t="s">
        <v>1444</v>
      </c>
      <c r="C376">
        <v>40</v>
      </c>
      <c r="D376">
        <v>43</v>
      </c>
      <c r="E376" s="44" t="s">
        <v>1956</v>
      </c>
      <c r="F376">
        <v>1.7799999999999999E-3</v>
      </c>
      <c r="G376">
        <v>257.55</v>
      </c>
      <c r="H376">
        <v>615.89</v>
      </c>
      <c r="I376">
        <v>-0.57999999999999996</v>
      </c>
      <c r="J376" t="s">
        <v>1985</v>
      </c>
    </row>
    <row r="377" spans="1:10" x14ac:dyDescent="0.55000000000000004">
      <c r="A377" t="s">
        <v>1824</v>
      </c>
      <c r="B377" s="44" t="s">
        <v>1445</v>
      </c>
      <c r="C377">
        <v>12</v>
      </c>
      <c r="D377">
        <v>16</v>
      </c>
      <c r="E377" s="44" t="s">
        <v>1956</v>
      </c>
      <c r="F377">
        <v>2.9999999999999997E-4</v>
      </c>
      <c r="G377">
        <v>55.76</v>
      </c>
      <c r="H377">
        <v>195.16</v>
      </c>
      <c r="I377">
        <v>-0.71</v>
      </c>
      <c r="J377" t="s">
        <v>1983</v>
      </c>
    </row>
    <row r="378" spans="1:10" x14ac:dyDescent="0.55000000000000004">
      <c r="A378" t="s">
        <v>1824</v>
      </c>
      <c r="B378" s="44" t="s">
        <v>1446</v>
      </c>
      <c r="C378">
        <v>14</v>
      </c>
      <c r="D378">
        <v>19</v>
      </c>
      <c r="E378" s="44" t="s">
        <v>1956</v>
      </c>
      <c r="F378">
        <v>6.9999999999999999E-4</v>
      </c>
      <c r="G378">
        <v>375.92</v>
      </c>
      <c r="H378">
        <v>206.76</v>
      </c>
      <c r="I378">
        <v>0.82</v>
      </c>
      <c r="J378" t="s">
        <v>1984</v>
      </c>
    </row>
    <row r="379" spans="1:10" x14ac:dyDescent="0.55000000000000004">
      <c r="A379" t="s">
        <v>1824</v>
      </c>
      <c r="B379" s="44" t="s">
        <v>1458</v>
      </c>
      <c r="C379">
        <v>34</v>
      </c>
      <c r="D379">
        <v>35</v>
      </c>
      <c r="E379" s="44" t="s">
        <v>1956</v>
      </c>
      <c r="F379">
        <v>2.3000000000000001E-4</v>
      </c>
      <c r="G379">
        <v>27.99</v>
      </c>
      <c r="H379" t="s">
        <v>1978</v>
      </c>
      <c r="I379" t="s">
        <v>1978</v>
      </c>
      <c r="J379" t="s">
        <v>2003</v>
      </c>
    </row>
    <row r="380" spans="1:10" x14ac:dyDescent="0.55000000000000004">
      <c r="A380" t="s">
        <v>1824</v>
      </c>
      <c r="B380" s="44" t="s">
        <v>1460</v>
      </c>
      <c r="C380">
        <v>37</v>
      </c>
      <c r="D380">
        <v>39</v>
      </c>
      <c r="E380" s="44" t="s">
        <v>1956</v>
      </c>
      <c r="F380">
        <v>2.7999999999999998E-4</v>
      </c>
      <c r="G380">
        <v>166.5</v>
      </c>
      <c r="H380" t="s">
        <v>1978</v>
      </c>
      <c r="I380" t="s">
        <v>1978</v>
      </c>
      <c r="J380" t="s">
        <v>2003</v>
      </c>
    </row>
    <row r="381" spans="1:10" x14ac:dyDescent="0.55000000000000004">
      <c r="A381" t="s">
        <v>1824</v>
      </c>
      <c r="B381" s="44" t="s">
        <v>1463</v>
      </c>
      <c r="C381">
        <v>43</v>
      </c>
      <c r="D381">
        <v>44</v>
      </c>
      <c r="E381" s="44" t="s">
        <v>1956</v>
      </c>
      <c r="F381">
        <v>2.1000000000000001E-4</v>
      </c>
      <c r="G381">
        <v>31.97</v>
      </c>
      <c r="H381">
        <v>41.96</v>
      </c>
      <c r="I381">
        <v>-0.24</v>
      </c>
      <c r="J381" t="s">
        <v>1985</v>
      </c>
    </row>
    <row r="382" spans="1:10" x14ac:dyDescent="0.55000000000000004">
      <c r="A382" t="s">
        <v>1824</v>
      </c>
      <c r="B382" s="44" t="s">
        <v>1464</v>
      </c>
      <c r="C382">
        <v>42</v>
      </c>
      <c r="D382">
        <v>44</v>
      </c>
      <c r="E382" s="44" t="s">
        <v>1956</v>
      </c>
      <c r="F382">
        <v>2.4000000000000001E-4</v>
      </c>
      <c r="G382">
        <v>125.87</v>
      </c>
      <c r="H382" t="s">
        <v>1978</v>
      </c>
      <c r="I382" t="s">
        <v>1978</v>
      </c>
      <c r="J382" t="s">
        <v>2003</v>
      </c>
    </row>
    <row r="383" spans="1:10" x14ac:dyDescent="0.55000000000000004">
      <c r="A383" t="s">
        <v>1824</v>
      </c>
      <c r="B383" s="44" t="s">
        <v>1480</v>
      </c>
      <c r="C383">
        <v>1</v>
      </c>
      <c r="D383">
        <v>26</v>
      </c>
      <c r="E383" s="44" t="s">
        <v>1956</v>
      </c>
      <c r="F383">
        <v>1.24E-3</v>
      </c>
      <c r="G383" t="s">
        <v>1978</v>
      </c>
      <c r="H383" t="s">
        <v>1978</v>
      </c>
      <c r="I383" t="s">
        <v>1978</v>
      </c>
      <c r="J383" t="s">
        <v>2004</v>
      </c>
    </row>
    <row r="384" spans="1:10" x14ac:dyDescent="0.55000000000000004">
      <c r="A384" t="s">
        <v>1824</v>
      </c>
      <c r="B384" s="44" t="s">
        <v>1481</v>
      </c>
      <c r="C384">
        <v>15</v>
      </c>
      <c r="D384">
        <v>39</v>
      </c>
      <c r="E384" s="44" t="s">
        <v>1956</v>
      </c>
      <c r="F384">
        <v>1.5399999999999999E-3</v>
      </c>
      <c r="G384" t="s">
        <v>1978</v>
      </c>
      <c r="H384" t="s">
        <v>1978</v>
      </c>
      <c r="I384" t="s">
        <v>1978</v>
      </c>
      <c r="J384" t="s">
        <v>2004</v>
      </c>
    </row>
    <row r="385" spans="1:10" x14ac:dyDescent="0.55000000000000004">
      <c r="A385" t="s">
        <v>1824</v>
      </c>
      <c r="B385" s="44" t="s">
        <v>1482</v>
      </c>
      <c r="C385">
        <v>30</v>
      </c>
      <c r="D385">
        <v>39</v>
      </c>
      <c r="E385" s="44" t="s">
        <v>1956</v>
      </c>
      <c r="F385">
        <v>2.7899999999999999E-3</v>
      </c>
      <c r="G385">
        <v>532.72</v>
      </c>
      <c r="H385" t="s">
        <v>1978</v>
      </c>
      <c r="I385" t="s">
        <v>1978</v>
      </c>
      <c r="J385" t="s">
        <v>2003</v>
      </c>
    </row>
    <row r="386" spans="1:10" x14ac:dyDescent="0.55000000000000004">
      <c r="A386" t="s">
        <v>1824</v>
      </c>
      <c r="B386" s="44" t="s">
        <v>1501</v>
      </c>
      <c r="C386">
        <v>43</v>
      </c>
      <c r="D386">
        <v>45</v>
      </c>
      <c r="E386" s="44" t="s">
        <v>1956</v>
      </c>
      <c r="F386">
        <v>2.82E-3</v>
      </c>
      <c r="G386">
        <v>599.99</v>
      </c>
      <c r="H386" t="s">
        <v>1978</v>
      </c>
      <c r="I386" t="s">
        <v>1978</v>
      </c>
      <c r="J386" t="s">
        <v>2003</v>
      </c>
    </row>
    <row r="387" spans="1:10" x14ac:dyDescent="0.55000000000000004">
      <c r="A387" t="s">
        <v>1824</v>
      </c>
      <c r="B387" s="44" t="s">
        <v>1536</v>
      </c>
      <c r="C387">
        <v>1</v>
      </c>
      <c r="D387">
        <v>13</v>
      </c>
      <c r="E387" s="44" t="s">
        <v>1956</v>
      </c>
      <c r="F387">
        <v>5.0000000000000002E-5</v>
      </c>
      <c r="G387" t="s">
        <v>1978</v>
      </c>
      <c r="H387" t="s">
        <v>1978</v>
      </c>
      <c r="I387" t="s">
        <v>1978</v>
      </c>
      <c r="J387" t="s">
        <v>1983</v>
      </c>
    </row>
    <row r="388" spans="1:10" x14ac:dyDescent="0.55000000000000004">
      <c r="A388" t="s">
        <v>1824</v>
      </c>
      <c r="B388" s="44" t="s">
        <v>1537</v>
      </c>
      <c r="C388">
        <v>26</v>
      </c>
      <c r="D388">
        <v>42</v>
      </c>
      <c r="E388" s="44" t="s">
        <v>1956</v>
      </c>
      <c r="F388">
        <v>2.4000000000000001E-4</v>
      </c>
      <c r="G388" t="s">
        <v>1978</v>
      </c>
      <c r="H388" t="s">
        <v>1978</v>
      </c>
      <c r="I388" t="s">
        <v>1978</v>
      </c>
      <c r="J388" t="s">
        <v>2004</v>
      </c>
    </row>
    <row r="389" spans="1:10" x14ac:dyDescent="0.55000000000000004">
      <c r="A389" t="s">
        <v>1824</v>
      </c>
      <c r="B389" s="44" t="s">
        <v>1892</v>
      </c>
      <c r="C389">
        <v>36</v>
      </c>
      <c r="D389">
        <v>37</v>
      </c>
      <c r="E389" t="s">
        <v>1956</v>
      </c>
      <c r="F389">
        <v>4.3200000000000001E-3</v>
      </c>
      <c r="G389">
        <v>1667.88</v>
      </c>
      <c r="H389" t="s">
        <v>1978</v>
      </c>
      <c r="I389" t="s">
        <v>1978</v>
      </c>
      <c r="J389" t="s">
        <v>2003</v>
      </c>
    </row>
    <row r="390" spans="1:10" x14ac:dyDescent="0.55000000000000004">
      <c r="A390" t="s">
        <v>1824</v>
      </c>
      <c r="B390" s="44" t="s">
        <v>1550</v>
      </c>
      <c r="C390">
        <v>27</v>
      </c>
      <c r="D390">
        <v>32</v>
      </c>
      <c r="E390" t="s">
        <v>1956</v>
      </c>
      <c r="F390">
        <v>7.5000000000000002E-4</v>
      </c>
      <c r="G390">
        <v>455.66</v>
      </c>
      <c r="H390" t="s">
        <v>1978</v>
      </c>
      <c r="I390" t="s">
        <v>1978</v>
      </c>
      <c r="J390" t="s">
        <v>2003</v>
      </c>
    </row>
    <row r="391" spans="1:10" x14ac:dyDescent="0.55000000000000004">
      <c r="A391" t="s">
        <v>1824</v>
      </c>
      <c r="B391" s="44" t="s">
        <v>1571</v>
      </c>
      <c r="C391">
        <v>20</v>
      </c>
      <c r="D391">
        <v>21</v>
      </c>
      <c r="E391" s="44" t="s">
        <v>1956</v>
      </c>
      <c r="F391">
        <v>5.5000000000000003E-4</v>
      </c>
      <c r="G391">
        <v>237.93</v>
      </c>
      <c r="H391">
        <v>223.94</v>
      </c>
      <c r="I391">
        <v>0.06</v>
      </c>
      <c r="J391" t="s">
        <v>1983</v>
      </c>
    </row>
    <row r="392" spans="1:10" x14ac:dyDescent="0.55000000000000004">
      <c r="A392" t="s">
        <v>1824</v>
      </c>
      <c r="B392" s="44" t="s">
        <v>1573</v>
      </c>
      <c r="C392">
        <v>38</v>
      </c>
      <c r="D392">
        <v>41</v>
      </c>
      <c r="E392" s="44" t="s">
        <v>1956</v>
      </c>
      <c r="F392">
        <v>1E-4</v>
      </c>
      <c r="G392">
        <v>17.88</v>
      </c>
      <c r="H392">
        <v>41.72</v>
      </c>
      <c r="I392">
        <v>-0.56999999999999995</v>
      </c>
      <c r="J392" t="s">
        <v>1985</v>
      </c>
    </row>
    <row r="393" spans="1:10" x14ac:dyDescent="0.55000000000000004">
      <c r="A393" t="s">
        <v>1824</v>
      </c>
      <c r="B393" s="44" t="s">
        <v>1574</v>
      </c>
      <c r="C393">
        <v>35</v>
      </c>
      <c r="D393">
        <v>36</v>
      </c>
      <c r="E393" t="s">
        <v>1956</v>
      </c>
      <c r="F393">
        <v>1.8000000000000001E-4</v>
      </c>
      <c r="G393">
        <v>115.9</v>
      </c>
      <c r="H393" t="s">
        <v>1978</v>
      </c>
      <c r="I393" t="s">
        <v>1978</v>
      </c>
      <c r="J393" t="s">
        <v>2003</v>
      </c>
    </row>
    <row r="394" spans="1:10" x14ac:dyDescent="0.55000000000000004">
      <c r="A394" t="s">
        <v>1824</v>
      </c>
      <c r="B394" s="44" t="s">
        <v>1575</v>
      </c>
      <c r="C394">
        <v>30</v>
      </c>
      <c r="D394">
        <v>33</v>
      </c>
      <c r="E394" t="s">
        <v>1956</v>
      </c>
      <c r="F394">
        <v>2.9999999999999997E-4</v>
      </c>
      <c r="G394">
        <v>91.96</v>
      </c>
      <c r="H394">
        <v>101.16</v>
      </c>
      <c r="I394">
        <v>-0.09</v>
      </c>
      <c r="J394" t="s">
        <v>1985</v>
      </c>
    </row>
    <row r="395" spans="1:10" x14ac:dyDescent="0.55000000000000004">
      <c r="A395" t="s">
        <v>1824</v>
      </c>
      <c r="B395" s="44" t="s">
        <v>1576</v>
      </c>
      <c r="C395">
        <v>36</v>
      </c>
      <c r="D395">
        <v>39</v>
      </c>
      <c r="E395" s="44" t="s">
        <v>1956</v>
      </c>
      <c r="F395">
        <v>2.2000000000000001E-4</v>
      </c>
      <c r="G395">
        <v>34.950000000000003</v>
      </c>
      <c r="H395">
        <v>62.91</v>
      </c>
      <c r="I395">
        <v>-0.44</v>
      </c>
      <c r="J395" t="s">
        <v>1985</v>
      </c>
    </row>
    <row r="396" spans="1:10" x14ac:dyDescent="0.55000000000000004">
      <c r="A396" t="s">
        <v>1824</v>
      </c>
      <c r="B396" s="44" t="s">
        <v>1577</v>
      </c>
      <c r="C396">
        <v>19</v>
      </c>
      <c r="D396">
        <v>26</v>
      </c>
      <c r="E396" s="44" t="s">
        <v>1956</v>
      </c>
      <c r="F396">
        <v>1E-4</v>
      </c>
      <c r="G396">
        <v>34.619999999999997</v>
      </c>
      <c r="H396">
        <v>18.46</v>
      </c>
      <c r="I396">
        <v>0.88</v>
      </c>
      <c r="J396" t="s">
        <v>1984</v>
      </c>
    </row>
    <row r="397" spans="1:10" x14ac:dyDescent="0.55000000000000004">
      <c r="A397" t="s">
        <v>1824</v>
      </c>
      <c r="B397" s="44" t="s">
        <v>1580</v>
      </c>
      <c r="C397">
        <v>1</v>
      </c>
      <c r="D397">
        <v>32</v>
      </c>
      <c r="E397" s="44" t="s">
        <v>1956</v>
      </c>
      <c r="F397">
        <v>9.0000000000000006E-5</v>
      </c>
      <c r="G397" t="s">
        <v>1978</v>
      </c>
      <c r="H397" t="s">
        <v>1978</v>
      </c>
      <c r="I397" t="s">
        <v>1978</v>
      </c>
      <c r="J397" t="s">
        <v>2004</v>
      </c>
    </row>
    <row r="398" spans="1:10" x14ac:dyDescent="0.55000000000000004">
      <c r="A398" t="s">
        <v>1824</v>
      </c>
      <c r="B398" s="44" t="s">
        <v>1581</v>
      </c>
      <c r="C398">
        <v>36</v>
      </c>
      <c r="D398">
        <v>39</v>
      </c>
      <c r="E398" t="s">
        <v>1956</v>
      </c>
      <c r="F398">
        <v>3.15E-3</v>
      </c>
      <c r="G398">
        <v>1113.48</v>
      </c>
      <c r="H398" t="s">
        <v>1978</v>
      </c>
      <c r="I398" t="s">
        <v>1978</v>
      </c>
      <c r="J398" t="s">
        <v>2003</v>
      </c>
    </row>
    <row r="399" spans="1:10" x14ac:dyDescent="0.55000000000000004">
      <c r="A399" t="s">
        <v>1824</v>
      </c>
      <c r="B399" s="44" t="s">
        <v>1582</v>
      </c>
      <c r="C399">
        <v>37</v>
      </c>
      <c r="D399">
        <v>43</v>
      </c>
      <c r="E399" t="s">
        <v>1956</v>
      </c>
      <c r="F399">
        <v>3.2799999999999999E-3</v>
      </c>
      <c r="G399">
        <v>503.96</v>
      </c>
      <c r="H399">
        <v>755.94</v>
      </c>
      <c r="I399">
        <v>-0.33</v>
      </c>
      <c r="J399" t="s">
        <v>1985</v>
      </c>
    </row>
    <row r="400" spans="1:10" x14ac:dyDescent="0.55000000000000004">
      <c r="A400" t="s">
        <v>1824</v>
      </c>
      <c r="B400" s="44" t="s">
        <v>1583</v>
      </c>
      <c r="C400">
        <v>1</v>
      </c>
      <c r="D400">
        <v>3</v>
      </c>
      <c r="E400" s="44" t="s">
        <v>1957</v>
      </c>
      <c r="F400">
        <v>4.0000000000000002E-4</v>
      </c>
      <c r="G400">
        <v>336.51</v>
      </c>
      <c r="H400" t="s">
        <v>1978</v>
      </c>
      <c r="I400" t="s">
        <v>1978</v>
      </c>
      <c r="J400" t="s">
        <v>1987</v>
      </c>
    </row>
    <row r="401" spans="1:10" x14ac:dyDescent="0.55000000000000004">
      <c r="A401" t="s">
        <v>1824</v>
      </c>
      <c r="B401" s="44" t="s">
        <v>1585</v>
      </c>
      <c r="C401">
        <v>36</v>
      </c>
      <c r="D401">
        <v>38</v>
      </c>
      <c r="E401" t="s">
        <v>1956</v>
      </c>
      <c r="F401">
        <v>1.1999999999999999E-3</v>
      </c>
      <c r="G401">
        <v>165.6</v>
      </c>
      <c r="H401">
        <v>496.8</v>
      </c>
      <c r="I401">
        <v>-0.67</v>
      </c>
      <c r="J401" t="s">
        <v>1985</v>
      </c>
    </row>
    <row r="402" spans="1:10" x14ac:dyDescent="0.55000000000000004">
      <c r="A402" t="s">
        <v>1824</v>
      </c>
      <c r="B402" s="44" t="s">
        <v>1586</v>
      </c>
      <c r="C402">
        <v>39</v>
      </c>
      <c r="D402">
        <v>41</v>
      </c>
      <c r="E402" s="44" t="s">
        <v>1956</v>
      </c>
      <c r="F402">
        <v>4.7800000000000004E-3</v>
      </c>
      <c r="G402">
        <v>2142</v>
      </c>
      <c r="H402">
        <v>1261.4000000000001</v>
      </c>
      <c r="I402">
        <v>0.7</v>
      </c>
      <c r="J402" t="s">
        <v>1984</v>
      </c>
    </row>
    <row r="403" spans="1:10" x14ac:dyDescent="0.55000000000000004">
      <c r="A403" t="s">
        <v>1824</v>
      </c>
      <c r="B403" s="44" t="s">
        <v>1587</v>
      </c>
      <c r="C403">
        <v>25</v>
      </c>
      <c r="D403">
        <v>39</v>
      </c>
      <c r="E403" t="s">
        <v>1956</v>
      </c>
      <c r="F403">
        <v>8.4999999999999995E-4</v>
      </c>
      <c r="G403" t="s">
        <v>1978</v>
      </c>
      <c r="H403" t="s">
        <v>1978</v>
      </c>
      <c r="I403" t="s">
        <v>1978</v>
      </c>
      <c r="J403" t="s">
        <v>2004</v>
      </c>
    </row>
    <row r="404" spans="1:10" x14ac:dyDescent="0.55000000000000004">
      <c r="A404" t="s">
        <v>1824</v>
      </c>
      <c r="B404" s="44" t="s">
        <v>1598</v>
      </c>
      <c r="C404">
        <v>33</v>
      </c>
      <c r="D404">
        <v>36</v>
      </c>
      <c r="E404" s="44" t="s">
        <v>1956</v>
      </c>
      <c r="F404">
        <v>2.97E-3</v>
      </c>
      <c r="G404">
        <v>437.85</v>
      </c>
      <c r="H404">
        <v>992.46</v>
      </c>
      <c r="I404">
        <v>-0.56000000000000005</v>
      </c>
      <c r="J404" t="s">
        <v>1985</v>
      </c>
    </row>
    <row r="405" spans="1:10" x14ac:dyDescent="0.55000000000000004">
      <c r="A405" t="s">
        <v>1824</v>
      </c>
      <c r="B405" s="44" t="s">
        <v>1599</v>
      </c>
      <c r="C405">
        <v>42</v>
      </c>
      <c r="D405">
        <v>43</v>
      </c>
      <c r="E405" s="44" t="s">
        <v>1956</v>
      </c>
      <c r="F405">
        <v>1.0619999999999999E-2</v>
      </c>
      <c r="G405">
        <v>3293.6</v>
      </c>
      <c r="H405">
        <v>1145.5999999999999</v>
      </c>
      <c r="I405">
        <v>1.88</v>
      </c>
      <c r="J405" t="s">
        <v>1984</v>
      </c>
    </row>
    <row r="406" spans="1:10" x14ac:dyDescent="0.55000000000000004">
      <c r="A406" t="s">
        <v>1824</v>
      </c>
      <c r="B406" s="44" t="s">
        <v>1622</v>
      </c>
      <c r="C406">
        <v>39</v>
      </c>
      <c r="D406">
        <v>41</v>
      </c>
      <c r="E406" s="44" t="s">
        <v>1956</v>
      </c>
      <c r="F406">
        <v>6.3699999999999998E-3</v>
      </c>
      <c r="G406">
        <v>1943.73</v>
      </c>
      <c r="H406">
        <v>431.94</v>
      </c>
      <c r="I406">
        <v>3.5</v>
      </c>
      <c r="J406" t="s">
        <v>1984</v>
      </c>
    </row>
    <row r="407" spans="1:10" x14ac:dyDescent="0.55000000000000004">
      <c r="A407" t="s">
        <v>1824</v>
      </c>
      <c r="B407" s="44" t="s">
        <v>1634</v>
      </c>
      <c r="C407">
        <v>35</v>
      </c>
      <c r="D407">
        <v>47</v>
      </c>
      <c r="E407" t="s">
        <v>1956</v>
      </c>
      <c r="F407">
        <v>4.8399999999999997E-3</v>
      </c>
      <c r="G407" t="s">
        <v>1978</v>
      </c>
      <c r="H407" t="s">
        <v>1978</v>
      </c>
      <c r="I407" t="s">
        <v>1978</v>
      </c>
      <c r="J407" t="s">
        <v>2004</v>
      </c>
    </row>
    <row r="408" spans="1:10" x14ac:dyDescent="0.55000000000000004">
      <c r="A408" t="s">
        <v>1824</v>
      </c>
      <c r="B408" s="44" t="s">
        <v>1915</v>
      </c>
      <c r="C408">
        <v>18</v>
      </c>
      <c r="D408">
        <v>43</v>
      </c>
      <c r="E408" t="s">
        <v>1956</v>
      </c>
      <c r="F408">
        <v>7.2000000000000005E-4</v>
      </c>
      <c r="G408" t="s">
        <v>1978</v>
      </c>
      <c r="H408" t="s">
        <v>1978</v>
      </c>
      <c r="I408" t="s">
        <v>1978</v>
      </c>
      <c r="J408" t="s">
        <v>2004</v>
      </c>
    </row>
    <row r="409" spans="1:10" x14ac:dyDescent="0.55000000000000004">
      <c r="A409" t="s">
        <v>1824</v>
      </c>
      <c r="B409" s="44" t="s">
        <v>1809</v>
      </c>
      <c r="C409">
        <v>1</v>
      </c>
      <c r="D409">
        <v>39</v>
      </c>
      <c r="E409" s="44" t="s">
        <v>1956</v>
      </c>
      <c r="F409">
        <v>3.0100000000000001E-3</v>
      </c>
      <c r="G409" t="s">
        <v>1978</v>
      </c>
      <c r="H409" t="s">
        <v>1978</v>
      </c>
      <c r="I409" t="s">
        <v>1978</v>
      </c>
      <c r="J409" t="s">
        <v>2004</v>
      </c>
    </row>
    <row r="410" spans="1:10" x14ac:dyDescent="0.55000000000000004">
      <c r="A410" t="s">
        <v>1824</v>
      </c>
      <c r="B410" s="44" t="s">
        <v>1810</v>
      </c>
      <c r="C410">
        <v>1</v>
      </c>
      <c r="D410">
        <v>13</v>
      </c>
      <c r="E410" s="44" t="s">
        <v>1956</v>
      </c>
      <c r="F410">
        <v>2.7299999999999998E-3</v>
      </c>
      <c r="G410" t="s">
        <v>1978</v>
      </c>
      <c r="H410" t="s">
        <v>1978</v>
      </c>
      <c r="I410" t="s">
        <v>1978</v>
      </c>
      <c r="J410" t="s">
        <v>1983</v>
      </c>
    </row>
    <row r="411" spans="1:10" x14ac:dyDescent="0.55000000000000004">
      <c r="A411" t="s">
        <v>1824</v>
      </c>
      <c r="B411" s="44" t="s">
        <v>1814</v>
      </c>
      <c r="C411">
        <v>1</v>
      </c>
      <c r="D411">
        <v>14</v>
      </c>
      <c r="E411" s="44" t="s">
        <v>1956</v>
      </c>
      <c r="F411">
        <v>8.4000000000000003E-4</v>
      </c>
      <c r="G411" t="s">
        <v>1978</v>
      </c>
      <c r="H411" t="s">
        <v>1978</v>
      </c>
      <c r="I411" t="s">
        <v>1978</v>
      </c>
      <c r="J411" t="s">
        <v>1983</v>
      </c>
    </row>
    <row r="412" spans="1:10" x14ac:dyDescent="0.55000000000000004">
      <c r="A412" t="s">
        <v>1824</v>
      </c>
      <c r="B412" s="44" t="s">
        <v>1815</v>
      </c>
      <c r="C412">
        <v>14</v>
      </c>
      <c r="D412">
        <v>31</v>
      </c>
      <c r="E412" s="44" t="s">
        <v>1956</v>
      </c>
      <c r="F412">
        <v>6.9199999999999999E-3</v>
      </c>
      <c r="G412" t="s">
        <v>1978</v>
      </c>
      <c r="H412" t="s">
        <v>1978</v>
      </c>
      <c r="I412" t="s">
        <v>1978</v>
      </c>
      <c r="J412" t="s">
        <v>2004</v>
      </c>
    </row>
    <row r="413" spans="1:10" x14ac:dyDescent="0.55000000000000004">
      <c r="A413" t="s">
        <v>1824</v>
      </c>
      <c r="B413" s="44" t="s">
        <v>1817</v>
      </c>
      <c r="C413">
        <v>1</v>
      </c>
      <c r="D413">
        <v>25</v>
      </c>
      <c r="E413" s="44" t="s">
        <v>1956</v>
      </c>
      <c r="F413">
        <v>8.3300000000000006E-3</v>
      </c>
      <c r="G413" t="s">
        <v>1978</v>
      </c>
      <c r="H413" t="s">
        <v>1978</v>
      </c>
      <c r="I413" t="s">
        <v>1978</v>
      </c>
      <c r="J413" t="s">
        <v>2004</v>
      </c>
    </row>
    <row r="414" spans="1:10" x14ac:dyDescent="0.55000000000000004">
      <c r="A414" t="s">
        <v>1829</v>
      </c>
      <c r="B414" s="44" t="s">
        <v>41</v>
      </c>
      <c r="C414">
        <v>33</v>
      </c>
      <c r="D414">
        <v>36</v>
      </c>
      <c r="E414" s="44" t="s">
        <v>1956</v>
      </c>
      <c r="F414">
        <v>7.3999999999999999E-4</v>
      </c>
      <c r="G414">
        <v>255.75</v>
      </c>
      <c r="H414">
        <v>111.89</v>
      </c>
      <c r="I414">
        <v>1.29</v>
      </c>
      <c r="J414" t="s">
        <v>1984</v>
      </c>
    </row>
    <row r="415" spans="1:10" x14ac:dyDescent="0.55000000000000004">
      <c r="A415" t="s">
        <v>1829</v>
      </c>
      <c r="B415" s="44" t="s">
        <v>45</v>
      </c>
      <c r="C415">
        <v>41</v>
      </c>
      <c r="D415">
        <v>43</v>
      </c>
      <c r="E415" s="44" t="s">
        <v>1956</v>
      </c>
      <c r="F415">
        <v>6.6E-4</v>
      </c>
      <c r="G415">
        <v>59.94</v>
      </c>
      <c r="H415">
        <v>127.87</v>
      </c>
      <c r="I415">
        <v>-0.53</v>
      </c>
      <c r="J415" t="s">
        <v>1985</v>
      </c>
    </row>
    <row r="416" spans="1:10" x14ac:dyDescent="0.55000000000000004">
      <c r="A416" t="s">
        <v>1829</v>
      </c>
      <c r="B416" s="44" t="s">
        <v>47</v>
      </c>
      <c r="C416">
        <v>31</v>
      </c>
      <c r="D416">
        <v>33</v>
      </c>
      <c r="E416" s="44" t="s">
        <v>1956</v>
      </c>
      <c r="F416">
        <v>5.0000000000000001E-4</v>
      </c>
      <c r="G416">
        <v>142.66</v>
      </c>
      <c r="H416">
        <v>193.02</v>
      </c>
      <c r="I416">
        <v>-0.26</v>
      </c>
      <c r="J416" t="s">
        <v>1985</v>
      </c>
    </row>
    <row r="417" spans="1:10" x14ac:dyDescent="0.55000000000000004">
      <c r="A417" t="s">
        <v>1829</v>
      </c>
      <c r="B417" s="44" t="s">
        <v>50</v>
      </c>
      <c r="C417">
        <v>42</v>
      </c>
      <c r="D417">
        <v>42</v>
      </c>
      <c r="E417" s="44" t="s">
        <v>1956</v>
      </c>
      <c r="F417">
        <v>1.4999999999999999E-4</v>
      </c>
      <c r="G417">
        <v>34.04</v>
      </c>
      <c r="H417">
        <v>26.64</v>
      </c>
      <c r="I417">
        <v>0.28000000000000003</v>
      </c>
      <c r="J417" t="s">
        <v>1984</v>
      </c>
    </row>
    <row r="418" spans="1:10" x14ac:dyDescent="0.55000000000000004">
      <c r="A418" t="s">
        <v>1829</v>
      </c>
      <c r="B418" s="44" t="s">
        <v>53</v>
      </c>
      <c r="C418">
        <v>21</v>
      </c>
      <c r="D418">
        <v>33</v>
      </c>
      <c r="E418" s="44" t="s">
        <v>1956</v>
      </c>
      <c r="F418">
        <v>2.9E-4</v>
      </c>
      <c r="G418" t="s">
        <v>1978</v>
      </c>
      <c r="H418" t="s">
        <v>1978</v>
      </c>
      <c r="I418" t="s">
        <v>1978</v>
      </c>
      <c r="J418" t="s">
        <v>2004</v>
      </c>
    </row>
    <row r="419" spans="1:10" x14ac:dyDescent="0.55000000000000004">
      <c r="A419" t="s">
        <v>1829</v>
      </c>
      <c r="B419" s="44" t="s">
        <v>54</v>
      </c>
      <c r="C419">
        <v>38</v>
      </c>
      <c r="D419">
        <v>39</v>
      </c>
      <c r="E419" s="44" t="s">
        <v>1956</v>
      </c>
      <c r="F419">
        <v>2.9499999999999999E-3</v>
      </c>
      <c r="G419">
        <v>1095.8399999999999</v>
      </c>
      <c r="H419">
        <v>273.95999999999998</v>
      </c>
      <c r="I419">
        <v>3</v>
      </c>
      <c r="J419" t="s">
        <v>1984</v>
      </c>
    </row>
    <row r="420" spans="1:10" x14ac:dyDescent="0.55000000000000004">
      <c r="A420" t="s">
        <v>1829</v>
      </c>
      <c r="B420" s="44" t="s">
        <v>60</v>
      </c>
      <c r="C420">
        <v>15</v>
      </c>
      <c r="D420">
        <v>15</v>
      </c>
      <c r="E420" t="s">
        <v>1956</v>
      </c>
      <c r="F420">
        <v>1.7000000000000001E-4</v>
      </c>
      <c r="G420">
        <v>42.07</v>
      </c>
      <c r="H420">
        <v>82.52</v>
      </c>
      <c r="I420">
        <v>-0.49</v>
      </c>
      <c r="J420" t="s">
        <v>1983</v>
      </c>
    </row>
    <row r="421" spans="1:10" x14ac:dyDescent="0.55000000000000004">
      <c r="A421" t="s">
        <v>1829</v>
      </c>
      <c r="B421" s="44" t="s">
        <v>61</v>
      </c>
      <c r="C421">
        <v>40</v>
      </c>
      <c r="D421">
        <v>41</v>
      </c>
      <c r="E421" s="44" t="s">
        <v>1956</v>
      </c>
      <c r="F421">
        <v>6.0999999999999997E-4</v>
      </c>
      <c r="G421">
        <v>165.48</v>
      </c>
      <c r="H421">
        <v>110.32</v>
      </c>
      <c r="I421">
        <v>0.5</v>
      </c>
      <c r="J421" t="s">
        <v>1984</v>
      </c>
    </row>
    <row r="422" spans="1:10" x14ac:dyDescent="0.55000000000000004">
      <c r="A422" t="s">
        <v>1829</v>
      </c>
      <c r="B422" s="44" t="s">
        <v>120</v>
      </c>
      <c r="C422">
        <v>42</v>
      </c>
      <c r="D422">
        <v>42</v>
      </c>
      <c r="E422" t="s">
        <v>1956</v>
      </c>
      <c r="F422">
        <v>1.2999999999999999E-4</v>
      </c>
      <c r="G422">
        <v>16.55</v>
      </c>
      <c r="H422">
        <v>18.690000000000001</v>
      </c>
      <c r="I422">
        <v>-0.11</v>
      </c>
      <c r="J422" t="s">
        <v>1985</v>
      </c>
    </row>
    <row r="423" spans="1:10" x14ac:dyDescent="0.55000000000000004">
      <c r="A423" t="s">
        <v>1829</v>
      </c>
      <c r="B423" s="44" t="s">
        <v>130</v>
      </c>
      <c r="C423">
        <v>23</v>
      </c>
      <c r="D423">
        <v>30</v>
      </c>
      <c r="E423" s="44" t="s">
        <v>1956</v>
      </c>
      <c r="F423">
        <v>1.1100000000000001E-3</v>
      </c>
      <c r="G423">
        <v>278.37</v>
      </c>
      <c r="H423">
        <v>185.58</v>
      </c>
      <c r="I423">
        <v>0.5</v>
      </c>
      <c r="J423" t="s">
        <v>1984</v>
      </c>
    </row>
    <row r="424" spans="1:10" x14ac:dyDescent="0.55000000000000004">
      <c r="A424" t="s">
        <v>1829</v>
      </c>
      <c r="B424" s="44" t="s">
        <v>133</v>
      </c>
      <c r="C424">
        <v>44</v>
      </c>
      <c r="D424">
        <v>44</v>
      </c>
      <c r="E424" s="44" t="s">
        <v>1956</v>
      </c>
      <c r="F424">
        <v>1.2E-4</v>
      </c>
      <c r="G424">
        <v>8.75</v>
      </c>
      <c r="H424">
        <v>60.17</v>
      </c>
      <c r="I424">
        <v>-0.85</v>
      </c>
      <c r="J424" t="s">
        <v>1985</v>
      </c>
    </row>
    <row r="425" spans="1:10" x14ac:dyDescent="0.55000000000000004">
      <c r="A425" t="s">
        <v>1829</v>
      </c>
      <c r="B425" s="44" t="s">
        <v>134</v>
      </c>
      <c r="C425">
        <v>35</v>
      </c>
      <c r="D425">
        <v>41</v>
      </c>
      <c r="E425" s="44" t="s">
        <v>1956</v>
      </c>
      <c r="F425">
        <v>3.6999999999999999E-4</v>
      </c>
      <c r="G425">
        <v>80.52</v>
      </c>
      <c r="H425">
        <v>109.8</v>
      </c>
      <c r="I425">
        <v>-0.27</v>
      </c>
      <c r="J425" t="s">
        <v>1985</v>
      </c>
    </row>
    <row r="426" spans="1:10" x14ac:dyDescent="0.55000000000000004">
      <c r="A426" t="s">
        <v>1829</v>
      </c>
      <c r="B426" s="44" t="s">
        <v>149</v>
      </c>
      <c r="C426">
        <v>39</v>
      </c>
      <c r="D426">
        <v>42</v>
      </c>
      <c r="E426" s="44" t="s">
        <v>1956</v>
      </c>
      <c r="F426">
        <v>3.3E-4</v>
      </c>
      <c r="G426">
        <v>29.33</v>
      </c>
      <c r="H426">
        <v>141.75</v>
      </c>
      <c r="I426">
        <v>-0.79</v>
      </c>
      <c r="J426" t="s">
        <v>1985</v>
      </c>
    </row>
    <row r="427" spans="1:10" x14ac:dyDescent="0.55000000000000004">
      <c r="A427" t="s">
        <v>1829</v>
      </c>
      <c r="B427" s="44" t="s">
        <v>158</v>
      </c>
      <c r="C427">
        <v>25</v>
      </c>
      <c r="D427">
        <v>27</v>
      </c>
      <c r="E427" t="s">
        <v>1956</v>
      </c>
      <c r="F427">
        <v>6.9999999999999994E-5</v>
      </c>
      <c r="G427">
        <v>24.37</v>
      </c>
      <c r="H427" t="s">
        <v>1978</v>
      </c>
      <c r="I427" t="s">
        <v>1978</v>
      </c>
      <c r="J427" t="s">
        <v>2003</v>
      </c>
    </row>
    <row r="428" spans="1:10" x14ac:dyDescent="0.55000000000000004">
      <c r="A428" t="s">
        <v>1829</v>
      </c>
      <c r="B428" s="44" t="s">
        <v>175</v>
      </c>
      <c r="C428">
        <v>17</v>
      </c>
      <c r="D428">
        <v>28</v>
      </c>
      <c r="E428" s="44" t="s">
        <v>1956</v>
      </c>
      <c r="F428">
        <v>2.1000000000000001E-4</v>
      </c>
      <c r="G428">
        <v>62.72</v>
      </c>
      <c r="H428">
        <v>47.04</v>
      </c>
      <c r="I428">
        <v>0.33</v>
      </c>
      <c r="J428" t="s">
        <v>1984</v>
      </c>
    </row>
    <row r="429" spans="1:10" x14ac:dyDescent="0.55000000000000004">
      <c r="A429" t="s">
        <v>1829</v>
      </c>
      <c r="B429" s="44" t="s">
        <v>192</v>
      </c>
      <c r="C429">
        <v>20</v>
      </c>
      <c r="D429">
        <v>21</v>
      </c>
      <c r="E429" t="s">
        <v>1956</v>
      </c>
      <c r="F429">
        <v>5.4000000000000001E-4</v>
      </c>
      <c r="G429">
        <v>327.73</v>
      </c>
      <c r="H429">
        <v>72.290000000000006</v>
      </c>
      <c r="I429">
        <v>3.53</v>
      </c>
      <c r="J429" t="s">
        <v>1984</v>
      </c>
    </row>
    <row r="430" spans="1:10" x14ac:dyDescent="0.55000000000000004">
      <c r="A430" t="s">
        <v>1829</v>
      </c>
      <c r="B430" s="44" t="s">
        <v>193</v>
      </c>
      <c r="C430">
        <v>34</v>
      </c>
      <c r="D430">
        <v>37</v>
      </c>
      <c r="E430" s="44" t="s">
        <v>1956</v>
      </c>
      <c r="F430">
        <v>1.0160000000000001E-2</v>
      </c>
      <c r="G430">
        <v>782.94</v>
      </c>
      <c r="H430">
        <v>2609.8000000000002</v>
      </c>
      <c r="I430">
        <v>-0.7</v>
      </c>
      <c r="J430" t="s">
        <v>1985</v>
      </c>
    </row>
    <row r="431" spans="1:10" x14ac:dyDescent="0.55000000000000004">
      <c r="A431" t="s">
        <v>1829</v>
      </c>
      <c r="B431" s="44" t="s">
        <v>194</v>
      </c>
      <c r="C431">
        <v>31</v>
      </c>
      <c r="D431">
        <v>36</v>
      </c>
      <c r="E431" s="44" t="s">
        <v>1956</v>
      </c>
      <c r="F431">
        <v>6.9899999999999997E-3</v>
      </c>
      <c r="G431">
        <v>1194.17</v>
      </c>
      <c r="H431">
        <v>477.67</v>
      </c>
      <c r="I431">
        <v>1.5</v>
      </c>
      <c r="J431" t="s">
        <v>1984</v>
      </c>
    </row>
    <row r="432" spans="1:10" x14ac:dyDescent="0.55000000000000004">
      <c r="A432" t="s">
        <v>1829</v>
      </c>
      <c r="B432" s="44" t="s">
        <v>195</v>
      </c>
      <c r="C432">
        <v>30</v>
      </c>
      <c r="D432">
        <v>33</v>
      </c>
      <c r="E432" s="44" t="s">
        <v>1956</v>
      </c>
      <c r="F432">
        <v>7.4000000000000003E-3</v>
      </c>
      <c r="G432">
        <v>1649.37</v>
      </c>
      <c r="H432">
        <v>2001.52</v>
      </c>
      <c r="I432">
        <v>-0.18</v>
      </c>
      <c r="J432" t="s">
        <v>1985</v>
      </c>
    </row>
    <row r="433" spans="1:10" x14ac:dyDescent="0.55000000000000004">
      <c r="A433" t="s">
        <v>1829</v>
      </c>
      <c r="B433" s="44" t="s">
        <v>302</v>
      </c>
      <c r="C433">
        <v>29</v>
      </c>
      <c r="D433">
        <v>40</v>
      </c>
      <c r="E433" t="s">
        <v>1956</v>
      </c>
      <c r="F433">
        <v>1.1199999999999999E-3</v>
      </c>
      <c r="G433">
        <v>210.98</v>
      </c>
      <c r="H433">
        <v>189.88</v>
      </c>
      <c r="I433">
        <v>0.11</v>
      </c>
      <c r="J433" t="s">
        <v>1983</v>
      </c>
    </row>
    <row r="434" spans="1:10" x14ac:dyDescent="0.55000000000000004">
      <c r="A434" t="s">
        <v>1829</v>
      </c>
      <c r="B434" s="44" t="s">
        <v>303</v>
      </c>
      <c r="C434">
        <v>43</v>
      </c>
      <c r="D434">
        <v>45</v>
      </c>
      <c r="E434" s="44" t="s">
        <v>1956</v>
      </c>
      <c r="F434">
        <v>8.7899999999999992E-3</v>
      </c>
      <c r="G434">
        <v>2768.24</v>
      </c>
      <c r="H434">
        <v>2678.94</v>
      </c>
      <c r="I434">
        <v>0.03</v>
      </c>
      <c r="J434" t="s">
        <v>1986</v>
      </c>
    </row>
    <row r="435" spans="1:10" x14ac:dyDescent="0.55000000000000004">
      <c r="A435" t="s">
        <v>1829</v>
      </c>
      <c r="B435" s="44" t="s">
        <v>304</v>
      </c>
      <c r="C435">
        <v>46</v>
      </c>
      <c r="D435">
        <v>47</v>
      </c>
      <c r="E435" t="s">
        <v>1956</v>
      </c>
      <c r="F435">
        <v>1.4E-3</v>
      </c>
      <c r="G435">
        <v>235.88</v>
      </c>
      <c r="H435" t="s">
        <v>1978</v>
      </c>
      <c r="I435" t="s">
        <v>1978</v>
      </c>
      <c r="J435" t="s">
        <v>2003</v>
      </c>
    </row>
    <row r="436" spans="1:10" x14ac:dyDescent="0.55000000000000004">
      <c r="A436" t="s">
        <v>1829</v>
      </c>
      <c r="B436" s="44" t="s">
        <v>306</v>
      </c>
      <c r="C436">
        <v>35</v>
      </c>
      <c r="D436">
        <v>41</v>
      </c>
      <c r="E436" s="44" t="s">
        <v>1956</v>
      </c>
      <c r="F436">
        <v>1.47E-3</v>
      </c>
      <c r="G436">
        <v>120.96</v>
      </c>
      <c r="H436">
        <v>403.2</v>
      </c>
      <c r="I436">
        <v>-0.7</v>
      </c>
      <c r="J436" t="s">
        <v>1985</v>
      </c>
    </row>
    <row r="437" spans="1:10" x14ac:dyDescent="0.55000000000000004">
      <c r="A437" t="s">
        <v>1829</v>
      </c>
      <c r="B437" s="44" t="s">
        <v>307</v>
      </c>
      <c r="C437">
        <v>1</v>
      </c>
      <c r="D437">
        <v>16</v>
      </c>
      <c r="E437" s="44" t="s">
        <v>1956</v>
      </c>
      <c r="F437">
        <v>1.8000000000000001E-4</v>
      </c>
      <c r="G437" t="s">
        <v>1978</v>
      </c>
      <c r="H437" t="s">
        <v>1978</v>
      </c>
      <c r="I437" t="s">
        <v>1978</v>
      </c>
      <c r="J437" t="s">
        <v>1983</v>
      </c>
    </row>
    <row r="438" spans="1:10" x14ac:dyDescent="0.55000000000000004">
      <c r="A438" t="s">
        <v>1829</v>
      </c>
      <c r="B438" s="44" t="s">
        <v>334</v>
      </c>
      <c r="C438">
        <v>41</v>
      </c>
      <c r="D438">
        <v>43</v>
      </c>
      <c r="E438" s="44" t="s">
        <v>1956</v>
      </c>
      <c r="F438">
        <v>2.5600000000000002E-3</v>
      </c>
      <c r="G438">
        <v>499.95</v>
      </c>
      <c r="H438">
        <v>424.96</v>
      </c>
      <c r="I438">
        <v>0.18</v>
      </c>
      <c r="J438" t="s">
        <v>1983</v>
      </c>
    </row>
    <row r="439" spans="1:10" x14ac:dyDescent="0.55000000000000004">
      <c r="A439" t="s">
        <v>1829</v>
      </c>
      <c r="B439" s="44" t="s">
        <v>335</v>
      </c>
      <c r="C439">
        <v>44</v>
      </c>
      <c r="D439">
        <v>44</v>
      </c>
      <c r="E439" s="44" t="s">
        <v>1956</v>
      </c>
      <c r="F439">
        <v>5.8399999999999997E-3</v>
      </c>
      <c r="G439">
        <v>1518.78</v>
      </c>
      <c r="H439">
        <v>473.07</v>
      </c>
      <c r="I439">
        <v>2.21</v>
      </c>
      <c r="J439" t="s">
        <v>1984</v>
      </c>
    </row>
    <row r="440" spans="1:10" x14ac:dyDescent="0.55000000000000004">
      <c r="A440" t="s">
        <v>1829</v>
      </c>
      <c r="B440" s="44" t="s">
        <v>336</v>
      </c>
      <c r="C440">
        <v>42</v>
      </c>
      <c r="D440">
        <v>42</v>
      </c>
      <c r="E440" t="s">
        <v>1956</v>
      </c>
      <c r="F440">
        <v>4.3800000000000002E-3</v>
      </c>
      <c r="G440">
        <v>823.6</v>
      </c>
      <c r="H440">
        <v>370.62</v>
      </c>
      <c r="I440">
        <v>1.22</v>
      </c>
      <c r="J440" t="s">
        <v>1984</v>
      </c>
    </row>
    <row r="441" spans="1:10" x14ac:dyDescent="0.55000000000000004">
      <c r="A441" t="s">
        <v>1829</v>
      </c>
      <c r="B441" s="44" t="s">
        <v>337</v>
      </c>
      <c r="C441">
        <v>35</v>
      </c>
      <c r="D441">
        <v>37</v>
      </c>
      <c r="E441" s="44" t="s">
        <v>1956</v>
      </c>
      <c r="F441">
        <v>3.4299999999999999E-3</v>
      </c>
      <c r="G441">
        <v>576.64</v>
      </c>
      <c r="H441">
        <v>943.6</v>
      </c>
      <c r="I441">
        <v>-0.39</v>
      </c>
      <c r="J441" t="s">
        <v>1985</v>
      </c>
    </row>
    <row r="442" spans="1:10" x14ac:dyDescent="0.55000000000000004">
      <c r="A442" t="s">
        <v>1829</v>
      </c>
      <c r="B442" s="44" t="s">
        <v>338</v>
      </c>
      <c r="C442">
        <v>45</v>
      </c>
      <c r="D442">
        <v>45</v>
      </c>
      <c r="E442" t="s">
        <v>1956</v>
      </c>
      <c r="F442">
        <v>9.3600000000000003E-3</v>
      </c>
      <c r="G442">
        <v>2087.84</v>
      </c>
      <c r="H442">
        <v>626.36</v>
      </c>
      <c r="I442">
        <v>2.33</v>
      </c>
      <c r="J442" t="s">
        <v>1984</v>
      </c>
    </row>
    <row r="443" spans="1:10" x14ac:dyDescent="0.55000000000000004">
      <c r="A443" t="s">
        <v>1829</v>
      </c>
      <c r="B443" s="44" t="s">
        <v>339</v>
      </c>
      <c r="C443">
        <v>36</v>
      </c>
      <c r="D443">
        <v>37</v>
      </c>
      <c r="E443" t="s">
        <v>1956</v>
      </c>
      <c r="F443">
        <v>1.3600000000000001E-3</v>
      </c>
      <c r="G443">
        <v>350.35</v>
      </c>
      <c r="H443">
        <v>145.97999999999999</v>
      </c>
      <c r="I443">
        <v>1.4</v>
      </c>
      <c r="J443" t="s">
        <v>1984</v>
      </c>
    </row>
    <row r="444" spans="1:10" x14ac:dyDescent="0.55000000000000004">
      <c r="A444" t="s">
        <v>1829</v>
      </c>
      <c r="B444" s="44" t="s">
        <v>340</v>
      </c>
      <c r="C444">
        <v>38</v>
      </c>
      <c r="D444">
        <v>38</v>
      </c>
      <c r="E444" s="44" t="s">
        <v>1956</v>
      </c>
      <c r="F444">
        <v>6.13E-3</v>
      </c>
      <c r="G444">
        <v>934.96</v>
      </c>
      <c r="H444">
        <v>181.8</v>
      </c>
      <c r="I444">
        <v>4.1399999999999997</v>
      </c>
      <c r="J444" t="s">
        <v>1984</v>
      </c>
    </row>
    <row r="445" spans="1:10" x14ac:dyDescent="0.55000000000000004">
      <c r="A445" t="s">
        <v>1829</v>
      </c>
      <c r="B445" s="44" t="s">
        <v>341</v>
      </c>
      <c r="C445">
        <v>7</v>
      </c>
      <c r="D445">
        <v>45</v>
      </c>
      <c r="E445" t="s">
        <v>1956</v>
      </c>
      <c r="F445">
        <v>6.9999999999999999E-4</v>
      </c>
      <c r="G445" t="s">
        <v>1978</v>
      </c>
      <c r="H445" t="s">
        <v>1978</v>
      </c>
      <c r="I445" t="s">
        <v>1978</v>
      </c>
      <c r="J445" t="s">
        <v>2004</v>
      </c>
    </row>
    <row r="446" spans="1:10" x14ac:dyDescent="0.55000000000000004">
      <c r="A446" t="s">
        <v>1829</v>
      </c>
      <c r="B446" s="44" t="s">
        <v>342</v>
      </c>
      <c r="C446">
        <v>38</v>
      </c>
      <c r="D446">
        <v>41</v>
      </c>
      <c r="E446" s="44" t="s">
        <v>1956</v>
      </c>
      <c r="F446">
        <v>3.0999999999999999E-3</v>
      </c>
      <c r="G446">
        <v>819.5</v>
      </c>
      <c r="H446" t="s">
        <v>1978</v>
      </c>
      <c r="I446" t="s">
        <v>1978</v>
      </c>
      <c r="J446" t="s">
        <v>2003</v>
      </c>
    </row>
    <row r="447" spans="1:10" x14ac:dyDescent="0.55000000000000004">
      <c r="A447" t="s">
        <v>1829</v>
      </c>
      <c r="B447" s="44" t="s">
        <v>343</v>
      </c>
      <c r="C447">
        <v>42</v>
      </c>
      <c r="D447">
        <v>42</v>
      </c>
      <c r="E447" s="44" t="s">
        <v>1956</v>
      </c>
      <c r="F447">
        <v>3.5999999999999999E-3</v>
      </c>
      <c r="G447">
        <v>1470.18</v>
      </c>
      <c r="H447" t="s">
        <v>1978</v>
      </c>
      <c r="I447" t="s">
        <v>1978</v>
      </c>
      <c r="J447" t="s">
        <v>2003</v>
      </c>
    </row>
    <row r="448" spans="1:10" x14ac:dyDescent="0.55000000000000004">
      <c r="A448" t="s">
        <v>1829</v>
      </c>
      <c r="B448" s="44" t="s">
        <v>344</v>
      </c>
      <c r="C448">
        <v>40</v>
      </c>
      <c r="D448">
        <v>44</v>
      </c>
      <c r="E448" s="44" t="s">
        <v>1956</v>
      </c>
      <c r="F448">
        <v>2.3900000000000002E-3</v>
      </c>
      <c r="G448">
        <v>230.28</v>
      </c>
      <c r="H448">
        <v>1084.24</v>
      </c>
      <c r="I448">
        <v>-0.79</v>
      </c>
      <c r="J448" t="s">
        <v>1985</v>
      </c>
    </row>
    <row r="449" spans="1:10" x14ac:dyDescent="0.55000000000000004">
      <c r="A449" t="s">
        <v>1829</v>
      </c>
      <c r="B449" s="44" t="s">
        <v>345</v>
      </c>
      <c r="C449">
        <v>34</v>
      </c>
      <c r="D449">
        <v>43</v>
      </c>
      <c r="E449" s="44" t="s">
        <v>1956</v>
      </c>
      <c r="F449">
        <v>2.7399999999999998E-3</v>
      </c>
      <c r="G449">
        <v>933.41</v>
      </c>
      <c r="H449">
        <v>400.03</v>
      </c>
      <c r="I449">
        <v>1.33</v>
      </c>
      <c r="J449" t="s">
        <v>1984</v>
      </c>
    </row>
    <row r="450" spans="1:10" x14ac:dyDescent="0.55000000000000004">
      <c r="A450" t="s">
        <v>1829</v>
      </c>
      <c r="B450" s="44" t="s">
        <v>388</v>
      </c>
      <c r="C450">
        <v>40</v>
      </c>
      <c r="D450">
        <v>40</v>
      </c>
      <c r="E450" s="44" t="s">
        <v>1956</v>
      </c>
      <c r="F450">
        <v>2.3E-3</v>
      </c>
      <c r="G450">
        <v>1487.51</v>
      </c>
      <c r="H450" t="s">
        <v>1978</v>
      </c>
      <c r="I450" t="s">
        <v>1978</v>
      </c>
      <c r="J450" t="s">
        <v>2003</v>
      </c>
    </row>
    <row r="451" spans="1:10" x14ac:dyDescent="0.55000000000000004">
      <c r="A451" t="s">
        <v>1829</v>
      </c>
      <c r="B451" s="44" t="s">
        <v>389</v>
      </c>
      <c r="C451">
        <v>36</v>
      </c>
      <c r="D451">
        <v>37</v>
      </c>
      <c r="E451" s="44" t="s">
        <v>1956</v>
      </c>
      <c r="F451">
        <v>3.0200000000000001E-3</v>
      </c>
      <c r="G451">
        <v>511.18</v>
      </c>
      <c r="H451">
        <v>1438.59</v>
      </c>
      <c r="I451">
        <v>-0.64</v>
      </c>
      <c r="J451" t="s">
        <v>1985</v>
      </c>
    </row>
    <row r="452" spans="1:10" x14ac:dyDescent="0.55000000000000004">
      <c r="A452" t="s">
        <v>1829</v>
      </c>
      <c r="B452" s="44" t="s">
        <v>391</v>
      </c>
      <c r="C452">
        <v>37</v>
      </c>
      <c r="D452">
        <v>37</v>
      </c>
      <c r="E452" s="44" t="s">
        <v>1956</v>
      </c>
      <c r="F452">
        <v>9.7599999999999996E-3</v>
      </c>
      <c r="G452">
        <v>2019.62</v>
      </c>
      <c r="H452">
        <v>1114.27</v>
      </c>
      <c r="I452">
        <v>0.81</v>
      </c>
      <c r="J452" t="s">
        <v>1984</v>
      </c>
    </row>
    <row r="453" spans="1:10" x14ac:dyDescent="0.55000000000000004">
      <c r="A453" t="s">
        <v>1829</v>
      </c>
      <c r="B453" s="44" t="s">
        <v>392</v>
      </c>
      <c r="C453">
        <v>25</v>
      </c>
      <c r="D453">
        <v>40</v>
      </c>
      <c r="E453" s="44" t="s">
        <v>1956</v>
      </c>
      <c r="F453">
        <v>9.1299999999999992E-3</v>
      </c>
      <c r="G453" t="s">
        <v>1978</v>
      </c>
      <c r="H453" t="s">
        <v>1978</v>
      </c>
      <c r="I453" t="s">
        <v>1978</v>
      </c>
      <c r="J453" t="s">
        <v>2004</v>
      </c>
    </row>
    <row r="454" spans="1:10" x14ac:dyDescent="0.55000000000000004">
      <c r="A454" t="s">
        <v>1829</v>
      </c>
      <c r="B454" s="44" t="s">
        <v>1886</v>
      </c>
      <c r="C454">
        <v>23</v>
      </c>
      <c r="D454">
        <v>23</v>
      </c>
      <c r="E454" s="44" t="s">
        <v>1956</v>
      </c>
      <c r="F454">
        <v>7.5900000000000004E-3</v>
      </c>
      <c r="G454">
        <v>1669.6</v>
      </c>
      <c r="H454">
        <v>3965.3</v>
      </c>
      <c r="I454">
        <v>-0.57999999999999996</v>
      </c>
      <c r="J454" t="s">
        <v>1983</v>
      </c>
    </row>
    <row r="455" spans="1:10" x14ac:dyDescent="0.55000000000000004">
      <c r="A455" t="s">
        <v>1829</v>
      </c>
      <c r="B455" s="44" t="s">
        <v>393</v>
      </c>
      <c r="C455">
        <v>45</v>
      </c>
      <c r="D455">
        <v>45</v>
      </c>
      <c r="E455" s="44" t="s">
        <v>1956</v>
      </c>
      <c r="F455">
        <v>1.7510000000000001E-2</v>
      </c>
      <c r="G455">
        <v>3253.51</v>
      </c>
      <c r="H455">
        <v>3498.01</v>
      </c>
      <c r="I455">
        <v>-7.0000000000000007E-2</v>
      </c>
      <c r="J455" t="s">
        <v>1985</v>
      </c>
    </row>
    <row r="456" spans="1:10" x14ac:dyDescent="0.55000000000000004">
      <c r="A456" t="s">
        <v>1829</v>
      </c>
      <c r="B456" s="44" t="s">
        <v>400</v>
      </c>
      <c r="C456">
        <v>44</v>
      </c>
      <c r="D456">
        <v>45</v>
      </c>
      <c r="E456" s="44" t="s">
        <v>1956</v>
      </c>
      <c r="F456">
        <v>1.286E-2</v>
      </c>
      <c r="G456">
        <v>2969.47</v>
      </c>
      <c r="H456">
        <v>1272.6300000000001</v>
      </c>
      <c r="I456">
        <v>1.33</v>
      </c>
      <c r="J456" t="s">
        <v>1984</v>
      </c>
    </row>
    <row r="457" spans="1:10" x14ac:dyDescent="0.55000000000000004">
      <c r="A457" t="s">
        <v>1829</v>
      </c>
      <c r="B457" s="44" t="s">
        <v>401</v>
      </c>
      <c r="C457">
        <v>42</v>
      </c>
      <c r="D457">
        <v>44</v>
      </c>
      <c r="E457" s="44" t="s">
        <v>1956</v>
      </c>
      <c r="F457">
        <v>4.5799999999999999E-3</v>
      </c>
      <c r="G457">
        <v>744.1</v>
      </c>
      <c r="H457" t="s">
        <v>1978</v>
      </c>
      <c r="I457" t="s">
        <v>1978</v>
      </c>
      <c r="J457" t="s">
        <v>2003</v>
      </c>
    </row>
    <row r="458" spans="1:10" x14ac:dyDescent="0.55000000000000004">
      <c r="A458" t="s">
        <v>1829</v>
      </c>
      <c r="B458" s="44" t="s">
        <v>402</v>
      </c>
      <c r="C458">
        <v>37</v>
      </c>
      <c r="D458">
        <v>37</v>
      </c>
      <c r="E458" s="44" t="s">
        <v>1956</v>
      </c>
      <c r="F458">
        <v>4.47E-3</v>
      </c>
      <c r="G458">
        <v>1961.83</v>
      </c>
      <c r="H458">
        <v>539.96</v>
      </c>
      <c r="I458">
        <v>2.63</v>
      </c>
      <c r="J458" t="s">
        <v>1984</v>
      </c>
    </row>
    <row r="459" spans="1:10" x14ac:dyDescent="0.55000000000000004">
      <c r="A459" t="s">
        <v>1829</v>
      </c>
      <c r="B459" s="44" t="s">
        <v>403</v>
      </c>
      <c r="C459">
        <v>23</v>
      </c>
      <c r="D459">
        <v>24</v>
      </c>
      <c r="E459" s="44" t="s">
        <v>1956</v>
      </c>
      <c r="F459">
        <v>1.9400000000000001E-3</v>
      </c>
      <c r="G459">
        <v>718.12</v>
      </c>
      <c r="H459">
        <v>444.55</v>
      </c>
      <c r="I459">
        <v>0.62</v>
      </c>
      <c r="J459" t="s">
        <v>1984</v>
      </c>
    </row>
    <row r="460" spans="1:10" x14ac:dyDescent="0.55000000000000004">
      <c r="A460" t="s">
        <v>1829</v>
      </c>
      <c r="B460" s="44" t="s">
        <v>404</v>
      </c>
      <c r="C460">
        <v>1</v>
      </c>
      <c r="D460">
        <v>3</v>
      </c>
      <c r="E460" s="44" t="s">
        <v>1957</v>
      </c>
      <c r="F460">
        <v>1.1100000000000001E-3</v>
      </c>
      <c r="G460">
        <v>825.17</v>
      </c>
      <c r="H460" t="s">
        <v>1978</v>
      </c>
      <c r="I460" t="s">
        <v>1978</v>
      </c>
      <c r="J460" t="s">
        <v>1987</v>
      </c>
    </row>
    <row r="461" spans="1:10" x14ac:dyDescent="0.55000000000000004">
      <c r="A461" t="s">
        <v>1829</v>
      </c>
      <c r="B461" s="44" t="s">
        <v>405</v>
      </c>
      <c r="C461">
        <v>26</v>
      </c>
      <c r="D461">
        <v>26</v>
      </c>
      <c r="E461" s="44" t="s">
        <v>1956</v>
      </c>
      <c r="F461">
        <v>9.7999999999999997E-4</v>
      </c>
      <c r="G461">
        <v>662.94</v>
      </c>
      <c r="H461" t="s">
        <v>1978</v>
      </c>
      <c r="I461" t="s">
        <v>1978</v>
      </c>
      <c r="J461" t="s">
        <v>2003</v>
      </c>
    </row>
    <row r="462" spans="1:10" x14ac:dyDescent="0.55000000000000004">
      <c r="A462" t="s">
        <v>1829</v>
      </c>
      <c r="B462" s="44" t="s">
        <v>406</v>
      </c>
      <c r="C462">
        <v>15</v>
      </c>
      <c r="D462">
        <v>18</v>
      </c>
      <c r="E462" s="44" t="s">
        <v>1956</v>
      </c>
      <c r="F462">
        <v>4.8599999999999997E-3</v>
      </c>
      <c r="G462">
        <v>1616.86</v>
      </c>
      <c r="H462">
        <v>1986.43</v>
      </c>
      <c r="I462">
        <v>-0.19</v>
      </c>
      <c r="J462" t="s">
        <v>1983</v>
      </c>
    </row>
    <row r="463" spans="1:10" x14ac:dyDescent="0.55000000000000004">
      <c r="A463" t="s">
        <v>1829</v>
      </c>
      <c r="B463" s="44" t="s">
        <v>407</v>
      </c>
      <c r="C463">
        <v>42</v>
      </c>
      <c r="D463">
        <v>45</v>
      </c>
      <c r="E463" s="44" t="s">
        <v>1956</v>
      </c>
      <c r="F463">
        <v>4.8900000000000002E-3</v>
      </c>
      <c r="G463">
        <v>239.67</v>
      </c>
      <c r="H463">
        <v>838.84</v>
      </c>
      <c r="I463">
        <v>-0.71</v>
      </c>
      <c r="J463" t="s">
        <v>1985</v>
      </c>
    </row>
    <row r="464" spans="1:10" x14ac:dyDescent="0.55000000000000004">
      <c r="A464" t="s">
        <v>1829</v>
      </c>
      <c r="B464" s="44" t="s">
        <v>408</v>
      </c>
      <c r="C464">
        <v>23</v>
      </c>
      <c r="D464">
        <v>29</v>
      </c>
      <c r="E464" s="44" t="s">
        <v>1956</v>
      </c>
      <c r="F464">
        <v>1.01E-3</v>
      </c>
      <c r="G464">
        <v>446.9</v>
      </c>
      <c r="H464" t="s">
        <v>1978</v>
      </c>
      <c r="I464" t="s">
        <v>1978</v>
      </c>
      <c r="J464" t="s">
        <v>2003</v>
      </c>
    </row>
    <row r="465" spans="1:10" x14ac:dyDescent="0.55000000000000004">
      <c r="A465" t="s">
        <v>1829</v>
      </c>
      <c r="B465" s="44" t="s">
        <v>409</v>
      </c>
      <c r="C465">
        <v>1</v>
      </c>
      <c r="D465">
        <v>1</v>
      </c>
      <c r="E465" s="44" t="s">
        <v>1957</v>
      </c>
      <c r="F465">
        <v>1.6000000000000001E-4</v>
      </c>
      <c r="G465">
        <v>119.83</v>
      </c>
      <c r="H465" t="s">
        <v>1978</v>
      </c>
      <c r="I465" t="s">
        <v>1978</v>
      </c>
      <c r="J465" t="s">
        <v>1987</v>
      </c>
    </row>
    <row r="466" spans="1:10" x14ac:dyDescent="0.55000000000000004">
      <c r="A466" t="s">
        <v>1829</v>
      </c>
      <c r="B466" s="44" t="s">
        <v>410</v>
      </c>
      <c r="C466">
        <v>16</v>
      </c>
      <c r="D466">
        <v>20</v>
      </c>
      <c r="E466" s="44" t="s">
        <v>1956</v>
      </c>
      <c r="F466">
        <v>1.6999999999999999E-3</v>
      </c>
      <c r="G466">
        <v>445.33</v>
      </c>
      <c r="H466">
        <v>818.63</v>
      </c>
      <c r="I466">
        <v>-0.46</v>
      </c>
      <c r="J466" t="s">
        <v>1983</v>
      </c>
    </row>
    <row r="467" spans="1:10" x14ac:dyDescent="0.55000000000000004">
      <c r="A467" t="s">
        <v>1829</v>
      </c>
      <c r="B467" s="44" t="s">
        <v>411</v>
      </c>
      <c r="C467">
        <v>12</v>
      </c>
      <c r="D467">
        <v>24</v>
      </c>
      <c r="E467" s="44" t="s">
        <v>1956</v>
      </c>
      <c r="F467">
        <v>8.8000000000000003E-4</v>
      </c>
      <c r="G467" t="s">
        <v>1978</v>
      </c>
      <c r="H467" t="s">
        <v>1978</v>
      </c>
      <c r="I467" t="s">
        <v>1978</v>
      </c>
      <c r="J467" t="s">
        <v>1983</v>
      </c>
    </row>
    <row r="468" spans="1:10" x14ac:dyDescent="0.55000000000000004">
      <c r="A468" t="s">
        <v>1829</v>
      </c>
      <c r="B468" s="44" t="s">
        <v>412</v>
      </c>
      <c r="C468">
        <v>1</v>
      </c>
      <c r="D468">
        <v>14</v>
      </c>
      <c r="E468" s="44" t="s">
        <v>1956</v>
      </c>
      <c r="F468">
        <v>1.2E-4</v>
      </c>
      <c r="G468" t="s">
        <v>1978</v>
      </c>
      <c r="H468" t="s">
        <v>1978</v>
      </c>
      <c r="I468" t="s">
        <v>1978</v>
      </c>
      <c r="J468" t="s">
        <v>1983</v>
      </c>
    </row>
    <row r="469" spans="1:10" x14ac:dyDescent="0.55000000000000004">
      <c r="A469" t="s">
        <v>1829</v>
      </c>
      <c r="B469" s="44" t="s">
        <v>413</v>
      </c>
      <c r="C469">
        <v>20</v>
      </c>
      <c r="D469">
        <v>20</v>
      </c>
      <c r="E469" s="44" t="s">
        <v>1956</v>
      </c>
      <c r="F469">
        <v>1.99E-3</v>
      </c>
      <c r="G469">
        <v>1074.43</v>
      </c>
      <c r="H469">
        <v>398.87</v>
      </c>
      <c r="I469">
        <v>1.69</v>
      </c>
      <c r="J469" t="s">
        <v>1984</v>
      </c>
    </row>
    <row r="470" spans="1:10" x14ac:dyDescent="0.55000000000000004">
      <c r="A470" t="s">
        <v>1829</v>
      </c>
      <c r="B470" s="44" t="s">
        <v>414</v>
      </c>
      <c r="C470">
        <v>29</v>
      </c>
      <c r="D470">
        <v>29</v>
      </c>
      <c r="E470" s="44" t="s">
        <v>1956</v>
      </c>
      <c r="F470">
        <v>1.92E-3</v>
      </c>
      <c r="G470">
        <v>887.67</v>
      </c>
      <c r="H470">
        <v>260.91000000000003</v>
      </c>
      <c r="I470">
        <v>2.4</v>
      </c>
      <c r="J470" t="s">
        <v>1984</v>
      </c>
    </row>
    <row r="471" spans="1:10" x14ac:dyDescent="0.55000000000000004">
      <c r="A471" t="s">
        <v>1829</v>
      </c>
      <c r="B471" s="44" t="s">
        <v>435</v>
      </c>
      <c r="C471">
        <v>8</v>
      </c>
      <c r="D471">
        <v>9</v>
      </c>
      <c r="E471" s="44" t="s">
        <v>1957</v>
      </c>
      <c r="F471">
        <v>2.5999999999999998E-4</v>
      </c>
      <c r="G471">
        <v>194.69</v>
      </c>
      <c r="H471" t="s">
        <v>1978</v>
      </c>
      <c r="I471" t="s">
        <v>1978</v>
      </c>
      <c r="J471" t="s">
        <v>1987</v>
      </c>
    </row>
    <row r="472" spans="1:10" x14ac:dyDescent="0.55000000000000004">
      <c r="A472" t="s">
        <v>1829</v>
      </c>
      <c r="B472" s="44" t="s">
        <v>443</v>
      </c>
      <c r="C472">
        <v>34</v>
      </c>
      <c r="D472">
        <v>36</v>
      </c>
      <c r="E472" s="44" t="s">
        <v>1956</v>
      </c>
      <c r="F472">
        <v>6.8700000000000002E-3</v>
      </c>
      <c r="G472">
        <v>2340.67</v>
      </c>
      <c r="H472">
        <v>513.02</v>
      </c>
      <c r="I472">
        <v>3.56</v>
      </c>
      <c r="J472" t="s">
        <v>1984</v>
      </c>
    </row>
    <row r="473" spans="1:10" x14ac:dyDescent="0.55000000000000004">
      <c r="A473" t="s">
        <v>1829</v>
      </c>
      <c r="B473" s="44" t="s">
        <v>444</v>
      </c>
      <c r="C473">
        <v>28</v>
      </c>
      <c r="D473">
        <v>42</v>
      </c>
      <c r="E473" s="44" t="s">
        <v>1956</v>
      </c>
      <c r="F473">
        <v>5.79E-3</v>
      </c>
      <c r="G473" t="s">
        <v>1978</v>
      </c>
      <c r="H473" t="s">
        <v>1978</v>
      </c>
      <c r="I473" t="s">
        <v>1978</v>
      </c>
      <c r="J473" t="s">
        <v>2004</v>
      </c>
    </row>
    <row r="474" spans="1:10" x14ac:dyDescent="0.55000000000000004">
      <c r="A474" t="s">
        <v>1829</v>
      </c>
      <c r="B474" s="44" t="s">
        <v>445</v>
      </c>
      <c r="C474">
        <v>43</v>
      </c>
      <c r="D474">
        <v>45</v>
      </c>
      <c r="E474" s="44" t="s">
        <v>1956</v>
      </c>
      <c r="F474">
        <v>1.337E-2</v>
      </c>
      <c r="G474">
        <v>3636.47</v>
      </c>
      <c r="H474">
        <v>1652.94</v>
      </c>
      <c r="I474">
        <v>1.2</v>
      </c>
      <c r="J474" t="s">
        <v>1984</v>
      </c>
    </row>
    <row r="475" spans="1:10" x14ac:dyDescent="0.55000000000000004">
      <c r="A475" t="s">
        <v>1829</v>
      </c>
      <c r="B475" s="44" t="s">
        <v>446</v>
      </c>
      <c r="C475">
        <v>38</v>
      </c>
      <c r="D475">
        <v>44</v>
      </c>
      <c r="E475" s="44" t="s">
        <v>1956</v>
      </c>
      <c r="F475">
        <v>4.5199999999999997E-3</v>
      </c>
      <c r="G475">
        <v>1437.82</v>
      </c>
      <c r="H475" t="s">
        <v>1978</v>
      </c>
      <c r="I475" t="s">
        <v>1978</v>
      </c>
      <c r="J475" t="s">
        <v>2003</v>
      </c>
    </row>
    <row r="476" spans="1:10" x14ac:dyDescent="0.55000000000000004">
      <c r="A476" t="s">
        <v>1829</v>
      </c>
      <c r="B476" s="44" t="s">
        <v>447</v>
      </c>
      <c r="C476">
        <v>41</v>
      </c>
      <c r="D476">
        <v>43</v>
      </c>
      <c r="E476" s="44" t="s">
        <v>1956</v>
      </c>
      <c r="F476">
        <v>6.6699999999999997E-3</v>
      </c>
      <c r="G476">
        <v>1042.67</v>
      </c>
      <c r="H476">
        <v>710.91</v>
      </c>
      <c r="I476">
        <v>0.47</v>
      </c>
      <c r="J476" t="s">
        <v>1984</v>
      </c>
    </row>
    <row r="477" spans="1:10" x14ac:dyDescent="0.55000000000000004">
      <c r="A477" t="s">
        <v>1829</v>
      </c>
      <c r="B477" s="44" t="s">
        <v>448</v>
      </c>
      <c r="C477">
        <v>30</v>
      </c>
      <c r="D477">
        <v>31</v>
      </c>
      <c r="E477" s="44" t="s">
        <v>1956</v>
      </c>
      <c r="F477">
        <v>1.106E-2</v>
      </c>
      <c r="G477">
        <v>2788.64</v>
      </c>
      <c r="H477">
        <v>5176.42</v>
      </c>
      <c r="I477">
        <v>-0.46</v>
      </c>
      <c r="J477" t="s">
        <v>1985</v>
      </c>
    </row>
    <row r="478" spans="1:10" x14ac:dyDescent="0.55000000000000004">
      <c r="A478" t="s">
        <v>1829</v>
      </c>
      <c r="B478" s="44" t="s">
        <v>469</v>
      </c>
      <c r="C478">
        <v>39</v>
      </c>
      <c r="D478">
        <v>39</v>
      </c>
      <c r="E478" s="44" t="s">
        <v>1956</v>
      </c>
      <c r="F478">
        <v>6.8999999999999997E-4</v>
      </c>
      <c r="G478">
        <v>109.48</v>
      </c>
      <c r="H478">
        <v>109.48</v>
      </c>
      <c r="I478">
        <v>0</v>
      </c>
      <c r="J478" t="s">
        <v>1986</v>
      </c>
    </row>
    <row r="479" spans="1:10" x14ac:dyDescent="0.55000000000000004">
      <c r="A479" t="s">
        <v>1829</v>
      </c>
      <c r="B479" s="44" t="s">
        <v>470</v>
      </c>
      <c r="C479">
        <v>44</v>
      </c>
      <c r="D479">
        <v>44</v>
      </c>
      <c r="E479" s="44" t="s">
        <v>1956</v>
      </c>
      <c r="F479">
        <v>1.8000000000000001E-4</v>
      </c>
      <c r="G479">
        <v>22.7</v>
      </c>
      <c r="H479">
        <v>34.06</v>
      </c>
      <c r="I479">
        <v>-0.33</v>
      </c>
      <c r="J479" t="s">
        <v>1985</v>
      </c>
    </row>
    <row r="480" spans="1:10" x14ac:dyDescent="0.55000000000000004">
      <c r="A480" t="s">
        <v>1829</v>
      </c>
      <c r="B480" s="44" t="s">
        <v>471</v>
      </c>
      <c r="C480">
        <v>19</v>
      </c>
      <c r="D480">
        <v>20</v>
      </c>
      <c r="E480" s="44" t="s">
        <v>1956</v>
      </c>
      <c r="F480">
        <v>1.8000000000000001E-4</v>
      </c>
      <c r="G480">
        <v>82</v>
      </c>
      <c r="H480">
        <v>54.34</v>
      </c>
      <c r="I480">
        <v>0.51</v>
      </c>
      <c r="J480" t="s">
        <v>1984</v>
      </c>
    </row>
    <row r="481" spans="1:10" x14ac:dyDescent="0.55000000000000004">
      <c r="A481" t="s">
        <v>1829</v>
      </c>
      <c r="B481" s="44" t="s">
        <v>477</v>
      </c>
      <c r="C481">
        <v>33</v>
      </c>
      <c r="D481">
        <v>34</v>
      </c>
      <c r="E481" t="s">
        <v>1956</v>
      </c>
      <c r="F481">
        <v>4.0000000000000002E-4</v>
      </c>
      <c r="G481">
        <v>71</v>
      </c>
      <c r="H481">
        <v>156.19999999999999</v>
      </c>
      <c r="I481">
        <v>-0.55000000000000004</v>
      </c>
      <c r="J481" t="s">
        <v>1985</v>
      </c>
    </row>
    <row r="482" spans="1:10" x14ac:dyDescent="0.55000000000000004">
      <c r="A482" t="s">
        <v>1829</v>
      </c>
      <c r="B482" s="44" t="s">
        <v>485</v>
      </c>
      <c r="C482">
        <v>37</v>
      </c>
      <c r="D482">
        <v>39</v>
      </c>
      <c r="E482" s="44" t="s">
        <v>1956</v>
      </c>
      <c r="F482">
        <v>8.5999999999999998E-4</v>
      </c>
      <c r="G482">
        <v>129.91999999999999</v>
      </c>
      <c r="H482">
        <v>129.91999999999999</v>
      </c>
      <c r="I482">
        <v>0</v>
      </c>
      <c r="J482" t="s">
        <v>1986</v>
      </c>
    </row>
    <row r="483" spans="1:10" x14ac:dyDescent="0.55000000000000004">
      <c r="A483" t="s">
        <v>1829</v>
      </c>
      <c r="B483" s="44" t="s">
        <v>487</v>
      </c>
      <c r="C483">
        <v>42</v>
      </c>
      <c r="D483">
        <v>43</v>
      </c>
      <c r="E483" s="44" t="s">
        <v>1956</v>
      </c>
      <c r="F483">
        <v>5.0000000000000002E-5</v>
      </c>
      <c r="G483">
        <v>25.83</v>
      </c>
      <c r="H483" t="s">
        <v>1978</v>
      </c>
      <c r="I483" t="s">
        <v>1978</v>
      </c>
      <c r="J483" t="s">
        <v>2003</v>
      </c>
    </row>
    <row r="484" spans="1:10" x14ac:dyDescent="0.55000000000000004">
      <c r="A484" t="s">
        <v>1829</v>
      </c>
      <c r="B484" s="44" t="s">
        <v>488</v>
      </c>
      <c r="C484">
        <v>24</v>
      </c>
      <c r="D484">
        <v>25</v>
      </c>
      <c r="E484" s="44" t="s">
        <v>1956</v>
      </c>
      <c r="F484">
        <v>2.5999999999999998E-4</v>
      </c>
      <c r="G484">
        <v>45.24</v>
      </c>
      <c r="H484">
        <v>51.71</v>
      </c>
      <c r="I484">
        <v>-0.13</v>
      </c>
      <c r="J484" t="s">
        <v>1985</v>
      </c>
    </row>
    <row r="485" spans="1:10" x14ac:dyDescent="0.55000000000000004">
      <c r="A485" t="s">
        <v>1829</v>
      </c>
      <c r="B485" s="44" t="s">
        <v>490</v>
      </c>
      <c r="C485">
        <v>42</v>
      </c>
      <c r="D485">
        <v>42</v>
      </c>
      <c r="E485" s="44" t="s">
        <v>1956</v>
      </c>
      <c r="F485">
        <v>4.4999999999999999E-4</v>
      </c>
      <c r="G485">
        <v>162.65</v>
      </c>
      <c r="H485">
        <v>109.9</v>
      </c>
      <c r="I485">
        <v>0.48</v>
      </c>
      <c r="J485" t="s">
        <v>1984</v>
      </c>
    </row>
    <row r="486" spans="1:10" x14ac:dyDescent="0.55000000000000004">
      <c r="A486" t="s">
        <v>1829</v>
      </c>
      <c r="B486" s="44" t="s">
        <v>499</v>
      </c>
      <c r="C486">
        <v>14</v>
      </c>
      <c r="D486">
        <v>45</v>
      </c>
      <c r="E486" s="44" t="s">
        <v>1956</v>
      </c>
      <c r="F486">
        <v>7.7999999999999999E-4</v>
      </c>
      <c r="G486" t="s">
        <v>1978</v>
      </c>
      <c r="H486" t="s">
        <v>1978</v>
      </c>
      <c r="I486" t="s">
        <v>1978</v>
      </c>
      <c r="J486" t="s">
        <v>2004</v>
      </c>
    </row>
    <row r="487" spans="1:10" x14ac:dyDescent="0.55000000000000004">
      <c r="A487" t="s">
        <v>1829</v>
      </c>
      <c r="B487" s="44" t="s">
        <v>500</v>
      </c>
      <c r="C487">
        <v>37</v>
      </c>
      <c r="D487">
        <v>40</v>
      </c>
      <c r="E487" s="44" t="s">
        <v>1956</v>
      </c>
      <c r="F487">
        <v>1.5E-3</v>
      </c>
      <c r="G487">
        <v>32.78</v>
      </c>
      <c r="H487">
        <v>98.33</v>
      </c>
      <c r="I487">
        <v>-0.67</v>
      </c>
      <c r="J487" t="s">
        <v>1985</v>
      </c>
    </row>
    <row r="488" spans="1:10" x14ac:dyDescent="0.55000000000000004">
      <c r="A488" t="s">
        <v>1829</v>
      </c>
      <c r="B488" s="44" t="s">
        <v>501</v>
      </c>
      <c r="C488">
        <v>33</v>
      </c>
      <c r="D488">
        <v>39</v>
      </c>
      <c r="E488" s="44" t="s">
        <v>1956</v>
      </c>
      <c r="F488">
        <v>1.4999999999999999E-4</v>
      </c>
      <c r="G488">
        <v>17.09</v>
      </c>
      <c r="H488">
        <v>17.09</v>
      </c>
      <c r="I488">
        <v>0</v>
      </c>
      <c r="J488" t="s">
        <v>1986</v>
      </c>
    </row>
    <row r="489" spans="1:10" x14ac:dyDescent="0.55000000000000004">
      <c r="A489" t="s">
        <v>1829</v>
      </c>
      <c r="B489" s="44" t="s">
        <v>502</v>
      </c>
      <c r="C489">
        <v>40</v>
      </c>
      <c r="D489">
        <v>41</v>
      </c>
      <c r="E489" t="s">
        <v>1956</v>
      </c>
      <c r="F489">
        <v>6.8999999999999997E-4</v>
      </c>
      <c r="G489">
        <v>270.60000000000002</v>
      </c>
      <c r="H489" t="s">
        <v>1978</v>
      </c>
      <c r="I489" t="s">
        <v>1978</v>
      </c>
      <c r="J489" t="s">
        <v>2003</v>
      </c>
    </row>
    <row r="490" spans="1:10" x14ac:dyDescent="0.55000000000000004">
      <c r="A490" t="s">
        <v>1829</v>
      </c>
      <c r="B490" s="44" t="s">
        <v>503</v>
      </c>
      <c r="C490">
        <v>44</v>
      </c>
      <c r="D490">
        <v>47</v>
      </c>
      <c r="E490" s="44" t="s">
        <v>1956</v>
      </c>
      <c r="F490">
        <v>6.0999999999999997E-4</v>
      </c>
      <c r="G490">
        <v>47.66</v>
      </c>
      <c r="H490" t="s">
        <v>1978</v>
      </c>
      <c r="I490" t="s">
        <v>1978</v>
      </c>
      <c r="J490" t="s">
        <v>2003</v>
      </c>
    </row>
    <row r="491" spans="1:10" x14ac:dyDescent="0.55000000000000004">
      <c r="A491" t="s">
        <v>1829</v>
      </c>
      <c r="B491" s="44" t="s">
        <v>504</v>
      </c>
      <c r="C491">
        <v>32</v>
      </c>
      <c r="D491">
        <v>32</v>
      </c>
      <c r="E491" s="44" t="s">
        <v>1956</v>
      </c>
      <c r="F491">
        <v>2.3000000000000001E-4</v>
      </c>
      <c r="G491">
        <v>60.67</v>
      </c>
      <c r="H491">
        <v>100.49</v>
      </c>
      <c r="I491">
        <v>-0.4</v>
      </c>
      <c r="J491" t="s">
        <v>1985</v>
      </c>
    </row>
    <row r="492" spans="1:10" x14ac:dyDescent="0.55000000000000004">
      <c r="A492" t="s">
        <v>1829</v>
      </c>
      <c r="B492" s="44" t="s">
        <v>505</v>
      </c>
      <c r="C492">
        <v>43</v>
      </c>
      <c r="D492">
        <v>44</v>
      </c>
      <c r="E492" s="44" t="s">
        <v>1956</v>
      </c>
      <c r="F492">
        <v>1.2999999999999999E-4</v>
      </c>
      <c r="G492">
        <v>71.59</v>
      </c>
      <c r="H492">
        <v>6.98</v>
      </c>
      <c r="I492">
        <v>9.26</v>
      </c>
      <c r="J492" t="s">
        <v>1984</v>
      </c>
    </row>
    <row r="493" spans="1:10" x14ac:dyDescent="0.55000000000000004">
      <c r="A493" t="s">
        <v>1829</v>
      </c>
      <c r="B493" s="44" t="s">
        <v>506</v>
      </c>
      <c r="C493">
        <v>39</v>
      </c>
      <c r="D493">
        <v>41</v>
      </c>
      <c r="E493" s="44" t="s">
        <v>1956</v>
      </c>
      <c r="F493">
        <v>1.6000000000000001E-4</v>
      </c>
      <c r="G493">
        <v>72.900000000000006</v>
      </c>
      <c r="H493" t="s">
        <v>1978</v>
      </c>
      <c r="I493" t="s">
        <v>1978</v>
      </c>
      <c r="J493" t="s">
        <v>2003</v>
      </c>
    </row>
    <row r="494" spans="1:10" x14ac:dyDescent="0.55000000000000004">
      <c r="A494" t="s">
        <v>1829</v>
      </c>
      <c r="B494" s="44" t="s">
        <v>507</v>
      </c>
      <c r="C494">
        <v>32</v>
      </c>
      <c r="D494">
        <v>45</v>
      </c>
      <c r="E494" s="44" t="s">
        <v>1956</v>
      </c>
      <c r="F494">
        <v>3.8999999999999999E-4</v>
      </c>
      <c r="G494" t="s">
        <v>1978</v>
      </c>
      <c r="H494" t="s">
        <v>1978</v>
      </c>
      <c r="I494" t="s">
        <v>1978</v>
      </c>
      <c r="J494" t="s">
        <v>2004</v>
      </c>
    </row>
    <row r="495" spans="1:10" x14ac:dyDescent="0.55000000000000004">
      <c r="A495" t="s">
        <v>1829</v>
      </c>
      <c r="B495" s="44" t="s">
        <v>508</v>
      </c>
      <c r="C495">
        <v>43</v>
      </c>
      <c r="D495">
        <v>46</v>
      </c>
      <c r="E495" s="44" t="s">
        <v>1956</v>
      </c>
      <c r="F495">
        <v>2.3000000000000001E-4</v>
      </c>
      <c r="G495">
        <v>75.48</v>
      </c>
      <c r="H495">
        <v>30.19</v>
      </c>
      <c r="I495">
        <v>1.5</v>
      </c>
      <c r="J495" t="s">
        <v>1984</v>
      </c>
    </row>
    <row r="496" spans="1:10" x14ac:dyDescent="0.55000000000000004">
      <c r="A496" t="s">
        <v>1829</v>
      </c>
      <c r="B496" s="44" t="s">
        <v>509</v>
      </c>
      <c r="C496">
        <v>37</v>
      </c>
      <c r="D496">
        <v>38</v>
      </c>
      <c r="E496" s="44" t="s">
        <v>1956</v>
      </c>
      <c r="F496">
        <v>1.7000000000000001E-4</v>
      </c>
      <c r="G496">
        <v>28.85</v>
      </c>
      <c r="H496">
        <v>33.47</v>
      </c>
      <c r="I496">
        <v>-0.14000000000000001</v>
      </c>
      <c r="J496" t="s">
        <v>1985</v>
      </c>
    </row>
    <row r="497" spans="1:10" x14ac:dyDescent="0.55000000000000004">
      <c r="A497" t="s">
        <v>1829</v>
      </c>
      <c r="B497" s="44" t="s">
        <v>510</v>
      </c>
      <c r="C497">
        <v>34</v>
      </c>
      <c r="D497">
        <v>41</v>
      </c>
      <c r="E497" s="44" t="s">
        <v>1956</v>
      </c>
      <c r="F497">
        <v>2.0000000000000001E-4</v>
      </c>
      <c r="G497">
        <v>42.85</v>
      </c>
      <c r="H497">
        <v>59.99</v>
      </c>
      <c r="I497">
        <v>-0.28999999999999998</v>
      </c>
      <c r="J497" t="s">
        <v>1985</v>
      </c>
    </row>
    <row r="498" spans="1:10" x14ac:dyDescent="0.55000000000000004">
      <c r="A498" t="s">
        <v>1829</v>
      </c>
      <c r="B498" s="44" t="s">
        <v>511</v>
      </c>
      <c r="C498">
        <v>14</v>
      </c>
      <c r="D498">
        <v>18</v>
      </c>
      <c r="E498" s="44" t="s">
        <v>1956</v>
      </c>
      <c r="F498">
        <v>2.5999999999999998E-4</v>
      </c>
      <c r="G498">
        <v>88.06</v>
      </c>
      <c r="H498">
        <v>108.19</v>
      </c>
      <c r="I498">
        <v>-0.19</v>
      </c>
      <c r="J498" t="s">
        <v>1983</v>
      </c>
    </row>
    <row r="499" spans="1:10" x14ac:dyDescent="0.55000000000000004">
      <c r="A499" t="s">
        <v>1829</v>
      </c>
      <c r="B499" s="44" t="s">
        <v>512</v>
      </c>
      <c r="C499">
        <v>34</v>
      </c>
      <c r="D499">
        <v>36</v>
      </c>
      <c r="E499" s="44" t="s">
        <v>1956</v>
      </c>
      <c r="F499">
        <v>2.2000000000000001E-4</v>
      </c>
      <c r="G499">
        <v>56.67</v>
      </c>
      <c r="H499" t="s">
        <v>1978</v>
      </c>
      <c r="I499" t="s">
        <v>1978</v>
      </c>
      <c r="J499" t="s">
        <v>2003</v>
      </c>
    </row>
    <row r="500" spans="1:10" x14ac:dyDescent="0.55000000000000004">
      <c r="A500" t="s">
        <v>1829</v>
      </c>
      <c r="B500" s="44" t="s">
        <v>513</v>
      </c>
      <c r="C500">
        <v>30</v>
      </c>
      <c r="D500">
        <v>39</v>
      </c>
      <c r="E500" s="44" t="s">
        <v>1956</v>
      </c>
      <c r="F500">
        <v>6.8999999999999997E-4</v>
      </c>
      <c r="G500">
        <v>211.84</v>
      </c>
      <c r="H500">
        <v>148.29</v>
      </c>
      <c r="I500">
        <v>0.43</v>
      </c>
      <c r="J500" t="s">
        <v>1984</v>
      </c>
    </row>
    <row r="501" spans="1:10" x14ac:dyDescent="0.55000000000000004">
      <c r="A501" t="s">
        <v>1829</v>
      </c>
      <c r="B501" s="44" t="s">
        <v>514</v>
      </c>
      <c r="C501">
        <v>14</v>
      </c>
      <c r="D501">
        <v>19</v>
      </c>
      <c r="E501" s="44" t="s">
        <v>1956</v>
      </c>
      <c r="F501">
        <v>1.4999999999999999E-4</v>
      </c>
      <c r="G501">
        <v>39.08</v>
      </c>
      <c r="H501">
        <v>74.25</v>
      </c>
      <c r="I501">
        <v>-0.47</v>
      </c>
      <c r="J501" t="s">
        <v>1983</v>
      </c>
    </row>
    <row r="502" spans="1:10" x14ac:dyDescent="0.55000000000000004">
      <c r="A502" t="s">
        <v>1829</v>
      </c>
      <c r="B502" s="44" t="s">
        <v>515</v>
      </c>
      <c r="C502">
        <v>32</v>
      </c>
      <c r="D502">
        <v>32</v>
      </c>
      <c r="E502" s="44" t="s">
        <v>1956</v>
      </c>
      <c r="F502">
        <v>2.9E-4</v>
      </c>
      <c r="G502">
        <v>132.72</v>
      </c>
      <c r="H502">
        <v>45.51</v>
      </c>
      <c r="I502">
        <v>1.92</v>
      </c>
      <c r="J502" t="s">
        <v>1984</v>
      </c>
    </row>
    <row r="503" spans="1:10" x14ac:dyDescent="0.55000000000000004">
      <c r="A503" t="s">
        <v>1829</v>
      </c>
      <c r="B503" s="44" t="s">
        <v>516</v>
      </c>
      <c r="C503">
        <v>22</v>
      </c>
      <c r="D503">
        <v>22</v>
      </c>
      <c r="E503" s="44" t="s">
        <v>1956</v>
      </c>
      <c r="F503">
        <v>3.2000000000000003E-4</v>
      </c>
      <c r="G503">
        <v>137.63</v>
      </c>
      <c r="H503">
        <v>97.15</v>
      </c>
      <c r="I503">
        <v>0.42</v>
      </c>
      <c r="J503" t="s">
        <v>1984</v>
      </c>
    </row>
    <row r="504" spans="1:10" x14ac:dyDescent="0.55000000000000004">
      <c r="A504" t="s">
        <v>1829</v>
      </c>
      <c r="B504" s="44" t="s">
        <v>517</v>
      </c>
      <c r="C504">
        <v>43</v>
      </c>
      <c r="D504">
        <v>47</v>
      </c>
      <c r="E504" s="44" t="s">
        <v>1956</v>
      </c>
      <c r="F504">
        <v>2.4000000000000001E-4</v>
      </c>
      <c r="G504">
        <v>26.84</v>
      </c>
      <c r="H504">
        <v>74.55</v>
      </c>
      <c r="I504">
        <v>-0.64</v>
      </c>
      <c r="J504" t="s">
        <v>1985</v>
      </c>
    </row>
    <row r="505" spans="1:10" x14ac:dyDescent="0.55000000000000004">
      <c r="A505" t="s">
        <v>1829</v>
      </c>
      <c r="B505" s="44" t="s">
        <v>518</v>
      </c>
      <c r="C505">
        <v>45</v>
      </c>
      <c r="D505">
        <v>45</v>
      </c>
      <c r="E505" s="44" t="s">
        <v>1956</v>
      </c>
      <c r="F505">
        <v>8.5999999999999998E-4</v>
      </c>
      <c r="G505">
        <v>263.62</v>
      </c>
      <c r="H505" t="s">
        <v>1978</v>
      </c>
      <c r="I505" t="s">
        <v>1978</v>
      </c>
      <c r="J505" t="s">
        <v>2003</v>
      </c>
    </row>
    <row r="506" spans="1:10" x14ac:dyDescent="0.55000000000000004">
      <c r="A506" t="s">
        <v>1829</v>
      </c>
      <c r="B506" s="44" t="s">
        <v>521</v>
      </c>
      <c r="C506">
        <v>37</v>
      </c>
      <c r="D506">
        <v>39</v>
      </c>
      <c r="E506" s="44" t="s">
        <v>1956</v>
      </c>
      <c r="F506">
        <v>2.2699999999999999E-3</v>
      </c>
      <c r="G506">
        <v>210.68</v>
      </c>
      <c r="H506">
        <v>926.99</v>
      </c>
      <c r="I506">
        <v>-0.77</v>
      </c>
      <c r="J506" t="s">
        <v>1985</v>
      </c>
    </row>
    <row r="507" spans="1:10" x14ac:dyDescent="0.55000000000000004">
      <c r="A507" t="s">
        <v>1829</v>
      </c>
      <c r="B507" s="44" t="s">
        <v>522</v>
      </c>
      <c r="C507">
        <v>31</v>
      </c>
      <c r="D507">
        <v>39</v>
      </c>
      <c r="E507" s="44" t="s">
        <v>1956</v>
      </c>
      <c r="F507">
        <v>9.1E-4</v>
      </c>
      <c r="G507">
        <v>127.95</v>
      </c>
      <c r="H507">
        <v>230.31</v>
      </c>
      <c r="I507">
        <v>-0.44</v>
      </c>
      <c r="J507" t="s">
        <v>1985</v>
      </c>
    </row>
    <row r="508" spans="1:10" x14ac:dyDescent="0.55000000000000004">
      <c r="A508" t="s">
        <v>1829</v>
      </c>
      <c r="B508" s="44" t="s">
        <v>523</v>
      </c>
      <c r="C508">
        <v>34</v>
      </c>
      <c r="D508">
        <v>35</v>
      </c>
      <c r="E508" t="s">
        <v>1956</v>
      </c>
      <c r="F508">
        <v>9.5E-4</v>
      </c>
      <c r="G508">
        <v>154.94999999999999</v>
      </c>
      <c r="H508">
        <v>82.64</v>
      </c>
      <c r="I508">
        <v>0.88</v>
      </c>
      <c r="J508" t="s">
        <v>1984</v>
      </c>
    </row>
    <row r="509" spans="1:10" x14ac:dyDescent="0.55000000000000004">
      <c r="A509" t="s">
        <v>1829</v>
      </c>
      <c r="B509" s="44" t="s">
        <v>524</v>
      </c>
      <c r="C509">
        <v>40</v>
      </c>
      <c r="D509">
        <v>43</v>
      </c>
      <c r="E509" s="44" t="s">
        <v>1956</v>
      </c>
      <c r="F509">
        <v>1.5E-3</v>
      </c>
      <c r="G509">
        <v>190.07</v>
      </c>
      <c r="H509">
        <v>446.25</v>
      </c>
      <c r="I509">
        <v>-0.56999999999999995</v>
      </c>
      <c r="J509" t="s">
        <v>1985</v>
      </c>
    </row>
    <row r="510" spans="1:10" x14ac:dyDescent="0.55000000000000004">
      <c r="A510" t="s">
        <v>1829</v>
      </c>
      <c r="B510" s="44" t="s">
        <v>525</v>
      </c>
      <c r="C510">
        <v>43</v>
      </c>
      <c r="D510">
        <v>43</v>
      </c>
      <c r="E510" s="44" t="s">
        <v>1956</v>
      </c>
      <c r="F510">
        <v>2.1299999999999999E-3</v>
      </c>
      <c r="G510">
        <v>124.36</v>
      </c>
      <c r="H510">
        <v>186.54</v>
      </c>
      <c r="I510">
        <v>-0.33</v>
      </c>
      <c r="J510" t="s">
        <v>1985</v>
      </c>
    </row>
    <row r="511" spans="1:10" x14ac:dyDescent="0.55000000000000004">
      <c r="A511" t="s">
        <v>1829</v>
      </c>
      <c r="B511" s="44" t="s">
        <v>526</v>
      </c>
      <c r="C511">
        <v>10</v>
      </c>
      <c r="D511">
        <v>27</v>
      </c>
      <c r="E511" t="s">
        <v>1956</v>
      </c>
      <c r="F511">
        <v>1.7000000000000001E-4</v>
      </c>
      <c r="G511" t="s">
        <v>1978</v>
      </c>
      <c r="H511" t="s">
        <v>1978</v>
      </c>
      <c r="I511" t="s">
        <v>1978</v>
      </c>
      <c r="J511" t="s">
        <v>2004</v>
      </c>
    </row>
    <row r="512" spans="1:10" x14ac:dyDescent="0.55000000000000004">
      <c r="A512" t="s">
        <v>1829</v>
      </c>
      <c r="B512" s="44" t="s">
        <v>527</v>
      </c>
      <c r="C512">
        <v>21</v>
      </c>
      <c r="D512">
        <v>22</v>
      </c>
      <c r="E512" s="44" t="s">
        <v>1956</v>
      </c>
      <c r="F512">
        <v>2.1900000000000001E-3</v>
      </c>
      <c r="G512">
        <v>1549.47</v>
      </c>
      <c r="H512">
        <v>73.78</v>
      </c>
      <c r="I512">
        <v>20</v>
      </c>
      <c r="J512" t="s">
        <v>1984</v>
      </c>
    </row>
    <row r="513" spans="1:10" x14ac:dyDescent="0.55000000000000004">
      <c r="A513" t="s">
        <v>1829</v>
      </c>
      <c r="B513" s="44" t="s">
        <v>528</v>
      </c>
      <c r="C513">
        <v>34</v>
      </c>
      <c r="D513">
        <v>39</v>
      </c>
      <c r="E513" s="44" t="s">
        <v>1956</v>
      </c>
      <c r="F513">
        <v>5.9000000000000003E-4</v>
      </c>
      <c r="G513">
        <v>145.9</v>
      </c>
      <c r="H513" t="s">
        <v>1978</v>
      </c>
      <c r="I513" t="s">
        <v>1978</v>
      </c>
      <c r="J513" t="s">
        <v>2003</v>
      </c>
    </row>
    <row r="514" spans="1:10" x14ac:dyDescent="0.55000000000000004">
      <c r="A514" t="s">
        <v>1829</v>
      </c>
      <c r="B514" s="44" t="s">
        <v>547</v>
      </c>
      <c r="C514">
        <v>44</v>
      </c>
      <c r="D514">
        <v>44</v>
      </c>
      <c r="E514" s="44" t="s">
        <v>1956</v>
      </c>
      <c r="F514">
        <v>6.2300000000000003E-3</v>
      </c>
      <c r="G514">
        <v>2476.0700000000002</v>
      </c>
      <c r="H514">
        <v>241.57</v>
      </c>
      <c r="I514">
        <v>9.25</v>
      </c>
      <c r="J514" t="s">
        <v>1984</v>
      </c>
    </row>
    <row r="515" spans="1:10" x14ac:dyDescent="0.55000000000000004">
      <c r="A515" t="s">
        <v>1829</v>
      </c>
      <c r="B515" s="44" t="s">
        <v>548</v>
      </c>
      <c r="C515">
        <v>33</v>
      </c>
      <c r="D515">
        <v>39</v>
      </c>
      <c r="E515" s="44" t="s">
        <v>1956</v>
      </c>
      <c r="F515">
        <v>1.489E-2</v>
      </c>
      <c r="G515">
        <v>400.78</v>
      </c>
      <c r="H515">
        <v>3406.66</v>
      </c>
      <c r="I515">
        <v>-0.88</v>
      </c>
      <c r="J515" t="s">
        <v>1985</v>
      </c>
    </row>
    <row r="516" spans="1:10" x14ac:dyDescent="0.55000000000000004">
      <c r="A516" t="s">
        <v>1829</v>
      </c>
      <c r="B516" s="44" t="s">
        <v>549</v>
      </c>
      <c r="C516">
        <v>44</v>
      </c>
      <c r="D516">
        <v>45</v>
      </c>
      <c r="E516" s="44" t="s">
        <v>1956</v>
      </c>
      <c r="F516">
        <v>6.0000000000000002E-5</v>
      </c>
      <c r="G516">
        <v>25.02</v>
      </c>
      <c r="H516" t="s">
        <v>1978</v>
      </c>
      <c r="I516" t="s">
        <v>1978</v>
      </c>
      <c r="J516" t="s">
        <v>2003</v>
      </c>
    </row>
    <row r="517" spans="1:10" x14ac:dyDescent="0.55000000000000004">
      <c r="A517" t="s">
        <v>1829</v>
      </c>
      <c r="B517" s="44" t="s">
        <v>563</v>
      </c>
      <c r="C517">
        <v>24</v>
      </c>
      <c r="D517">
        <v>36</v>
      </c>
      <c r="E517" s="44" t="s">
        <v>1956</v>
      </c>
      <c r="F517">
        <v>1.3500000000000001E-3</v>
      </c>
      <c r="G517" t="s">
        <v>1978</v>
      </c>
      <c r="H517" t="s">
        <v>1978</v>
      </c>
      <c r="I517" t="s">
        <v>1978</v>
      </c>
      <c r="J517" t="s">
        <v>2004</v>
      </c>
    </row>
    <row r="518" spans="1:10" x14ac:dyDescent="0.55000000000000004">
      <c r="A518" t="s">
        <v>1829</v>
      </c>
      <c r="B518" s="44" t="s">
        <v>564</v>
      </c>
      <c r="C518">
        <v>19</v>
      </c>
      <c r="D518">
        <v>37</v>
      </c>
      <c r="E518" s="44" t="s">
        <v>1956</v>
      </c>
      <c r="F518">
        <v>5.0000000000000002E-5</v>
      </c>
      <c r="G518" t="s">
        <v>1978</v>
      </c>
      <c r="H518" t="s">
        <v>1978</v>
      </c>
      <c r="I518" t="s">
        <v>1978</v>
      </c>
      <c r="J518" t="s">
        <v>2004</v>
      </c>
    </row>
    <row r="519" spans="1:10" x14ac:dyDescent="0.55000000000000004">
      <c r="A519" t="s">
        <v>1829</v>
      </c>
      <c r="B519" s="44" t="s">
        <v>565</v>
      </c>
      <c r="C519">
        <v>29</v>
      </c>
      <c r="D519">
        <v>30</v>
      </c>
      <c r="E519" s="44" t="s">
        <v>1956</v>
      </c>
      <c r="F519">
        <v>1.8000000000000001E-4</v>
      </c>
      <c r="G519">
        <v>57.78</v>
      </c>
      <c r="H519">
        <v>62.8</v>
      </c>
      <c r="I519">
        <v>-0.08</v>
      </c>
      <c r="J519" t="s">
        <v>1985</v>
      </c>
    </row>
    <row r="520" spans="1:10" x14ac:dyDescent="0.55000000000000004">
      <c r="A520" t="s">
        <v>1829</v>
      </c>
      <c r="B520" s="44" t="s">
        <v>566</v>
      </c>
      <c r="C520">
        <v>15</v>
      </c>
      <c r="D520">
        <v>37</v>
      </c>
      <c r="E520" s="44" t="s">
        <v>1956</v>
      </c>
      <c r="F520">
        <v>1E-4</v>
      </c>
      <c r="G520" t="s">
        <v>1978</v>
      </c>
      <c r="H520" t="s">
        <v>1978</v>
      </c>
      <c r="I520" t="s">
        <v>1978</v>
      </c>
      <c r="J520" t="s">
        <v>2004</v>
      </c>
    </row>
    <row r="521" spans="1:10" x14ac:dyDescent="0.55000000000000004">
      <c r="A521" t="s">
        <v>1829</v>
      </c>
      <c r="B521" s="44" t="s">
        <v>567</v>
      </c>
      <c r="C521">
        <v>34</v>
      </c>
      <c r="D521">
        <v>37</v>
      </c>
      <c r="E521" s="44" t="s">
        <v>1956</v>
      </c>
      <c r="F521">
        <v>1.8000000000000001E-4</v>
      </c>
      <c r="G521">
        <v>69.08</v>
      </c>
      <c r="H521" t="s">
        <v>1978</v>
      </c>
      <c r="I521" t="s">
        <v>1978</v>
      </c>
      <c r="J521" t="s">
        <v>2003</v>
      </c>
    </row>
    <row r="522" spans="1:10" x14ac:dyDescent="0.55000000000000004">
      <c r="A522" t="s">
        <v>1829</v>
      </c>
      <c r="B522" s="44" t="s">
        <v>568</v>
      </c>
      <c r="C522">
        <v>38</v>
      </c>
      <c r="D522">
        <v>40</v>
      </c>
      <c r="E522" s="44" t="s">
        <v>1956</v>
      </c>
      <c r="F522">
        <v>1.9000000000000001E-4</v>
      </c>
      <c r="G522">
        <v>87.92</v>
      </c>
      <c r="H522">
        <v>43.96</v>
      </c>
      <c r="I522">
        <v>1</v>
      </c>
      <c r="J522" t="s">
        <v>1984</v>
      </c>
    </row>
    <row r="523" spans="1:10" x14ac:dyDescent="0.55000000000000004">
      <c r="A523" t="s">
        <v>1829</v>
      </c>
      <c r="B523" s="44" t="s">
        <v>569</v>
      </c>
      <c r="C523">
        <v>11</v>
      </c>
      <c r="D523">
        <v>17</v>
      </c>
      <c r="E523" s="44" t="s">
        <v>1956</v>
      </c>
      <c r="F523">
        <v>4.0000000000000003E-5</v>
      </c>
      <c r="G523">
        <v>4.95</v>
      </c>
      <c r="H523">
        <v>24.75</v>
      </c>
      <c r="I523">
        <v>-0.8</v>
      </c>
      <c r="J523" t="s">
        <v>1983</v>
      </c>
    </row>
    <row r="524" spans="1:10" x14ac:dyDescent="0.55000000000000004">
      <c r="A524" t="s">
        <v>1829</v>
      </c>
      <c r="B524" s="44" t="s">
        <v>570</v>
      </c>
      <c r="C524">
        <v>15</v>
      </c>
      <c r="D524">
        <v>15</v>
      </c>
      <c r="E524" s="44" t="s">
        <v>1956</v>
      </c>
      <c r="F524">
        <v>2.1000000000000001E-4</v>
      </c>
      <c r="G524">
        <v>117.25</v>
      </c>
      <c r="H524">
        <v>42</v>
      </c>
      <c r="I524">
        <v>1.79</v>
      </c>
      <c r="J524" t="s">
        <v>1984</v>
      </c>
    </row>
    <row r="525" spans="1:10" x14ac:dyDescent="0.55000000000000004">
      <c r="A525" t="s">
        <v>1829</v>
      </c>
      <c r="B525" s="44" t="s">
        <v>571</v>
      </c>
      <c r="C525">
        <v>14</v>
      </c>
      <c r="D525">
        <v>16</v>
      </c>
      <c r="E525" s="44" t="s">
        <v>1956</v>
      </c>
      <c r="F525">
        <v>2.7E-4</v>
      </c>
      <c r="G525">
        <v>45.87</v>
      </c>
      <c r="H525">
        <v>152.08000000000001</v>
      </c>
      <c r="I525">
        <v>-0.7</v>
      </c>
      <c r="J525" t="s">
        <v>1983</v>
      </c>
    </row>
    <row r="526" spans="1:10" x14ac:dyDescent="0.55000000000000004">
      <c r="A526" t="s">
        <v>1829</v>
      </c>
      <c r="B526" s="44" t="s">
        <v>572</v>
      </c>
      <c r="C526">
        <v>29</v>
      </c>
      <c r="D526">
        <v>36</v>
      </c>
      <c r="E526" s="44" t="s">
        <v>1956</v>
      </c>
      <c r="F526">
        <v>7.6000000000000004E-4</v>
      </c>
      <c r="G526">
        <v>129.93</v>
      </c>
      <c r="H526">
        <v>259.86</v>
      </c>
      <c r="I526">
        <v>-0.5</v>
      </c>
      <c r="J526" t="s">
        <v>1985</v>
      </c>
    </row>
    <row r="527" spans="1:10" x14ac:dyDescent="0.55000000000000004">
      <c r="A527" t="s">
        <v>1829</v>
      </c>
      <c r="B527" s="44" t="s">
        <v>573</v>
      </c>
      <c r="C527">
        <v>29</v>
      </c>
      <c r="D527">
        <v>32</v>
      </c>
      <c r="E527" s="44" t="s">
        <v>1956</v>
      </c>
      <c r="F527">
        <v>5.1000000000000004E-4</v>
      </c>
      <c r="G527">
        <v>271</v>
      </c>
      <c r="H527" t="s">
        <v>1978</v>
      </c>
      <c r="I527" t="s">
        <v>1978</v>
      </c>
      <c r="J527" t="s">
        <v>2003</v>
      </c>
    </row>
    <row r="528" spans="1:10" x14ac:dyDescent="0.55000000000000004">
      <c r="A528" t="s">
        <v>1829</v>
      </c>
      <c r="B528" s="44" t="s">
        <v>574</v>
      </c>
      <c r="C528">
        <v>24</v>
      </c>
      <c r="D528">
        <v>29</v>
      </c>
      <c r="E528" s="44" t="s">
        <v>1956</v>
      </c>
      <c r="F528">
        <v>1.9300000000000001E-3</v>
      </c>
      <c r="G528">
        <v>1263.48</v>
      </c>
      <c r="H528" t="s">
        <v>1978</v>
      </c>
      <c r="I528" t="s">
        <v>1978</v>
      </c>
      <c r="J528" t="s">
        <v>2003</v>
      </c>
    </row>
    <row r="529" spans="1:10" x14ac:dyDescent="0.55000000000000004">
      <c r="A529" t="s">
        <v>1829</v>
      </c>
      <c r="B529" s="44" t="s">
        <v>576</v>
      </c>
      <c r="C529">
        <v>37</v>
      </c>
      <c r="D529">
        <v>45</v>
      </c>
      <c r="E529" s="44" t="s">
        <v>1956</v>
      </c>
      <c r="F529">
        <v>4.6000000000000001E-4</v>
      </c>
      <c r="G529">
        <v>66.599999999999994</v>
      </c>
      <c r="H529" t="s">
        <v>1978</v>
      </c>
      <c r="I529" t="s">
        <v>1978</v>
      </c>
      <c r="J529" t="s">
        <v>2003</v>
      </c>
    </row>
    <row r="530" spans="1:10" x14ac:dyDescent="0.55000000000000004">
      <c r="A530" t="s">
        <v>1829</v>
      </c>
      <c r="B530" s="44" t="s">
        <v>577</v>
      </c>
      <c r="C530">
        <v>24</v>
      </c>
      <c r="D530">
        <v>37</v>
      </c>
      <c r="E530" s="44" t="s">
        <v>1956</v>
      </c>
      <c r="F530">
        <v>1.7600000000000001E-3</v>
      </c>
      <c r="G530" t="s">
        <v>1978</v>
      </c>
      <c r="H530" t="s">
        <v>1978</v>
      </c>
      <c r="I530" t="s">
        <v>1978</v>
      </c>
      <c r="J530" t="s">
        <v>2004</v>
      </c>
    </row>
    <row r="531" spans="1:10" x14ac:dyDescent="0.55000000000000004">
      <c r="A531" t="s">
        <v>1829</v>
      </c>
      <c r="B531" s="44" t="s">
        <v>578</v>
      </c>
      <c r="C531">
        <v>30</v>
      </c>
      <c r="D531">
        <v>47</v>
      </c>
      <c r="E531" s="44" t="s">
        <v>1956</v>
      </c>
      <c r="F531">
        <v>1.6199999999999999E-3</v>
      </c>
      <c r="G531" t="s">
        <v>1978</v>
      </c>
      <c r="H531" t="s">
        <v>1978</v>
      </c>
      <c r="I531" t="s">
        <v>1978</v>
      </c>
      <c r="J531" t="s">
        <v>2004</v>
      </c>
    </row>
    <row r="532" spans="1:10" x14ac:dyDescent="0.55000000000000004">
      <c r="A532" t="s">
        <v>1829</v>
      </c>
      <c r="B532" s="44" t="s">
        <v>579</v>
      </c>
      <c r="C532">
        <v>40</v>
      </c>
      <c r="D532">
        <v>40</v>
      </c>
      <c r="E532" s="44" t="s">
        <v>1956</v>
      </c>
      <c r="F532">
        <v>7.3999999999999999E-4</v>
      </c>
      <c r="G532">
        <v>128.96</v>
      </c>
      <c r="H532">
        <v>144.13</v>
      </c>
      <c r="I532">
        <v>-0.11</v>
      </c>
      <c r="J532" t="s">
        <v>1985</v>
      </c>
    </row>
    <row r="533" spans="1:10" x14ac:dyDescent="0.55000000000000004">
      <c r="A533" t="s">
        <v>1829</v>
      </c>
      <c r="B533" s="44" t="s">
        <v>580</v>
      </c>
      <c r="C533">
        <v>10</v>
      </c>
      <c r="D533">
        <v>37</v>
      </c>
      <c r="E533" s="44" t="s">
        <v>1956</v>
      </c>
      <c r="F533">
        <v>4.4999999999999999E-4</v>
      </c>
      <c r="G533" t="s">
        <v>1978</v>
      </c>
      <c r="H533" t="s">
        <v>1978</v>
      </c>
      <c r="I533" t="s">
        <v>1978</v>
      </c>
      <c r="J533" t="s">
        <v>2004</v>
      </c>
    </row>
    <row r="534" spans="1:10" x14ac:dyDescent="0.55000000000000004">
      <c r="A534" t="s">
        <v>1829</v>
      </c>
      <c r="B534" s="44" t="s">
        <v>581</v>
      </c>
      <c r="C534">
        <v>11</v>
      </c>
      <c r="D534">
        <v>18</v>
      </c>
      <c r="E534" s="44" t="s">
        <v>1956</v>
      </c>
      <c r="F534">
        <v>1.2999999999999999E-4</v>
      </c>
      <c r="G534">
        <v>65.42</v>
      </c>
      <c r="H534">
        <v>32.71</v>
      </c>
      <c r="I534">
        <v>1</v>
      </c>
      <c r="J534" t="s">
        <v>1984</v>
      </c>
    </row>
    <row r="535" spans="1:10" x14ac:dyDescent="0.55000000000000004">
      <c r="A535" t="s">
        <v>1829</v>
      </c>
      <c r="B535" s="44" t="s">
        <v>582</v>
      </c>
      <c r="C535">
        <v>37</v>
      </c>
      <c r="D535">
        <v>37</v>
      </c>
      <c r="E535" s="44" t="s">
        <v>1956</v>
      </c>
      <c r="F535">
        <v>4.8999999999999998E-4</v>
      </c>
      <c r="G535">
        <v>261.35000000000002</v>
      </c>
      <c r="H535" t="s">
        <v>1978</v>
      </c>
      <c r="I535" t="s">
        <v>1978</v>
      </c>
      <c r="J535" t="s">
        <v>2003</v>
      </c>
    </row>
    <row r="536" spans="1:10" x14ac:dyDescent="0.55000000000000004">
      <c r="A536" t="s">
        <v>1829</v>
      </c>
      <c r="B536" s="44" t="s">
        <v>583</v>
      </c>
      <c r="C536">
        <v>14</v>
      </c>
      <c r="D536">
        <v>47</v>
      </c>
      <c r="E536" s="44" t="s">
        <v>1956</v>
      </c>
      <c r="F536">
        <v>1.4999999999999999E-4</v>
      </c>
      <c r="G536" t="s">
        <v>1978</v>
      </c>
      <c r="H536" t="s">
        <v>1978</v>
      </c>
      <c r="I536" t="s">
        <v>1978</v>
      </c>
      <c r="J536" t="s">
        <v>2004</v>
      </c>
    </row>
    <row r="537" spans="1:10" x14ac:dyDescent="0.55000000000000004">
      <c r="A537" t="s">
        <v>1829</v>
      </c>
      <c r="B537" s="44" t="s">
        <v>584</v>
      </c>
      <c r="C537">
        <v>44</v>
      </c>
      <c r="D537">
        <v>45</v>
      </c>
      <c r="E537" s="44" t="s">
        <v>1956</v>
      </c>
      <c r="F537">
        <v>3.5E-4</v>
      </c>
      <c r="G537">
        <v>68.55</v>
      </c>
      <c r="H537">
        <v>148.51</v>
      </c>
      <c r="I537">
        <v>-0.54</v>
      </c>
      <c r="J537" t="s">
        <v>1985</v>
      </c>
    </row>
    <row r="538" spans="1:10" x14ac:dyDescent="0.55000000000000004">
      <c r="A538" t="s">
        <v>1829</v>
      </c>
      <c r="B538" s="44" t="s">
        <v>585</v>
      </c>
      <c r="C538">
        <v>4</v>
      </c>
      <c r="D538">
        <v>19</v>
      </c>
      <c r="E538" s="44" t="s">
        <v>1956</v>
      </c>
      <c r="F538">
        <v>1.2999999999999999E-4</v>
      </c>
      <c r="G538" t="s">
        <v>1978</v>
      </c>
      <c r="H538" t="s">
        <v>1978</v>
      </c>
      <c r="I538" t="s">
        <v>1978</v>
      </c>
      <c r="J538" t="s">
        <v>1983</v>
      </c>
    </row>
    <row r="539" spans="1:10" x14ac:dyDescent="0.55000000000000004">
      <c r="A539" t="s">
        <v>1829</v>
      </c>
      <c r="B539" s="44" t="s">
        <v>586</v>
      </c>
      <c r="C539">
        <v>30</v>
      </c>
      <c r="D539">
        <v>33</v>
      </c>
      <c r="E539" s="44" t="s">
        <v>1956</v>
      </c>
      <c r="F539">
        <v>2.1000000000000001E-4</v>
      </c>
      <c r="G539">
        <v>93.8</v>
      </c>
      <c r="H539">
        <v>15.01</v>
      </c>
      <c r="I539">
        <v>5.25</v>
      </c>
      <c r="J539" t="s">
        <v>1984</v>
      </c>
    </row>
    <row r="540" spans="1:10" x14ac:dyDescent="0.55000000000000004">
      <c r="A540" t="s">
        <v>1829</v>
      </c>
      <c r="B540" s="44" t="s">
        <v>587</v>
      </c>
      <c r="C540">
        <v>34</v>
      </c>
      <c r="D540">
        <v>37</v>
      </c>
      <c r="E540" s="44" t="s">
        <v>1956</v>
      </c>
      <c r="F540">
        <v>1.6000000000000001E-4</v>
      </c>
      <c r="G540">
        <v>17.02</v>
      </c>
      <c r="H540" t="s">
        <v>1978</v>
      </c>
      <c r="I540" t="s">
        <v>1978</v>
      </c>
      <c r="J540" t="s">
        <v>2003</v>
      </c>
    </row>
    <row r="541" spans="1:10" x14ac:dyDescent="0.55000000000000004">
      <c r="A541" t="s">
        <v>1829</v>
      </c>
      <c r="B541" s="44" t="s">
        <v>588</v>
      </c>
      <c r="C541">
        <v>42</v>
      </c>
      <c r="D541">
        <v>42</v>
      </c>
      <c r="E541" s="44" t="s">
        <v>1956</v>
      </c>
      <c r="F541">
        <v>2.2000000000000001E-4</v>
      </c>
      <c r="G541">
        <v>48.86</v>
      </c>
      <c r="H541" t="s">
        <v>1978</v>
      </c>
      <c r="I541" t="s">
        <v>1978</v>
      </c>
      <c r="J541" t="s">
        <v>2003</v>
      </c>
    </row>
    <row r="542" spans="1:10" x14ac:dyDescent="0.55000000000000004">
      <c r="A542" t="s">
        <v>1829</v>
      </c>
      <c r="B542" s="44" t="s">
        <v>589</v>
      </c>
      <c r="C542">
        <v>9</v>
      </c>
      <c r="D542">
        <v>21</v>
      </c>
      <c r="E542" s="44" t="s">
        <v>1956</v>
      </c>
      <c r="F542">
        <v>2.0000000000000001E-4</v>
      </c>
      <c r="G542" t="s">
        <v>1978</v>
      </c>
      <c r="H542" t="s">
        <v>1978</v>
      </c>
      <c r="I542" t="s">
        <v>1978</v>
      </c>
      <c r="J542" t="s">
        <v>1983</v>
      </c>
    </row>
    <row r="543" spans="1:10" x14ac:dyDescent="0.55000000000000004">
      <c r="A543" t="s">
        <v>1829</v>
      </c>
      <c r="B543" s="44" t="s">
        <v>590</v>
      </c>
      <c r="C543">
        <v>38</v>
      </c>
      <c r="D543">
        <v>38</v>
      </c>
      <c r="E543" s="44" t="s">
        <v>1956</v>
      </c>
      <c r="F543">
        <v>2.5000000000000001E-4</v>
      </c>
      <c r="G543">
        <v>57.57</v>
      </c>
      <c r="H543">
        <v>51.66</v>
      </c>
      <c r="I543">
        <v>0.11</v>
      </c>
      <c r="J543" t="s">
        <v>1983</v>
      </c>
    </row>
    <row r="544" spans="1:10" x14ac:dyDescent="0.55000000000000004">
      <c r="A544" t="s">
        <v>1829</v>
      </c>
      <c r="B544" s="44" t="s">
        <v>594</v>
      </c>
      <c r="C544">
        <v>46</v>
      </c>
      <c r="D544">
        <v>47</v>
      </c>
      <c r="E544" t="s">
        <v>1956</v>
      </c>
      <c r="F544">
        <v>6.9999999999999994E-5</v>
      </c>
      <c r="G544">
        <v>15.73</v>
      </c>
      <c r="H544">
        <v>12.42</v>
      </c>
      <c r="I544">
        <v>0.27</v>
      </c>
      <c r="J544" t="s">
        <v>1984</v>
      </c>
    </row>
    <row r="545" spans="1:10" x14ac:dyDescent="0.55000000000000004">
      <c r="A545" t="s">
        <v>1829</v>
      </c>
      <c r="B545" s="44" t="s">
        <v>595</v>
      </c>
      <c r="C545">
        <v>36</v>
      </c>
      <c r="D545">
        <v>36</v>
      </c>
      <c r="E545" t="s">
        <v>1956</v>
      </c>
      <c r="F545">
        <v>1.4999999999999999E-4</v>
      </c>
      <c r="G545">
        <v>45.98</v>
      </c>
      <c r="H545">
        <v>20.9</v>
      </c>
      <c r="I545">
        <v>1.2</v>
      </c>
      <c r="J545" t="s">
        <v>1984</v>
      </c>
    </row>
    <row r="546" spans="1:10" x14ac:dyDescent="0.55000000000000004">
      <c r="A546" t="s">
        <v>1829</v>
      </c>
      <c r="B546" s="44" t="s">
        <v>596</v>
      </c>
      <c r="C546">
        <v>38</v>
      </c>
      <c r="D546">
        <v>40</v>
      </c>
      <c r="E546" t="s">
        <v>1956</v>
      </c>
      <c r="F546">
        <v>2.4000000000000001E-4</v>
      </c>
      <c r="G546">
        <v>19.760000000000002</v>
      </c>
      <c r="H546">
        <v>148.19999999999999</v>
      </c>
      <c r="I546">
        <v>-0.87</v>
      </c>
      <c r="J546" t="s">
        <v>1985</v>
      </c>
    </row>
    <row r="547" spans="1:10" x14ac:dyDescent="0.55000000000000004">
      <c r="A547" t="s">
        <v>1829</v>
      </c>
      <c r="B547" s="44" t="s">
        <v>1933</v>
      </c>
      <c r="C547">
        <v>24</v>
      </c>
      <c r="D547">
        <v>32</v>
      </c>
      <c r="E547" s="44" t="s">
        <v>1956</v>
      </c>
      <c r="F547">
        <v>6.9999999999999994E-5</v>
      </c>
      <c r="G547">
        <v>11.66</v>
      </c>
      <c r="H547" t="s">
        <v>1978</v>
      </c>
      <c r="I547" t="s">
        <v>1978</v>
      </c>
      <c r="J547" t="s">
        <v>2003</v>
      </c>
    </row>
    <row r="548" spans="1:10" x14ac:dyDescent="0.55000000000000004">
      <c r="A548" t="s">
        <v>1829</v>
      </c>
      <c r="B548" s="44" t="s">
        <v>599</v>
      </c>
      <c r="C548">
        <v>23</v>
      </c>
      <c r="D548">
        <v>38</v>
      </c>
      <c r="E548" t="s">
        <v>1956</v>
      </c>
      <c r="F548">
        <v>5.0000000000000002E-5</v>
      </c>
      <c r="G548" t="s">
        <v>1978</v>
      </c>
      <c r="H548" t="s">
        <v>1978</v>
      </c>
      <c r="I548" t="s">
        <v>1978</v>
      </c>
      <c r="J548" t="s">
        <v>2004</v>
      </c>
    </row>
    <row r="549" spans="1:10" x14ac:dyDescent="0.55000000000000004">
      <c r="A549" t="s">
        <v>1829</v>
      </c>
      <c r="B549" s="44" t="s">
        <v>602</v>
      </c>
      <c r="C549">
        <v>37</v>
      </c>
      <c r="D549">
        <v>37</v>
      </c>
      <c r="E549" s="44" t="s">
        <v>1956</v>
      </c>
      <c r="F549">
        <v>1.0499999999999999E-3</v>
      </c>
      <c r="G549">
        <v>351.82</v>
      </c>
      <c r="H549">
        <v>223.89</v>
      </c>
      <c r="I549">
        <v>0.56999999999999995</v>
      </c>
      <c r="J549" t="s">
        <v>1984</v>
      </c>
    </row>
    <row r="550" spans="1:10" x14ac:dyDescent="0.55000000000000004">
      <c r="A550" t="s">
        <v>1829</v>
      </c>
      <c r="B550" s="44" t="s">
        <v>603</v>
      </c>
      <c r="C550">
        <v>14</v>
      </c>
      <c r="D550">
        <v>26</v>
      </c>
      <c r="E550" s="44" t="s">
        <v>1956</v>
      </c>
      <c r="F550">
        <v>5.0000000000000002E-5</v>
      </c>
      <c r="G550" t="s">
        <v>1978</v>
      </c>
      <c r="H550" t="s">
        <v>1978</v>
      </c>
      <c r="I550" t="s">
        <v>1978</v>
      </c>
      <c r="J550" t="s">
        <v>2004</v>
      </c>
    </row>
    <row r="551" spans="1:10" x14ac:dyDescent="0.55000000000000004">
      <c r="A551" t="s">
        <v>1829</v>
      </c>
      <c r="B551" s="44" t="s">
        <v>604</v>
      </c>
      <c r="C551">
        <v>39</v>
      </c>
      <c r="D551">
        <v>43</v>
      </c>
      <c r="E551" s="44" t="s">
        <v>1956</v>
      </c>
      <c r="F551">
        <v>5.0000000000000002E-5</v>
      </c>
      <c r="G551">
        <v>2.78</v>
      </c>
      <c r="H551">
        <v>6.96</v>
      </c>
      <c r="I551">
        <v>-0.6</v>
      </c>
      <c r="J551" t="s">
        <v>1985</v>
      </c>
    </row>
    <row r="552" spans="1:10" x14ac:dyDescent="0.55000000000000004">
      <c r="A552" t="s">
        <v>1829</v>
      </c>
      <c r="B552" s="44" t="s">
        <v>608</v>
      </c>
      <c r="C552">
        <v>23</v>
      </c>
      <c r="D552">
        <v>30</v>
      </c>
      <c r="E552" s="44" t="s">
        <v>1956</v>
      </c>
      <c r="F552">
        <v>2.1000000000000001E-4</v>
      </c>
      <c r="G552">
        <v>36.56</v>
      </c>
      <c r="H552">
        <v>27.42</v>
      </c>
      <c r="I552">
        <v>0.33</v>
      </c>
      <c r="J552" t="s">
        <v>1984</v>
      </c>
    </row>
    <row r="553" spans="1:10" x14ac:dyDescent="0.55000000000000004">
      <c r="A553" t="s">
        <v>1829</v>
      </c>
      <c r="B553" s="44" t="s">
        <v>609</v>
      </c>
      <c r="C553">
        <v>45</v>
      </c>
      <c r="D553">
        <v>45</v>
      </c>
      <c r="E553" s="44" t="s">
        <v>1956</v>
      </c>
      <c r="F553">
        <v>3.6000000000000002E-4</v>
      </c>
      <c r="G553">
        <v>185.3</v>
      </c>
      <c r="H553">
        <v>30.63</v>
      </c>
      <c r="I553">
        <v>5.05</v>
      </c>
      <c r="J553" t="s">
        <v>1984</v>
      </c>
    </row>
    <row r="554" spans="1:10" x14ac:dyDescent="0.55000000000000004">
      <c r="A554" t="s">
        <v>1829</v>
      </c>
      <c r="B554" s="44" t="s">
        <v>610</v>
      </c>
      <c r="C554">
        <v>19</v>
      </c>
      <c r="D554">
        <v>31</v>
      </c>
      <c r="E554" s="44" t="s">
        <v>1956</v>
      </c>
      <c r="F554">
        <v>2.3000000000000001E-4</v>
      </c>
      <c r="G554" t="s">
        <v>1978</v>
      </c>
      <c r="H554" t="s">
        <v>1978</v>
      </c>
      <c r="I554" t="s">
        <v>1978</v>
      </c>
      <c r="J554" t="s">
        <v>2004</v>
      </c>
    </row>
    <row r="555" spans="1:10" x14ac:dyDescent="0.55000000000000004">
      <c r="A555" t="s">
        <v>1829</v>
      </c>
      <c r="B555" s="44" t="s">
        <v>611</v>
      </c>
      <c r="C555">
        <v>8</v>
      </c>
      <c r="D555">
        <v>15</v>
      </c>
      <c r="E555" s="44" t="s">
        <v>1956</v>
      </c>
      <c r="F555">
        <v>3.8600000000000001E-3</v>
      </c>
      <c r="G555">
        <v>477.3</v>
      </c>
      <c r="H555">
        <v>2386.5</v>
      </c>
      <c r="I555">
        <v>-0.8</v>
      </c>
      <c r="J555" t="s">
        <v>1983</v>
      </c>
    </row>
    <row r="556" spans="1:10" x14ac:dyDescent="0.55000000000000004">
      <c r="A556" t="s">
        <v>1829</v>
      </c>
      <c r="B556" s="44" t="s">
        <v>612</v>
      </c>
      <c r="C556">
        <v>19</v>
      </c>
      <c r="D556">
        <v>23</v>
      </c>
      <c r="E556" s="44" t="s">
        <v>1956</v>
      </c>
      <c r="F556">
        <v>6.3000000000000003E-4</v>
      </c>
      <c r="G556">
        <v>148.02000000000001</v>
      </c>
      <c r="H556">
        <v>315.77999999999997</v>
      </c>
      <c r="I556">
        <v>-0.53</v>
      </c>
      <c r="J556" t="s">
        <v>1983</v>
      </c>
    </row>
    <row r="557" spans="1:10" x14ac:dyDescent="0.55000000000000004">
      <c r="A557" t="s">
        <v>1829</v>
      </c>
      <c r="B557" s="44" t="s">
        <v>613</v>
      </c>
      <c r="C557">
        <v>43</v>
      </c>
      <c r="D557">
        <v>43</v>
      </c>
      <c r="E557" t="s">
        <v>1956</v>
      </c>
      <c r="F557">
        <v>3.7200000000000002E-3</v>
      </c>
      <c r="G557">
        <v>388.6</v>
      </c>
      <c r="H557">
        <v>1437.82</v>
      </c>
      <c r="I557">
        <v>-0.73</v>
      </c>
      <c r="J557" t="s">
        <v>1985</v>
      </c>
    </row>
    <row r="558" spans="1:10" x14ac:dyDescent="0.55000000000000004">
      <c r="A558" t="s">
        <v>1829</v>
      </c>
      <c r="B558" s="44" t="s">
        <v>614</v>
      </c>
      <c r="C558">
        <v>7</v>
      </c>
      <c r="D558">
        <v>43</v>
      </c>
      <c r="E558" s="44" t="s">
        <v>1956</v>
      </c>
      <c r="F558">
        <v>1.6000000000000001E-4</v>
      </c>
      <c r="G558" t="s">
        <v>1978</v>
      </c>
      <c r="H558" t="s">
        <v>1978</v>
      </c>
      <c r="I558" t="s">
        <v>1978</v>
      </c>
      <c r="J558" t="s">
        <v>2004</v>
      </c>
    </row>
    <row r="559" spans="1:10" x14ac:dyDescent="0.55000000000000004">
      <c r="A559" t="s">
        <v>1829</v>
      </c>
      <c r="B559" s="44" t="s">
        <v>633</v>
      </c>
      <c r="C559">
        <v>24</v>
      </c>
      <c r="D559">
        <v>36</v>
      </c>
      <c r="E559" t="s">
        <v>1956</v>
      </c>
      <c r="F559">
        <v>3.5E-4</v>
      </c>
      <c r="G559" t="s">
        <v>1978</v>
      </c>
      <c r="H559" t="s">
        <v>1978</v>
      </c>
      <c r="I559" t="s">
        <v>1978</v>
      </c>
      <c r="J559" t="s">
        <v>2004</v>
      </c>
    </row>
    <row r="560" spans="1:10" x14ac:dyDescent="0.55000000000000004">
      <c r="A560" t="s">
        <v>1829</v>
      </c>
      <c r="B560" s="44" t="s">
        <v>634</v>
      </c>
      <c r="C560">
        <v>38</v>
      </c>
      <c r="D560">
        <v>39</v>
      </c>
      <c r="E560" t="s">
        <v>1956</v>
      </c>
      <c r="F560">
        <v>2.4000000000000001E-4</v>
      </c>
      <c r="G560">
        <v>70.680000000000007</v>
      </c>
      <c r="H560">
        <v>35.340000000000003</v>
      </c>
      <c r="I560">
        <v>1</v>
      </c>
      <c r="J560" t="s">
        <v>1984</v>
      </c>
    </row>
    <row r="561" spans="1:10" x14ac:dyDescent="0.55000000000000004">
      <c r="A561" t="s">
        <v>1829</v>
      </c>
      <c r="B561" s="44" t="s">
        <v>635</v>
      </c>
      <c r="C561">
        <v>43</v>
      </c>
      <c r="D561">
        <v>44</v>
      </c>
      <c r="E561" s="44" t="s">
        <v>1956</v>
      </c>
      <c r="F561">
        <v>3.4000000000000002E-4</v>
      </c>
      <c r="G561">
        <v>101.52</v>
      </c>
      <c r="H561" t="s">
        <v>1978</v>
      </c>
      <c r="I561" t="s">
        <v>1978</v>
      </c>
      <c r="J561" t="s">
        <v>2003</v>
      </c>
    </row>
    <row r="562" spans="1:10" x14ac:dyDescent="0.55000000000000004">
      <c r="A562" t="s">
        <v>1829</v>
      </c>
      <c r="B562" s="44" t="s">
        <v>636</v>
      </c>
      <c r="C562">
        <v>35</v>
      </c>
      <c r="D562">
        <v>45</v>
      </c>
      <c r="E562" t="s">
        <v>1956</v>
      </c>
      <c r="F562">
        <v>4.2999999999999999E-4</v>
      </c>
      <c r="G562">
        <v>7.69</v>
      </c>
      <c r="H562">
        <v>157.69</v>
      </c>
      <c r="I562">
        <v>-0.95</v>
      </c>
      <c r="J562" t="s">
        <v>1985</v>
      </c>
    </row>
    <row r="563" spans="1:10" x14ac:dyDescent="0.55000000000000004">
      <c r="A563" t="s">
        <v>1829</v>
      </c>
      <c r="B563" s="44" t="s">
        <v>637</v>
      </c>
      <c r="C563">
        <v>41</v>
      </c>
      <c r="D563">
        <v>42</v>
      </c>
      <c r="E563" s="44" t="s">
        <v>1956</v>
      </c>
      <c r="F563">
        <v>8.0000000000000007E-5</v>
      </c>
      <c r="G563">
        <v>18.7</v>
      </c>
      <c r="H563" t="s">
        <v>1978</v>
      </c>
      <c r="I563" t="s">
        <v>1978</v>
      </c>
      <c r="J563" t="s">
        <v>2003</v>
      </c>
    </row>
    <row r="564" spans="1:10" x14ac:dyDescent="0.55000000000000004">
      <c r="A564" t="s">
        <v>1829</v>
      </c>
      <c r="B564" s="44" t="s">
        <v>638</v>
      </c>
      <c r="C564">
        <v>31</v>
      </c>
      <c r="D564">
        <v>37</v>
      </c>
      <c r="E564" s="44" t="s">
        <v>1956</v>
      </c>
      <c r="F564">
        <v>5.1000000000000004E-4</v>
      </c>
      <c r="G564">
        <v>22.23</v>
      </c>
      <c r="H564">
        <v>244.53</v>
      </c>
      <c r="I564">
        <v>-0.91</v>
      </c>
      <c r="J564" t="s">
        <v>1985</v>
      </c>
    </row>
    <row r="565" spans="1:10" x14ac:dyDescent="0.55000000000000004">
      <c r="A565" t="s">
        <v>1829</v>
      </c>
      <c r="B565" s="44" t="s">
        <v>639</v>
      </c>
      <c r="C565">
        <v>35</v>
      </c>
      <c r="D565">
        <v>36</v>
      </c>
      <c r="E565" t="s">
        <v>1956</v>
      </c>
      <c r="F565">
        <v>4.6999999999999999E-4</v>
      </c>
      <c r="G565">
        <v>111.15</v>
      </c>
      <c r="H565">
        <v>80.03</v>
      </c>
      <c r="I565">
        <v>0.39</v>
      </c>
      <c r="J565" t="s">
        <v>1984</v>
      </c>
    </row>
    <row r="566" spans="1:10" x14ac:dyDescent="0.55000000000000004">
      <c r="A566" t="s">
        <v>1829</v>
      </c>
      <c r="B566" s="44" t="s">
        <v>640</v>
      </c>
      <c r="C566">
        <v>11</v>
      </c>
      <c r="D566">
        <v>24</v>
      </c>
      <c r="E566" s="44" t="s">
        <v>1956</v>
      </c>
      <c r="F566">
        <v>1.2999999999999999E-4</v>
      </c>
      <c r="G566" t="s">
        <v>1978</v>
      </c>
      <c r="H566" t="s">
        <v>1978</v>
      </c>
      <c r="I566" t="s">
        <v>1978</v>
      </c>
      <c r="J566" t="s">
        <v>1983</v>
      </c>
    </row>
    <row r="567" spans="1:10" x14ac:dyDescent="0.55000000000000004">
      <c r="A567" t="s">
        <v>1829</v>
      </c>
      <c r="B567" s="44" t="s">
        <v>641</v>
      </c>
      <c r="C567">
        <v>32</v>
      </c>
      <c r="D567">
        <v>32</v>
      </c>
      <c r="E567" t="s">
        <v>1956</v>
      </c>
      <c r="F567">
        <v>4.2000000000000002E-4</v>
      </c>
      <c r="G567">
        <v>95.42</v>
      </c>
      <c r="H567" t="s">
        <v>1978</v>
      </c>
      <c r="I567" t="s">
        <v>1978</v>
      </c>
      <c r="J567" t="s">
        <v>2003</v>
      </c>
    </row>
    <row r="568" spans="1:10" x14ac:dyDescent="0.55000000000000004">
      <c r="A568" t="s">
        <v>1829</v>
      </c>
      <c r="B568" s="44" t="s">
        <v>642</v>
      </c>
      <c r="C568">
        <v>10</v>
      </c>
      <c r="D568">
        <v>19</v>
      </c>
      <c r="E568" s="44" t="s">
        <v>1956</v>
      </c>
      <c r="F568">
        <v>8.0000000000000007E-5</v>
      </c>
      <c r="G568">
        <v>26.72</v>
      </c>
      <c r="H568">
        <v>32.06</v>
      </c>
      <c r="I568">
        <v>-0.17</v>
      </c>
      <c r="J568" t="s">
        <v>1983</v>
      </c>
    </row>
    <row r="569" spans="1:10" x14ac:dyDescent="0.55000000000000004">
      <c r="A569" t="s">
        <v>1829</v>
      </c>
      <c r="B569" s="44" t="s">
        <v>643</v>
      </c>
      <c r="C569">
        <v>5</v>
      </c>
      <c r="D569">
        <v>19</v>
      </c>
      <c r="E569" s="44" t="s">
        <v>1956</v>
      </c>
      <c r="F569">
        <v>9.0000000000000006E-5</v>
      </c>
      <c r="G569" t="s">
        <v>1978</v>
      </c>
      <c r="H569" t="s">
        <v>1978</v>
      </c>
      <c r="I569" t="s">
        <v>1978</v>
      </c>
      <c r="J569" t="s">
        <v>1983</v>
      </c>
    </row>
    <row r="570" spans="1:10" x14ac:dyDescent="0.55000000000000004">
      <c r="A570" t="s">
        <v>1829</v>
      </c>
      <c r="B570" s="44" t="s">
        <v>644</v>
      </c>
      <c r="C570">
        <v>31</v>
      </c>
      <c r="D570">
        <v>32</v>
      </c>
      <c r="E570" s="44" t="s">
        <v>1956</v>
      </c>
      <c r="F570">
        <v>1.17E-3</v>
      </c>
      <c r="G570">
        <v>799.9</v>
      </c>
      <c r="H570" t="s">
        <v>1978</v>
      </c>
      <c r="I570" t="s">
        <v>1978</v>
      </c>
      <c r="J570" t="s">
        <v>2003</v>
      </c>
    </row>
    <row r="571" spans="1:10" x14ac:dyDescent="0.55000000000000004">
      <c r="A571" t="s">
        <v>1829</v>
      </c>
      <c r="B571" s="44" t="s">
        <v>690</v>
      </c>
      <c r="C571">
        <v>28</v>
      </c>
      <c r="D571">
        <v>32</v>
      </c>
      <c r="E571" t="s">
        <v>1956</v>
      </c>
      <c r="F571">
        <v>9.1E-4</v>
      </c>
      <c r="G571">
        <v>305.20999999999998</v>
      </c>
      <c r="H571">
        <v>128.12</v>
      </c>
      <c r="I571">
        <v>1.38</v>
      </c>
      <c r="J571" t="s">
        <v>1984</v>
      </c>
    </row>
    <row r="572" spans="1:10" x14ac:dyDescent="0.55000000000000004">
      <c r="A572" t="s">
        <v>1829</v>
      </c>
      <c r="B572" s="44" t="s">
        <v>692</v>
      </c>
      <c r="C572">
        <v>35</v>
      </c>
      <c r="D572">
        <v>36</v>
      </c>
      <c r="E572" s="44" t="s">
        <v>1956</v>
      </c>
      <c r="F572">
        <v>5.9000000000000003E-4</v>
      </c>
      <c r="G572">
        <v>77.599999999999994</v>
      </c>
      <c r="H572">
        <v>213.4</v>
      </c>
      <c r="I572">
        <v>-0.64</v>
      </c>
      <c r="J572" t="s">
        <v>1985</v>
      </c>
    </row>
    <row r="573" spans="1:10" x14ac:dyDescent="0.55000000000000004">
      <c r="A573" t="s">
        <v>1829</v>
      </c>
      <c r="B573" s="44" t="s">
        <v>694</v>
      </c>
      <c r="C573">
        <v>37</v>
      </c>
      <c r="D573">
        <v>44</v>
      </c>
      <c r="E573" t="s">
        <v>1956</v>
      </c>
      <c r="F573">
        <v>8.0000000000000007E-5</v>
      </c>
      <c r="G573">
        <v>6.98</v>
      </c>
      <c r="H573">
        <v>5.58</v>
      </c>
      <c r="I573">
        <v>0.25</v>
      </c>
      <c r="J573" t="s">
        <v>1984</v>
      </c>
    </row>
    <row r="574" spans="1:10" x14ac:dyDescent="0.55000000000000004">
      <c r="A574" t="s">
        <v>1829</v>
      </c>
      <c r="B574" s="44" t="s">
        <v>695</v>
      </c>
      <c r="C574">
        <v>40</v>
      </c>
      <c r="D574">
        <v>40</v>
      </c>
      <c r="E574" s="44" t="s">
        <v>1956</v>
      </c>
      <c r="F574">
        <v>1.1E-4</v>
      </c>
      <c r="G574">
        <v>29.22</v>
      </c>
      <c r="H574">
        <v>13.28</v>
      </c>
      <c r="I574">
        <v>1.2</v>
      </c>
      <c r="J574" t="s">
        <v>1984</v>
      </c>
    </row>
    <row r="575" spans="1:10" x14ac:dyDescent="0.55000000000000004">
      <c r="A575" t="s">
        <v>1829</v>
      </c>
      <c r="B575" s="44" t="s">
        <v>744</v>
      </c>
      <c r="C575">
        <v>23</v>
      </c>
      <c r="D575">
        <v>44</v>
      </c>
      <c r="E575" s="44" t="s">
        <v>1956</v>
      </c>
      <c r="F575">
        <v>1.2999999999999999E-4</v>
      </c>
      <c r="G575" t="s">
        <v>1978</v>
      </c>
      <c r="H575" t="s">
        <v>1978</v>
      </c>
      <c r="I575" t="s">
        <v>1978</v>
      </c>
      <c r="J575" t="s">
        <v>2004</v>
      </c>
    </row>
    <row r="576" spans="1:10" x14ac:dyDescent="0.55000000000000004">
      <c r="A576" t="s">
        <v>1829</v>
      </c>
      <c r="B576" s="44" t="s">
        <v>745</v>
      </c>
      <c r="C576">
        <v>28</v>
      </c>
      <c r="D576">
        <v>32</v>
      </c>
      <c r="E576" s="44" t="s">
        <v>1956</v>
      </c>
      <c r="F576">
        <v>3.64E-3</v>
      </c>
      <c r="G576">
        <v>793.84</v>
      </c>
      <c r="H576">
        <v>1071.68</v>
      </c>
      <c r="I576">
        <v>-0.26</v>
      </c>
      <c r="J576" t="s">
        <v>1985</v>
      </c>
    </row>
    <row r="577" spans="1:10" x14ac:dyDescent="0.55000000000000004">
      <c r="A577" t="s">
        <v>1829</v>
      </c>
      <c r="B577" s="44" t="s">
        <v>747</v>
      </c>
      <c r="C577">
        <v>19</v>
      </c>
      <c r="D577">
        <v>20</v>
      </c>
      <c r="E577" s="44" t="s">
        <v>1956</v>
      </c>
      <c r="F577">
        <v>6.0000000000000002E-5</v>
      </c>
      <c r="G577">
        <v>13.39</v>
      </c>
      <c r="H577">
        <v>32.01</v>
      </c>
      <c r="I577">
        <v>-0.57999999999999996</v>
      </c>
      <c r="J577" t="s">
        <v>1983</v>
      </c>
    </row>
    <row r="578" spans="1:10" x14ac:dyDescent="0.55000000000000004">
      <c r="A578" t="s">
        <v>1829</v>
      </c>
      <c r="B578" s="44" t="s">
        <v>748</v>
      </c>
      <c r="C578">
        <v>17</v>
      </c>
      <c r="D578">
        <v>47</v>
      </c>
      <c r="E578" s="44" t="s">
        <v>1956</v>
      </c>
      <c r="F578">
        <v>2.2000000000000001E-4</v>
      </c>
      <c r="G578" t="s">
        <v>1978</v>
      </c>
      <c r="H578" t="s">
        <v>1978</v>
      </c>
      <c r="I578" t="s">
        <v>1978</v>
      </c>
      <c r="J578" t="s">
        <v>2004</v>
      </c>
    </row>
    <row r="579" spans="1:10" x14ac:dyDescent="0.55000000000000004">
      <c r="A579" t="s">
        <v>1829</v>
      </c>
      <c r="B579" s="44" t="s">
        <v>752</v>
      </c>
      <c r="C579">
        <v>1</v>
      </c>
      <c r="D579">
        <v>3</v>
      </c>
      <c r="E579" s="44" t="s">
        <v>1957</v>
      </c>
      <c r="F579">
        <v>4.6499999999999996E-3</v>
      </c>
      <c r="G579">
        <v>3447.84</v>
      </c>
      <c r="H579" t="s">
        <v>1978</v>
      </c>
      <c r="I579" t="s">
        <v>1978</v>
      </c>
      <c r="J579" t="s">
        <v>1987</v>
      </c>
    </row>
    <row r="580" spans="1:10" x14ac:dyDescent="0.55000000000000004">
      <c r="A580" t="s">
        <v>1829</v>
      </c>
      <c r="B580" s="44" t="s">
        <v>753</v>
      </c>
      <c r="C580">
        <v>6</v>
      </c>
      <c r="D580">
        <v>19</v>
      </c>
      <c r="E580" t="s">
        <v>1956</v>
      </c>
      <c r="F580">
        <v>4.7699999999999999E-3</v>
      </c>
      <c r="G580" t="s">
        <v>1978</v>
      </c>
      <c r="H580" t="s">
        <v>1978</v>
      </c>
      <c r="I580" t="s">
        <v>1978</v>
      </c>
      <c r="J580" t="s">
        <v>1983</v>
      </c>
    </row>
    <row r="581" spans="1:10" x14ac:dyDescent="0.55000000000000004">
      <c r="A581" t="s">
        <v>1829</v>
      </c>
      <c r="B581" s="44" t="s">
        <v>754</v>
      </c>
      <c r="C581">
        <v>34</v>
      </c>
      <c r="D581">
        <v>37</v>
      </c>
      <c r="E581" s="44" t="s">
        <v>1956</v>
      </c>
      <c r="F581">
        <v>5.3299999999999997E-3</v>
      </c>
      <c r="G581">
        <v>1539.99</v>
      </c>
      <c r="H581">
        <v>1540</v>
      </c>
      <c r="I581">
        <v>0</v>
      </c>
      <c r="J581" t="s">
        <v>1986</v>
      </c>
    </row>
    <row r="582" spans="1:10" x14ac:dyDescent="0.55000000000000004">
      <c r="A582" t="s">
        <v>1829</v>
      </c>
      <c r="B582" s="44" t="s">
        <v>755</v>
      </c>
      <c r="C582">
        <v>29</v>
      </c>
      <c r="D582">
        <v>32</v>
      </c>
      <c r="E582" t="s">
        <v>1956</v>
      </c>
      <c r="F582">
        <v>1.8799999999999999E-3</v>
      </c>
      <c r="G582">
        <v>341.49</v>
      </c>
      <c r="H582">
        <v>268.31</v>
      </c>
      <c r="I582">
        <v>0.27</v>
      </c>
      <c r="J582" t="s">
        <v>1984</v>
      </c>
    </row>
    <row r="583" spans="1:10" x14ac:dyDescent="0.55000000000000004">
      <c r="A583" t="s">
        <v>1829</v>
      </c>
      <c r="B583" s="44" t="s">
        <v>756</v>
      </c>
      <c r="C583">
        <v>31</v>
      </c>
      <c r="D583">
        <v>31</v>
      </c>
      <c r="E583" s="44" t="s">
        <v>1956</v>
      </c>
      <c r="F583">
        <v>1.1000000000000001E-3</v>
      </c>
      <c r="G583">
        <v>287.95</v>
      </c>
      <c r="H583">
        <v>143.97</v>
      </c>
      <c r="I583">
        <v>1</v>
      </c>
      <c r="J583" t="s">
        <v>1984</v>
      </c>
    </row>
    <row r="584" spans="1:10" x14ac:dyDescent="0.55000000000000004">
      <c r="A584" t="s">
        <v>1829</v>
      </c>
      <c r="B584" s="44" t="s">
        <v>757</v>
      </c>
      <c r="C584">
        <v>21</v>
      </c>
      <c r="D584">
        <v>32</v>
      </c>
      <c r="E584" s="44" t="s">
        <v>1956</v>
      </c>
      <c r="F584">
        <v>8.2000000000000007E-3</v>
      </c>
      <c r="G584">
        <v>887.27</v>
      </c>
      <c r="H584">
        <v>2239.3000000000002</v>
      </c>
      <c r="I584">
        <v>-0.6</v>
      </c>
      <c r="J584" t="s">
        <v>1985</v>
      </c>
    </row>
    <row r="585" spans="1:10" x14ac:dyDescent="0.55000000000000004">
      <c r="A585" t="s">
        <v>1829</v>
      </c>
      <c r="B585" s="44" t="s">
        <v>758</v>
      </c>
      <c r="C585">
        <v>41</v>
      </c>
      <c r="D585">
        <v>41</v>
      </c>
      <c r="E585" s="44" t="s">
        <v>1956</v>
      </c>
      <c r="F585">
        <v>4.7600000000000003E-3</v>
      </c>
      <c r="G585">
        <v>1614.87</v>
      </c>
      <c r="H585" t="s">
        <v>1978</v>
      </c>
      <c r="I585" t="s">
        <v>1978</v>
      </c>
      <c r="J585" t="s">
        <v>2003</v>
      </c>
    </row>
    <row r="586" spans="1:10" x14ac:dyDescent="0.55000000000000004">
      <c r="A586" t="s">
        <v>1829</v>
      </c>
      <c r="B586" s="44" t="s">
        <v>759</v>
      </c>
      <c r="C586">
        <v>45</v>
      </c>
      <c r="D586">
        <v>45</v>
      </c>
      <c r="E586" t="s">
        <v>1956</v>
      </c>
      <c r="F586">
        <v>1.0749999999999999E-2</v>
      </c>
      <c r="G586">
        <v>2365.33</v>
      </c>
      <c r="H586">
        <v>1424.9</v>
      </c>
      <c r="I586">
        <v>0.66</v>
      </c>
      <c r="J586" t="s">
        <v>1984</v>
      </c>
    </row>
    <row r="587" spans="1:10" x14ac:dyDescent="0.55000000000000004">
      <c r="A587" t="s">
        <v>1829</v>
      </c>
      <c r="B587" s="44" t="s">
        <v>760</v>
      </c>
      <c r="C587">
        <v>42</v>
      </c>
      <c r="D587">
        <v>43</v>
      </c>
      <c r="E587" s="44" t="s">
        <v>1956</v>
      </c>
      <c r="F587">
        <v>5.96E-3</v>
      </c>
      <c r="G587">
        <v>3340.74</v>
      </c>
      <c r="H587">
        <v>539.66</v>
      </c>
      <c r="I587">
        <v>5.19</v>
      </c>
      <c r="J587" t="s">
        <v>1984</v>
      </c>
    </row>
    <row r="588" spans="1:10" x14ac:dyDescent="0.55000000000000004">
      <c r="A588" t="s">
        <v>1829</v>
      </c>
      <c r="B588" s="44" t="s">
        <v>761</v>
      </c>
      <c r="C588">
        <v>38</v>
      </c>
      <c r="D588">
        <v>47</v>
      </c>
      <c r="E588" s="44" t="s">
        <v>1956</v>
      </c>
      <c r="F588">
        <v>1.1679999999999999E-2</v>
      </c>
      <c r="G588">
        <v>1201.1199999999999</v>
      </c>
      <c r="H588">
        <v>915.14</v>
      </c>
      <c r="I588">
        <v>0.31</v>
      </c>
      <c r="J588" t="s">
        <v>1984</v>
      </c>
    </row>
    <row r="589" spans="1:10" x14ac:dyDescent="0.55000000000000004">
      <c r="A589" t="s">
        <v>1829</v>
      </c>
      <c r="B589" s="44" t="s">
        <v>762</v>
      </c>
      <c r="C589">
        <v>21</v>
      </c>
      <c r="D589">
        <v>23</v>
      </c>
      <c r="E589" s="44" t="s">
        <v>1956</v>
      </c>
      <c r="F589">
        <v>1.47E-3</v>
      </c>
      <c r="G589">
        <v>435.17</v>
      </c>
      <c r="H589">
        <v>652.75</v>
      </c>
      <c r="I589">
        <v>-0.33</v>
      </c>
      <c r="J589" t="s">
        <v>1983</v>
      </c>
    </row>
    <row r="590" spans="1:10" x14ac:dyDescent="0.55000000000000004">
      <c r="A590" t="s">
        <v>1829</v>
      </c>
      <c r="B590" s="44" t="s">
        <v>763</v>
      </c>
      <c r="C590">
        <v>35</v>
      </c>
      <c r="D590">
        <v>36</v>
      </c>
      <c r="E590" s="44" t="s">
        <v>1956</v>
      </c>
      <c r="F590">
        <v>1.91E-3</v>
      </c>
      <c r="G590">
        <v>479.9</v>
      </c>
      <c r="H590" t="s">
        <v>1978</v>
      </c>
      <c r="I590" t="s">
        <v>1978</v>
      </c>
      <c r="J590" t="s">
        <v>2003</v>
      </c>
    </row>
    <row r="591" spans="1:10" x14ac:dyDescent="0.55000000000000004">
      <c r="A591" t="s">
        <v>1829</v>
      </c>
      <c r="B591" s="44" t="s">
        <v>764</v>
      </c>
      <c r="C591">
        <v>38</v>
      </c>
      <c r="D591">
        <v>38</v>
      </c>
      <c r="E591" s="44" t="s">
        <v>1956</v>
      </c>
      <c r="F591">
        <v>1.0300000000000001E-3</v>
      </c>
      <c r="G591">
        <v>152.94</v>
      </c>
      <c r="H591">
        <v>122.35</v>
      </c>
      <c r="I591">
        <v>0.25</v>
      </c>
      <c r="J591" t="s">
        <v>1984</v>
      </c>
    </row>
    <row r="592" spans="1:10" x14ac:dyDescent="0.55000000000000004">
      <c r="A592" t="s">
        <v>1829</v>
      </c>
      <c r="B592" s="44" t="s">
        <v>765</v>
      </c>
      <c r="C592">
        <v>43</v>
      </c>
      <c r="D592">
        <v>43</v>
      </c>
      <c r="E592" s="44" t="s">
        <v>1956</v>
      </c>
      <c r="F592">
        <v>2.3900000000000002E-3</v>
      </c>
      <c r="G592">
        <v>815.99</v>
      </c>
      <c r="H592">
        <v>492.67</v>
      </c>
      <c r="I592">
        <v>0.66</v>
      </c>
      <c r="J592" t="s">
        <v>1984</v>
      </c>
    </row>
    <row r="593" spans="1:10" x14ac:dyDescent="0.55000000000000004">
      <c r="A593" t="s">
        <v>1829</v>
      </c>
      <c r="B593" s="44" t="s">
        <v>766</v>
      </c>
      <c r="C593">
        <v>32</v>
      </c>
      <c r="D593">
        <v>38</v>
      </c>
      <c r="E593" t="s">
        <v>1956</v>
      </c>
      <c r="F593">
        <v>2.7399999999999998E-3</v>
      </c>
      <c r="G593">
        <v>569.05999999999995</v>
      </c>
      <c r="H593">
        <v>1029.72</v>
      </c>
      <c r="I593">
        <v>-0.45</v>
      </c>
      <c r="J593" t="s">
        <v>1985</v>
      </c>
    </row>
    <row r="594" spans="1:10" x14ac:dyDescent="0.55000000000000004">
      <c r="A594" t="s">
        <v>1829</v>
      </c>
      <c r="B594" s="44" t="s">
        <v>767</v>
      </c>
      <c r="C594">
        <v>1</v>
      </c>
      <c r="D594">
        <v>4</v>
      </c>
      <c r="E594" s="44" t="s">
        <v>1957</v>
      </c>
      <c r="F594">
        <v>2.7999999999999998E-4</v>
      </c>
      <c r="G594">
        <v>207.18</v>
      </c>
      <c r="H594" t="s">
        <v>1978</v>
      </c>
      <c r="I594" t="s">
        <v>1978</v>
      </c>
      <c r="J594" t="s">
        <v>1987</v>
      </c>
    </row>
    <row r="595" spans="1:10" x14ac:dyDescent="0.55000000000000004">
      <c r="A595" t="s">
        <v>1829</v>
      </c>
      <c r="B595" s="44" t="s">
        <v>768</v>
      </c>
      <c r="C595">
        <v>27</v>
      </c>
      <c r="D595">
        <v>28</v>
      </c>
      <c r="E595" s="44" t="s">
        <v>1956</v>
      </c>
      <c r="F595">
        <v>8.0999999999999996E-3</v>
      </c>
      <c r="G595">
        <v>3130.96</v>
      </c>
      <c r="H595">
        <v>1646.92</v>
      </c>
      <c r="I595">
        <v>0.9</v>
      </c>
      <c r="J595" t="s">
        <v>1984</v>
      </c>
    </row>
    <row r="596" spans="1:10" x14ac:dyDescent="0.55000000000000004">
      <c r="A596" t="s">
        <v>1829</v>
      </c>
      <c r="B596" s="44" t="s">
        <v>769</v>
      </c>
      <c r="C596">
        <v>37</v>
      </c>
      <c r="D596">
        <v>37</v>
      </c>
      <c r="E596" s="44" t="s">
        <v>1956</v>
      </c>
      <c r="F596">
        <v>6.2399999999999999E-3</v>
      </c>
      <c r="G596">
        <v>1571.29</v>
      </c>
      <c r="H596">
        <v>2444.23</v>
      </c>
      <c r="I596">
        <v>-0.36</v>
      </c>
      <c r="J596" t="s">
        <v>1985</v>
      </c>
    </row>
    <row r="597" spans="1:10" x14ac:dyDescent="0.55000000000000004">
      <c r="A597" t="s">
        <v>1829</v>
      </c>
      <c r="B597" s="44" t="s">
        <v>770</v>
      </c>
      <c r="C597">
        <v>31</v>
      </c>
      <c r="D597">
        <v>36</v>
      </c>
      <c r="E597" t="s">
        <v>1956</v>
      </c>
      <c r="F597">
        <v>4.2500000000000003E-3</v>
      </c>
      <c r="G597">
        <v>1312.74</v>
      </c>
      <c r="H597">
        <v>605.88</v>
      </c>
      <c r="I597">
        <v>1.17</v>
      </c>
      <c r="J597" t="s">
        <v>1984</v>
      </c>
    </row>
    <row r="598" spans="1:10" x14ac:dyDescent="0.55000000000000004">
      <c r="A598" t="s">
        <v>1829</v>
      </c>
      <c r="B598" s="44" t="s">
        <v>771</v>
      </c>
      <c r="C598">
        <v>46</v>
      </c>
      <c r="D598">
        <v>46</v>
      </c>
      <c r="E598" s="44" t="s">
        <v>1956</v>
      </c>
      <c r="F598">
        <v>2.3700000000000001E-3</v>
      </c>
      <c r="G598">
        <v>583.04999999999995</v>
      </c>
      <c r="H598">
        <v>340.11</v>
      </c>
      <c r="I598">
        <v>0.71</v>
      </c>
      <c r="J598" t="s">
        <v>1984</v>
      </c>
    </row>
    <row r="599" spans="1:10" x14ac:dyDescent="0.55000000000000004">
      <c r="A599" t="s">
        <v>1829</v>
      </c>
      <c r="B599" s="44" t="s">
        <v>772</v>
      </c>
      <c r="C599">
        <v>46</v>
      </c>
      <c r="D599">
        <v>47</v>
      </c>
      <c r="E599" t="s">
        <v>1956</v>
      </c>
      <c r="F599">
        <v>3.5699999999999998E-3</v>
      </c>
      <c r="G599">
        <v>491.35</v>
      </c>
      <c r="H599">
        <v>191.08</v>
      </c>
      <c r="I599">
        <v>1.57</v>
      </c>
      <c r="J599" t="s">
        <v>1984</v>
      </c>
    </row>
    <row r="600" spans="1:10" x14ac:dyDescent="0.55000000000000004">
      <c r="A600" t="s">
        <v>1829</v>
      </c>
      <c r="B600" s="44" t="s">
        <v>773</v>
      </c>
      <c r="C600">
        <v>41</v>
      </c>
      <c r="D600">
        <v>41</v>
      </c>
      <c r="E600" t="s">
        <v>1956</v>
      </c>
      <c r="F600">
        <v>7.3299999999999997E-3</v>
      </c>
      <c r="G600">
        <v>1180.7</v>
      </c>
      <c r="H600">
        <v>1525.07</v>
      </c>
      <c r="I600">
        <v>-0.23</v>
      </c>
      <c r="J600" t="s">
        <v>1985</v>
      </c>
    </row>
    <row r="601" spans="1:10" x14ac:dyDescent="0.55000000000000004">
      <c r="A601" t="s">
        <v>1829</v>
      </c>
      <c r="B601" s="44" t="s">
        <v>774</v>
      </c>
      <c r="C601">
        <v>1</v>
      </c>
      <c r="D601">
        <v>39</v>
      </c>
      <c r="E601" s="44" t="s">
        <v>1956</v>
      </c>
      <c r="F601">
        <v>1.31E-3</v>
      </c>
      <c r="G601" t="s">
        <v>1978</v>
      </c>
      <c r="H601" t="s">
        <v>1978</v>
      </c>
      <c r="I601" t="s">
        <v>1978</v>
      </c>
      <c r="J601" t="s">
        <v>2004</v>
      </c>
    </row>
    <row r="602" spans="1:10" x14ac:dyDescent="0.55000000000000004">
      <c r="A602" t="s">
        <v>1829</v>
      </c>
      <c r="B602" s="44" t="s">
        <v>775</v>
      </c>
      <c r="C602">
        <v>36</v>
      </c>
      <c r="D602">
        <v>37</v>
      </c>
      <c r="E602" s="44" t="s">
        <v>1956</v>
      </c>
      <c r="F602">
        <v>2.2799999999999999E-3</v>
      </c>
      <c r="G602">
        <v>452.67</v>
      </c>
      <c r="H602">
        <v>754.45</v>
      </c>
      <c r="I602">
        <v>-0.4</v>
      </c>
      <c r="J602" t="s">
        <v>1985</v>
      </c>
    </row>
    <row r="603" spans="1:10" x14ac:dyDescent="0.55000000000000004">
      <c r="A603" t="s">
        <v>1829</v>
      </c>
      <c r="B603" s="44" t="s">
        <v>776</v>
      </c>
      <c r="C603">
        <v>45</v>
      </c>
      <c r="D603">
        <v>45</v>
      </c>
      <c r="E603" t="s">
        <v>1956</v>
      </c>
      <c r="F603">
        <v>8.6400000000000001E-3</v>
      </c>
      <c r="G603">
        <v>3070</v>
      </c>
      <c r="H603">
        <v>1474.8</v>
      </c>
      <c r="I603">
        <v>1.08</v>
      </c>
      <c r="J603" t="s">
        <v>1984</v>
      </c>
    </row>
    <row r="604" spans="1:10" x14ac:dyDescent="0.55000000000000004">
      <c r="A604" t="s">
        <v>1829</v>
      </c>
      <c r="B604" s="44" t="s">
        <v>777</v>
      </c>
      <c r="C604">
        <v>44</v>
      </c>
      <c r="D604">
        <v>44</v>
      </c>
      <c r="E604" s="44" t="s">
        <v>1956</v>
      </c>
      <c r="F604">
        <v>7.9000000000000008E-3</v>
      </c>
      <c r="G604">
        <v>1123.17</v>
      </c>
      <c r="H604">
        <v>2316.5300000000002</v>
      </c>
      <c r="I604">
        <v>-0.52</v>
      </c>
      <c r="J604" t="s">
        <v>1985</v>
      </c>
    </row>
    <row r="605" spans="1:10" x14ac:dyDescent="0.55000000000000004">
      <c r="A605" t="s">
        <v>1829</v>
      </c>
      <c r="B605" s="44" t="s">
        <v>778</v>
      </c>
      <c r="C605">
        <v>44</v>
      </c>
      <c r="D605">
        <v>45</v>
      </c>
      <c r="E605" t="s">
        <v>1956</v>
      </c>
      <c r="F605">
        <v>8.0700000000000008E-3</v>
      </c>
      <c r="G605">
        <v>321.57</v>
      </c>
      <c r="H605">
        <v>2130.4</v>
      </c>
      <c r="I605">
        <v>-0.85</v>
      </c>
      <c r="J605" t="s">
        <v>1985</v>
      </c>
    </row>
    <row r="606" spans="1:10" x14ac:dyDescent="0.55000000000000004">
      <c r="A606" t="s">
        <v>1829</v>
      </c>
      <c r="B606" s="44" t="s">
        <v>779</v>
      </c>
      <c r="C606">
        <v>31</v>
      </c>
      <c r="D606">
        <v>32</v>
      </c>
      <c r="E606" s="44" t="s">
        <v>1956</v>
      </c>
      <c r="F606">
        <v>1.9499999999999999E-3</v>
      </c>
      <c r="G606">
        <v>854.91</v>
      </c>
      <c r="H606">
        <v>503.95</v>
      </c>
      <c r="I606">
        <v>0.7</v>
      </c>
      <c r="J606" t="s">
        <v>1984</v>
      </c>
    </row>
    <row r="607" spans="1:10" x14ac:dyDescent="0.55000000000000004">
      <c r="A607" t="s">
        <v>1829</v>
      </c>
      <c r="B607" s="44" t="s">
        <v>780</v>
      </c>
      <c r="C607">
        <v>36</v>
      </c>
      <c r="D607">
        <v>36</v>
      </c>
      <c r="E607" t="s">
        <v>1956</v>
      </c>
      <c r="F607">
        <v>2.3500000000000001E-3</v>
      </c>
      <c r="G607">
        <v>787.64</v>
      </c>
      <c r="H607">
        <v>484.7</v>
      </c>
      <c r="I607">
        <v>0.63</v>
      </c>
      <c r="J607" t="s">
        <v>1984</v>
      </c>
    </row>
    <row r="608" spans="1:10" x14ac:dyDescent="0.55000000000000004">
      <c r="A608" t="s">
        <v>1829</v>
      </c>
      <c r="B608" s="44" t="s">
        <v>781</v>
      </c>
      <c r="C608">
        <v>17</v>
      </c>
      <c r="D608">
        <v>29</v>
      </c>
      <c r="E608" s="44" t="s">
        <v>1956</v>
      </c>
      <c r="F608">
        <v>3.9899999999999996E-3</v>
      </c>
      <c r="G608" t="s">
        <v>1978</v>
      </c>
      <c r="H608" t="s">
        <v>1978</v>
      </c>
      <c r="I608" t="s">
        <v>1978</v>
      </c>
      <c r="J608" t="s">
        <v>2004</v>
      </c>
    </row>
    <row r="609" spans="1:10" x14ac:dyDescent="0.55000000000000004">
      <c r="A609" t="s">
        <v>1829</v>
      </c>
      <c r="B609" s="44" t="s">
        <v>782</v>
      </c>
      <c r="C609">
        <v>33</v>
      </c>
      <c r="D609">
        <v>45</v>
      </c>
      <c r="E609" s="44" t="s">
        <v>1956</v>
      </c>
      <c r="F609">
        <v>2.9499999999999999E-3</v>
      </c>
      <c r="G609" t="s">
        <v>1978</v>
      </c>
      <c r="H609" t="s">
        <v>1978</v>
      </c>
      <c r="I609" t="s">
        <v>1978</v>
      </c>
      <c r="J609" t="s">
        <v>2004</v>
      </c>
    </row>
    <row r="610" spans="1:10" x14ac:dyDescent="0.55000000000000004">
      <c r="A610" t="s">
        <v>1829</v>
      </c>
      <c r="B610" s="44" t="s">
        <v>783</v>
      </c>
      <c r="C610">
        <v>25</v>
      </c>
      <c r="D610">
        <v>37</v>
      </c>
      <c r="E610" s="44" t="s">
        <v>1956</v>
      </c>
      <c r="F610">
        <v>1.08E-3</v>
      </c>
      <c r="G610" t="s">
        <v>1978</v>
      </c>
      <c r="H610" t="s">
        <v>1978</v>
      </c>
      <c r="I610" t="s">
        <v>1978</v>
      </c>
      <c r="J610" t="s">
        <v>2004</v>
      </c>
    </row>
    <row r="611" spans="1:10" x14ac:dyDescent="0.55000000000000004">
      <c r="A611" t="s">
        <v>1829</v>
      </c>
      <c r="B611" s="44" t="s">
        <v>784</v>
      </c>
      <c r="C611">
        <v>43</v>
      </c>
      <c r="D611">
        <v>45</v>
      </c>
      <c r="E611" s="44" t="s">
        <v>1956</v>
      </c>
      <c r="F611">
        <v>1.2099999999999999E-3</v>
      </c>
      <c r="G611">
        <v>254.6</v>
      </c>
      <c r="H611">
        <v>311.77</v>
      </c>
      <c r="I611">
        <v>-0.18</v>
      </c>
      <c r="J611" t="s">
        <v>1985</v>
      </c>
    </row>
    <row r="612" spans="1:10" x14ac:dyDescent="0.55000000000000004">
      <c r="A612" t="s">
        <v>1829</v>
      </c>
      <c r="B612" s="44" t="s">
        <v>785</v>
      </c>
      <c r="C612">
        <v>37</v>
      </c>
      <c r="D612">
        <v>39</v>
      </c>
      <c r="E612" s="44" t="s">
        <v>1956</v>
      </c>
      <c r="F612">
        <v>3.2200000000000002E-3</v>
      </c>
      <c r="G612">
        <v>1084.57</v>
      </c>
      <c r="H612">
        <v>153.57</v>
      </c>
      <c r="I612">
        <v>6.06</v>
      </c>
      <c r="J612" t="s">
        <v>1984</v>
      </c>
    </row>
    <row r="613" spans="1:10" x14ac:dyDescent="0.55000000000000004">
      <c r="A613" t="s">
        <v>1829</v>
      </c>
      <c r="B613" s="44" t="s">
        <v>786</v>
      </c>
      <c r="C613">
        <v>10</v>
      </c>
      <c r="D613">
        <v>15</v>
      </c>
      <c r="E613" s="44" t="s">
        <v>1956</v>
      </c>
      <c r="F613">
        <v>6.2E-4</v>
      </c>
      <c r="G613">
        <v>229.01</v>
      </c>
      <c r="H613">
        <v>234.09</v>
      </c>
      <c r="I613">
        <v>-0.02</v>
      </c>
      <c r="J613" t="s">
        <v>1983</v>
      </c>
    </row>
    <row r="614" spans="1:10" x14ac:dyDescent="0.55000000000000004">
      <c r="A614" t="s">
        <v>1829</v>
      </c>
      <c r="B614" s="44" t="s">
        <v>787</v>
      </c>
      <c r="C614">
        <v>40</v>
      </c>
      <c r="D614">
        <v>41</v>
      </c>
      <c r="E614" s="44" t="s">
        <v>1956</v>
      </c>
      <c r="F614">
        <v>1.7489999999999999E-2</v>
      </c>
      <c r="G614">
        <v>4659.1099999999997</v>
      </c>
      <c r="H614">
        <v>5510.79</v>
      </c>
      <c r="I614">
        <v>-0.15</v>
      </c>
      <c r="J614" t="s">
        <v>1985</v>
      </c>
    </row>
    <row r="615" spans="1:10" x14ac:dyDescent="0.55000000000000004">
      <c r="A615" t="s">
        <v>1829</v>
      </c>
      <c r="B615" s="44" t="s">
        <v>788</v>
      </c>
      <c r="C615">
        <v>46</v>
      </c>
      <c r="D615">
        <v>46</v>
      </c>
      <c r="E615" t="s">
        <v>1956</v>
      </c>
      <c r="F615">
        <v>2.6700000000000001E-3</v>
      </c>
      <c r="G615">
        <v>499.3</v>
      </c>
      <c r="H615">
        <v>401.88</v>
      </c>
      <c r="I615">
        <v>0.24</v>
      </c>
      <c r="J615" t="s">
        <v>1984</v>
      </c>
    </row>
    <row r="616" spans="1:10" x14ac:dyDescent="0.55000000000000004">
      <c r="A616" t="s">
        <v>1829</v>
      </c>
      <c r="B616" s="44" t="s">
        <v>789</v>
      </c>
      <c r="C616">
        <v>40</v>
      </c>
      <c r="D616">
        <v>40</v>
      </c>
      <c r="E616" t="s">
        <v>1956</v>
      </c>
      <c r="F616">
        <v>2.97E-3</v>
      </c>
      <c r="G616">
        <v>376.58</v>
      </c>
      <c r="H616">
        <v>710.66</v>
      </c>
      <c r="I616">
        <v>-0.47</v>
      </c>
      <c r="J616" t="s">
        <v>1985</v>
      </c>
    </row>
    <row r="617" spans="1:10" x14ac:dyDescent="0.55000000000000004">
      <c r="A617" t="s">
        <v>1829</v>
      </c>
      <c r="B617" s="44" t="s">
        <v>790</v>
      </c>
      <c r="C617">
        <v>37</v>
      </c>
      <c r="D617">
        <v>38</v>
      </c>
      <c r="E617" s="44" t="s">
        <v>1956</v>
      </c>
      <c r="F617">
        <v>5.62E-3</v>
      </c>
      <c r="G617">
        <v>1865.09</v>
      </c>
      <c r="H617">
        <v>928</v>
      </c>
      <c r="I617">
        <v>1.01</v>
      </c>
      <c r="J617" t="s">
        <v>1984</v>
      </c>
    </row>
    <row r="618" spans="1:10" x14ac:dyDescent="0.55000000000000004">
      <c r="A618" t="s">
        <v>1829</v>
      </c>
      <c r="B618" s="44" t="s">
        <v>803</v>
      </c>
      <c r="C618">
        <v>44</v>
      </c>
      <c r="D618">
        <v>44</v>
      </c>
      <c r="E618" s="44" t="s">
        <v>1956</v>
      </c>
      <c r="F618">
        <v>1.222E-2</v>
      </c>
      <c r="G618">
        <v>2527.96</v>
      </c>
      <c r="H618" t="s">
        <v>1978</v>
      </c>
      <c r="I618" t="s">
        <v>1978</v>
      </c>
      <c r="J618" t="s">
        <v>2003</v>
      </c>
    </row>
    <row r="619" spans="1:10" x14ac:dyDescent="0.55000000000000004">
      <c r="A619" t="s">
        <v>1829</v>
      </c>
      <c r="B619" s="44" t="s">
        <v>806</v>
      </c>
      <c r="C619">
        <v>34</v>
      </c>
      <c r="D619">
        <v>34</v>
      </c>
      <c r="E619" s="44" t="s">
        <v>1956</v>
      </c>
      <c r="F619">
        <v>3.5E-4</v>
      </c>
      <c r="G619">
        <v>123.23</v>
      </c>
      <c r="H619" t="s">
        <v>1978</v>
      </c>
      <c r="I619" t="s">
        <v>1978</v>
      </c>
      <c r="J619" t="s">
        <v>2003</v>
      </c>
    </row>
    <row r="620" spans="1:10" x14ac:dyDescent="0.55000000000000004">
      <c r="A620" t="s">
        <v>1829</v>
      </c>
      <c r="B620" s="44" t="s">
        <v>808</v>
      </c>
      <c r="C620">
        <v>35</v>
      </c>
      <c r="D620">
        <v>36</v>
      </c>
      <c r="E620" s="44" t="s">
        <v>1956</v>
      </c>
      <c r="F620">
        <v>2.0200000000000001E-3</v>
      </c>
      <c r="G620">
        <v>740.27</v>
      </c>
      <c r="H620">
        <v>227.78</v>
      </c>
      <c r="I620">
        <v>2.25</v>
      </c>
      <c r="J620" t="s">
        <v>1984</v>
      </c>
    </row>
    <row r="621" spans="1:10" x14ac:dyDescent="0.55000000000000004">
      <c r="A621" t="s">
        <v>1829</v>
      </c>
      <c r="B621" s="44" t="s">
        <v>809</v>
      </c>
      <c r="C621">
        <v>45</v>
      </c>
      <c r="D621">
        <v>45</v>
      </c>
      <c r="E621" s="44" t="s">
        <v>1956</v>
      </c>
      <c r="F621">
        <v>3.2200000000000002E-3</v>
      </c>
      <c r="G621">
        <v>465.75</v>
      </c>
      <c r="H621">
        <v>414</v>
      </c>
      <c r="I621">
        <v>0.13</v>
      </c>
      <c r="J621" t="s">
        <v>1983</v>
      </c>
    </row>
    <row r="622" spans="1:10" x14ac:dyDescent="0.55000000000000004">
      <c r="A622" t="s">
        <v>1829</v>
      </c>
      <c r="B622" s="44" t="s">
        <v>824</v>
      </c>
      <c r="C622">
        <v>31</v>
      </c>
      <c r="D622">
        <v>36</v>
      </c>
      <c r="E622" s="44" t="s">
        <v>1956</v>
      </c>
      <c r="F622">
        <v>6.43E-3</v>
      </c>
      <c r="G622">
        <v>493.97</v>
      </c>
      <c r="H622">
        <v>1052.92</v>
      </c>
      <c r="I622">
        <v>-0.53</v>
      </c>
      <c r="J622" t="s">
        <v>1985</v>
      </c>
    </row>
    <row r="623" spans="1:10" x14ac:dyDescent="0.55000000000000004">
      <c r="A623" t="s">
        <v>1829</v>
      </c>
      <c r="B623" s="44" t="s">
        <v>1888</v>
      </c>
      <c r="C623">
        <v>40</v>
      </c>
      <c r="D623">
        <v>41</v>
      </c>
      <c r="E623" t="s">
        <v>1956</v>
      </c>
      <c r="F623">
        <v>7.1199999999999996E-3</v>
      </c>
      <c r="G623">
        <v>1348.71</v>
      </c>
      <c r="H623">
        <v>786.74</v>
      </c>
      <c r="I623">
        <v>0.71</v>
      </c>
      <c r="J623" t="s">
        <v>1984</v>
      </c>
    </row>
    <row r="624" spans="1:10" x14ac:dyDescent="0.55000000000000004">
      <c r="A624" t="s">
        <v>1829</v>
      </c>
      <c r="B624" s="44" t="s">
        <v>835</v>
      </c>
      <c r="C624">
        <v>28</v>
      </c>
      <c r="D624">
        <v>46</v>
      </c>
      <c r="E624" s="44" t="s">
        <v>1956</v>
      </c>
      <c r="F624">
        <v>4.2300000000000003E-3</v>
      </c>
      <c r="G624" t="s">
        <v>1978</v>
      </c>
      <c r="H624" t="s">
        <v>1978</v>
      </c>
      <c r="I624" t="s">
        <v>1978</v>
      </c>
      <c r="J624" t="s">
        <v>2004</v>
      </c>
    </row>
    <row r="625" spans="1:10" x14ac:dyDescent="0.55000000000000004">
      <c r="A625" t="s">
        <v>1829</v>
      </c>
      <c r="B625" s="44" t="s">
        <v>836</v>
      </c>
      <c r="C625">
        <v>37</v>
      </c>
      <c r="D625">
        <v>39</v>
      </c>
      <c r="E625" s="44" t="s">
        <v>1956</v>
      </c>
      <c r="F625">
        <v>2.7499999999999998E-3</v>
      </c>
      <c r="G625">
        <v>1064.3800000000001</v>
      </c>
      <c r="H625" t="s">
        <v>1978</v>
      </c>
      <c r="I625" t="s">
        <v>1978</v>
      </c>
      <c r="J625" t="s">
        <v>2003</v>
      </c>
    </row>
    <row r="626" spans="1:10" x14ac:dyDescent="0.55000000000000004">
      <c r="A626" t="s">
        <v>1829</v>
      </c>
      <c r="B626" s="44" t="s">
        <v>837</v>
      </c>
      <c r="C626">
        <v>6</v>
      </c>
      <c r="D626">
        <v>45</v>
      </c>
      <c r="E626" t="s">
        <v>1956</v>
      </c>
      <c r="F626">
        <v>1.75E-3</v>
      </c>
      <c r="G626" t="s">
        <v>1978</v>
      </c>
      <c r="H626" t="s">
        <v>1978</v>
      </c>
      <c r="I626" t="s">
        <v>1978</v>
      </c>
      <c r="J626" t="s">
        <v>2004</v>
      </c>
    </row>
    <row r="627" spans="1:10" x14ac:dyDescent="0.55000000000000004">
      <c r="A627" t="s">
        <v>1829</v>
      </c>
      <c r="B627" s="44" t="s">
        <v>838</v>
      </c>
      <c r="C627">
        <v>30</v>
      </c>
      <c r="D627">
        <v>42</v>
      </c>
      <c r="E627" s="44" t="s">
        <v>1956</v>
      </c>
      <c r="F627">
        <v>1.66E-3</v>
      </c>
      <c r="G627" t="s">
        <v>1978</v>
      </c>
      <c r="H627" t="s">
        <v>1978</v>
      </c>
      <c r="I627" t="s">
        <v>1978</v>
      </c>
      <c r="J627" t="s">
        <v>2004</v>
      </c>
    </row>
    <row r="628" spans="1:10" x14ac:dyDescent="0.55000000000000004">
      <c r="A628" t="s">
        <v>1829</v>
      </c>
      <c r="B628" s="44" t="s">
        <v>839</v>
      </c>
      <c r="C628">
        <v>30</v>
      </c>
      <c r="D628">
        <v>33</v>
      </c>
      <c r="E628" s="44" t="s">
        <v>1956</v>
      </c>
      <c r="F628">
        <v>1.136E-2</v>
      </c>
      <c r="G628">
        <v>4346.78</v>
      </c>
      <c r="H628">
        <v>1400.31</v>
      </c>
      <c r="I628">
        <v>2.1</v>
      </c>
      <c r="J628" t="s">
        <v>1984</v>
      </c>
    </row>
    <row r="629" spans="1:10" x14ac:dyDescent="0.55000000000000004">
      <c r="A629" t="s">
        <v>1829</v>
      </c>
      <c r="B629" s="44" t="s">
        <v>840</v>
      </c>
      <c r="C629">
        <v>30</v>
      </c>
      <c r="D629">
        <v>36</v>
      </c>
      <c r="E629" s="44" t="s">
        <v>1956</v>
      </c>
      <c r="F629">
        <v>7.9600000000000001E-3</v>
      </c>
      <c r="G629">
        <v>1925.88</v>
      </c>
      <c r="H629">
        <v>2728.33</v>
      </c>
      <c r="I629">
        <v>-0.28999999999999998</v>
      </c>
      <c r="J629" t="s">
        <v>1985</v>
      </c>
    </row>
    <row r="630" spans="1:10" x14ac:dyDescent="0.55000000000000004">
      <c r="A630" t="s">
        <v>1829</v>
      </c>
      <c r="B630" s="44" t="s">
        <v>841</v>
      </c>
      <c r="C630">
        <v>43</v>
      </c>
      <c r="D630">
        <v>47</v>
      </c>
      <c r="E630" s="44" t="s">
        <v>1956</v>
      </c>
      <c r="F630">
        <v>1.022E-2</v>
      </c>
      <c r="G630">
        <v>2349.4699999999998</v>
      </c>
      <c r="H630">
        <v>4164.97</v>
      </c>
      <c r="I630">
        <v>-0.44</v>
      </c>
      <c r="J630" t="s">
        <v>1985</v>
      </c>
    </row>
    <row r="631" spans="1:10" x14ac:dyDescent="0.55000000000000004">
      <c r="A631" t="s">
        <v>1829</v>
      </c>
      <c r="B631" s="44" t="s">
        <v>842</v>
      </c>
      <c r="C631">
        <v>37</v>
      </c>
      <c r="D631">
        <v>37</v>
      </c>
      <c r="E631" s="44" t="s">
        <v>1956</v>
      </c>
      <c r="F631">
        <v>1.99E-3</v>
      </c>
      <c r="G631">
        <v>545.29</v>
      </c>
      <c r="H631">
        <v>504.9</v>
      </c>
      <c r="I631">
        <v>0.08</v>
      </c>
      <c r="J631" t="s">
        <v>1983</v>
      </c>
    </row>
    <row r="632" spans="1:10" x14ac:dyDescent="0.55000000000000004">
      <c r="A632" t="s">
        <v>1829</v>
      </c>
      <c r="B632" s="44" t="s">
        <v>843</v>
      </c>
      <c r="C632">
        <v>40</v>
      </c>
      <c r="D632">
        <v>41</v>
      </c>
      <c r="E632" t="s">
        <v>1956</v>
      </c>
      <c r="F632">
        <v>8.0400000000000003E-3</v>
      </c>
      <c r="G632">
        <v>3433.56</v>
      </c>
      <c r="H632">
        <v>1309.4100000000001</v>
      </c>
      <c r="I632">
        <v>1.62</v>
      </c>
      <c r="J632" t="s">
        <v>1984</v>
      </c>
    </row>
    <row r="633" spans="1:10" x14ac:dyDescent="0.55000000000000004">
      <c r="A633" t="s">
        <v>1829</v>
      </c>
      <c r="B633" s="44" t="s">
        <v>844</v>
      </c>
      <c r="C633">
        <v>37</v>
      </c>
      <c r="D633">
        <v>41</v>
      </c>
      <c r="E633" s="44" t="s">
        <v>1956</v>
      </c>
      <c r="F633">
        <v>2.9479999999999999E-2</v>
      </c>
      <c r="G633">
        <v>7220.09</v>
      </c>
      <c r="H633">
        <v>4626.47</v>
      </c>
      <c r="I633">
        <v>0.56000000000000005</v>
      </c>
      <c r="J633" t="s">
        <v>1984</v>
      </c>
    </row>
    <row r="634" spans="1:10" x14ac:dyDescent="0.55000000000000004">
      <c r="A634" t="s">
        <v>1829</v>
      </c>
      <c r="B634" s="44" t="s">
        <v>845</v>
      </c>
      <c r="C634">
        <v>35</v>
      </c>
      <c r="D634">
        <v>36</v>
      </c>
      <c r="E634" t="s">
        <v>1956</v>
      </c>
      <c r="F634">
        <v>8.8000000000000003E-4</v>
      </c>
      <c r="G634">
        <v>342.11</v>
      </c>
      <c r="H634">
        <v>222.15</v>
      </c>
      <c r="I634">
        <v>0.54</v>
      </c>
      <c r="J634" t="s">
        <v>1984</v>
      </c>
    </row>
    <row r="635" spans="1:10" x14ac:dyDescent="0.55000000000000004">
      <c r="A635" t="s">
        <v>1829</v>
      </c>
      <c r="B635" s="44" t="s">
        <v>846</v>
      </c>
      <c r="C635">
        <v>44</v>
      </c>
      <c r="D635">
        <v>45</v>
      </c>
      <c r="E635" s="44" t="s">
        <v>1956</v>
      </c>
      <c r="F635">
        <v>9.9799999999999993E-3</v>
      </c>
      <c r="G635">
        <v>2665.62</v>
      </c>
      <c r="H635">
        <v>1421.66</v>
      </c>
      <c r="I635">
        <v>0.88</v>
      </c>
      <c r="J635" t="s">
        <v>1984</v>
      </c>
    </row>
    <row r="636" spans="1:10" x14ac:dyDescent="0.55000000000000004">
      <c r="A636" t="s">
        <v>1829</v>
      </c>
      <c r="B636" s="44" t="s">
        <v>847</v>
      </c>
      <c r="C636">
        <v>25</v>
      </c>
      <c r="D636">
        <v>27</v>
      </c>
      <c r="E636" s="44" t="s">
        <v>1956</v>
      </c>
      <c r="F636">
        <v>2.2699999999999999E-3</v>
      </c>
      <c r="G636">
        <v>512.91</v>
      </c>
      <c r="H636">
        <v>866.25</v>
      </c>
      <c r="I636">
        <v>-0.41</v>
      </c>
      <c r="J636" t="s">
        <v>1985</v>
      </c>
    </row>
    <row r="637" spans="1:10" x14ac:dyDescent="0.55000000000000004">
      <c r="A637" t="s">
        <v>1829</v>
      </c>
      <c r="B637" s="44" t="s">
        <v>848</v>
      </c>
      <c r="C637">
        <v>40</v>
      </c>
      <c r="D637">
        <v>41</v>
      </c>
      <c r="E637" s="44" t="s">
        <v>1956</v>
      </c>
      <c r="F637">
        <v>3.49E-3</v>
      </c>
      <c r="G637">
        <v>853.93</v>
      </c>
      <c r="H637">
        <v>1219.9000000000001</v>
      </c>
      <c r="I637">
        <v>-0.3</v>
      </c>
      <c r="J637" t="s">
        <v>1985</v>
      </c>
    </row>
    <row r="638" spans="1:10" x14ac:dyDescent="0.55000000000000004">
      <c r="A638" t="s">
        <v>1829</v>
      </c>
      <c r="B638" s="44" t="s">
        <v>849</v>
      </c>
      <c r="C638">
        <v>41</v>
      </c>
      <c r="D638">
        <v>42</v>
      </c>
      <c r="E638" s="44" t="s">
        <v>1956</v>
      </c>
      <c r="F638">
        <v>1.434E-2</v>
      </c>
      <c r="G638">
        <v>1854.25</v>
      </c>
      <c r="H638">
        <v>6367.88</v>
      </c>
      <c r="I638">
        <v>-0.71</v>
      </c>
      <c r="J638" t="s">
        <v>1985</v>
      </c>
    </row>
    <row r="639" spans="1:10" x14ac:dyDescent="0.55000000000000004">
      <c r="A639" t="s">
        <v>1829</v>
      </c>
      <c r="B639" s="44" t="s">
        <v>850</v>
      </c>
      <c r="C639">
        <v>5</v>
      </c>
      <c r="D639">
        <v>42</v>
      </c>
      <c r="E639" s="44" t="s">
        <v>1956</v>
      </c>
      <c r="F639">
        <v>1.7099999999999999E-3</v>
      </c>
      <c r="G639" t="s">
        <v>1978</v>
      </c>
      <c r="H639" t="s">
        <v>1978</v>
      </c>
      <c r="I639" t="s">
        <v>1978</v>
      </c>
      <c r="J639" t="s">
        <v>2004</v>
      </c>
    </row>
    <row r="640" spans="1:10" x14ac:dyDescent="0.55000000000000004">
      <c r="A640" t="s">
        <v>1829</v>
      </c>
      <c r="B640" s="44" t="s">
        <v>851</v>
      </c>
      <c r="C640">
        <v>20</v>
      </c>
      <c r="D640">
        <v>22</v>
      </c>
      <c r="E640" s="44" t="s">
        <v>1956</v>
      </c>
      <c r="F640">
        <v>1.2999999999999999E-3</v>
      </c>
      <c r="G640">
        <v>254.06</v>
      </c>
      <c r="H640">
        <v>713.79</v>
      </c>
      <c r="I640">
        <v>-0.64</v>
      </c>
      <c r="J640" t="s">
        <v>1983</v>
      </c>
    </row>
    <row r="641" spans="1:10" x14ac:dyDescent="0.55000000000000004">
      <c r="A641" t="s">
        <v>1829</v>
      </c>
      <c r="B641" s="44" t="s">
        <v>852</v>
      </c>
      <c r="C641">
        <v>39</v>
      </c>
      <c r="D641">
        <v>41</v>
      </c>
      <c r="E641" s="44" t="s">
        <v>1956</v>
      </c>
      <c r="F641">
        <v>9.0900000000000009E-3</v>
      </c>
      <c r="G641">
        <v>977.49</v>
      </c>
      <c r="H641">
        <v>1767.01</v>
      </c>
      <c r="I641">
        <v>-0.45</v>
      </c>
      <c r="J641" t="s">
        <v>1985</v>
      </c>
    </row>
    <row r="642" spans="1:10" x14ac:dyDescent="0.55000000000000004">
      <c r="A642" t="s">
        <v>1829</v>
      </c>
      <c r="B642" s="44" t="s">
        <v>853</v>
      </c>
      <c r="C642">
        <v>40</v>
      </c>
      <c r="D642">
        <v>40</v>
      </c>
      <c r="E642" s="44" t="s">
        <v>1956</v>
      </c>
      <c r="F642">
        <v>9.3500000000000007E-3</v>
      </c>
      <c r="G642">
        <v>2493.37</v>
      </c>
      <c r="H642">
        <v>2040.04</v>
      </c>
      <c r="I642">
        <v>0.22</v>
      </c>
      <c r="J642" t="s">
        <v>1984</v>
      </c>
    </row>
    <row r="643" spans="1:10" x14ac:dyDescent="0.55000000000000004">
      <c r="A643" t="s">
        <v>1829</v>
      </c>
      <c r="B643" s="44" t="s">
        <v>854</v>
      </c>
      <c r="C643">
        <v>31</v>
      </c>
      <c r="D643">
        <v>42</v>
      </c>
      <c r="E643" t="s">
        <v>1956</v>
      </c>
      <c r="F643">
        <v>2.1199999999999999E-3</v>
      </c>
      <c r="G643">
        <v>212.94</v>
      </c>
      <c r="H643">
        <v>354.9</v>
      </c>
      <c r="I643">
        <v>-0.4</v>
      </c>
      <c r="J643" t="s">
        <v>1985</v>
      </c>
    </row>
    <row r="644" spans="1:10" x14ac:dyDescent="0.55000000000000004">
      <c r="A644" t="s">
        <v>1829</v>
      </c>
      <c r="B644" s="44" t="s">
        <v>855</v>
      </c>
      <c r="C644">
        <v>2</v>
      </c>
      <c r="D644">
        <v>42</v>
      </c>
      <c r="E644" s="44" t="s">
        <v>1956</v>
      </c>
      <c r="F644">
        <v>1.15E-3</v>
      </c>
      <c r="G644" t="s">
        <v>1978</v>
      </c>
      <c r="H644" t="s">
        <v>1978</v>
      </c>
      <c r="I644" t="s">
        <v>1978</v>
      </c>
      <c r="J644" t="s">
        <v>2004</v>
      </c>
    </row>
    <row r="645" spans="1:10" x14ac:dyDescent="0.55000000000000004">
      <c r="A645" t="s">
        <v>1829</v>
      </c>
      <c r="B645" s="44" t="s">
        <v>856</v>
      </c>
      <c r="C645">
        <v>34</v>
      </c>
      <c r="D645">
        <v>34</v>
      </c>
      <c r="E645" s="44" t="s">
        <v>1956</v>
      </c>
      <c r="F645">
        <v>1.7799999999999999E-3</v>
      </c>
      <c r="G645">
        <v>780.78</v>
      </c>
      <c r="H645">
        <v>113.57</v>
      </c>
      <c r="I645">
        <v>5.87</v>
      </c>
      <c r="J645" t="s">
        <v>1984</v>
      </c>
    </row>
    <row r="646" spans="1:10" x14ac:dyDescent="0.55000000000000004">
      <c r="A646" t="s">
        <v>1829</v>
      </c>
      <c r="B646" s="44" t="s">
        <v>857</v>
      </c>
      <c r="C646">
        <v>28</v>
      </c>
      <c r="D646">
        <v>33</v>
      </c>
      <c r="E646" s="44" t="s">
        <v>1956</v>
      </c>
      <c r="F646">
        <v>3.65E-3</v>
      </c>
      <c r="G646">
        <v>664.15</v>
      </c>
      <c r="H646">
        <v>1180.7</v>
      </c>
      <c r="I646">
        <v>-0.44</v>
      </c>
      <c r="J646" t="s">
        <v>1985</v>
      </c>
    </row>
    <row r="647" spans="1:10" x14ac:dyDescent="0.55000000000000004">
      <c r="A647" t="s">
        <v>1829</v>
      </c>
      <c r="B647" s="44" t="s">
        <v>858</v>
      </c>
      <c r="C647">
        <v>39</v>
      </c>
      <c r="D647">
        <v>43</v>
      </c>
      <c r="E647" s="44" t="s">
        <v>1956</v>
      </c>
      <c r="F647">
        <v>8.8699999999999994E-3</v>
      </c>
      <c r="G647">
        <v>2079.36</v>
      </c>
      <c r="H647">
        <v>866.4</v>
      </c>
      <c r="I647">
        <v>1.4</v>
      </c>
      <c r="J647" t="s">
        <v>1984</v>
      </c>
    </row>
    <row r="648" spans="1:10" x14ac:dyDescent="0.55000000000000004">
      <c r="A648" t="s">
        <v>1829</v>
      </c>
      <c r="B648" s="44" t="s">
        <v>859</v>
      </c>
      <c r="C648">
        <v>24</v>
      </c>
      <c r="D648">
        <v>36</v>
      </c>
      <c r="E648" s="44" t="s">
        <v>1956</v>
      </c>
      <c r="F648">
        <v>5.0899999999999999E-3</v>
      </c>
      <c r="G648" t="s">
        <v>1978</v>
      </c>
      <c r="H648" t="s">
        <v>1978</v>
      </c>
      <c r="I648" t="s">
        <v>1978</v>
      </c>
      <c r="J648" t="s">
        <v>2004</v>
      </c>
    </row>
    <row r="649" spans="1:10" x14ac:dyDescent="0.55000000000000004">
      <c r="A649" t="s">
        <v>1829</v>
      </c>
      <c r="B649" s="44" t="s">
        <v>860</v>
      </c>
      <c r="C649">
        <v>21</v>
      </c>
      <c r="D649">
        <v>25</v>
      </c>
      <c r="E649" s="44" t="s">
        <v>1956</v>
      </c>
      <c r="F649">
        <v>7.3200000000000001E-3</v>
      </c>
      <c r="G649">
        <v>423.65</v>
      </c>
      <c r="H649">
        <v>1059.1199999999999</v>
      </c>
      <c r="I649">
        <v>-0.6</v>
      </c>
      <c r="J649" t="s">
        <v>1985</v>
      </c>
    </row>
    <row r="650" spans="1:10" x14ac:dyDescent="0.55000000000000004">
      <c r="A650" t="s">
        <v>1829</v>
      </c>
      <c r="B650" s="44" t="s">
        <v>861</v>
      </c>
      <c r="C650">
        <v>38</v>
      </c>
      <c r="D650">
        <v>43</v>
      </c>
      <c r="E650" s="44" t="s">
        <v>1956</v>
      </c>
      <c r="F650">
        <v>7.1399999999999996E-3</v>
      </c>
      <c r="G650">
        <v>225.3</v>
      </c>
      <c r="H650">
        <v>1422.19</v>
      </c>
      <c r="I650">
        <v>-0.84</v>
      </c>
      <c r="J650" t="s">
        <v>1985</v>
      </c>
    </row>
    <row r="651" spans="1:10" x14ac:dyDescent="0.55000000000000004">
      <c r="A651" t="s">
        <v>1829</v>
      </c>
      <c r="B651" s="44" t="s">
        <v>862</v>
      </c>
      <c r="C651">
        <v>40</v>
      </c>
      <c r="D651">
        <v>43</v>
      </c>
      <c r="E651" s="44" t="s">
        <v>1956</v>
      </c>
      <c r="F651">
        <v>8.7399999999999995E-3</v>
      </c>
      <c r="G651">
        <v>2054.27</v>
      </c>
      <c r="H651" t="s">
        <v>1978</v>
      </c>
      <c r="I651" t="s">
        <v>1978</v>
      </c>
      <c r="J651" t="s">
        <v>2003</v>
      </c>
    </row>
    <row r="652" spans="1:10" x14ac:dyDescent="0.55000000000000004">
      <c r="A652" t="s">
        <v>1829</v>
      </c>
      <c r="B652" s="44" t="s">
        <v>863</v>
      </c>
      <c r="C652">
        <v>37</v>
      </c>
      <c r="D652">
        <v>38</v>
      </c>
      <c r="E652" t="s">
        <v>1956</v>
      </c>
      <c r="F652">
        <v>5.8399999999999997E-3</v>
      </c>
      <c r="G652">
        <v>1501.83</v>
      </c>
      <c r="H652">
        <v>1592.85</v>
      </c>
      <c r="I652">
        <v>-0.06</v>
      </c>
      <c r="J652" t="s">
        <v>1985</v>
      </c>
    </row>
    <row r="653" spans="1:10" x14ac:dyDescent="0.55000000000000004">
      <c r="A653" t="s">
        <v>1829</v>
      </c>
      <c r="B653" s="44" t="s">
        <v>864</v>
      </c>
      <c r="C653">
        <v>33</v>
      </c>
      <c r="D653">
        <v>37</v>
      </c>
      <c r="E653" s="44" t="s">
        <v>1956</v>
      </c>
      <c r="F653">
        <v>5.3400000000000001E-3</v>
      </c>
      <c r="G653">
        <v>210.01</v>
      </c>
      <c r="H653">
        <v>1102.54</v>
      </c>
      <c r="I653">
        <v>-0.81</v>
      </c>
      <c r="J653" t="s">
        <v>1985</v>
      </c>
    </row>
    <row r="654" spans="1:10" x14ac:dyDescent="0.55000000000000004">
      <c r="A654" t="s">
        <v>1829</v>
      </c>
      <c r="B654" s="44" t="s">
        <v>865</v>
      </c>
      <c r="C654">
        <v>36</v>
      </c>
      <c r="D654">
        <v>36</v>
      </c>
      <c r="E654" s="44" t="s">
        <v>1956</v>
      </c>
      <c r="F654">
        <v>4.6899999999999997E-3</v>
      </c>
      <c r="G654">
        <v>273.06</v>
      </c>
      <c r="H654">
        <v>2275.5</v>
      </c>
      <c r="I654">
        <v>-0.88</v>
      </c>
      <c r="J654" t="s">
        <v>1985</v>
      </c>
    </row>
    <row r="655" spans="1:10" x14ac:dyDescent="0.55000000000000004">
      <c r="A655" t="s">
        <v>1829</v>
      </c>
      <c r="B655" s="44" t="s">
        <v>866</v>
      </c>
      <c r="C655">
        <v>24</v>
      </c>
      <c r="D655">
        <v>24</v>
      </c>
      <c r="E655" t="s">
        <v>1956</v>
      </c>
      <c r="F655">
        <v>1.67E-3</v>
      </c>
      <c r="G655">
        <v>777.55</v>
      </c>
      <c r="H655">
        <v>161.57</v>
      </c>
      <c r="I655">
        <v>3.81</v>
      </c>
      <c r="J655" t="s">
        <v>1984</v>
      </c>
    </row>
    <row r="656" spans="1:10" x14ac:dyDescent="0.55000000000000004">
      <c r="A656" t="s">
        <v>1829</v>
      </c>
      <c r="B656" s="44" t="s">
        <v>883</v>
      </c>
      <c r="C656">
        <v>28</v>
      </c>
      <c r="D656">
        <v>33</v>
      </c>
      <c r="E656" s="44" t="s">
        <v>1956</v>
      </c>
      <c r="F656">
        <v>9.2000000000000003E-4</v>
      </c>
      <c r="G656">
        <v>603.82000000000005</v>
      </c>
      <c r="H656" t="s">
        <v>1978</v>
      </c>
      <c r="I656" t="s">
        <v>1978</v>
      </c>
      <c r="J656" t="s">
        <v>2003</v>
      </c>
    </row>
    <row r="657" spans="1:10" x14ac:dyDescent="0.55000000000000004">
      <c r="A657" t="s">
        <v>1829</v>
      </c>
      <c r="B657" s="44" t="s">
        <v>884</v>
      </c>
      <c r="C657">
        <v>38</v>
      </c>
      <c r="D657">
        <v>41</v>
      </c>
      <c r="E657" s="44" t="s">
        <v>1956</v>
      </c>
      <c r="F657">
        <v>6.7000000000000002E-4</v>
      </c>
      <c r="G657">
        <v>120.76</v>
      </c>
      <c r="H657">
        <v>258.77999999999997</v>
      </c>
      <c r="I657">
        <v>-0.53</v>
      </c>
      <c r="J657" t="s">
        <v>1985</v>
      </c>
    </row>
    <row r="658" spans="1:10" x14ac:dyDescent="0.55000000000000004">
      <c r="A658" t="s">
        <v>1829</v>
      </c>
      <c r="B658" s="44" t="s">
        <v>885</v>
      </c>
      <c r="C658">
        <v>34</v>
      </c>
      <c r="D658">
        <v>47</v>
      </c>
      <c r="E658" s="44" t="s">
        <v>1956</v>
      </c>
      <c r="F658">
        <v>1.6000000000000001E-3</v>
      </c>
      <c r="G658" t="s">
        <v>1978</v>
      </c>
      <c r="H658" t="s">
        <v>1978</v>
      </c>
      <c r="I658" t="s">
        <v>1978</v>
      </c>
      <c r="J658" t="s">
        <v>2004</v>
      </c>
    </row>
    <row r="659" spans="1:10" x14ac:dyDescent="0.55000000000000004">
      <c r="A659" t="s">
        <v>1829</v>
      </c>
      <c r="B659" s="44" t="s">
        <v>886</v>
      </c>
      <c r="C659">
        <v>21</v>
      </c>
      <c r="D659">
        <v>29</v>
      </c>
      <c r="E659" s="44" t="s">
        <v>1956</v>
      </c>
      <c r="F659">
        <v>6.4999999999999997E-4</v>
      </c>
      <c r="G659">
        <v>196.45</v>
      </c>
      <c r="H659" t="s">
        <v>1978</v>
      </c>
      <c r="I659" t="s">
        <v>1978</v>
      </c>
      <c r="J659" t="s">
        <v>2003</v>
      </c>
    </row>
    <row r="660" spans="1:10" x14ac:dyDescent="0.55000000000000004">
      <c r="A660" t="s">
        <v>1829</v>
      </c>
      <c r="B660" s="44" t="s">
        <v>887</v>
      </c>
      <c r="C660">
        <v>11</v>
      </c>
      <c r="D660">
        <v>36</v>
      </c>
      <c r="E660" t="s">
        <v>1956</v>
      </c>
      <c r="F660">
        <v>1.06E-3</v>
      </c>
      <c r="G660" t="s">
        <v>1978</v>
      </c>
      <c r="H660" t="s">
        <v>1978</v>
      </c>
      <c r="I660" t="s">
        <v>1978</v>
      </c>
      <c r="J660" t="s">
        <v>2004</v>
      </c>
    </row>
    <row r="661" spans="1:10" x14ac:dyDescent="0.55000000000000004">
      <c r="A661" t="s">
        <v>1829</v>
      </c>
      <c r="B661" s="44" t="s">
        <v>888</v>
      </c>
      <c r="C661">
        <v>44</v>
      </c>
      <c r="D661">
        <v>44</v>
      </c>
      <c r="E661" t="s">
        <v>1956</v>
      </c>
      <c r="F661">
        <v>1.4E-3</v>
      </c>
      <c r="G661">
        <v>291.02999999999997</v>
      </c>
      <c r="H661" t="s">
        <v>1978</v>
      </c>
      <c r="I661" t="s">
        <v>1978</v>
      </c>
      <c r="J661" t="s">
        <v>2003</v>
      </c>
    </row>
    <row r="662" spans="1:10" x14ac:dyDescent="0.55000000000000004">
      <c r="A662" t="s">
        <v>1829</v>
      </c>
      <c r="B662" s="44" t="s">
        <v>889</v>
      </c>
      <c r="C662">
        <v>34</v>
      </c>
      <c r="D662">
        <v>37</v>
      </c>
      <c r="E662" s="44" t="s">
        <v>1956</v>
      </c>
      <c r="F662">
        <v>1.41E-3</v>
      </c>
      <c r="G662">
        <v>171.76</v>
      </c>
      <c r="H662">
        <v>214.7</v>
      </c>
      <c r="I662">
        <v>-0.2</v>
      </c>
      <c r="J662" t="s">
        <v>1985</v>
      </c>
    </row>
    <row r="663" spans="1:10" x14ac:dyDescent="0.55000000000000004">
      <c r="A663" t="s">
        <v>1829</v>
      </c>
      <c r="B663" s="44" t="s">
        <v>890</v>
      </c>
      <c r="C663">
        <v>36</v>
      </c>
      <c r="D663">
        <v>37</v>
      </c>
      <c r="E663" s="44" t="s">
        <v>1956</v>
      </c>
      <c r="F663">
        <v>1.2800000000000001E-3</v>
      </c>
      <c r="G663">
        <v>302.58</v>
      </c>
      <c r="H663">
        <v>508.9</v>
      </c>
      <c r="I663">
        <v>-0.41</v>
      </c>
      <c r="J663" t="s">
        <v>1985</v>
      </c>
    </row>
    <row r="664" spans="1:10" x14ac:dyDescent="0.55000000000000004">
      <c r="A664" t="s">
        <v>1829</v>
      </c>
      <c r="B664" s="44" t="s">
        <v>891</v>
      </c>
      <c r="C664">
        <v>26</v>
      </c>
      <c r="D664">
        <v>29</v>
      </c>
      <c r="E664" s="44" t="s">
        <v>1956</v>
      </c>
      <c r="F664">
        <v>1.7899999999999999E-3</v>
      </c>
      <c r="G664">
        <v>362.25</v>
      </c>
      <c r="H664">
        <v>548.54999999999995</v>
      </c>
      <c r="I664">
        <v>-0.34</v>
      </c>
      <c r="J664" t="s">
        <v>1985</v>
      </c>
    </row>
    <row r="665" spans="1:10" x14ac:dyDescent="0.55000000000000004">
      <c r="A665" t="s">
        <v>1829</v>
      </c>
      <c r="B665" s="44" t="s">
        <v>892</v>
      </c>
      <c r="C665">
        <v>44</v>
      </c>
      <c r="D665">
        <v>47</v>
      </c>
      <c r="E665" s="44" t="s">
        <v>1956</v>
      </c>
      <c r="F665">
        <v>2.2100000000000002E-3</v>
      </c>
      <c r="G665">
        <v>409.22</v>
      </c>
      <c r="H665">
        <v>1150.92</v>
      </c>
      <c r="I665">
        <v>-0.64</v>
      </c>
      <c r="J665" t="s">
        <v>1985</v>
      </c>
    </row>
    <row r="666" spans="1:10" x14ac:dyDescent="0.55000000000000004">
      <c r="A666" t="s">
        <v>1829</v>
      </c>
      <c r="B666" s="44" t="s">
        <v>893</v>
      </c>
      <c r="C666">
        <v>15</v>
      </c>
      <c r="D666">
        <v>27</v>
      </c>
      <c r="E666" s="44" t="s">
        <v>1956</v>
      </c>
      <c r="F666">
        <v>7.7999999999999999E-4</v>
      </c>
      <c r="G666" t="s">
        <v>1978</v>
      </c>
      <c r="H666" t="s">
        <v>1978</v>
      </c>
      <c r="I666" t="s">
        <v>1978</v>
      </c>
      <c r="J666" t="s">
        <v>2004</v>
      </c>
    </row>
    <row r="667" spans="1:10" x14ac:dyDescent="0.55000000000000004">
      <c r="A667" t="s">
        <v>1829</v>
      </c>
      <c r="B667" s="44" t="s">
        <v>894</v>
      </c>
      <c r="C667">
        <v>26</v>
      </c>
      <c r="D667">
        <v>27</v>
      </c>
      <c r="E667" s="44" t="s">
        <v>1956</v>
      </c>
      <c r="F667">
        <v>7.2000000000000005E-4</v>
      </c>
      <c r="G667">
        <v>345.49</v>
      </c>
      <c r="H667">
        <v>164.52</v>
      </c>
      <c r="I667">
        <v>1.1000000000000001</v>
      </c>
      <c r="J667" t="s">
        <v>1984</v>
      </c>
    </row>
    <row r="668" spans="1:10" x14ac:dyDescent="0.55000000000000004">
      <c r="A668" t="s">
        <v>1829</v>
      </c>
      <c r="B668" s="44" t="s">
        <v>923</v>
      </c>
      <c r="C668">
        <v>45</v>
      </c>
      <c r="D668">
        <v>45</v>
      </c>
      <c r="E668" s="44" t="s">
        <v>1956</v>
      </c>
      <c r="F668">
        <v>2.14E-3</v>
      </c>
      <c r="G668">
        <v>232.88</v>
      </c>
      <c r="H668" t="s">
        <v>1978</v>
      </c>
      <c r="I668" t="s">
        <v>1978</v>
      </c>
      <c r="J668" t="s">
        <v>2003</v>
      </c>
    </row>
    <row r="669" spans="1:10" x14ac:dyDescent="0.55000000000000004">
      <c r="A669" t="s">
        <v>1829</v>
      </c>
      <c r="B669" s="44" t="s">
        <v>924</v>
      </c>
      <c r="C669">
        <v>26</v>
      </c>
      <c r="D669">
        <v>32</v>
      </c>
      <c r="E669" s="44" t="s">
        <v>1956</v>
      </c>
      <c r="F669">
        <v>4.6600000000000001E-3</v>
      </c>
      <c r="G669">
        <v>452.94</v>
      </c>
      <c r="H669">
        <v>2249.6</v>
      </c>
      <c r="I669">
        <v>-0.8</v>
      </c>
      <c r="J669" t="s">
        <v>1985</v>
      </c>
    </row>
    <row r="670" spans="1:10" x14ac:dyDescent="0.55000000000000004">
      <c r="A670" t="s">
        <v>1829</v>
      </c>
      <c r="B670" s="44" t="s">
        <v>960</v>
      </c>
      <c r="C670">
        <v>43</v>
      </c>
      <c r="D670">
        <v>44</v>
      </c>
      <c r="E670" t="s">
        <v>1956</v>
      </c>
      <c r="F670">
        <v>6.1399999999999996E-3</v>
      </c>
      <c r="G670">
        <v>1401.46</v>
      </c>
      <c r="H670">
        <v>975.87</v>
      </c>
      <c r="I670">
        <v>0.44</v>
      </c>
      <c r="J670" t="s">
        <v>1984</v>
      </c>
    </row>
    <row r="671" spans="1:10" x14ac:dyDescent="0.55000000000000004">
      <c r="A671" t="s">
        <v>1829</v>
      </c>
      <c r="B671" s="44" t="s">
        <v>961</v>
      </c>
      <c r="C671">
        <v>41</v>
      </c>
      <c r="D671">
        <v>43</v>
      </c>
      <c r="E671" s="44" t="s">
        <v>1956</v>
      </c>
      <c r="F671">
        <v>2.8900000000000002E-3</v>
      </c>
      <c r="G671">
        <v>460.79</v>
      </c>
      <c r="H671">
        <v>212.68</v>
      </c>
      <c r="I671">
        <v>1.17</v>
      </c>
      <c r="J671" t="s">
        <v>1984</v>
      </c>
    </row>
    <row r="672" spans="1:10" x14ac:dyDescent="0.55000000000000004">
      <c r="A672" t="s">
        <v>1829</v>
      </c>
      <c r="B672" s="44" t="s">
        <v>969</v>
      </c>
      <c r="C672">
        <v>19</v>
      </c>
      <c r="D672">
        <v>32</v>
      </c>
      <c r="E672" s="44" t="s">
        <v>1956</v>
      </c>
      <c r="F672">
        <v>2.8300000000000001E-3</v>
      </c>
      <c r="G672" t="s">
        <v>1978</v>
      </c>
      <c r="H672" t="s">
        <v>1978</v>
      </c>
      <c r="I672" t="s">
        <v>1978</v>
      </c>
      <c r="J672" t="s">
        <v>2004</v>
      </c>
    </row>
    <row r="673" spans="1:10" x14ac:dyDescent="0.55000000000000004">
      <c r="A673" t="s">
        <v>1829</v>
      </c>
      <c r="B673" s="44" t="s">
        <v>972</v>
      </c>
      <c r="C673">
        <v>39</v>
      </c>
      <c r="D673">
        <v>39</v>
      </c>
      <c r="E673" s="44" t="s">
        <v>1956</v>
      </c>
      <c r="F673">
        <v>1.9400000000000001E-3</v>
      </c>
      <c r="G673">
        <v>354.82</v>
      </c>
      <c r="H673">
        <v>937.09</v>
      </c>
      <c r="I673">
        <v>-0.62</v>
      </c>
      <c r="J673" t="s">
        <v>1985</v>
      </c>
    </row>
    <row r="674" spans="1:10" x14ac:dyDescent="0.55000000000000004">
      <c r="A674" t="s">
        <v>1829</v>
      </c>
      <c r="B674" s="44" t="s">
        <v>974</v>
      </c>
      <c r="C674">
        <v>38</v>
      </c>
      <c r="D674">
        <v>38</v>
      </c>
      <c r="E674" s="44" t="s">
        <v>1956</v>
      </c>
      <c r="F674">
        <v>3.8400000000000001E-3</v>
      </c>
      <c r="G674">
        <v>401.62</v>
      </c>
      <c r="H674">
        <v>474.63</v>
      </c>
      <c r="I674">
        <v>-0.15</v>
      </c>
      <c r="J674" t="s">
        <v>1985</v>
      </c>
    </row>
    <row r="675" spans="1:10" x14ac:dyDescent="0.55000000000000004">
      <c r="A675" t="s">
        <v>1829</v>
      </c>
      <c r="B675" s="44" t="s">
        <v>975</v>
      </c>
      <c r="C675">
        <v>40</v>
      </c>
      <c r="D675">
        <v>42</v>
      </c>
      <c r="E675" s="44" t="s">
        <v>1956</v>
      </c>
      <c r="F675">
        <v>3.0999999999999999E-3</v>
      </c>
      <c r="G675">
        <v>1784.25</v>
      </c>
      <c r="H675" t="s">
        <v>1978</v>
      </c>
      <c r="I675" t="s">
        <v>1978</v>
      </c>
      <c r="J675" t="s">
        <v>2003</v>
      </c>
    </row>
    <row r="676" spans="1:10" x14ac:dyDescent="0.55000000000000004">
      <c r="A676" t="s">
        <v>1829</v>
      </c>
      <c r="B676" s="44" t="s">
        <v>991</v>
      </c>
      <c r="C676">
        <v>42</v>
      </c>
      <c r="D676">
        <v>43</v>
      </c>
      <c r="E676" s="44" t="s">
        <v>1956</v>
      </c>
      <c r="F676">
        <v>7.0200000000000002E-3</v>
      </c>
      <c r="G676">
        <v>2355.2600000000002</v>
      </c>
      <c r="H676">
        <v>872.32</v>
      </c>
      <c r="I676">
        <v>1.7</v>
      </c>
      <c r="J676" t="s">
        <v>1984</v>
      </c>
    </row>
    <row r="677" spans="1:10" x14ac:dyDescent="0.55000000000000004">
      <c r="A677" t="s">
        <v>1829</v>
      </c>
      <c r="B677" s="44" t="s">
        <v>992</v>
      </c>
      <c r="C677">
        <v>35</v>
      </c>
      <c r="D677">
        <v>36</v>
      </c>
      <c r="E677" s="44" t="s">
        <v>1956</v>
      </c>
      <c r="F677">
        <v>3.4000000000000002E-4</v>
      </c>
      <c r="G677">
        <v>146.69</v>
      </c>
      <c r="H677">
        <v>61.12</v>
      </c>
      <c r="I677">
        <v>1.4</v>
      </c>
      <c r="J677" t="s">
        <v>1984</v>
      </c>
    </row>
    <row r="678" spans="1:10" x14ac:dyDescent="0.55000000000000004">
      <c r="A678" t="s">
        <v>1829</v>
      </c>
      <c r="B678" s="44" t="s">
        <v>993</v>
      </c>
      <c r="C678">
        <v>1</v>
      </c>
      <c r="D678">
        <v>14</v>
      </c>
      <c r="E678" s="44" t="s">
        <v>1956</v>
      </c>
      <c r="F678">
        <v>1.3999999999999999E-4</v>
      </c>
      <c r="G678" t="s">
        <v>1978</v>
      </c>
      <c r="H678" t="s">
        <v>1978</v>
      </c>
      <c r="I678" t="s">
        <v>1978</v>
      </c>
      <c r="J678" t="s">
        <v>1983</v>
      </c>
    </row>
    <row r="679" spans="1:10" x14ac:dyDescent="0.55000000000000004">
      <c r="A679" t="s">
        <v>1829</v>
      </c>
      <c r="B679" s="44" t="s">
        <v>1021</v>
      </c>
      <c r="C679">
        <v>36</v>
      </c>
      <c r="D679">
        <v>39</v>
      </c>
      <c r="E679" s="44" t="s">
        <v>1956</v>
      </c>
      <c r="F679">
        <v>1.6000000000000001E-4</v>
      </c>
      <c r="G679">
        <v>24.64</v>
      </c>
      <c r="H679">
        <v>43.12</v>
      </c>
      <c r="I679">
        <v>-0.43</v>
      </c>
      <c r="J679" t="s">
        <v>1985</v>
      </c>
    </row>
    <row r="680" spans="1:10" x14ac:dyDescent="0.55000000000000004">
      <c r="A680" t="s">
        <v>1829</v>
      </c>
      <c r="B680" s="44" t="s">
        <v>1025</v>
      </c>
      <c r="C680">
        <v>32</v>
      </c>
      <c r="D680">
        <v>44</v>
      </c>
      <c r="E680" s="44" t="s">
        <v>1956</v>
      </c>
      <c r="F680">
        <v>2.0799999999999998E-3</v>
      </c>
      <c r="G680" t="s">
        <v>1978</v>
      </c>
      <c r="H680" t="s">
        <v>1978</v>
      </c>
      <c r="I680" t="s">
        <v>1978</v>
      </c>
      <c r="J680" t="s">
        <v>2004</v>
      </c>
    </row>
    <row r="681" spans="1:10" x14ac:dyDescent="0.55000000000000004">
      <c r="A681" t="s">
        <v>1829</v>
      </c>
      <c r="B681" s="44" t="s">
        <v>1026</v>
      </c>
      <c r="C681">
        <v>29</v>
      </c>
      <c r="D681">
        <v>37</v>
      </c>
      <c r="E681" s="44" t="s">
        <v>1956</v>
      </c>
      <c r="F681">
        <v>4.6000000000000001E-4</v>
      </c>
      <c r="G681">
        <v>139.58000000000001</v>
      </c>
      <c r="H681">
        <v>39.880000000000003</v>
      </c>
      <c r="I681">
        <v>2.5</v>
      </c>
      <c r="J681" t="s">
        <v>1984</v>
      </c>
    </row>
    <row r="682" spans="1:10" x14ac:dyDescent="0.55000000000000004">
      <c r="A682" t="s">
        <v>1829</v>
      </c>
      <c r="B682" s="44" t="s">
        <v>1027</v>
      </c>
      <c r="C682">
        <v>36</v>
      </c>
      <c r="D682">
        <v>39</v>
      </c>
      <c r="E682" s="44" t="s">
        <v>1956</v>
      </c>
      <c r="F682">
        <v>1.7899999999999999E-3</v>
      </c>
      <c r="G682">
        <v>920.7</v>
      </c>
      <c r="H682" t="s">
        <v>1978</v>
      </c>
      <c r="I682" t="s">
        <v>1978</v>
      </c>
      <c r="J682" t="s">
        <v>2003</v>
      </c>
    </row>
    <row r="683" spans="1:10" x14ac:dyDescent="0.55000000000000004">
      <c r="A683" t="s">
        <v>1829</v>
      </c>
      <c r="B683" s="44" t="s">
        <v>1028</v>
      </c>
      <c r="C683">
        <v>24</v>
      </c>
      <c r="D683">
        <v>25</v>
      </c>
      <c r="E683" s="44" t="s">
        <v>1956</v>
      </c>
      <c r="F683">
        <v>5.1999999999999998E-3</v>
      </c>
      <c r="G683">
        <v>2056.4299999999998</v>
      </c>
      <c r="H683">
        <v>1468.88</v>
      </c>
      <c r="I683">
        <v>0.4</v>
      </c>
      <c r="J683" t="s">
        <v>1984</v>
      </c>
    </row>
    <row r="684" spans="1:10" x14ac:dyDescent="0.55000000000000004">
      <c r="A684" t="s">
        <v>1829</v>
      </c>
      <c r="B684" s="44" t="s">
        <v>1029</v>
      </c>
      <c r="C684">
        <v>35</v>
      </c>
      <c r="D684">
        <v>42</v>
      </c>
      <c r="E684" s="44" t="s">
        <v>1956</v>
      </c>
      <c r="F684">
        <v>1.7099999999999999E-3</v>
      </c>
      <c r="G684">
        <v>520.04999999999995</v>
      </c>
      <c r="H684">
        <v>644.86</v>
      </c>
      <c r="I684">
        <v>-0.19</v>
      </c>
      <c r="J684" t="s">
        <v>1985</v>
      </c>
    </row>
    <row r="685" spans="1:10" x14ac:dyDescent="0.55000000000000004">
      <c r="A685" t="s">
        <v>1829</v>
      </c>
      <c r="B685" s="44" t="s">
        <v>1031</v>
      </c>
      <c r="C685">
        <v>26</v>
      </c>
      <c r="D685">
        <v>26</v>
      </c>
      <c r="E685" s="44" t="s">
        <v>1956</v>
      </c>
      <c r="F685">
        <v>1.1E-4</v>
      </c>
      <c r="G685">
        <v>17.350000000000001</v>
      </c>
      <c r="H685">
        <v>35.67</v>
      </c>
      <c r="I685">
        <v>-0.51</v>
      </c>
      <c r="J685" t="s">
        <v>1985</v>
      </c>
    </row>
    <row r="686" spans="1:10" x14ac:dyDescent="0.55000000000000004">
      <c r="A686" t="s">
        <v>1829</v>
      </c>
      <c r="B686" s="44" t="s">
        <v>1032</v>
      </c>
      <c r="C686">
        <v>13</v>
      </c>
      <c r="D686">
        <v>13</v>
      </c>
      <c r="E686" s="44" t="s">
        <v>1956</v>
      </c>
      <c r="F686">
        <v>3.4000000000000002E-4</v>
      </c>
      <c r="G686">
        <v>167.84</v>
      </c>
      <c r="H686">
        <v>83.92</v>
      </c>
      <c r="I686">
        <v>1</v>
      </c>
      <c r="J686" t="s">
        <v>1984</v>
      </c>
    </row>
    <row r="687" spans="1:10" x14ac:dyDescent="0.55000000000000004">
      <c r="A687" t="s">
        <v>1829</v>
      </c>
      <c r="B687" s="44" t="s">
        <v>1037</v>
      </c>
      <c r="C687">
        <v>32</v>
      </c>
      <c r="D687">
        <v>37</v>
      </c>
      <c r="E687" s="44" t="s">
        <v>1956</v>
      </c>
      <c r="F687">
        <v>2.0000000000000001E-4</v>
      </c>
      <c r="G687">
        <v>73.92</v>
      </c>
      <c r="H687">
        <v>21.12</v>
      </c>
      <c r="I687">
        <v>2.5</v>
      </c>
      <c r="J687" t="s">
        <v>1984</v>
      </c>
    </row>
    <row r="688" spans="1:10" x14ac:dyDescent="0.55000000000000004">
      <c r="A688" t="s">
        <v>1829</v>
      </c>
      <c r="B688" s="44" t="s">
        <v>1038</v>
      </c>
      <c r="C688">
        <v>43</v>
      </c>
      <c r="D688">
        <v>46</v>
      </c>
      <c r="E688" s="44" t="s">
        <v>1956</v>
      </c>
      <c r="F688">
        <v>2.4000000000000001E-4</v>
      </c>
      <c r="G688">
        <v>35.56</v>
      </c>
      <c r="H688">
        <v>71.12</v>
      </c>
      <c r="I688">
        <v>-0.5</v>
      </c>
      <c r="J688" t="s">
        <v>1985</v>
      </c>
    </row>
    <row r="689" spans="1:10" x14ac:dyDescent="0.55000000000000004">
      <c r="A689" t="s">
        <v>1829</v>
      </c>
      <c r="B689" s="44" t="s">
        <v>1039</v>
      </c>
      <c r="C689">
        <v>24</v>
      </c>
      <c r="D689">
        <v>24</v>
      </c>
      <c r="E689" s="44" t="s">
        <v>1956</v>
      </c>
      <c r="F689">
        <v>6.0000000000000002E-5</v>
      </c>
      <c r="G689">
        <v>32.51</v>
      </c>
      <c r="H689" t="s">
        <v>1978</v>
      </c>
      <c r="I689" t="s">
        <v>1978</v>
      </c>
      <c r="J689" t="s">
        <v>1983</v>
      </c>
    </row>
    <row r="690" spans="1:10" x14ac:dyDescent="0.55000000000000004">
      <c r="A690" t="s">
        <v>1829</v>
      </c>
      <c r="B690" s="44" t="s">
        <v>1040</v>
      </c>
      <c r="C690">
        <v>22</v>
      </c>
      <c r="D690">
        <v>46</v>
      </c>
      <c r="E690" s="44" t="s">
        <v>1956</v>
      </c>
      <c r="F690">
        <v>8.0000000000000007E-5</v>
      </c>
      <c r="G690" t="s">
        <v>1978</v>
      </c>
      <c r="H690" t="s">
        <v>1978</v>
      </c>
      <c r="I690" t="s">
        <v>1978</v>
      </c>
      <c r="J690" t="s">
        <v>2004</v>
      </c>
    </row>
    <row r="691" spans="1:10" x14ac:dyDescent="0.55000000000000004">
      <c r="A691" t="s">
        <v>1829</v>
      </c>
      <c r="B691" s="44" t="s">
        <v>1041</v>
      </c>
      <c r="C691">
        <v>33</v>
      </c>
      <c r="D691">
        <v>40</v>
      </c>
      <c r="E691" s="44" t="s">
        <v>1956</v>
      </c>
      <c r="F691">
        <v>2.1000000000000001E-4</v>
      </c>
      <c r="G691">
        <v>29.12</v>
      </c>
      <c r="H691">
        <v>11.65</v>
      </c>
      <c r="I691">
        <v>1.5</v>
      </c>
      <c r="J691" t="s">
        <v>1984</v>
      </c>
    </row>
    <row r="692" spans="1:10" x14ac:dyDescent="0.55000000000000004">
      <c r="A692" t="s">
        <v>1829</v>
      </c>
      <c r="B692" s="44" t="s">
        <v>1042</v>
      </c>
      <c r="C692">
        <v>36</v>
      </c>
      <c r="D692">
        <v>36</v>
      </c>
      <c r="E692" s="44" t="s">
        <v>1956</v>
      </c>
      <c r="F692">
        <v>1.1E-4</v>
      </c>
      <c r="G692">
        <v>22.77</v>
      </c>
      <c r="H692">
        <v>30.36</v>
      </c>
      <c r="I692">
        <v>-0.25</v>
      </c>
      <c r="J692" t="s">
        <v>1985</v>
      </c>
    </row>
    <row r="693" spans="1:10" x14ac:dyDescent="0.55000000000000004">
      <c r="A693" t="s">
        <v>1829</v>
      </c>
      <c r="B693" s="44" t="s">
        <v>1071</v>
      </c>
      <c r="C693">
        <v>39</v>
      </c>
      <c r="D693">
        <v>41</v>
      </c>
      <c r="E693" t="s">
        <v>1956</v>
      </c>
      <c r="F693">
        <v>9.2000000000000003E-4</v>
      </c>
      <c r="G693">
        <v>142.55000000000001</v>
      </c>
      <c r="H693">
        <v>427.64</v>
      </c>
      <c r="I693">
        <v>-0.67</v>
      </c>
      <c r="J693" t="s">
        <v>1985</v>
      </c>
    </row>
    <row r="694" spans="1:10" x14ac:dyDescent="0.55000000000000004">
      <c r="A694" t="s">
        <v>1829</v>
      </c>
      <c r="B694" s="44" t="s">
        <v>1160</v>
      </c>
      <c r="C694">
        <v>38</v>
      </c>
      <c r="D694">
        <v>40</v>
      </c>
      <c r="E694" s="44" t="s">
        <v>1956</v>
      </c>
      <c r="F694">
        <v>2.5500000000000002E-3</v>
      </c>
      <c r="G694">
        <v>524.42999999999995</v>
      </c>
      <c r="H694">
        <v>585.41</v>
      </c>
      <c r="I694">
        <v>-0.1</v>
      </c>
      <c r="J694" t="s">
        <v>1985</v>
      </c>
    </row>
    <row r="695" spans="1:10" x14ac:dyDescent="0.55000000000000004">
      <c r="A695" t="s">
        <v>1829</v>
      </c>
      <c r="B695" s="44" t="s">
        <v>1161</v>
      </c>
      <c r="C695">
        <v>29</v>
      </c>
      <c r="D695">
        <v>29</v>
      </c>
      <c r="E695" s="44" t="s">
        <v>1956</v>
      </c>
      <c r="F695">
        <v>1.24E-3</v>
      </c>
      <c r="G695">
        <v>397.49</v>
      </c>
      <c r="H695" t="s">
        <v>1978</v>
      </c>
      <c r="I695" t="s">
        <v>1978</v>
      </c>
      <c r="J695" t="s">
        <v>2003</v>
      </c>
    </row>
    <row r="696" spans="1:10" x14ac:dyDescent="0.55000000000000004">
      <c r="A696" t="s">
        <v>1829</v>
      </c>
      <c r="B696" s="44" t="s">
        <v>1162</v>
      </c>
      <c r="C696">
        <v>38</v>
      </c>
      <c r="D696">
        <v>45</v>
      </c>
      <c r="E696" s="44" t="s">
        <v>1956</v>
      </c>
      <c r="F696">
        <v>3.9300000000000003E-3</v>
      </c>
      <c r="G696">
        <v>422.74</v>
      </c>
      <c r="H696">
        <v>830.39</v>
      </c>
      <c r="I696">
        <v>-0.49</v>
      </c>
      <c r="J696" t="s">
        <v>1985</v>
      </c>
    </row>
    <row r="697" spans="1:10" x14ac:dyDescent="0.55000000000000004">
      <c r="A697" t="s">
        <v>1829</v>
      </c>
      <c r="B697" s="44" t="s">
        <v>1163</v>
      </c>
      <c r="C697">
        <v>32</v>
      </c>
      <c r="D697">
        <v>32</v>
      </c>
      <c r="E697" s="44" t="s">
        <v>1956</v>
      </c>
      <c r="F697">
        <v>1.81E-3</v>
      </c>
      <c r="G697">
        <v>511.05</v>
      </c>
      <c r="H697">
        <v>532.35</v>
      </c>
      <c r="I697">
        <v>-0.04</v>
      </c>
      <c r="J697" t="s">
        <v>1986</v>
      </c>
    </row>
    <row r="698" spans="1:10" x14ac:dyDescent="0.55000000000000004">
      <c r="A698" t="s">
        <v>1829</v>
      </c>
      <c r="B698" s="44" t="s">
        <v>1164</v>
      </c>
      <c r="C698">
        <v>39</v>
      </c>
      <c r="D698">
        <v>39</v>
      </c>
      <c r="E698" s="44" t="s">
        <v>1956</v>
      </c>
      <c r="F698">
        <v>5.5000000000000003E-4</v>
      </c>
      <c r="G698">
        <v>222.47</v>
      </c>
      <c r="H698">
        <v>63.2</v>
      </c>
      <c r="I698">
        <v>2.52</v>
      </c>
      <c r="J698" t="s">
        <v>1984</v>
      </c>
    </row>
    <row r="699" spans="1:10" x14ac:dyDescent="0.55000000000000004">
      <c r="A699" t="s">
        <v>1829</v>
      </c>
      <c r="B699" s="44" t="s">
        <v>1165</v>
      </c>
      <c r="C699">
        <v>3</v>
      </c>
      <c r="D699">
        <v>28</v>
      </c>
      <c r="E699" s="44" t="s">
        <v>1956</v>
      </c>
      <c r="F699">
        <v>3.0000000000000001E-5</v>
      </c>
      <c r="G699" t="s">
        <v>1978</v>
      </c>
      <c r="H699" t="s">
        <v>1978</v>
      </c>
      <c r="I699" t="s">
        <v>1978</v>
      </c>
      <c r="J699" t="s">
        <v>2004</v>
      </c>
    </row>
    <row r="700" spans="1:10" x14ac:dyDescent="0.55000000000000004">
      <c r="A700" t="s">
        <v>1829</v>
      </c>
      <c r="B700" s="44" t="s">
        <v>1166</v>
      </c>
      <c r="C700">
        <v>27</v>
      </c>
      <c r="D700">
        <v>40</v>
      </c>
      <c r="E700" s="44" t="s">
        <v>1956</v>
      </c>
      <c r="F700">
        <v>2.3000000000000001E-4</v>
      </c>
      <c r="G700" t="s">
        <v>1978</v>
      </c>
      <c r="H700" t="s">
        <v>1978</v>
      </c>
      <c r="I700" t="s">
        <v>1978</v>
      </c>
      <c r="J700" t="s">
        <v>2004</v>
      </c>
    </row>
    <row r="701" spans="1:10" x14ac:dyDescent="0.55000000000000004">
      <c r="A701" t="s">
        <v>1829</v>
      </c>
      <c r="B701" s="44" t="s">
        <v>1167</v>
      </c>
      <c r="C701">
        <v>39</v>
      </c>
      <c r="D701">
        <v>41</v>
      </c>
      <c r="E701" s="44" t="s">
        <v>1956</v>
      </c>
      <c r="F701">
        <v>3.3E-4</v>
      </c>
      <c r="G701">
        <v>203.63</v>
      </c>
      <c r="H701" t="s">
        <v>1978</v>
      </c>
      <c r="I701" t="s">
        <v>1978</v>
      </c>
      <c r="J701" t="s">
        <v>2003</v>
      </c>
    </row>
    <row r="702" spans="1:10" x14ac:dyDescent="0.55000000000000004">
      <c r="A702" t="s">
        <v>1829</v>
      </c>
      <c r="B702" s="44" t="s">
        <v>1168</v>
      </c>
      <c r="C702">
        <v>17</v>
      </c>
      <c r="D702">
        <v>26</v>
      </c>
      <c r="E702" s="44" t="s">
        <v>1956</v>
      </c>
      <c r="F702">
        <v>2.0000000000000001E-4</v>
      </c>
      <c r="G702">
        <v>51.26</v>
      </c>
      <c r="H702">
        <v>25.63</v>
      </c>
      <c r="I702">
        <v>1</v>
      </c>
      <c r="J702" t="s">
        <v>1984</v>
      </c>
    </row>
    <row r="703" spans="1:10" x14ac:dyDescent="0.55000000000000004">
      <c r="A703" t="s">
        <v>1829</v>
      </c>
      <c r="B703" s="44" t="s">
        <v>1169</v>
      </c>
      <c r="C703">
        <v>21</v>
      </c>
      <c r="D703">
        <v>21</v>
      </c>
      <c r="E703" s="44" t="s">
        <v>1956</v>
      </c>
      <c r="F703">
        <v>7.8200000000000006E-3</v>
      </c>
      <c r="G703">
        <v>2733.84</v>
      </c>
      <c r="H703">
        <v>3067.98</v>
      </c>
      <c r="I703">
        <v>-0.11</v>
      </c>
      <c r="J703" t="s">
        <v>1983</v>
      </c>
    </row>
    <row r="704" spans="1:10" x14ac:dyDescent="0.55000000000000004">
      <c r="A704" t="s">
        <v>1829</v>
      </c>
      <c r="B704" s="44" t="s">
        <v>1171</v>
      </c>
      <c r="C704">
        <v>36</v>
      </c>
      <c r="D704">
        <v>36</v>
      </c>
      <c r="E704" s="44" t="s">
        <v>1956</v>
      </c>
      <c r="F704">
        <v>5.3800000000000002E-3</v>
      </c>
      <c r="G704">
        <v>1141.94</v>
      </c>
      <c r="H704">
        <v>817.68</v>
      </c>
      <c r="I704">
        <v>0.4</v>
      </c>
      <c r="J704" t="s">
        <v>1984</v>
      </c>
    </row>
    <row r="705" spans="1:10" x14ac:dyDescent="0.55000000000000004">
      <c r="A705" t="s">
        <v>1829</v>
      </c>
      <c r="B705" s="44" t="s">
        <v>1172</v>
      </c>
      <c r="C705">
        <v>27</v>
      </c>
      <c r="D705">
        <v>30</v>
      </c>
      <c r="E705" s="44" t="s">
        <v>1956</v>
      </c>
      <c r="F705">
        <v>2.48E-3</v>
      </c>
      <c r="G705">
        <v>488.31</v>
      </c>
      <c r="H705">
        <v>754.66</v>
      </c>
      <c r="I705">
        <v>-0.35</v>
      </c>
      <c r="J705" t="s">
        <v>1985</v>
      </c>
    </row>
    <row r="706" spans="1:10" x14ac:dyDescent="0.55000000000000004">
      <c r="A706" t="s">
        <v>1829</v>
      </c>
      <c r="B706" s="44" t="s">
        <v>1173</v>
      </c>
      <c r="C706">
        <v>13</v>
      </c>
      <c r="D706">
        <v>24</v>
      </c>
      <c r="E706" s="44" t="s">
        <v>1956</v>
      </c>
      <c r="F706">
        <v>9.3999999999999997E-4</v>
      </c>
      <c r="G706">
        <v>419.14</v>
      </c>
      <c r="H706" t="s">
        <v>1978</v>
      </c>
      <c r="I706" t="s">
        <v>1978</v>
      </c>
      <c r="J706" t="s">
        <v>1983</v>
      </c>
    </row>
    <row r="707" spans="1:10" x14ac:dyDescent="0.55000000000000004">
      <c r="A707" t="s">
        <v>1829</v>
      </c>
      <c r="B707" s="44" t="s">
        <v>1174</v>
      </c>
      <c r="C707">
        <v>35</v>
      </c>
      <c r="D707">
        <v>38</v>
      </c>
      <c r="E707" s="44" t="s">
        <v>1956</v>
      </c>
      <c r="F707">
        <v>4.96E-3</v>
      </c>
      <c r="G707">
        <v>1270.51</v>
      </c>
      <c r="H707">
        <v>929.95</v>
      </c>
      <c r="I707">
        <v>0.37</v>
      </c>
      <c r="J707" t="s">
        <v>1984</v>
      </c>
    </row>
    <row r="708" spans="1:10" x14ac:dyDescent="0.55000000000000004">
      <c r="A708" t="s">
        <v>1829</v>
      </c>
      <c r="B708" s="44" t="s">
        <v>1175</v>
      </c>
      <c r="C708">
        <v>36</v>
      </c>
      <c r="D708">
        <v>38</v>
      </c>
      <c r="E708" s="44" t="s">
        <v>1956</v>
      </c>
      <c r="F708">
        <v>2.98E-3</v>
      </c>
      <c r="G708">
        <v>579.14</v>
      </c>
      <c r="H708" t="s">
        <v>1978</v>
      </c>
      <c r="I708" t="s">
        <v>1978</v>
      </c>
      <c r="J708" t="s">
        <v>2003</v>
      </c>
    </row>
    <row r="709" spans="1:10" x14ac:dyDescent="0.55000000000000004">
      <c r="A709" t="s">
        <v>1829</v>
      </c>
      <c r="B709" s="44" t="s">
        <v>1176</v>
      </c>
      <c r="C709">
        <v>39</v>
      </c>
      <c r="D709">
        <v>41</v>
      </c>
      <c r="E709" s="44" t="s">
        <v>1956</v>
      </c>
      <c r="F709">
        <v>1.7700000000000001E-3</v>
      </c>
      <c r="G709">
        <v>259.13</v>
      </c>
      <c r="H709">
        <v>299.63</v>
      </c>
      <c r="I709">
        <v>-0.14000000000000001</v>
      </c>
      <c r="J709" t="s">
        <v>1985</v>
      </c>
    </row>
    <row r="710" spans="1:10" x14ac:dyDescent="0.55000000000000004">
      <c r="A710" t="s">
        <v>1829</v>
      </c>
      <c r="B710" s="44" t="s">
        <v>1177</v>
      </c>
      <c r="C710">
        <v>44</v>
      </c>
      <c r="D710">
        <v>45</v>
      </c>
      <c r="E710" s="44" t="s">
        <v>1956</v>
      </c>
      <c r="F710">
        <v>2.97E-3</v>
      </c>
      <c r="G710">
        <v>982.35</v>
      </c>
      <c r="H710" t="s">
        <v>1978</v>
      </c>
      <c r="I710" t="s">
        <v>1978</v>
      </c>
      <c r="J710" t="s">
        <v>2003</v>
      </c>
    </row>
    <row r="711" spans="1:10" x14ac:dyDescent="0.55000000000000004">
      <c r="A711" t="s">
        <v>1829</v>
      </c>
      <c r="B711" s="44" t="s">
        <v>1178</v>
      </c>
      <c r="C711">
        <v>39</v>
      </c>
      <c r="D711">
        <v>39</v>
      </c>
      <c r="E711" s="44" t="s">
        <v>1956</v>
      </c>
      <c r="F711">
        <v>5.64E-3</v>
      </c>
      <c r="G711">
        <v>1159.06</v>
      </c>
      <c r="H711">
        <v>998.08</v>
      </c>
      <c r="I711">
        <v>0.16</v>
      </c>
      <c r="J711" t="s">
        <v>1983</v>
      </c>
    </row>
    <row r="712" spans="1:10" x14ac:dyDescent="0.55000000000000004">
      <c r="A712" t="s">
        <v>1829</v>
      </c>
      <c r="B712" s="44" t="s">
        <v>1179</v>
      </c>
      <c r="C712">
        <v>36</v>
      </c>
      <c r="D712">
        <v>36</v>
      </c>
      <c r="E712" s="44" t="s">
        <v>1956</v>
      </c>
      <c r="F712">
        <v>1.183E-2</v>
      </c>
      <c r="G712">
        <v>1403.92</v>
      </c>
      <c r="H712">
        <v>1754.9</v>
      </c>
      <c r="I712">
        <v>-0.2</v>
      </c>
      <c r="J712" t="s">
        <v>1985</v>
      </c>
    </row>
    <row r="713" spans="1:10" x14ac:dyDescent="0.55000000000000004">
      <c r="A713" t="s">
        <v>1829</v>
      </c>
      <c r="B713" s="44" t="s">
        <v>1180</v>
      </c>
      <c r="C713">
        <v>40</v>
      </c>
      <c r="D713">
        <v>45</v>
      </c>
      <c r="E713" s="44" t="s">
        <v>1956</v>
      </c>
      <c r="F713">
        <v>8.0999999999999996E-4</v>
      </c>
      <c r="G713">
        <v>163.76</v>
      </c>
      <c r="H713" t="s">
        <v>1978</v>
      </c>
      <c r="I713" t="s">
        <v>1978</v>
      </c>
      <c r="J713" t="s">
        <v>2003</v>
      </c>
    </row>
    <row r="714" spans="1:10" x14ac:dyDescent="0.55000000000000004">
      <c r="A714" t="s">
        <v>1829</v>
      </c>
      <c r="B714" s="44" t="s">
        <v>1181</v>
      </c>
      <c r="C714">
        <v>35</v>
      </c>
      <c r="D714">
        <v>38</v>
      </c>
      <c r="E714" s="44" t="s">
        <v>1956</v>
      </c>
      <c r="F714">
        <v>2.6199999999999999E-3</v>
      </c>
      <c r="G714">
        <v>696.14</v>
      </c>
      <c r="H714">
        <v>645.70000000000005</v>
      </c>
      <c r="I714">
        <v>0.08</v>
      </c>
      <c r="J714" t="s">
        <v>1983</v>
      </c>
    </row>
    <row r="715" spans="1:10" x14ac:dyDescent="0.55000000000000004">
      <c r="A715" t="s">
        <v>1829</v>
      </c>
      <c r="B715" s="44" t="s">
        <v>1182</v>
      </c>
      <c r="C715">
        <v>36</v>
      </c>
      <c r="D715">
        <v>37</v>
      </c>
      <c r="E715" s="44" t="s">
        <v>1956</v>
      </c>
      <c r="F715">
        <v>2.3900000000000002E-3</v>
      </c>
      <c r="G715">
        <v>388.43</v>
      </c>
      <c r="H715">
        <v>921.13</v>
      </c>
      <c r="I715">
        <v>-0.57999999999999996</v>
      </c>
      <c r="J715" t="s">
        <v>1985</v>
      </c>
    </row>
    <row r="716" spans="1:10" x14ac:dyDescent="0.55000000000000004">
      <c r="A716" t="s">
        <v>1829</v>
      </c>
      <c r="B716" s="44" t="s">
        <v>1188</v>
      </c>
      <c r="C716">
        <v>37</v>
      </c>
      <c r="D716">
        <v>37</v>
      </c>
      <c r="E716" s="44" t="s">
        <v>1956</v>
      </c>
      <c r="F716">
        <v>1.1E-4</v>
      </c>
      <c r="G716">
        <v>37.409999999999997</v>
      </c>
      <c r="H716">
        <v>15.36</v>
      </c>
      <c r="I716">
        <v>1.44</v>
      </c>
      <c r="J716" t="s">
        <v>1984</v>
      </c>
    </row>
    <row r="717" spans="1:10" x14ac:dyDescent="0.55000000000000004">
      <c r="A717" t="s">
        <v>1829</v>
      </c>
      <c r="B717" s="44" t="s">
        <v>1197</v>
      </c>
      <c r="C717">
        <v>28</v>
      </c>
      <c r="D717">
        <v>35</v>
      </c>
      <c r="E717" s="44" t="s">
        <v>1956</v>
      </c>
      <c r="F717">
        <v>6.5900000000000004E-3</v>
      </c>
      <c r="G717">
        <v>1628.82</v>
      </c>
      <c r="H717">
        <v>2135.5700000000002</v>
      </c>
      <c r="I717">
        <v>-0.24</v>
      </c>
      <c r="J717" t="s">
        <v>1985</v>
      </c>
    </row>
    <row r="718" spans="1:10" x14ac:dyDescent="0.55000000000000004">
      <c r="A718" t="s">
        <v>1829</v>
      </c>
      <c r="B718" s="44" t="s">
        <v>1198</v>
      </c>
      <c r="C718">
        <v>40</v>
      </c>
      <c r="D718">
        <v>40</v>
      </c>
      <c r="E718" s="44" t="s">
        <v>1956</v>
      </c>
      <c r="F718">
        <v>9.7999999999999997E-4</v>
      </c>
      <c r="G718">
        <v>325.49</v>
      </c>
      <c r="H718">
        <v>48.58</v>
      </c>
      <c r="I718">
        <v>5.7</v>
      </c>
      <c r="J718" t="s">
        <v>1984</v>
      </c>
    </row>
    <row r="719" spans="1:10" x14ac:dyDescent="0.55000000000000004">
      <c r="A719" t="s">
        <v>1829</v>
      </c>
      <c r="B719" s="44" t="s">
        <v>1199</v>
      </c>
      <c r="C719">
        <v>32</v>
      </c>
      <c r="D719">
        <v>32</v>
      </c>
      <c r="E719" s="44" t="s">
        <v>1956</v>
      </c>
      <c r="F719">
        <v>1.5100000000000001E-3</v>
      </c>
      <c r="G719">
        <v>409.89</v>
      </c>
      <c r="H719" t="s">
        <v>1978</v>
      </c>
      <c r="I719" t="s">
        <v>1978</v>
      </c>
      <c r="J719" t="s">
        <v>2003</v>
      </c>
    </row>
    <row r="720" spans="1:10" x14ac:dyDescent="0.55000000000000004">
      <c r="A720" t="s">
        <v>1829</v>
      </c>
      <c r="B720" s="44" t="s">
        <v>1200</v>
      </c>
      <c r="C720">
        <v>47</v>
      </c>
      <c r="D720">
        <v>47</v>
      </c>
      <c r="E720" s="44" t="s">
        <v>1956</v>
      </c>
      <c r="F720">
        <v>3.6900000000000001E-3</v>
      </c>
      <c r="G720">
        <v>2256.2800000000002</v>
      </c>
      <c r="H720" t="s">
        <v>1978</v>
      </c>
      <c r="I720" t="s">
        <v>1978</v>
      </c>
      <c r="J720" t="s">
        <v>2003</v>
      </c>
    </row>
    <row r="721" spans="1:10" x14ac:dyDescent="0.55000000000000004">
      <c r="A721" t="s">
        <v>1829</v>
      </c>
      <c r="B721" s="44" t="s">
        <v>1201</v>
      </c>
      <c r="C721">
        <v>12</v>
      </c>
      <c r="D721">
        <v>24</v>
      </c>
      <c r="E721" s="44" t="s">
        <v>1956</v>
      </c>
      <c r="F721">
        <v>7.2999999999999996E-4</v>
      </c>
      <c r="G721" t="s">
        <v>1978</v>
      </c>
      <c r="H721" t="s">
        <v>1978</v>
      </c>
      <c r="I721" t="s">
        <v>1978</v>
      </c>
      <c r="J721" t="s">
        <v>1983</v>
      </c>
    </row>
    <row r="722" spans="1:10" x14ac:dyDescent="0.55000000000000004">
      <c r="A722" t="s">
        <v>1829</v>
      </c>
      <c r="B722" s="44" t="s">
        <v>1202</v>
      </c>
      <c r="C722">
        <v>1</v>
      </c>
      <c r="D722">
        <v>29</v>
      </c>
      <c r="E722" s="44" t="s">
        <v>1956</v>
      </c>
      <c r="F722">
        <v>1.4499999999999999E-3</v>
      </c>
      <c r="G722" t="s">
        <v>1978</v>
      </c>
      <c r="H722" t="s">
        <v>1978</v>
      </c>
      <c r="I722" t="s">
        <v>1978</v>
      </c>
      <c r="J722" t="s">
        <v>2004</v>
      </c>
    </row>
    <row r="723" spans="1:10" x14ac:dyDescent="0.55000000000000004">
      <c r="A723" t="s">
        <v>1829</v>
      </c>
      <c r="B723" s="44" t="s">
        <v>1203</v>
      </c>
      <c r="C723">
        <v>2</v>
      </c>
      <c r="D723">
        <v>13</v>
      </c>
      <c r="E723" t="s">
        <v>1956</v>
      </c>
      <c r="F723">
        <v>5.6999999999999998E-4</v>
      </c>
      <c r="G723">
        <v>84.98</v>
      </c>
      <c r="H723">
        <v>339.92</v>
      </c>
      <c r="I723">
        <v>-0.75</v>
      </c>
      <c r="J723" t="s">
        <v>1983</v>
      </c>
    </row>
    <row r="724" spans="1:10" x14ac:dyDescent="0.55000000000000004">
      <c r="A724" t="s">
        <v>1829</v>
      </c>
      <c r="B724" s="44" t="s">
        <v>1204</v>
      </c>
      <c r="C724">
        <v>45</v>
      </c>
      <c r="D724">
        <v>47</v>
      </c>
      <c r="E724" t="s">
        <v>1956</v>
      </c>
      <c r="F724">
        <v>2.5799999999999998E-3</v>
      </c>
      <c r="G724">
        <v>1054.3900000000001</v>
      </c>
      <c r="H724">
        <v>523.91999999999996</v>
      </c>
      <c r="I724">
        <v>1.01</v>
      </c>
      <c r="J724" t="s">
        <v>1984</v>
      </c>
    </row>
    <row r="725" spans="1:10" x14ac:dyDescent="0.55000000000000004">
      <c r="A725" t="s">
        <v>1829</v>
      </c>
      <c r="B725" s="44" t="s">
        <v>1205</v>
      </c>
      <c r="C725">
        <v>39</v>
      </c>
      <c r="D725">
        <v>45</v>
      </c>
      <c r="E725" s="44" t="s">
        <v>1956</v>
      </c>
      <c r="F725">
        <v>4.0000000000000001E-3</v>
      </c>
      <c r="G725">
        <v>617</v>
      </c>
      <c r="H725">
        <v>568.61</v>
      </c>
      <c r="I725">
        <v>0.09</v>
      </c>
      <c r="J725" t="s">
        <v>1983</v>
      </c>
    </row>
    <row r="726" spans="1:10" x14ac:dyDescent="0.55000000000000004">
      <c r="A726" t="s">
        <v>1829</v>
      </c>
      <c r="B726" s="44" t="s">
        <v>1206</v>
      </c>
      <c r="C726">
        <v>10</v>
      </c>
      <c r="D726">
        <v>31</v>
      </c>
      <c r="E726" s="44" t="s">
        <v>1956</v>
      </c>
      <c r="F726">
        <v>3.9100000000000003E-3</v>
      </c>
      <c r="G726" t="s">
        <v>1978</v>
      </c>
      <c r="H726" t="s">
        <v>1978</v>
      </c>
      <c r="I726" t="s">
        <v>1978</v>
      </c>
      <c r="J726" t="s">
        <v>2004</v>
      </c>
    </row>
    <row r="727" spans="1:10" x14ac:dyDescent="0.55000000000000004">
      <c r="A727" t="s">
        <v>1829</v>
      </c>
      <c r="B727" s="44" t="s">
        <v>1207</v>
      </c>
      <c r="C727">
        <v>24</v>
      </c>
      <c r="D727">
        <v>42</v>
      </c>
      <c r="E727" t="s">
        <v>1956</v>
      </c>
      <c r="F727">
        <v>4.6100000000000004E-3</v>
      </c>
      <c r="G727" t="s">
        <v>1978</v>
      </c>
      <c r="H727" t="s">
        <v>1978</v>
      </c>
      <c r="I727" t="s">
        <v>1978</v>
      </c>
      <c r="J727" t="s">
        <v>2004</v>
      </c>
    </row>
    <row r="728" spans="1:10" x14ac:dyDescent="0.55000000000000004">
      <c r="A728" t="s">
        <v>1829</v>
      </c>
      <c r="B728" s="44" t="s">
        <v>1208</v>
      </c>
      <c r="C728">
        <v>27</v>
      </c>
      <c r="D728">
        <v>28</v>
      </c>
      <c r="E728" s="44" t="s">
        <v>1956</v>
      </c>
      <c r="F728">
        <v>2.2200000000000002E-3</v>
      </c>
      <c r="G728">
        <v>1031.5899999999999</v>
      </c>
      <c r="H728" t="s">
        <v>1978</v>
      </c>
      <c r="I728" t="s">
        <v>1978</v>
      </c>
      <c r="J728" t="s">
        <v>2003</v>
      </c>
    </row>
    <row r="729" spans="1:10" x14ac:dyDescent="0.55000000000000004">
      <c r="A729" t="s">
        <v>1829</v>
      </c>
      <c r="B729" s="44" t="s">
        <v>1209</v>
      </c>
      <c r="C729">
        <v>27</v>
      </c>
      <c r="D729">
        <v>28</v>
      </c>
      <c r="E729" s="44" t="s">
        <v>1956</v>
      </c>
      <c r="F729">
        <v>3.9699999999999996E-3</v>
      </c>
      <c r="G729">
        <v>731.57</v>
      </c>
      <c r="H729">
        <v>1913.32</v>
      </c>
      <c r="I729">
        <v>-0.62</v>
      </c>
      <c r="J729" t="s">
        <v>1985</v>
      </c>
    </row>
    <row r="730" spans="1:10" x14ac:dyDescent="0.55000000000000004">
      <c r="A730" t="s">
        <v>1829</v>
      </c>
      <c r="B730" s="44" t="s">
        <v>1214</v>
      </c>
      <c r="C730">
        <v>42</v>
      </c>
      <c r="D730">
        <v>42</v>
      </c>
      <c r="E730" s="44" t="s">
        <v>1956</v>
      </c>
      <c r="F730">
        <v>2.47E-3</v>
      </c>
      <c r="G730">
        <v>502.07</v>
      </c>
      <c r="H730">
        <v>194.35</v>
      </c>
      <c r="I730">
        <v>1.58</v>
      </c>
      <c r="J730" t="s">
        <v>1984</v>
      </c>
    </row>
    <row r="731" spans="1:10" x14ac:dyDescent="0.55000000000000004">
      <c r="A731" t="s">
        <v>1829</v>
      </c>
      <c r="B731" s="44" t="s">
        <v>1325</v>
      </c>
      <c r="C731">
        <v>35</v>
      </c>
      <c r="D731">
        <v>40</v>
      </c>
      <c r="E731" t="s">
        <v>1956</v>
      </c>
      <c r="F731">
        <v>5.0000000000000002E-5</v>
      </c>
      <c r="G731">
        <v>8.8000000000000007</v>
      </c>
      <c r="H731">
        <v>17.600000000000001</v>
      </c>
      <c r="I731">
        <v>-0.5</v>
      </c>
      <c r="J731" t="s">
        <v>1985</v>
      </c>
    </row>
    <row r="732" spans="1:10" x14ac:dyDescent="0.55000000000000004">
      <c r="A732" t="s">
        <v>1829</v>
      </c>
      <c r="B732" s="44" t="s">
        <v>1329</v>
      </c>
      <c r="C732">
        <v>38</v>
      </c>
      <c r="D732">
        <v>39</v>
      </c>
      <c r="E732" s="44" t="s">
        <v>1956</v>
      </c>
      <c r="F732">
        <v>5.9899999999999997E-3</v>
      </c>
      <c r="G732">
        <v>2352.17</v>
      </c>
      <c r="H732" t="s">
        <v>1978</v>
      </c>
      <c r="I732" t="s">
        <v>1978</v>
      </c>
      <c r="J732" t="s">
        <v>2003</v>
      </c>
    </row>
    <row r="733" spans="1:10" x14ac:dyDescent="0.55000000000000004">
      <c r="A733" t="s">
        <v>1829</v>
      </c>
      <c r="B733" s="44" t="s">
        <v>1330</v>
      </c>
      <c r="C733">
        <v>41</v>
      </c>
      <c r="D733">
        <v>44</v>
      </c>
      <c r="E733" s="44" t="s">
        <v>1956</v>
      </c>
      <c r="F733">
        <v>1.24E-3</v>
      </c>
      <c r="G733">
        <v>344.22</v>
      </c>
      <c r="H733" t="s">
        <v>1978</v>
      </c>
      <c r="I733" t="s">
        <v>1978</v>
      </c>
      <c r="J733" t="s">
        <v>2003</v>
      </c>
    </row>
    <row r="734" spans="1:10" x14ac:dyDescent="0.55000000000000004">
      <c r="A734" t="s">
        <v>1829</v>
      </c>
      <c r="B734" s="44" t="s">
        <v>1331</v>
      </c>
      <c r="C734">
        <v>21</v>
      </c>
      <c r="D734">
        <v>27</v>
      </c>
      <c r="E734" t="s">
        <v>1956</v>
      </c>
      <c r="F734">
        <v>2.104E-2</v>
      </c>
      <c r="G734">
        <v>1497.67</v>
      </c>
      <c r="H734">
        <v>2396.27</v>
      </c>
      <c r="I734">
        <v>-0.37</v>
      </c>
      <c r="J734" t="s">
        <v>1985</v>
      </c>
    </row>
    <row r="735" spans="1:10" x14ac:dyDescent="0.55000000000000004">
      <c r="A735" t="s">
        <v>1829</v>
      </c>
      <c r="B735" s="44" t="s">
        <v>1341</v>
      </c>
      <c r="C735">
        <v>46</v>
      </c>
      <c r="D735">
        <v>46</v>
      </c>
      <c r="E735" s="44" t="s">
        <v>1956</v>
      </c>
      <c r="F735">
        <v>2.7799999999999999E-3</v>
      </c>
      <c r="G735">
        <v>266.35000000000002</v>
      </c>
      <c r="H735">
        <v>799.05</v>
      </c>
      <c r="I735">
        <v>-0.67</v>
      </c>
      <c r="J735" t="s">
        <v>1985</v>
      </c>
    </row>
    <row r="736" spans="1:10" x14ac:dyDescent="0.55000000000000004">
      <c r="A736" t="s">
        <v>1829</v>
      </c>
      <c r="B736" s="44" t="s">
        <v>1342</v>
      </c>
      <c r="C736">
        <v>16</v>
      </c>
      <c r="D736">
        <v>41</v>
      </c>
      <c r="E736" t="s">
        <v>1956</v>
      </c>
      <c r="F736">
        <v>3.3500000000000001E-3</v>
      </c>
      <c r="G736" t="s">
        <v>1978</v>
      </c>
      <c r="H736" t="s">
        <v>1978</v>
      </c>
      <c r="I736" t="s">
        <v>1978</v>
      </c>
      <c r="J736" t="s">
        <v>2004</v>
      </c>
    </row>
    <row r="737" spans="1:10" x14ac:dyDescent="0.55000000000000004">
      <c r="A737" t="s">
        <v>1829</v>
      </c>
      <c r="B737" s="44" t="s">
        <v>1343</v>
      </c>
      <c r="C737">
        <v>22</v>
      </c>
      <c r="D737">
        <v>24</v>
      </c>
      <c r="E737" s="44" t="s">
        <v>1956</v>
      </c>
      <c r="F737">
        <v>6.6E-4</v>
      </c>
      <c r="G737">
        <v>328.4</v>
      </c>
      <c r="H737" t="s">
        <v>1978</v>
      </c>
      <c r="I737" t="s">
        <v>1978</v>
      </c>
      <c r="J737" t="s">
        <v>1983</v>
      </c>
    </row>
    <row r="738" spans="1:10" x14ac:dyDescent="0.55000000000000004">
      <c r="A738" t="s">
        <v>1829</v>
      </c>
      <c r="B738" s="44" t="s">
        <v>1345</v>
      </c>
      <c r="C738">
        <v>38</v>
      </c>
      <c r="D738">
        <v>39</v>
      </c>
      <c r="E738" s="44" t="s">
        <v>1956</v>
      </c>
      <c r="F738">
        <v>1.5599999999999999E-2</v>
      </c>
      <c r="G738">
        <v>2292.46</v>
      </c>
      <c r="H738">
        <v>2375.3200000000002</v>
      </c>
      <c r="I738">
        <v>-0.03</v>
      </c>
      <c r="J738" t="s">
        <v>1986</v>
      </c>
    </row>
    <row r="739" spans="1:10" x14ac:dyDescent="0.55000000000000004">
      <c r="A739" t="s">
        <v>1829</v>
      </c>
      <c r="B739" s="44" t="s">
        <v>1347</v>
      </c>
      <c r="C739">
        <v>41</v>
      </c>
      <c r="D739">
        <v>41</v>
      </c>
      <c r="E739" s="44" t="s">
        <v>1956</v>
      </c>
      <c r="F739">
        <v>1.1900000000000001E-3</v>
      </c>
      <c r="G739">
        <v>188.55</v>
      </c>
      <c r="H739" t="s">
        <v>1978</v>
      </c>
      <c r="I739" t="s">
        <v>1978</v>
      </c>
      <c r="J739" t="s">
        <v>2003</v>
      </c>
    </row>
    <row r="740" spans="1:10" x14ac:dyDescent="0.55000000000000004">
      <c r="A740" t="s">
        <v>1829</v>
      </c>
      <c r="B740" s="44" t="s">
        <v>1351</v>
      </c>
      <c r="C740">
        <v>31</v>
      </c>
      <c r="D740">
        <v>37</v>
      </c>
      <c r="E740" s="44" t="s">
        <v>1956</v>
      </c>
      <c r="F740">
        <v>7.6800000000000002E-3</v>
      </c>
      <c r="G740">
        <v>1335.04</v>
      </c>
      <c r="H740" t="s">
        <v>1978</v>
      </c>
      <c r="I740" t="s">
        <v>1978</v>
      </c>
      <c r="J740" t="s">
        <v>2003</v>
      </c>
    </row>
    <row r="741" spans="1:10" x14ac:dyDescent="0.55000000000000004">
      <c r="A741" t="s">
        <v>1829</v>
      </c>
      <c r="B741" s="44" t="s">
        <v>1352</v>
      </c>
      <c r="C741">
        <v>40</v>
      </c>
      <c r="D741">
        <v>41</v>
      </c>
      <c r="E741" s="44" t="s">
        <v>1956</v>
      </c>
      <c r="F741">
        <v>8.5999999999999998E-4</v>
      </c>
      <c r="G741">
        <v>369.1</v>
      </c>
      <c r="H741">
        <v>99.37</v>
      </c>
      <c r="I741">
        <v>2.71</v>
      </c>
      <c r="J741" t="s">
        <v>1984</v>
      </c>
    </row>
    <row r="742" spans="1:10" x14ac:dyDescent="0.55000000000000004">
      <c r="A742" t="s">
        <v>1829</v>
      </c>
      <c r="B742" s="44" t="s">
        <v>1353</v>
      </c>
      <c r="C742">
        <v>11</v>
      </c>
      <c r="D742">
        <v>14</v>
      </c>
      <c r="E742" s="44" t="s">
        <v>1956</v>
      </c>
      <c r="F742">
        <v>9.5E-4</v>
      </c>
      <c r="G742">
        <v>602.73</v>
      </c>
      <c r="H742">
        <v>102.59</v>
      </c>
      <c r="I742">
        <v>4.88</v>
      </c>
      <c r="J742" t="s">
        <v>1984</v>
      </c>
    </row>
    <row r="743" spans="1:10" x14ac:dyDescent="0.55000000000000004">
      <c r="A743" t="s">
        <v>1829</v>
      </c>
      <c r="B743" s="44" t="s">
        <v>1358</v>
      </c>
      <c r="C743">
        <v>33</v>
      </c>
      <c r="D743">
        <v>37</v>
      </c>
      <c r="E743" s="44" t="s">
        <v>1956</v>
      </c>
      <c r="F743">
        <v>3.3E-4</v>
      </c>
      <c r="G743">
        <v>143.85</v>
      </c>
      <c r="H743" t="s">
        <v>1978</v>
      </c>
      <c r="I743" t="s">
        <v>1978</v>
      </c>
      <c r="J743" t="s">
        <v>2003</v>
      </c>
    </row>
    <row r="744" spans="1:10" x14ac:dyDescent="0.55000000000000004">
      <c r="A744" t="s">
        <v>1829</v>
      </c>
      <c r="B744" s="44" t="s">
        <v>1359</v>
      </c>
      <c r="C744">
        <v>43</v>
      </c>
      <c r="D744">
        <v>44</v>
      </c>
      <c r="E744" s="44" t="s">
        <v>1956</v>
      </c>
      <c r="F744">
        <v>4.0099999999999997E-3</v>
      </c>
      <c r="G744">
        <v>942.34</v>
      </c>
      <c r="H744">
        <v>455.97</v>
      </c>
      <c r="I744">
        <v>1.07</v>
      </c>
      <c r="J744" t="s">
        <v>1984</v>
      </c>
    </row>
    <row r="745" spans="1:10" x14ac:dyDescent="0.55000000000000004">
      <c r="A745" t="s">
        <v>1829</v>
      </c>
      <c r="B745" s="44" t="s">
        <v>1360</v>
      </c>
      <c r="C745">
        <v>32</v>
      </c>
      <c r="D745">
        <v>40</v>
      </c>
      <c r="E745" s="44" t="s">
        <v>1956</v>
      </c>
      <c r="F745">
        <v>5.0400000000000002E-3</v>
      </c>
      <c r="G745">
        <v>1048.3499999999999</v>
      </c>
      <c r="H745">
        <v>1991.87</v>
      </c>
      <c r="I745">
        <v>-0.47</v>
      </c>
      <c r="J745" t="s">
        <v>1985</v>
      </c>
    </row>
    <row r="746" spans="1:10" x14ac:dyDescent="0.55000000000000004">
      <c r="A746" t="s">
        <v>1829</v>
      </c>
      <c r="B746" s="44" t="s">
        <v>1362</v>
      </c>
      <c r="C746">
        <v>30</v>
      </c>
      <c r="D746">
        <v>47</v>
      </c>
      <c r="E746" s="44" t="s">
        <v>1956</v>
      </c>
      <c r="F746">
        <v>1.16E-3</v>
      </c>
      <c r="G746" t="s">
        <v>1978</v>
      </c>
      <c r="H746" t="s">
        <v>1978</v>
      </c>
      <c r="I746" t="s">
        <v>1978</v>
      </c>
      <c r="J746" t="s">
        <v>2004</v>
      </c>
    </row>
    <row r="747" spans="1:10" x14ac:dyDescent="0.55000000000000004">
      <c r="A747" t="s">
        <v>1829</v>
      </c>
      <c r="B747" s="44" t="s">
        <v>1363</v>
      </c>
      <c r="C747">
        <v>7</v>
      </c>
      <c r="D747">
        <v>15</v>
      </c>
      <c r="E747" s="44" t="s">
        <v>1956</v>
      </c>
      <c r="F747">
        <v>1.08E-3</v>
      </c>
      <c r="G747">
        <v>482.66</v>
      </c>
      <c r="H747">
        <v>319.41000000000003</v>
      </c>
      <c r="I747">
        <v>0.51</v>
      </c>
      <c r="J747" t="s">
        <v>1984</v>
      </c>
    </row>
    <row r="748" spans="1:10" x14ac:dyDescent="0.55000000000000004">
      <c r="A748" t="s">
        <v>1829</v>
      </c>
      <c r="B748" s="44" t="s">
        <v>1400</v>
      </c>
      <c r="C748">
        <v>17</v>
      </c>
      <c r="D748">
        <v>25</v>
      </c>
      <c r="E748" s="44" t="s">
        <v>1956</v>
      </c>
      <c r="F748">
        <v>1.0200000000000001E-3</v>
      </c>
      <c r="G748">
        <v>220.27</v>
      </c>
      <c r="H748">
        <v>388.7</v>
      </c>
      <c r="I748">
        <v>-0.43</v>
      </c>
      <c r="J748" t="s">
        <v>1985</v>
      </c>
    </row>
    <row r="749" spans="1:10" x14ac:dyDescent="0.55000000000000004">
      <c r="A749" t="s">
        <v>1829</v>
      </c>
      <c r="B749" s="44" t="s">
        <v>1401</v>
      </c>
      <c r="C749">
        <v>30</v>
      </c>
      <c r="D749">
        <v>37</v>
      </c>
      <c r="E749" s="44" t="s">
        <v>1956</v>
      </c>
      <c r="F749">
        <v>1.4300000000000001E-3</v>
      </c>
      <c r="G749">
        <v>241.96</v>
      </c>
      <c r="H749" t="s">
        <v>1978</v>
      </c>
      <c r="I749" t="s">
        <v>1978</v>
      </c>
      <c r="J749" t="s">
        <v>2003</v>
      </c>
    </row>
    <row r="750" spans="1:10" x14ac:dyDescent="0.55000000000000004">
      <c r="A750" t="s">
        <v>1829</v>
      </c>
      <c r="B750" s="44" t="s">
        <v>1402</v>
      </c>
      <c r="C750">
        <v>37</v>
      </c>
      <c r="D750">
        <v>37</v>
      </c>
      <c r="E750" s="44" t="s">
        <v>1956</v>
      </c>
      <c r="F750">
        <v>2.5699999999999998E-3</v>
      </c>
      <c r="G750">
        <v>643.89</v>
      </c>
      <c r="H750">
        <v>501.31</v>
      </c>
      <c r="I750">
        <v>0.28000000000000003</v>
      </c>
      <c r="J750" t="s">
        <v>1984</v>
      </c>
    </row>
    <row r="751" spans="1:10" x14ac:dyDescent="0.55000000000000004">
      <c r="A751" t="s">
        <v>1829</v>
      </c>
      <c r="B751" s="44" t="s">
        <v>1403</v>
      </c>
      <c r="C751">
        <v>16</v>
      </c>
      <c r="D751">
        <v>28</v>
      </c>
      <c r="E751" s="44" t="s">
        <v>1956</v>
      </c>
      <c r="F751">
        <v>1.8400000000000001E-3</v>
      </c>
      <c r="G751" t="s">
        <v>1978</v>
      </c>
      <c r="H751" t="s">
        <v>1978</v>
      </c>
      <c r="I751" t="s">
        <v>1978</v>
      </c>
      <c r="J751" t="s">
        <v>2004</v>
      </c>
    </row>
    <row r="752" spans="1:10" x14ac:dyDescent="0.55000000000000004">
      <c r="A752" t="s">
        <v>1829</v>
      </c>
      <c r="B752" s="44" t="s">
        <v>1404</v>
      </c>
      <c r="C752">
        <v>39</v>
      </c>
      <c r="D752">
        <v>47</v>
      </c>
      <c r="E752" s="44" t="s">
        <v>1956</v>
      </c>
      <c r="F752">
        <v>4.2999999999999999E-4</v>
      </c>
      <c r="G752">
        <v>198.27</v>
      </c>
      <c r="H752" t="s">
        <v>1978</v>
      </c>
      <c r="I752" t="s">
        <v>1978</v>
      </c>
      <c r="J752" t="s">
        <v>2003</v>
      </c>
    </row>
    <row r="753" spans="1:10" x14ac:dyDescent="0.55000000000000004">
      <c r="A753" t="s">
        <v>1829</v>
      </c>
      <c r="B753" s="44" t="s">
        <v>1405</v>
      </c>
      <c r="C753">
        <v>41</v>
      </c>
      <c r="D753">
        <v>47</v>
      </c>
      <c r="E753" s="44" t="s">
        <v>1956</v>
      </c>
      <c r="F753">
        <v>1.92E-3</v>
      </c>
      <c r="G753">
        <v>436</v>
      </c>
      <c r="H753">
        <v>341.96</v>
      </c>
      <c r="I753">
        <v>0.28000000000000003</v>
      </c>
      <c r="J753" t="s">
        <v>1984</v>
      </c>
    </row>
    <row r="754" spans="1:10" x14ac:dyDescent="0.55000000000000004">
      <c r="A754" t="s">
        <v>1829</v>
      </c>
      <c r="B754" s="44" t="s">
        <v>1407</v>
      </c>
      <c r="C754">
        <v>21</v>
      </c>
      <c r="D754">
        <v>30</v>
      </c>
      <c r="E754" s="44" t="s">
        <v>1956</v>
      </c>
      <c r="F754">
        <v>1.3699999999999999E-3</v>
      </c>
      <c r="G754">
        <v>257.57</v>
      </c>
      <c r="H754">
        <v>273.67</v>
      </c>
      <c r="I754">
        <v>-0.06</v>
      </c>
      <c r="J754" t="s">
        <v>1985</v>
      </c>
    </row>
    <row r="755" spans="1:10" x14ac:dyDescent="0.55000000000000004">
      <c r="A755" t="s">
        <v>1829</v>
      </c>
      <c r="B755" s="44" t="s">
        <v>1408</v>
      </c>
      <c r="C755">
        <v>28</v>
      </c>
      <c r="D755">
        <v>29</v>
      </c>
      <c r="E755" s="44" t="s">
        <v>1956</v>
      </c>
      <c r="F755">
        <v>2.5300000000000001E-3</v>
      </c>
      <c r="G755">
        <v>359.5</v>
      </c>
      <c r="H755">
        <v>451.14</v>
      </c>
      <c r="I755">
        <v>-0.2</v>
      </c>
      <c r="J755" t="s">
        <v>1985</v>
      </c>
    </row>
    <row r="756" spans="1:10" x14ac:dyDescent="0.55000000000000004">
      <c r="A756" t="s">
        <v>1829</v>
      </c>
      <c r="B756" s="44" t="s">
        <v>1409</v>
      </c>
      <c r="C756">
        <v>25</v>
      </c>
      <c r="D756">
        <v>43</v>
      </c>
      <c r="E756" s="44" t="s">
        <v>1956</v>
      </c>
      <c r="F756">
        <v>2.8999999999999998E-3</v>
      </c>
      <c r="G756" t="s">
        <v>1978</v>
      </c>
      <c r="H756" t="s">
        <v>1978</v>
      </c>
      <c r="I756" t="s">
        <v>1978</v>
      </c>
      <c r="J756" t="s">
        <v>2004</v>
      </c>
    </row>
    <row r="757" spans="1:10" x14ac:dyDescent="0.55000000000000004">
      <c r="A757" t="s">
        <v>1829</v>
      </c>
      <c r="B757" s="44" t="s">
        <v>1410</v>
      </c>
      <c r="C757">
        <v>30</v>
      </c>
      <c r="D757">
        <v>37</v>
      </c>
      <c r="E757" t="s">
        <v>1956</v>
      </c>
      <c r="F757">
        <v>1.2600000000000001E-3</v>
      </c>
      <c r="G757">
        <v>712.53</v>
      </c>
      <c r="H757" t="s">
        <v>1978</v>
      </c>
      <c r="I757" t="s">
        <v>1978</v>
      </c>
      <c r="J757" t="s">
        <v>2003</v>
      </c>
    </row>
    <row r="758" spans="1:10" x14ac:dyDescent="0.55000000000000004">
      <c r="A758" t="s">
        <v>1829</v>
      </c>
      <c r="B758" s="44" t="s">
        <v>1419</v>
      </c>
      <c r="C758">
        <v>9</v>
      </c>
      <c r="D758">
        <v>12</v>
      </c>
      <c r="E758" s="44" t="s">
        <v>1957</v>
      </c>
      <c r="F758">
        <v>5.2999999999999998E-4</v>
      </c>
      <c r="G758">
        <v>206.82</v>
      </c>
      <c r="H758">
        <v>183.84</v>
      </c>
      <c r="I758">
        <v>0.13</v>
      </c>
      <c r="J758" t="s">
        <v>1987</v>
      </c>
    </row>
    <row r="759" spans="1:10" x14ac:dyDescent="0.55000000000000004">
      <c r="A759" t="s">
        <v>1829</v>
      </c>
      <c r="B759" s="44" t="s">
        <v>1420</v>
      </c>
      <c r="C759">
        <v>29</v>
      </c>
      <c r="D759">
        <v>35</v>
      </c>
      <c r="E759" s="44" t="s">
        <v>1956</v>
      </c>
      <c r="F759">
        <v>4.2999999999999999E-4</v>
      </c>
      <c r="G759">
        <v>14.22</v>
      </c>
      <c r="H759">
        <v>71.12</v>
      </c>
      <c r="I759">
        <v>-0.8</v>
      </c>
      <c r="J759" t="s">
        <v>1985</v>
      </c>
    </row>
    <row r="760" spans="1:10" x14ac:dyDescent="0.55000000000000004">
      <c r="A760" t="s">
        <v>1829</v>
      </c>
      <c r="B760" s="44" t="s">
        <v>1421</v>
      </c>
      <c r="C760">
        <v>30</v>
      </c>
      <c r="D760">
        <v>42</v>
      </c>
      <c r="E760" s="44" t="s">
        <v>1956</v>
      </c>
      <c r="F760">
        <v>6.3000000000000003E-4</v>
      </c>
      <c r="G760" t="s">
        <v>1978</v>
      </c>
      <c r="H760" t="s">
        <v>1978</v>
      </c>
      <c r="I760" t="s">
        <v>1978</v>
      </c>
      <c r="J760" t="s">
        <v>2004</v>
      </c>
    </row>
    <row r="761" spans="1:10" x14ac:dyDescent="0.55000000000000004">
      <c r="A761" t="s">
        <v>1829</v>
      </c>
      <c r="B761" s="44" t="s">
        <v>1422</v>
      </c>
      <c r="C761">
        <v>39</v>
      </c>
      <c r="D761">
        <v>39</v>
      </c>
      <c r="E761" s="44" t="s">
        <v>1956</v>
      </c>
      <c r="F761">
        <v>4.8000000000000001E-4</v>
      </c>
      <c r="G761">
        <v>146.69999999999999</v>
      </c>
      <c r="H761" t="s">
        <v>1978</v>
      </c>
      <c r="I761" t="s">
        <v>1978</v>
      </c>
      <c r="J761" t="s">
        <v>2003</v>
      </c>
    </row>
    <row r="762" spans="1:10" x14ac:dyDescent="0.55000000000000004">
      <c r="A762" t="s">
        <v>1829</v>
      </c>
      <c r="B762" s="44" t="s">
        <v>1423</v>
      </c>
      <c r="C762">
        <v>35</v>
      </c>
      <c r="D762">
        <v>39</v>
      </c>
      <c r="E762" s="44" t="s">
        <v>1956</v>
      </c>
      <c r="F762">
        <v>5.9999999999999995E-4</v>
      </c>
      <c r="G762">
        <v>129.91999999999999</v>
      </c>
      <c r="H762" t="s">
        <v>1978</v>
      </c>
      <c r="I762" t="s">
        <v>1978</v>
      </c>
      <c r="J762" t="s">
        <v>2003</v>
      </c>
    </row>
    <row r="763" spans="1:10" x14ac:dyDescent="0.55000000000000004">
      <c r="A763" t="s">
        <v>1829</v>
      </c>
      <c r="B763" s="44" t="s">
        <v>1424</v>
      </c>
      <c r="C763">
        <v>12</v>
      </c>
      <c r="D763">
        <v>39</v>
      </c>
      <c r="E763" s="44" t="s">
        <v>1956</v>
      </c>
      <c r="F763">
        <v>2.7999999999999998E-4</v>
      </c>
      <c r="G763" t="s">
        <v>1978</v>
      </c>
      <c r="H763" t="s">
        <v>1978</v>
      </c>
      <c r="I763" t="s">
        <v>1978</v>
      </c>
      <c r="J763" t="s">
        <v>2004</v>
      </c>
    </row>
    <row r="764" spans="1:10" x14ac:dyDescent="0.55000000000000004">
      <c r="A764" t="s">
        <v>1829</v>
      </c>
      <c r="B764" s="44" t="s">
        <v>1430</v>
      </c>
      <c r="C764">
        <v>42</v>
      </c>
      <c r="D764">
        <v>42</v>
      </c>
      <c r="E764" t="s">
        <v>1956</v>
      </c>
      <c r="F764">
        <v>4.9100000000000003E-3</v>
      </c>
      <c r="G764">
        <v>1213.76</v>
      </c>
      <c r="H764">
        <v>1398.3</v>
      </c>
      <c r="I764">
        <v>-0.13</v>
      </c>
      <c r="J764" t="s">
        <v>1985</v>
      </c>
    </row>
    <row r="765" spans="1:10" x14ac:dyDescent="0.55000000000000004">
      <c r="A765" t="s">
        <v>1829</v>
      </c>
      <c r="B765" s="44" t="s">
        <v>1466</v>
      </c>
      <c r="C765">
        <v>33</v>
      </c>
      <c r="D765">
        <v>36</v>
      </c>
      <c r="E765" t="s">
        <v>1956</v>
      </c>
      <c r="F765">
        <v>9.0000000000000006E-5</v>
      </c>
      <c r="G765">
        <v>43.12</v>
      </c>
      <c r="H765" t="s">
        <v>1978</v>
      </c>
      <c r="I765" t="s">
        <v>1978</v>
      </c>
      <c r="J765" t="s">
        <v>2003</v>
      </c>
    </row>
    <row r="766" spans="1:10" x14ac:dyDescent="0.55000000000000004">
      <c r="A766" t="s">
        <v>1829</v>
      </c>
      <c r="B766" s="44" t="s">
        <v>1467</v>
      </c>
      <c r="C766">
        <v>42</v>
      </c>
      <c r="D766">
        <v>44</v>
      </c>
      <c r="E766" t="s">
        <v>1956</v>
      </c>
      <c r="F766">
        <v>6.0000000000000002E-5</v>
      </c>
      <c r="G766">
        <v>25.09</v>
      </c>
      <c r="H766">
        <v>12.54</v>
      </c>
      <c r="I766">
        <v>1</v>
      </c>
      <c r="J766" t="s">
        <v>1984</v>
      </c>
    </row>
    <row r="767" spans="1:10" x14ac:dyDescent="0.55000000000000004">
      <c r="A767" t="s">
        <v>1829</v>
      </c>
      <c r="B767" s="44" t="s">
        <v>1468</v>
      </c>
      <c r="C767">
        <v>32</v>
      </c>
      <c r="D767">
        <v>42</v>
      </c>
      <c r="E767" s="44" t="s">
        <v>1956</v>
      </c>
      <c r="F767">
        <v>1E-4</v>
      </c>
      <c r="G767">
        <v>3.98</v>
      </c>
      <c r="H767">
        <v>29.88</v>
      </c>
      <c r="I767">
        <v>-0.87</v>
      </c>
      <c r="J767" t="s">
        <v>1985</v>
      </c>
    </row>
    <row r="768" spans="1:10" x14ac:dyDescent="0.55000000000000004">
      <c r="A768" t="s">
        <v>1829</v>
      </c>
      <c r="B768" s="44" t="s">
        <v>1476</v>
      </c>
      <c r="C768">
        <v>41</v>
      </c>
      <c r="D768">
        <v>41</v>
      </c>
      <c r="E768" s="44" t="s">
        <v>1956</v>
      </c>
      <c r="F768">
        <v>5.6999999999999998E-4</v>
      </c>
      <c r="G768">
        <v>138.91999999999999</v>
      </c>
      <c r="H768">
        <v>94.47</v>
      </c>
      <c r="I768">
        <v>0.47</v>
      </c>
      <c r="J768" t="s">
        <v>1984</v>
      </c>
    </row>
    <row r="769" spans="1:10" x14ac:dyDescent="0.55000000000000004">
      <c r="A769" t="s">
        <v>1829</v>
      </c>
      <c r="B769" s="44" t="s">
        <v>1504</v>
      </c>
      <c r="C769">
        <v>38</v>
      </c>
      <c r="D769">
        <v>39</v>
      </c>
      <c r="E769" s="44" t="s">
        <v>1956</v>
      </c>
      <c r="F769">
        <v>1.9000000000000001E-4</v>
      </c>
      <c r="G769">
        <v>71.959999999999994</v>
      </c>
      <c r="H769">
        <v>39.979999999999997</v>
      </c>
      <c r="I769">
        <v>0.8</v>
      </c>
      <c r="J769" t="s">
        <v>1984</v>
      </c>
    </row>
    <row r="770" spans="1:10" x14ac:dyDescent="0.55000000000000004">
      <c r="A770" t="s">
        <v>1829</v>
      </c>
      <c r="B770" s="44" t="s">
        <v>1505</v>
      </c>
      <c r="C770">
        <v>32</v>
      </c>
      <c r="D770">
        <v>32</v>
      </c>
      <c r="E770" s="44" t="s">
        <v>1956</v>
      </c>
      <c r="F770">
        <v>1.98E-3</v>
      </c>
      <c r="G770">
        <v>769.56</v>
      </c>
      <c r="H770">
        <v>433.75</v>
      </c>
      <c r="I770">
        <v>0.77</v>
      </c>
      <c r="J770" t="s">
        <v>1984</v>
      </c>
    </row>
    <row r="771" spans="1:10" x14ac:dyDescent="0.55000000000000004">
      <c r="A771" t="s">
        <v>1829</v>
      </c>
      <c r="B771" s="44" t="s">
        <v>1506</v>
      </c>
      <c r="C771">
        <v>28</v>
      </c>
      <c r="D771">
        <v>28</v>
      </c>
      <c r="E771" s="44" t="s">
        <v>1956</v>
      </c>
      <c r="F771">
        <v>3.0599999999999998E-3</v>
      </c>
      <c r="G771">
        <v>1632.09</v>
      </c>
      <c r="H771">
        <v>381.53</v>
      </c>
      <c r="I771">
        <v>3.28</v>
      </c>
      <c r="J771" t="s">
        <v>1984</v>
      </c>
    </row>
    <row r="772" spans="1:10" x14ac:dyDescent="0.55000000000000004">
      <c r="A772" t="s">
        <v>1829</v>
      </c>
      <c r="B772" s="44" t="s">
        <v>1507</v>
      </c>
      <c r="C772">
        <v>36</v>
      </c>
      <c r="D772">
        <v>37</v>
      </c>
      <c r="E772" s="44" t="s">
        <v>1956</v>
      </c>
      <c r="F772">
        <v>4.47E-3</v>
      </c>
      <c r="G772">
        <v>341.96</v>
      </c>
      <c r="H772" t="s">
        <v>1978</v>
      </c>
      <c r="I772" t="s">
        <v>1978</v>
      </c>
      <c r="J772" t="s">
        <v>2003</v>
      </c>
    </row>
    <row r="773" spans="1:10" x14ac:dyDescent="0.55000000000000004">
      <c r="A773" t="s">
        <v>1829</v>
      </c>
      <c r="B773" s="44" t="s">
        <v>1508</v>
      </c>
      <c r="C773">
        <v>39</v>
      </c>
      <c r="D773">
        <v>44</v>
      </c>
      <c r="E773" s="44" t="s">
        <v>1956</v>
      </c>
      <c r="F773">
        <v>1.3500000000000001E-3</v>
      </c>
      <c r="G773">
        <v>496.58</v>
      </c>
      <c r="H773">
        <v>45.98</v>
      </c>
      <c r="I773">
        <v>9.8000000000000007</v>
      </c>
      <c r="J773" t="s">
        <v>1984</v>
      </c>
    </row>
    <row r="774" spans="1:10" x14ac:dyDescent="0.55000000000000004">
      <c r="A774" t="s">
        <v>1829</v>
      </c>
      <c r="B774" s="44" t="s">
        <v>1509</v>
      </c>
      <c r="C774">
        <v>28</v>
      </c>
      <c r="D774">
        <v>39</v>
      </c>
      <c r="E774" s="44" t="s">
        <v>1956</v>
      </c>
      <c r="F774">
        <v>1.0300000000000001E-3</v>
      </c>
      <c r="G774">
        <v>141.41999999999999</v>
      </c>
      <c r="H774">
        <v>282.83999999999997</v>
      </c>
      <c r="I774">
        <v>-0.5</v>
      </c>
      <c r="J774" t="s">
        <v>1985</v>
      </c>
    </row>
    <row r="775" spans="1:10" x14ac:dyDescent="0.55000000000000004">
      <c r="A775" t="s">
        <v>1829</v>
      </c>
      <c r="B775" s="44" t="s">
        <v>1510</v>
      </c>
      <c r="C775">
        <v>4</v>
      </c>
      <c r="D775">
        <v>17</v>
      </c>
      <c r="E775" s="44" t="s">
        <v>1956</v>
      </c>
      <c r="F775">
        <v>2.7699999999999999E-3</v>
      </c>
      <c r="G775" t="s">
        <v>1978</v>
      </c>
      <c r="H775" t="s">
        <v>1978</v>
      </c>
      <c r="I775" t="s">
        <v>1978</v>
      </c>
      <c r="J775" t="s">
        <v>1983</v>
      </c>
    </row>
    <row r="776" spans="1:10" x14ac:dyDescent="0.55000000000000004">
      <c r="A776" t="s">
        <v>1829</v>
      </c>
      <c r="B776" s="44" t="s">
        <v>1511</v>
      </c>
      <c r="C776">
        <v>35</v>
      </c>
      <c r="D776">
        <v>38</v>
      </c>
      <c r="E776" s="44" t="s">
        <v>1956</v>
      </c>
      <c r="F776">
        <v>2.4000000000000001E-4</v>
      </c>
      <c r="G776">
        <v>47.94</v>
      </c>
      <c r="H776">
        <v>63.92</v>
      </c>
      <c r="I776">
        <v>-0.25</v>
      </c>
      <c r="J776" t="s">
        <v>1985</v>
      </c>
    </row>
    <row r="777" spans="1:10" x14ac:dyDescent="0.55000000000000004">
      <c r="A777" t="s">
        <v>1829</v>
      </c>
      <c r="B777" s="44" t="s">
        <v>1512</v>
      </c>
      <c r="C777">
        <v>34</v>
      </c>
      <c r="D777">
        <v>38</v>
      </c>
      <c r="E777" t="s">
        <v>1956</v>
      </c>
      <c r="F777">
        <v>6.3000000000000003E-4</v>
      </c>
      <c r="G777">
        <v>207.87</v>
      </c>
      <c r="H777" t="s">
        <v>1978</v>
      </c>
      <c r="I777" t="s">
        <v>1978</v>
      </c>
      <c r="J777" t="s">
        <v>2003</v>
      </c>
    </row>
    <row r="778" spans="1:10" x14ac:dyDescent="0.55000000000000004">
      <c r="A778" t="s">
        <v>1829</v>
      </c>
      <c r="B778" s="44" t="s">
        <v>1513</v>
      </c>
      <c r="C778">
        <v>17</v>
      </c>
      <c r="D778">
        <v>25</v>
      </c>
      <c r="E778" s="44" t="s">
        <v>1956</v>
      </c>
      <c r="F778">
        <v>1.3600000000000001E-3</v>
      </c>
      <c r="G778">
        <v>365.6</v>
      </c>
      <c r="H778">
        <v>322.58999999999997</v>
      </c>
      <c r="I778">
        <v>0.13</v>
      </c>
      <c r="J778" t="s">
        <v>1983</v>
      </c>
    </row>
    <row r="779" spans="1:10" x14ac:dyDescent="0.55000000000000004">
      <c r="A779" t="s">
        <v>1829</v>
      </c>
      <c r="B779" s="44" t="s">
        <v>1518</v>
      </c>
      <c r="C779">
        <v>31</v>
      </c>
      <c r="D779">
        <v>31</v>
      </c>
      <c r="E779" t="s">
        <v>1956</v>
      </c>
      <c r="F779">
        <v>2.4000000000000001E-4</v>
      </c>
      <c r="G779">
        <v>128.9</v>
      </c>
      <c r="H779" t="s">
        <v>1978</v>
      </c>
      <c r="I779" t="s">
        <v>1978</v>
      </c>
      <c r="J779" t="s">
        <v>2003</v>
      </c>
    </row>
    <row r="780" spans="1:10" x14ac:dyDescent="0.55000000000000004">
      <c r="A780" t="s">
        <v>1829</v>
      </c>
      <c r="B780" s="44" t="s">
        <v>1519</v>
      </c>
      <c r="C780">
        <v>44</v>
      </c>
      <c r="D780">
        <v>44</v>
      </c>
      <c r="E780" s="44" t="s">
        <v>1956</v>
      </c>
      <c r="F780">
        <v>1.7799999999999999E-3</v>
      </c>
      <c r="G780">
        <v>849.1</v>
      </c>
      <c r="H780" t="s">
        <v>1978</v>
      </c>
      <c r="I780" t="s">
        <v>1978</v>
      </c>
      <c r="J780" t="s">
        <v>2003</v>
      </c>
    </row>
    <row r="781" spans="1:10" x14ac:dyDescent="0.55000000000000004">
      <c r="A781" t="s">
        <v>1829</v>
      </c>
      <c r="B781" s="44" t="s">
        <v>1520</v>
      </c>
      <c r="C781">
        <v>27</v>
      </c>
      <c r="D781">
        <v>28</v>
      </c>
      <c r="E781" s="44" t="s">
        <v>1956</v>
      </c>
      <c r="F781">
        <v>6.3000000000000003E-4</v>
      </c>
      <c r="G781">
        <v>113.57</v>
      </c>
      <c r="H781" t="s">
        <v>1978</v>
      </c>
      <c r="I781" t="s">
        <v>1978</v>
      </c>
      <c r="J781" t="s">
        <v>2003</v>
      </c>
    </row>
    <row r="782" spans="1:10" x14ac:dyDescent="0.55000000000000004">
      <c r="A782" t="s">
        <v>1829</v>
      </c>
      <c r="B782" s="44" t="s">
        <v>1532</v>
      </c>
      <c r="C782">
        <v>31</v>
      </c>
      <c r="D782">
        <v>31</v>
      </c>
      <c r="E782" s="44" t="s">
        <v>1956</v>
      </c>
      <c r="F782">
        <v>1.2999999999999999E-4</v>
      </c>
      <c r="G782">
        <v>12.99</v>
      </c>
      <c r="H782" t="s">
        <v>1978</v>
      </c>
      <c r="I782" t="s">
        <v>1978</v>
      </c>
      <c r="J782" t="s">
        <v>2003</v>
      </c>
    </row>
    <row r="783" spans="1:10" x14ac:dyDescent="0.55000000000000004">
      <c r="A783" t="s">
        <v>1829</v>
      </c>
      <c r="B783" s="44" t="s">
        <v>1533</v>
      </c>
      <c r="C783">
        <v>27</v>
      </c>
      <c r="D783">
        <v>27</v>
      </c>
      <c r="E783" s="44" t="s">
        <v>1956</v>
      </c>
      <c r="F783">
        <v>2.0000000000000001E-4</v>
      </c>
      <c r="G783">
        <v>78.150000000000006</v>
      </c>
      <c r="H783" t="s">
        <v>1978</v>
      </c>
      <c r="I783" t="s">
        <v>1978</v>
      </c>
      <c r="J783" t="s">
        <v>2003</v>
      </c>
    </row>
    <row r="784" spans="1:10" x14ac:dyDescent="0.55000000000000004">
      <c r="A784" t="s">
        <v>1829</v>
      </c>
      <c r="B784" s="44" t="s">
        <v>1534</v>
      </c>
      <c r="C784">
        <v>36</v>
      </c>
      <c r="D784">
        <v>41</v>
      </c>
      <c r="E784" t="s">
        <v>1956</v>
      </c>
      <c r="F784">
        <v>7.2000000000000005E-4</v>
      </c>
      <c r="G784">
        <v>163.79</v>
      </c>
      <c r="H784" t="s">
        <v>1978</v>
      </c>
      <c r="I784" t="s">
        <v>1978</v>
      </c>
      <c r="J784" t="s">
        <v>2003</v>
      </c>
    </row>
    <row r="785" spans="1:10" x14ac:dyDescent="0.55000000000000004">
      <c r="A785" t="s">
        <v>1829</v>
      </c>
      <c r="B785" s="44" t="s">
        <v>1535</v>
      </c>
      <c r="C785">
        <v>41</v>
      </c>
      <c r="D785">
        <v>41</v>
      </c>
      <c r="E785" t="s">
        <v>1956</v>
      </c>
      <c r="F785">
        <v>4.0000000000000002E-4</v>
      </c>
      <c r="G785">
        <v>267.87</v>
      </c>
      <c r="H785" t="s">
        <v>1978</v>
      </c>
      <c r="I785" t="s">
        <v>1978</v>
      </c>
      <c r="J785" t="s">
        <v>2003</v>
      </c>
    </row>
    <row r="786" spans="1:10" x14ac:dyDescent="0.55000000000000004">
      <c r="A786" t="s">
        <v>1829</v>
      </c>
      <c r="B786" s="44" t="s">
        <v>1562</v>
      </c>
      <c r="C786">
        <v>1</v>
      </c>
      <c r="D786">
        <v>25</v>
      </c>
      <c r="E786" s="44" t="s">
        <v>1956</v>
      </c>
      <c r="F786">
        <v>9.0000000000000006E-5</v>
      </c>
      <c r="G786" t="s">
        <v>1978</v>
      </c>
      <c r="H786" t="s">
        <v>1978</v>
      </c>
      <c r="I786" t="s">
        <v>1978</v>
      </c>
      <c r="J786" t="s">
        <v>2004</v>
      </c>
    </row>
    <row r="787" spans="1:10" x14ac:dyDescent="0.55000000000000004">
      <c r="A787" t="s">
        <v>1829</v>
      </c>
      <c r="B787" s="44" t="s">
        <v>1563</v>
      </c>
      <c r="C787">
        <v>20</v>
      </c>
      <c r="D787">
        <v>20</v>
      </c>
      <c r="E787" t="s">
        <v>1956</v>
      </c>
      <c r="F787">
        <v>2.1000000000000001E-4</v>
      </c>
      <c r="G787">
        <v>79.12</v>
      </c>
      <c r="H787">
        <v>79.12</v>
      </c>
      <c r="I787">
        <v>0</v>
      </c>
      <c r="J787" t="s">
        <v>1983</v>
      </c>
    </row>
    <row r="788" spans="1:10" x14ac:dyDescent="0.55000000000000004">
      <c r="A788" t="s">
        <v>1829</v>
      </c>
      <c r="B788" s="44" t="s">
        <v>1564</v>
      </c>
      <c r="C788">
        <v>34</v>
      </c>
      <c r="D788">
        <v>47</v>
      </c>
      <c r="E788" s="44" t="s">
        <v>1956</v>
      </c>
      <c r="F788">
        <v>3.6000000000000002E-4</v>
      </c>
      <c r="G788" t="s">
        <v>1978</v>
      </c>
      <c r="H788" t="s">
        <v>1978</v>
      </c>
      <c r="I788" t="s">
        <v>1978</v>
      </c>
      <c r="J788" t="s">
        <v>2004</v>
      </c>
    </row>
    <row r="789" spans="1:10" x14ac:dyDescent="0.55000000000000004">
      <c r="A789" t="s">
        <v>1829</v>
      </c>
      <c r="B789" s="44" t="s">
        <v>1565</v>
      </c>
      <c r="C789">
        <v>44</v>
      </c>
      <c r="D789">
        <v>47</v>
      </c>
      <c r="E789" s="44" t="s">
        <v>1956</v>
      </c>
      <c r="F789">
        <v>2.0000000000000001E-4</v>
      </c>
      <c r="G789">
        <v>9.82</v>
      </c>
      <c r="H789">
        <v>54.99</v>
      </c>
      <c r="I789">
        <v>-0.82</v>
      </c>
      <c r="J789" t="s">
        <v>1985</v>
      </c>
    </row>
    <row r="790" spans="1:10" x14ac:dyDescent="0.55000000000000004">
      <c r="A790" t="s">
        <v>1829</v>
      </c>
      <c r="B790" s="44" t="s">
        <v>1588</v>
      </c>
      <c r="C790">
        <v>33</v>
      </c>
      <c r="D790">
        <v>41</v>
      </c>
      <c r="E790" s="44" t="s">
        <v>1956</v>
      </c>
      <c r="F790">
        <v>3.8000000000000002E-4</v>
      </c>
      <c r="G790">
        <v>31.81</v>
      </c>
      <c r="H790">
        <v>108.81</v>
      </c>
      <c r="I790">
        <v>-0.71</v>
      </c>
      <c r="J790" t="s">
        <v>1985</v>
      </c>
    </row>
    <row r="791" spans="1:10" x14ac:dyDescent="0.55000000000000004">
      <c r="A791" t="s">
        <v>1829</v>
      </c>
      <c r="B791" s="44" t="s">
        <v>1589</v>
      </c>
      <c r="C791">
        <v>31</v>
      </c>
      <c r="D791">
        <v>36</v>
      </c>
      <c r="E791" s="44" t="s">
        <v>1956</v>
      </c>
      <c r="F791">
        <v>2.3000000000000001E-4</v>
      </c>
      <c r="G791">
        <v>95.96</v>
      </c>
      <c r="H791" t="s">
        <v>1978</v>
      </c>
      <c r="I791" t="s">
        <v>1978</v>
      </c>
      <c r="J791" t="s">
        <v>2003</v>
      </c>
    </row>
    <row r="792" spans="1:10" x14ac:dyDescent="0.55000000000000004">
      <c r="A792" t="s">
        <v>1829</v>
      </c>
      <c r="B792" s="44" t="s">
        <v>1590</v>
      </c>
      <c r="C792">
        <v>19</v>
      </c>
      <c r="D792">
        <v>21</v>
      </c>
      <c r="E792" s="44" t="s">
        <v>1956</v>
      </c>
      <c r="F792">
        <v>1.1E-4</v>
      </c>
      <c r="G792">
        <v>56.56</v>
      </c>
      <c r="H792">
        <v>28.28</v>
      </c>
      <c r="I792">
        <v>1</v>
      </c>
      <c r="J792" t="s">
        <v>1984</v>
      </c>
    </row>
    <row r="793" spans="1:10" x14ac:dyDescent="0.55000000000000004">
      <c r="A793" t="s">
        <v>1826</v>
      </c>
      <c r="B793" s="44" t="s">
        <v>1944</v>
      </c>
      <c r="C793">
        <v>2</v>
      </c>
      <c r="D793">
        <v>3</v>
      </c>
      <c r="E793" s="44" t="s">
        <v>1957</v>
      </c>
      <c r="F793">
        <v>4.0000000000000003E-5</v>
      </c>
      <c r="G793">
        <v>25.22</v>
      </c>
      <c r="H793" t="s">
        <v>1978</v>
      </c>
      <c r="I793" t="s">
        <v>1978</v>
      </c>
      <c r="J793" t="s">
        <v>1987</v>
      </c>
    </row>
    <row r="794" spans="1:10" x14ac:dyDescent="0.55000000000000004">
      <c r="A794" t="s">
        <v>1826</v>
      </c>
      <c r="B794" s="44" t="s">
        <v>14</v>
      </c>
      <c r="C794">
        <v>42</v>
      </c>
      <c r="D794">
        <v>42</v>
      </c>
      <c r="E794" s="44" t="s">
        <v>1956</v>
      </c>
      <c r="F794">
        <v>4.0000000000000002E-4</v>
      </c>
      <c r="G794">
        <v>89.15</v>
      </c>
      <c r="H794" t="s">
        <v>1978</v>
      </c>
      <c r="I794" t="s">
        <v>1978</v>
      </c>
      <c r="J794" t="s">
        <v>2003</v>
      </c>
    </row>
    <row r="795" spans="1:10" x14ac:dyDescent="0.55000000000000004">
      <c r="A795" t="s">
        <v>1826</v>
      </c>
      <c r="B795" s="44" t="s">
        <v>32</v>
      </c>
      <c r="C795">
        <v>37</v>
      </c>
      <c r="D795">
        <v>38</v>
      </c>
      <c r="E795" s="44" t="s">
        <v>1956</v>
      </c>
      <c r="F795">
        <v>2.0000000000000001E-4</v>
      </c>
      <c r="G795">
        <v>100.85</v>
      </c>
      <c r="H795">
        <v>22.92</v>
      </c>
      <c r="I795">
        <v>3.4</v>
      </c>
      <c r="J795" t="s">
        <v>1984</v>
      </c>
    </row>
    <row r="796" spans="1:10" x14ac:dyDescent="0.55000000000000004">
      <c r="A796" t="s">
        <v>1826</v>
      </c>
      <c r="B796" s="44" t="s">
        <v>33</v>
      </c>
      <c r="C796">
        <v>23</v>
      </c>
      <c r="D796">
        <v>25</v>
      </c>
      <c r="E796" s="44" t="s">
        <v>1956</v>
      </c>
      <c r="F796">
        <v>6.0000000000000002E-5</v>
      </c>
      <c r="G796">
        <v>9.91</v>
      </c>
      <c r="H796">
        <v>24.78</v>
      </c>
      <c r="I796">
        <v>-0.6</v>
      </c>
      <c r="J796" t="s">
        <v>1985</v>
      </c>
    </row>
    <row r="797" spans="1:10" x14ac:dyDescent="0.55000000000000004">
      <c r="A797" t="s">
        <v>1826</v>
      </c>
      <c r="B797" s="44" t="s">
        <v>34</v>
      </c>
      <c r="C797">
        <v>17</v>
      </c>
      <c r="D797">
        <v>20</v>
      </c>
      <c r="E797" s="44" t="s">
        <v>1956</v>
      </c>
      <c r="F797">
        <v>1.4999999999999999E-4</v>
      </c>
      <c r="G797">
        <v>22.18</v>
      </c>
      <c r="H797">
        <v>86.5</v>
      </c>
      <c r="I797">
        <v>-0.74</v>
      </c>
      <c r="J797" t="s">
        <v>1983</v>
      </c>
    </row>
    <row r="798" spans="1:10" x14ac:dyDescent="0.55000000000000004">
      <c r="A798" t="s">
        <v>1826</v>
      </c>
      <c r="B798" s="44" t="s">
        <v>35</v>
      </c>
      <c r="C798">
        <v>33</v>
      </c>
      <c r="D798">
        <v>39</v>
      </c>
      <c r="E798" s="44" t="s">
        <v>1956</v>
      </c>
      <c r="F798">
        <v>6.8000000000000005E-4</v>
      </c>
      <c r="G798">
        <v>84.62</v>
      </c>
      <c r="H798">
        <v>235.05</v>
      </c>
      <c r="I798">
        <v>-0.64</v>
      </c>
      <c r="J798" t="s">
        <v>1985</v>
      </c>
    </row>
    <row r="799" spans="1:10" x14ac:dyDescent="0.55000000000000004">
      <c r="A799" t="s">
        <v>1826</v>
      </c>
      <c r="B799" s="44" t="s">
        <v>36</v>
      </c>
      <c r="C799">
        <v>16</v>
      </c>
      <c r="D799">
        <v>24</v>
      </c>
      <c r="E799" s="44" t="s">
        <v>1956</v>
      </c>
      <c r="F799">
        <v>2.5000000000000001E-4</v>
      </c>
      <c r="G799">
        <v>62.96</v>
      </c>
      <c r="H799" t="s">
        <v>1978</v>
      </c>
      <c r="I799" t="s">
        <v>1978</v>
      </c>
      <c r="J799" t="s">
        <v>1983</v>
      </c>
    </row>
    <row r="800" spans="1:10" x14ac:dyDescent="0.55000000000000004">
      <c r="A800" t="s">
        <v>1826</v>
      </c>
      <c r="B800" s="44" t="s">
        <v>37</v>
      </c>
      <c r="C800">
        <v>25</v>
      </c>
      <c r="D800">
        <v>27</v>
      </c>
      <c r="E800" s="44" t="s">
        <v>1956</v>
      </c>
      <c r="F800">
        <v>1E-4</v>
      </c>
      <c r="G800">
        <v>47.52</v>
      </c>
      <c r="H800" t="s">
        <v>1978</v>
      </c>
      <c r="I800" t="s">
        <v>1978</v>
      </c>
      <c r="J800" t="s">
        <v>2003</v>
      </c>
    </row>
    <row r="801" spans="1:10" x14ac:dyDescent="0.55000000000000004">
      <c r="A801" t="s">
        <v>1826</v>
      </c>
      <c r="B801" s="44" t="s">
        <v>38</v>
      </c>
      <c r="C801">
        <v>42</v>
      </c>
      <c r="D801">
        <v>43</v>
      </c>
      <c r="E801" t="s">
        <v>1956</v>
      </c>
      <c r="F801">
        <v>3.7599999999999999E-3</v>
      </c>
      <c r="G801">
        <v>915.9</v>
      </c>
      <c r="H801">
        <v>1248.96</v>
      </c>
      <c r="I801">
        <v>-0.27</v>
      </c>
      <c r="J801" t="s">
        <v>1985</v>
      </c>
    </row>
    <row r="802" spans="1:10" x14ac:dyDescent="0.55000000000000004">
      <c r="A802" t="s">
        <v>1826</v>
      </c>
      <c r="B802" s="44" t="s">
        <v>39</v>
      </c>
      <c r="C802">
        <v>12</v>
      </c>
      <c r="D802">
        <v>37</v>
      </c>
      <c r="E802" s="44" t="s">
        <v>1956</v>
      </c>
      <c r="F802">
        <v>6.9999999999999994E-5</v>
      </c>
      <c r="G802" t="s">
        <v>1978</v>
      </c>
      <c r="H802" t="s">
        <v>1978</v>
      </c>
      <c r="I802" t="s">
        <v>1978</v>
      </c>
      <c r="J802" t="s">
        <v>2004</v>
      </c>
    </row>
    <row r="803" spans="1:10" x14ac:dyDescent="0.55000000000000004">
      <c r="A803" t="s">
        <v>1826</v>
      </c>
      <c r="B803" s="44" t="s">
        <v>40</v>
      </c>
      <c r="C803">
        <v>43</v>
      </c>
      <c r="D803">
        <v>44</v>
      </c>
      <c r="E803" t="s">
        <v>1956</v>
      </c>
      <c r="F803">
        <v>3.0000000000000001E-5</v>
      </c>
      <c r="G803">
        <v>7.8</v>
      </c>
      <c r="H803">
        <v>4.16</v>
      </c>
      <c r="I803">
        <v>0.88</v>
      </c>
      <c r="J803" t="s">
        <v>1984</v>
      </c>
    </row>
    <row r="804" spans="1:10" x14ac:dyDescent="0.55000000000000004">
      <c r="A804" t="s">
        <v>1826</v>
      </c>
      <c r="B804" s="44" t="s">
        <v>42</v>
      </c>
      <c r="C804">
        <v>15</v>
      </c>
      <c r="D804">
        <v>15</v>
      </c>
      <c r="E804" t="s">
        <v>1956</v>
      </c>
      <c r="F804">
        <v>5.9000000000000003E-4</v>
      </c>
      <c r="G804">
        <v>326.68</v>
      </c>
      <c r="H804">
        <v>96.08</v>
      </c>
      <c r="I804">
        <v>2.4</v>
      </c>
      <c r="J804" t="s">
        <v>1984</v>
      </c>
    </row>
    <row r="805" spans="1:10" x14ac:dyDescent="0.55000000000000004">
      <c r="A805" t="s">
        <v>1826</v>
      </c>
      <c r="B805" s="44" t="s">
        <v>43</v>
      </c>
      <c r="C805">
        <v>42</v>
      </c>
      <c r="D805">
        <v>44</v>
      </c>
      <c r="E805" t="s">
        <v>1956</v>
      </c>
      <c r="F805">
        <v>4.8000000000000001E-4</v>
      </c>
      <c r="G805">
        <v>49.96</v>
      </c>
      <c r="H805" t="s">
        <v>1978</v>
      </c>
      <c r="I805" t="s">
        <v>1978</v>
      </c>
      <c r="J805" t="s">
        <v>2003</v>
      </c>
    </row>
    <row r="806" spans="1:10" x14ac:dyDescent="0.55000000000000004">
      <c r="A806" t="s">
        <v>1826</v>
      </c>
      <c r="B806" s="44" t="s">
        <v>44</v>
      </c>
      <c r="C806">
        <v>35</v>
      </c>
      <c r="D806">
        <v>38</v>
      </c>
      <c r="E806" s="44" t="s">
        <v>1956</v>
      </c>
      <c r="F806">
        <v>4.9199999999999999E-3</v>
      </c>
      <c r="G806">
        <v>1768.62</v>
      </c>
      <c r="H806">
        <v>1263.3</v>
      </c>
      <c r="I806">
        <v>0.4</v>
      </c>
      <c r="J806" t="s">
        <v>1984</v>
      </c>
    </row>
    <row r="807" spans="1:10" x14ac:dyDescent="0.55000000000000004">
      <c r="A807" t="s">
        <v>1826</v>
      </c>
      <c r="B807" s="44" t="s">
        <v>46</v>
      </c>
      <c r="C807">
        <v>45</v>
      </c>
      <c r="D807">
        <v>45</v>
      </c>
      <c r="E807" t="s">
        <v>1956</v>
      </c>
      <c r="F807">
        <v>4.1000000000000003E-3</v>
      </c>
      <c r="G807">
        <v>2710.5</v>
      </c>
      <c r="H807">
        <v>58.92</v>
      </c>
      <c r="I807">
        <v>45</v>
      </c>
      <c r="J807" t="s">
        <v>1984</v>
      </c>
    </row>
    <row r="808" spans="1:10" x14ac:dyDescent="0.55000000000000004">
      <c r="A808" t="s">
        <v>1826</v>
      </c>
      <c r="B808" s="44" t="s">
        <v>51</v>
      </c>
      <c r="C808">
        <v>19</v>
      </c>
      <c r="D808">
        <v>24</v>
      </c>
      <c r="E808" s="44" t="s">
        <v>1956</v>
      </c>
      <c r="F808">
        <v>3.6000000000000002E-4</v>
      </c>
      <c r="G808">
        <v>155.88</v>
      </c>
      <c r="H808" t="s">
        <v>1978</v>
      </c>
      <c r="I808" t="s">
        <v>1978</v>
      </c>
      <c r="J808" t="s">
        <v>1983</v>
      </c>
    </row>
    <row r="809" spans="1:10" x14ac:dyDescent="0.55000000000000004">
      <c r="A809" t="s">
        <v>1826</v>
      </c>
      <c r="B809" s="44" t="s">
        <v>52</v>
      </c>
      <c r="C809">
        <v>36</v>
      </c>
      <c r="D809">
        <v>37</v>
      </c>
      <c r="E809" t="s">
        <v>1956</v>
      </c>
      <c r="F809">
        <v>1.2E-4</v>
      </c>
      <c r="G809">
        <v>63.72</v>
      </c>
      <c r="H809" t="s">
        <v>1978</v>
      </c>
      <c r="I809" t="s">
        <v>1978</v>
      </c>
      <c r="J809" t="s">
        <v>2003</v>
      </c>
    </row>
    <row r="810" spans="1:10" x14ac:dyDescent="0.55000000000000004">
      <c r="A810" t="s">
        <v>1826</v>
      </c>
      <c r="B810" s="44" t="s">
        <v>55</v>
      </c>
      <c r="C810">
        <v>12</v>
      </c>
      <c r="D810">
        <v>32</v>
      </c>
      <c r="E810" t="s">
        <v>1956</v>
      </c>
      <c r="F810">
        <v>4.2000000000000002E-4</v>
      </c>
      <c r="G810" t="s">
        <v>1978</v>
      </c>
      <c r="H810" t="s">
        <v>1978</v>
      </c>
      <c r="I810" t="s">
        <v>1978</v>
      </c>
      <c r="J810" t="s">
        <v>2004</v>
      </c>
    </row>
    <row r="811" spans="1:10" x14ac:dyDescent="0.55000000000000004">
      <c r="A811" t="s">
        <v>1826</v>
      </c>
      <c r="B811" s="44" t="s">
        <v>56</v>
      </c>
      <c r="C811">
        <v>47</v>
      </c>
      <c r="D811">
        <v>47</v>
      </c>
      <c r="E811" t="s">
        <v>1956</v>
      </c>
      <c r="F811">
        <v>6.0000000000000002E-5</v>
      </c>
      <c r="G811">
        <v>9.02</v>
      </c>
      <c r="H811">
        <v>10.53</v>
      </c>
      <c r="I811">
        <v>-0.14000000000000001</v>
      </c>
      <c r="J811" t="s">
        <v>1985</v>
      </c>
    </row>
    <row r="812" spans="1:10" x14ac:dyDescent="0.55000000000000004">
      <c r="A812" t="s">
        <v>1826</v>
      </c>
      <c r="B812" s="44" t="s">
        <v>57</v>
      </c>
      <c r="C812">
        <v>1</v>
      </c>
      <c r="D812">
        <v>23</v>
      </c>
      <c r="E812" s="44" t="s">
        <v>1956</v>
      </c>
      <c r="F812">
        <v>1.0000000000000001E-5</v>
      </c>
      <c r="G812" t="s">
        <v>1978</v>
      </c>
      <c r="H812" t="s">
        <v>1978</v>
      </c>
      <c r="I812" t="s">
        <v>1978</v>
      </c>
      <c r="J812" t="s">
        <v>1983</v>
      </c>
    </row>
    <row r="813" spans="1:10" x14ac:dyDescent="0.55000000000000004">
      <c r="A813" t="s">
        <v>1826</v>
      </c>
      <c r="B813" s="44" t="s">
        <v>58</v>
      </c>
      <c r="C813">
        <v>45</v>
      </c>
      <c r="D813">
        <v>47</v>
      </c>
      <c r="E813" s="44" t="s">
        <v>1956</v>
      </c>
      <c r="F813">
        <v>2.4000000000000001E-4</v>
      </c>
      <c r="G813">
        <v>65.27</v>
      </c>
      <c r="H813">
        <v>34.229999999999997</v>
      </c>
      <c r="I813">
        <v>0.91</v>
      </c>
      <c r="J813" t="s">
        <v>1984</v>
      </c>
    </row>
    <row r="814" spans="1:10" x14ac:dyDescent="0.55000000000000004">
      <c r="A814" t="s">
        <v>1826</v>
      </c>
      <c r="B814" s="44" t="s">
        <v>59</v>
      </c>
      <c r="C814">
        <v>29</v>
      </c>
      <c r="D814">
        <v>37</v>
      </c>
      <c r="E814" s="44" t="s">
        <v>1956</v>
      </c>
      <c r="F814">
        <v>1.9000000000000001E-4</v>
      </c>
      <c r="G814">
        <v>16.260000000000002</v>
      </c>
      <c r="H814">
        <v>30.48</v>
      </c>
      <c r="I814">
        <v>-0.47</v>
      </c>
      <c r="J814" t="s">
        <v>1985</v>
      </c>
    </row>
    <row r="815" spans="1:10" x14ac:dyDescent="0.55000000000000004">
      <c r="A815" t="s">
        <v>1826</v>
      </c>
      <c r="B815" s="44" t="s">
        <v>64</v>
      </c>
      <c r="C815">
        <v>39</v>
      </c>
      <c r="D815">
        <v>39</v>
      </c>
      <c r="E815" s="44" t="s">
        <v>1956</v>
      </c>
      <c r="F815">
        <v>1.9000000000000001E-4</v>
      </c>
      <c r="G815">
        <v>79.72</v>
      </c>
      <c r="H815">
        <v>2.63</v>
      </c>
      <c r="I815">
        <v>29.31</v>
      </c>
      <c r="J815" t="s">
        <v>1984</v>
      </c>
    </row>
    <row r="816" spans="1:10" x14ac:dyDescent="0.55000000000000004">
      <c r="A816" t="s">
        <v>1826</v>
      </c>
      <c r="B816" s="44" t="s">
        <v>65</v>
      </c>
      <c r="C816">
        <v>2</v>
      </c>
      <c r="D816">
        <v>43</v>
      </c>
      <c r="E816" s="44" t="s">
        <v>1956</v>
      </c>
      <c r="F816">
        <v>5.0000000000000002E-5</v>
      </c>
      <c r="G816" t="s">
        <v>1978</v>
      </c>
      <c r="H816" t="s">
        <v>1978</v>
      </c>
      <c r="I816" t="s">
        <v>1978</v>
      </c>
      <c r="J816" t="s">
        <v>2004</v>
      </c>
    </row>
    <row r="817" spans="1:10" x14ac:dyDescent="0.55000000000000004">
      <c r="A817" t="s">
        <v>1826</v>
      </c>
      <c r="B817" s="44" t="s">
        <v>66</v>
      </c>
      <c r="C817">
        <v>33</v>
      </c>
      <c r="D817">
        <v>33</v>
      </c>
      <c r="E817" s="44" t="s">
        <v>1956</v>
      </c>
      <c r="F817">
        <v>4.0000000000000002E-4</v>
      </c>
      <c r="G817">
        <v>161.21</v>
      </c>
      <c r="H817">
        <v>54.96</v>
      </c>
      <c r="I817">
        <v>1.93</v>
      </c>
      <c r="J817" t="s">
        <v>1984</v>
      </c>
    </row>
    <row r="818" spans="1:10" x14ac:dyDescent="0.55000000000000004">
      <c r="A818" t="s">
        <v>1826</v>
      </c>
      <c r="B818" s="44" t="s">
        <v>67</v>
      </c>
      <c r="C818">
        <v>33</v>
      </c>
      <c r="D818">
        <v>42</v>
      </c>
      <c r="E818" s="44" t="s">
        <v>1956</v>
      </c>
      <c r="F818">
        <v>5.9999999999999995E-4</v>
      </c>
      <c r="G818">
        <v>72.8</v>
      </c>
      <c r="H818">
        <v>104.83</v>
      </c>
      <c r="I818">
        <v>-0.31</v>
      </c>
      <c r="J818" t="s">
        <v>1985</v>
      </c>
    </row>
    <row r="819" spans="1:10" x14ac:dyDescent="0.55000000000000004">
      <c r="A819" t="s">
        <v>1826</v>
      </c>
      <c r="B819" s="44" t="s">
        <v>68</v>
      </c>
      <c r="C819">
        <v>38</v>
      </c>
      <c r="D819">
        <v>41</v>
      </c>
      <c r="E819" s="44" t="s">
        <v>1956</v>
      </c>
      <c r="F819">
        <v>2.1000000000000001E-4</v>
      </c>
      <c r="G819">
        <v>24.18</v>
      </c>
      <c r="H819" t="s">
        <v>1978</v>
      </c>
      <c r="I819" t="s">
        <v>1978</v>
      </c>
      <c r="J819" t="s">
        <v>2003</v>
      </c>
    </row>
    <row r="820" spans="1:10" x14ac:dyDescent="0.55000000000000004">
      <c r="A820" t="s">
        <v>1826</v>
      </c>
      <c r="B820" s="44" t="s">
        <v>69</v>
      </c>
      <c r="C820">
        <v>28</v>
      </c>
      <c r="D820">
        <v>29</v>
      </c>
      <c r="E820" t="s">
        <v>1956</v>
      </c>
      <c r="F820">
        <v>4.2300000000000003E-3</v>
      </c>
      <c r="G820">
        <v>2431.6</v>
      </c>
      <c r="H820">
        <v>559.27</v>
      </c>
      <c r="I820">
        <v>3.35</v>
      </c>
      <c r="J820" t="s">
        <v>1984</v>
      </c>
    </row>
    <row r="821" spans="1:10" x14ac:dyDescent="0.55000000000000004">
      <c r="A821" t="s">
        <v>1826</v>
      </c>
      <c r="B821" s="44" t="s">
        <v>70</v>
      </c>
      <c r="C821">
        <v>44</v>
      </c>
      <c r="D821">
        <v>44</v>
      </c>
      <c r="E821" s="44" t="s">
        <v>1956</v>
      </c>
      <c r="F821">
        <v>6.0000000000000002E-5</v>
      </c>
      <c r="G821">
        <v>20.16</v>
      </c>
      <c r="H821">
        <v>2.2999999999999998</v>
      </c>
      <c r="I821">
        <v>7.77</v>
      </c>
      <c r="J821" t="s">
        <v>1984</v>
      </c>
    </row>
    <row r="822" spans="1:10" x14ac:dyDescent="0.55000000000000004">
      <c r="A822" t="s">
        <v>1826</v>
      </c>
      <c r="B822" s="44" t="s">
        <v>71</v>
      </c>
      <c r="C822">
        <v>37</v>
      </c>
      <c r="D822">
        <v>40</v>
      </c>
      <c r="E822" t="s">
        <v>1956</v>
      </c>
      <c r="F822">
        <v>9.0000000000000006E-5</v>
      </c>
      <c r="G822">
        <v>14.2</v>
      </c>
      <c r="H822">
        <v>35.5</v>
      </c>
      <c r="I822">
        <v>-0.6</v>
      </c>
      <c r="J822" t="s">
        <v>1985</v>
      </c>
    </row>
    <row r="823" spans="1:10" x14ac:dyDescent="0.55000000000000004">
      <c r="A823" t="s">
        <v>1826</v>
      </c>
      <c r="B823" s="44" t="s">
        <v>72</v>
      </c>
      <c r="C823">
        <v>44</v>
      </c>
      <c r="D823">
        <v>44</v>
      </c>
      <c r="E823" t="s">
        <v>1956</v>
      </c>
      <c r="F823">
        <v>4.0000000000000002E-4</v>
      </c>
      <c r="G823">
        <v>108.48</v>
      </c>
      <c r="H823">
        <v>66.75</v>
      </c>
      <c r="I823">
        <v>0.63</v>
      </c>
      <c r="J823" t="s">
        <v>1984</v>
      </c>
    </row>
    <row r="824" spans="1:10" x14ac:dyDescent="0.55000000000000004">
      <c r="A824" t="s">
        <v>1826</v>
      </c>
      <c r="B824" s="44" t="s">
        <v>73</v>
      </c>
      <c r="C824">
        <v>37</v>
      </c>
      <c r="D824">
        <v>41</v>
      </c>
      <c r="E824" s="44" t="s">
        <v>1956</v>
      </c>
      <c r="F824">
        <v>3.3E-4</v>
      </c>
      <c r="G824">
        <v>76.97</v>
      </c>
      <c r="H824" t="s">
        <v>1978</v>
      </c>
      <c r="I824" t="s">
        <v>1978</v>
      </c>
      <c r="J824" t="s">
        <v>2003</v>
      </c>
    </row>
    <row r="825" spans="1:10" x14ac:dyDescent="0.55000000000000004">
      <c r="A825" t="s">
        <v>1826</v>
      </c>
      <c r="B825" s="44" t="s">
        <v>74</v>
      </c>
      <c r="C825">
        <v>41</v>
      </c>
      <c r="D825">
        <v>41</v>
      </c>
      <c r="E825" s="44" t="s">
        <v>1956</v>
      </c>
      <c r="F825">
        <v>2.0000000000000002E-5</v>
      </c>
      <c r="G825">
        <v>3.13</v>
      </c>
      <c r="H825">
        <v>4.18</v>
      </c>
      <c r="I825">
        <v>-0.25</v>
      </c>
      <c r="J825" t="s">
        <v>1985</v>
      </c>
    </row>
    <row r="826" spans="1:10" x14ac:dyDescent="0.55000000000000004">
      <c r="A826" t="s">
        <v>1826</v>
      </c>
      <c r="B826" s="44" t="s">
        <v>75</v>
      </c>
      <c r="C826">
        <v>32</v>
      </c>
      <c r="D826">
        <v>37</v>
      </c>
      <c r="E826" s="44" t="s">
        <v>1956</v>
      </c>
      <c r="F826">
        <v>5.0000000000000002E-5</v>
      </c>
      <c r="G826">
        <v>7.66</v>
      </c>
      <c r="H826">
        <v>12.76</v>
      </c>
      <c r="I826">
        <v>-0.4</v>
      </c>
      <c r="J826" t="s">
        <v>1985</v>
      </c>
    </row>
    <row r="827" spans="1:10" x14ac:dyDescent="0.55000000000000004">
      <c r="A827" t="s">
        <v>1826</v>
      </c>
      <c r="B827" s="44" t="s">
        <v>76</v>
      </c>
      <c r="C827">
        <v>35</v>
      </c>
      <c r="D827">
        <v>37</v>
      </c>
      <c r="E827" s="44" t="s">
        <v>1956</v>
      </c>
      <c r="F827">
        <v>5.6999999999999998E-4</v>
      </c>
      <c r="G827">
        <v>152.93</v>
      </c>
      <c r="H827">
        <v>65.08</v>
      </c>
      <c r="I827">
        <v>1.35</v>
      </c>
      <c r="J827" t="s">
        <v>1984</v>
      </c>
    </row>
    <row r="828" spans="1:10" x14ac:dyDescent="0.55000000000000004">
      <c r="A828" t="s">
        <v>1826</v>
      </c>
      <c r="B828" s="44" t="s">
        <v>77</v>
      </c>
      <c r="C828">
        <v>47</v>
      </c>
      <c r="D828">
        <v>47</v>
      </c>
      <c r="E828" s="44" t="s">
        <v>1956</v>
      </c>
      <c r="F828">
        <v>1.7000000000000001E-4</v>
      </c>
      <c r="G828">
        <v>47.68</v>
      </c>
      <c r="H828">
        <v>29.8</v>
      </c>
      <c r="I828">
        <v>0.6</v>
      </c>
      <c r="J828" t="s">
        <v>1984</v>
      </c>
    </row>
    <row r="829" spans="1:10" x14ac:dyDescent="0.55000000000000004">
      <c r="A829" t="s">
        <v>1826</v>
      </c>
      <c r="B829" s="44" t="s">
        <v>78</v>
      </c>
      <c r="C829">
        <v>1</v>
      </c>
      <c r="D829">
        <v>1</v>
      </c>
      <c r="E829" s="44" t="s">
        <v>1957</v>
      </c>
      <c r="F829">
        <v>3.0000000000000001E-5</v>
      </c>
      <c r="G829">
        <v>19.600000000000001</v>
      </c>
      <c r="H829" t="s">
        <v>1978</v>
      </c>
      <c r="I829" t="s">
        <v>1978</v>
      </c>
      <c r="J829" t="s">
        <v>1987</v>
      </c>
    </row>
    <row r="830" spans="1:10" x14ac:dyDescent="0.55000000000000004">
      <c r="A830" t="s">
        <v>1826</v>
      </c>
      <c r="B830" s="44" t="s">
        <v>79</v>
      </c>
      <c r="C830">
        <v>26</v>
      </c>
      <c r="D830">
        <v>41</v>
      </c>
      <c r="E830" s="44" t="s">
        <v>1956</v>
      </c>
      <c r="F830">
        <v>6.0000000000000002E-5</v>
      </c>
      <c r="G830" t="s">
        <v>1978</v>
      </c>
      <c r="H830" t="s">
        <v>1978</v>
      </c>
      <c r="I830" t="s">
        <v>1978</v>
      </c>
      <c r="J830" t="s">
        <v>2004</v>
      </c>
    </row>
    <row r="831" spans="1:10" x14ac:dyDescent="0.55000000000000004">
      <c r="A831" t="s">
        <v>1826</v>
      </c>
      <c r="B831" s="44" t="s">
        <v>80</v>
      </c>
      <c r="C831">
        <v>36</v>
      </c>
      <c r="D831">
        <v>39</v>
      </c>
      <c r="E831" s="44" t="s">
        <v>1956</v>
      </c>
      <c r="F831">
        <v>9.0000000000000006E-5</v>
      </c>
      <c r="G831">
        <v>13.82</v>
      </c>
      <c r="H831">
        <v>40.14</v>
      </c>
      <c r="I831">
        <v>-0.66</v>
      </c>
      <c r="J831" t="s">
        <v>1985</v>
      </c>
    </row>
    <row r="832" spans="1:10" x14ac:dyDescent="0.55000000000000004">
      <c r="A832" t="s">
        <v>1826</v>
      </c>
      <c r="B832" s="44" t="s">
        <v>81</v>
      </c>
      <c r="C832">
        <v>13</v>
      </c>
      <c r="D832">
        <v>15</v>
      </c>
      <c r="E832" s="44" t="s">
        <v>1956</v>
      </c>
      <c r="F832">
        <v>2.9E-4</v>
      </c>
      <c r="G832">
        <v>118.96</v>
      </c>
      <c r="H832">
        <v>89.22</v>
      </c>
      <c r="I832">
        <v>0.33</v>
      </c>
      <c r="J832" t="s">
        <v>1984</v>
      </c>
    </row>
    <row r="833" spans="1:10" x14ac:dyDescent="0.55000000000000004">
      <c r="A833" t="s">
        <v>1826</v>
      </c>
      <c r="B833" s="44" t="s">
        <v>82</v>
      </c>
      <c r="C833">
        <v>34</v>
      </c>
      <c r="D833">
        <v>37</v>
      </c>
      <c r="E833" s="44" t="s">
        <v>1956</v>
      </c>
      <c r="F833">
        <v>5.1999999999999995E-4</v>
      </c>
      <c r="G833">
        <v>83.92</v>
      </c>
      <c r="H833" t="s">
        <v>1978</v>
      </c>
      <c r="I833" t="s">
        <v>1978</v>
      </c>
      <c r="J833" t="s">
        <v>2003</v>
      </c>
    </row>
    <row r="834" spans="1:10" x14ac:dyDescent="0.55000000000000004">
      <c r="A834" t="s">
        <v>1826</v>
      </c>
      <c r="B834" s="44" t="s">
        <v>83</v>
      </c>
      <c r="C834">
        <v>37</v>
      </c>
      <c r="D834">
        <v>46</v>
      </c>
      <c r="E834" s="44" t="s">
        <v>1956</v>
      </c>
      <c r="F834">
        <v>6.4000000000000005E-4</v>
      </c>
      <c r="G834">
        <v>32.479999999999997</v>
      </c>
      <c r="H834">
        <v>279.33</v>
      </c>
      <c r="I834">
        <v>-0.88</v>
      </c>
      <c r="J834" t="s">
        <v>1985</v>
      </c>
    </row>
    <row r="835" spans="1:10" x14ac:dyDescent="0.55000000000000004">
      <c r="A835" t="s">
        <v>1826</v>
      </c>
      <c r="B835" s="44" t="s">
        <v>84</v>
      </c>
      <c r="C835">
        <v>41</v>
      </c>
      <c r="D835">
        <v>41</v>
      </c>
      <c r="E835" t="s">
        <v>1956</v>
      </c>
      <c r="F835">
        <v>8.0000000000000007E-5</v>
      </c>
      <c r="G835">
        <v>47.63</v>
      </c>
      <c r="H835">
        <v>6.1</v>
      </c>
      <c r="I835">
        <v>6.81</v>
      </c>
      <c r="J835" t="s">
        <v>1984</v>
      </c>
    </row>
    <row r="836" spans="1:10" x14ac:dyDescent="0.55000000000000004">
      <c r="A836" t="s">
        <v>1826</v>
      </c>
      <c r="B836" s="44" t="s">
        <v>85</v>
      </c>
      <c r="C836">
        <v>38</v>
      </c>
      <c r="D836">
        <v>44</v>
      </c>
      <c r="E836" s="44" t="s">
        <v>1956</v>
      </c>
      <c r="F836">
        <v>9.0000000000000006E-5</v>
      </c>
      <c r="G836">
        <v>16.010000000000002</v>
      </c>
      <c r="H836">
        <v>7.24</v>
      </c>
      <c r="I836">
        <v>1.21</v>
      </c>
      <c r="J836" t="s">
        <v>1984</v>
      </c>
    </row>
    <row r="837" spans="1:10" x14ac:dyDescent="0.55000000000000004">
      <c r="A837" t="s">
        <v>1826</v>
      </c>
      <c r="B837" s="44" t="s">
        <v>86</v>
      </c>
      <c r="C837">
        <v>36</v>
      </c>
      <c r="D837">
        <v>39</v>
      </c>
      <c r="E837" s="44" t="s">
        <v>1956</v>
      </c>
      <c r="F837">
        <v>1.8000000000000001E-4</v>
      </c>
      <c r="G837">
        <v>23.07</v>
      </c>
      <c r="H837">
        <v>88.38</v>
      </c>
      <c r="I837">
        <v>-0.74</v>
      </c>
      <c r="J837" t="s">
        <v>1985</v>
      </c>
    </row>
    <row r="838" spans="1:10" x14ac:dyDescent="0.55000000000000004">
      <c r="A838" t="s">
        <v>1826</v>
      </c>
      <c r="B838" s="44" t="s">
        <v>87</v>
      </c>
      <c r="C838">
        <v>47</v>
      </c>
      <c r="D838">
        <v>47</v>
      </c>
      <c r="E838" s="44" t="s">
        <v>1956</v>
      </c>
      <c r="F838">
        <v>1.2999999999999999E-4</v>
      </c>
      <c r="G838">
        <v>27.43</v>
      </c>
      <c r="H838">
        <v>12.19</v>
      </c>
      <c r="I838">
        <v>1.25</v>
      </c>
      <c r="J838" t="s">
        <v>1984</v>
      </c>
    </row>
    <row r="839" spans="1:10" x14ac:dyDescent="0.55000000000000004">
      <c r="A839" t="s">
        <v>1826</v>
      </c>
      <c r="B839" s="44" t="s">
        <v>88</v>
      </c>
      <c r="C839">
        <v>41</v>
      </c>
      <c r="D839">
        <v>43</v>
      </c>
      <c r="E839" s="44" t="s">
        <v>1956</v>
      </c>
      <c r="F839">
        <v>2.4000000000000001E-4</v>
      </c>
      <c r="G839">
        <v>37.659999999999997</v>
      </c>
      <c r="H839">
        <v>51.65</v>
      </c>
      <c r="I839">
        <v>-0.27</v>
      </c>
      <c r="J839" t="s">
        <v>1985</v>
      </c>
    </row>
    <row r="840" spans="1:10" x14ac:dyDescent="0.55000000000000004">
      <c r="A840" t="s">
        <v>1826</v>
      </c>
      <c r="B840" s="44" t="s">
        <v>89</v>
      </c>
      <c r="C840">
        <v>33</v>
      </c>
      <c r="D840">
        <v>36</v>
      </c>
      <c r="E840" t="s">
        <v>1956</v>
      </c>
      <c r="F840">
        <v>9.0000000000000006E-5</v>
      </c>
      <c r="G840">
        <v>4.84</v>
      </c>
      <c r="H840">
        <v>8.61</v>
      </c>
      <c r="I840">
        <v>-0.44</v>
      </c>
      <c r="J840" t="s">
        <v>1985</v>
      </c>
    </row>
    <row r="841" spans="1:10" x14ac:dyDescent="0.55000000000000004">
      <c r="A841" t="s">
        <v>1826</v>
      </c>
      <c r="B841" s="44" t="s">
        <v>90</v>
      </c>
      <c r="C841">
        <v>36</v>
      </c>
      <c r="D841">
        <v>39</v>
      </c>
      <c r="E841" s="44" t="s">
        <v>1956</v>
      </c>
      <c r="F841">
        <v>9.0000000000000006E-5</v>
      </c>
      <c r="G841">
        <v>30.66</v>
      </c>
      <c r="H841">
        <v>17.22</v>
      </c>
      <c r="I841">
        <v>0.78</v>
      </c>
      <c r="J841" t="s">
        <v>1984</v>
      </c>
    </row>
    <row r="842" spans="1:10" x14ac:dyDescent="0.55000000000000004">
      <c r="A842" t="s">
        <v>1826</v>
      </c>
      <c r="B842" s="44" t="s">
        <v>91</v>
      </c>
      <c r="C842">
        <v>19</v>
      </c>
      <c r="D842">
        <v>19</v>
      </c>
      <c r="E842" s="44" t="s">
        <v>1956</v>
      </c>
      <c r="F842">
        <v>1.2E-4</v>
      </c>
      <c r="G842">
        <v>59.25</v>
      </c>
      <c r="H842">
        <v>26.01</v>
      </c>
      <c r="I842">
        <v>1.28</v>
      </c>
      <c r="J842" t="s">
        <v>1984</v>
      </c>
    </row>
    <row r="843" spans="1:10" x14ac:dyDescent="0.55000000000000004">
      <c r="A843" t="s">
        <v>1826</v>
      </c>
      <c r="B843" s="44" t="s">
        <v>92</v>
      </c>
      <c r="C843">
        <v>36</v>
      </c>
      <c r="D843">
        <v>40</v>
      </c>
      <c r="E843" s="44" t="s">
        <v>1956</v>
      </c>
      <c r="F843">
        <v>6.0000000000000002E-5</v>
      </c>
      <c r="G843">
        <v>5.55</v>
      </c>
      <c r="H843" t="s">
        <v>1978</v>
      </c>
      <c r="I843" t="s">
        <v>1978</v>
      </c>
      <c r="J843" t="s">
        <v>2003</v>
      </c>
    </row>
    <row r="844" spans="1:10" x14ac:dyDescent="0.55000000000000004">
      <c r="A844" t="s">
        <v>1826</v>
      </c>
      <c r="B844" s="44" t="s">
        <v>93</v>
      </c>
      <c r="C844">
        <v>38</v>
      </c>
      <c r="D844">
        <v>39</v>
      </c>
      <c r="E844" t="s">
        <v>1956</v>
      </c>
      <c r="F844">
        <v>4.8000000000000001E-4</v>
      </c>
      <c r="G844">
        <v>94.82</v>
      </c>
      <c r="H844">
        <v>103.44</v>
      </c>
      <c r="I844">
        <v>-0.08</v>
      </c>
      <c r="J844" t="s">
        <v>1985</v>
      </c>
    </row>
    <row r="845" spans="1:10" x14ac:dyDescent="0.55000000000000004">
      <c r="A845" t="s">
        <v>1826</v>
      </c>
      <c r="B845" s="44" t="s">
        <v>94</v>
      </c>
      <c r="C845">
        <v>31</v>
      </c>
      <c r="D845">
        <v>40</v>
      </c>
      <c r="E845" s="44" t="s">
        <v>1956</v>
      </c>
      <c r="F845">
        <v>6.2E-4</v>
      </c>
      <c r="G845">
        <v>176.04</v>
      </c>
      <c r="H845">
        <v>26.41</v>
      </c>
      <c r="I845">
        <v>5.67</v>
      </c>
      <c r="J845" t="s">
        <v>1984</v>
      </c>
    </row>
    <row r="846" spans="1:10" x14ac:dyDescent="0.55000000000000004">
      <c r="A846" t="s">
        <v>1826</v>
      </c>
      <c r="B846" s="44" t="s">
        <v>95</v>
      </c>
      <c r="C846">
        <v>32</v>
      </c>
      <c r="D846">
        <v>40</v>
      </c>
      <c r="E846" s="44" t="s">
        <v>1956</v>
      </c>
      <c r="F846">
        <v>6.3000000000000003E-4</v>
      </c>
      <c r="G846">
        <v>99.28</v>
      </c>
      <c r="H846" t="s">
        <v>1978</v>
      </c>
      <c r="I846" t="s">
        <v>1978</v>
      </c>
      <c r="J846" t="s">
        <v>2003</v>
      </c>
    </row>
    <row r="847" spans="1:10" x14ac:dyDescent="0.55000000000000004">
      <c r="A847" t="s">
        <v>1826</v>
      </c>
      <c r="B847" s="44" t="s">
        <v>96</v>
      </c>
      <c r="C847">
        <v>36</v>
      </c>
      <c r="D847">
        <v>39</v>
      </c>
      <c r="E847" s="44" t="s">
        <v>1956</v>
      </c>
      <c r="F847">
        <v>5.0000000000000002E-5</v>
      </c>
      <c r="G847">
        <v>25.02</v>
      </c>
      <c r="H847">
        <v>7.51</v>
      </c>
      <c r="I847">
        <v>2.33</v>
      </c>
      <c r="J847" t="s">
        <v>1984</v>
      </c>
    </row>
    <row r="848" spans="1:10" x14ac:dyDescent="0.55000000000000004">
      <c r="A848" t="s">
        <v>1826</v>
      </c>
      <c r="B848" s="44" t="s">
        <v>97</v>
      </c>
      <c r="C848">
        <v>37</v>
      </c>
      <c r="D848">
        <v>40</v>
      </c>
      <c r="E848" s="44" t="s">
        <v>1956</v>
      </c>
      <c r="F848">
        <v>1.2999999999999999E-4</v>
      </c>
      <c r="G848">
        <v>41.18</v>
      </c>
      <c r="H848">
        <v>33.69</v>
      </c>
      <c r="I848">
        <v>0.22</v>
      </c>
      <c r="J848" t="s">
        <v>1984</v>
      </c>
    </row>
    <row r="849" spans="1:10" x14ac:dyDescent="0.55000000000000004">
      <c r="A849" t="s">
        <v>1826</v>
      </c>
      <c r="B849" s="44" t="s">
        <v>98</v>
      </c>
      <c r="C849">
        <v>41</v>
      </c>
      <c r="D849">
        <v>44</v>
      </c>
      <c r="E849" s="44" t="s">
        <v>1956</v>
      </c>
      <c r="F849">
        <v>2.0000000000000001E-4</v>
      </c>
      <c r="G849">
        <v>51.21</v>
      </c>
      <c r="H849">
        <v>42.96</v>
      </c>
      <c r="I849">
        <v>0.19</v>
      </c>
      <c r="J849" t="s">
        <v>1983</v>
      </c>
    </row>
    <row r="850" spans="1:10" x14ac:dyDescent="0.55000000000000004">
      <c r="A850" t="s">
        <v>1826</v>
      </c>
      <c r="B850" s="44" t="s">
        <v>99</v>
      </c>
      <c r="C850">
        <v>41</v>
      </c>
      <c r="D850">
        <v>44</v>
      </c>
      <c r="E850" s="44" t="s">
        <v>1956</v>
      </c>
      <c r="F850">
        <v>9.0000000000000006E-5</v>
      </c>
      <c r="G850">
        <v>41.3</v>
      </c>
      <c r="H850">
        <v>7.43</v>
      </c>
      <c r="I850">
        <v>4.5599999999999996</v>
      </c>
      <c r="J850" t="s">
        <v>1984</v>
      </c>
    </row>
    <row r="851" spans="1:10" x14ac:dyDescent="0.55000000000000004">
      <c r="A851" t="s">
        <v>1826</v>
      </c>
      <c r="B851" s="44" t="s">
        <v>100</v>
      </c>
      <c r="C851">
        <v>38</v>
      </c>
      <c r="D851">
        <v>38</v>
      </c>
      <c r="E851" s="44" t="s">
        <v>1956</v>
      </c>
      <c r="F851">
        <v>6.0000000000000002E-5</v>
      </c>
      <c r="G851">
        <v>17.2</v>
      </c>
      <c r="H851">
        <v>4.49</v>
      </c>
      <c r="I851">
        <v>2.83</v>
      </c>
      <c r="J851" t="s">
        <v>1984</v>
      </c>
    </row>
    <row r="852" spans="1:10" x14ac:dyDescent="0.55000000000000004">
      <c r="A852" t="s">
        <v>1826</v>
      </c>
      <c r="B852" s="44" t="s">
        <v>101</v>
      </c>
      <c r="C852">
        <v>29</v>
      </c>
      <c r="D852">
        <v>31</v>
      </c>
      <c r="E852" t="s">
        <v>1956</v>
      </c>
      <c r="F852">
        <v>6.2E-4</v>
      </c>
      <c r="G852">
        <v>227.89</v>
      </c>
      <c r="H852">
        <v>63.11</v>
      </c>
      <c r="I852">
        <v>2.61</v>
      </c>
      <c r="J852" t="s">
        <v>1984</v>
      </c>
    </row>
    <row r="853" spans="1:10" x14ac:dyDescent="0.55000000000000004">
      <c r="A853" t="s">
        <v>1826</v>
      </c>
      <c r="B853" s="44" t="s">
        <v>102</v>
      </c>
      <c r="C853">
        <v>34</v>
      </c>
      <c r="D853">
        <v>40</v>
      </c>
      <c r="E853" t="s">
        <v>1956</v>
      </c>
      <c r="F853">
        <v>4.2999999999999999E-4</v>
      </c>
      <c r="G853">
        <v>30.69</v>
      </c>
      <c r="H853">
        <v>61.38</v>
      </c>
      <c r="I853">
        <v>-0.5</v>
      </c>
      <c r="J853" t="s">
        <v>1985</v>
      </c>
    </row>
    <row r="854" spans="1:10" x14ac:dyDescent="0.55000000000000004">
      <c r="A854" t="s">
        <v>1826</v>
      </c>
      <c r="B854" s="44" t="s">
        <v>103</v>
      </c>
      <c r="C854">
        <v>19</v>
      </c>
      <c r="D854">
        <v>39</v>
      </c>
      <c r="E854" s="44" t="s">
        <v>1956</v>
      </c>
      <c r="F854">
        <v>6.0000000000000002E-5</v>
      </c>
      <c r="G854" t="s">
        <v>1978</v>
      </c>
      <c r="H854" t="s">
        <v>1978</v>
      </c>
      <c r="I854" t="s">
        <v>1978</v>
      </c>
      <c r="J854" t="s">
        <v>2004</v>
      </c>
    </row>
    <row r="855" spans="1:10" x14ac:dyDescent="0.55000000000000004">
      <c r="A855" t="s">
        <v>1826</v>
      </c>
      <c r="B855" s="44" t="s">
        <v>104</v>
      </c>
      <c r="C855">
        <v>28</v>
      </c>
      <c r="D855">
        <v>43</v>
      </c>
      <c r="E855" t="s">
        <v>1956</v>
      </c>
      <c r="F855">
        <v>1.2E-4</v>
      </c>
      <c r="G855" t="s">
        <v>1978</v>
      </c>
      <c r="H855" t="s">
        <v>1978</v>
      </c>
      <c r="I855" t="s">
        <v>1978</v>
      </c>
      <c r="J855" t="s">
        <v>2004</v>
      </c>
    </row>
    <row r="856" spans="1:10" x14ac:dyDescent="0.55000000000000004">
      <c r="A856" t="s">
        <v>1826</v>
      </c>
      <c r="B856" s="44" t="s">
        <v>105</v>
      </c>
      <c r="C856">
        <v>32</v>
      </c>
      <c r="D856">
        <v>33</v>
      </c>
      <c r="E856" s="44" t="s">
        <v>1956</v>
      </c>
      <c r="F856">
        <v>1.2999999999999999E-4</v>
      </c>
      <c r="G856">
        <v>48.37</v>
      </c>
      <c r="H856">
        <v>13.34</v>
      </c>
      <c r="I856">
        <v>2.63</v>
      </c>
      <c r="J856" t="s">
        <v>1984</v>
      </c>
    </row>
    <row r="857" spans="1:10" x14ac:dyDescent="0.55000000000000004">
      <c r="A857" t="s">
        <v>1826</v>
      </c>
      <c r="B857" s="44" t="s">
        <v>106</v>
      </c>
      <c r="C857">
        <v>44</v>
      </c>
      <c r="D857">
        <v>45</v>
      </c>
      <c r="E857" s="44" t="s">
        <v>1956</v>
      </c>
      <c r="F857">
        <v>3.8999999999999999E-4</v>
      </c>
      <c r="G857">
        <v>87.51</v>
      </c>
      <c r="H857">
        <v>173.17</v>
      </c>
      <c r="I857">
        <v>-0.49</v>
      </c>
      <c r="J857" t="s">
        <v>1985</v>
      </c>
    </row>
    <row r="858" spans="1:10" x14ac:dyDescent="0.55000000000000004">
      <c r="A858" t="s">
        <v>1826</v>
      </c>
      <c r="B858" s="44" t="s">
        <v>107</v>
      </c>
      <c r="C858">
        <v>22</v>
      </c>
      <c r="D858">
        <v>27</v>
      </c>
      <c r="E858" s="44" t="s">
        <v>1956</v>
      </c>
      <c r="F858">
        <v>2.7E-4</v>
      </c>
      <c r="G858">
        <v>147.86000000000001</v>
      </c>
      <c r="H858" t="s">
        <v>1978</v>
      </c>
      <c r="I858" t="s">
        <v>1978</v>
      </c>
      <c r="J858" t="s">
        <v>2003</v>
      </c>
    </row>
    <row r="859" spans="1:10" x14ac:dyDescent="0.55000000000000004">
      <c r="A859" t="s">
        <v>1826</v>
      </c>
      <c r="B859" s="44" t="s">
        <v>108</v>
      </c>
      <c r="C859">
        <v>38</v>
      </c>
      <c r="D859">
        <v>38</v>
      </c>
      <c r="E859" s="44" t="s">
        <v>1956</v>
      </c>
      <c r="F859">
        <v>6.4000000000000005E-4</v>
      </c>
      <c r="G859">
        <v>166.8</v>
      </c>
      <c r="H859">
        <v>69.5</v>
      </c>
      <c r="I859">
        <v>1.4</v>
      </c>
      <c r="J859" t="s">
        <v>1984</v>
      </c>
    </row>
    <row r="860" spans="1:10" x14ac:dyDescent="0.55000000000000004">
      <c r="A860" t="s">
        <v>1826</v>
      </c>
      <c r="B860" s="44" t="s">
        <v>109</v>
      </c>
      <c r="C860">
        <v>38</v>
      </c>
      <c r="D860">
        <v>42</v>
      </c>
      <c r="E860" s="44" t="s">
        <v>1956</v>
      </c>
      <c r="F860">
        <v>6.0000000000000002E-5</v>
      </c>
      <c r="G860">
        <v>6.21</v>
      </c>
      <c r="H860">
        <v>7.76</v>
      </c>
      <c r="I860">
        <v>-0.2</v>
      </c>
      <c r="J860" t="s">
        <v>1985</v>
      </c>
    </row>
    <row r="861" spans="1:10" x14ac:dyDescent="0.55000000000000004">
      <c r="A861" t="s">
        <v>1826</v>
      </c>
      <c r="B861" s="44" t="s">
        <v>110</v>
      </c>
      <c r="C861">
        <v>36</v>
      </c>
      <c r="D861">
        <v>40</v>
      </c>
      <c r="E861" s="44" t="s">
        <v>1956</v>
      </c>
      <c r="F861">
        <v>5.0000000000000002E-5</v>
      </c>
      <c r="G861">
        <v>26.4</v>
      </c>
      <c r="H861" t="s">
        <v>1978</v>
      </c>
      <c r="I861" t="s">
        <v>1978</v>
      </c>
      <c r="J861" t="s">
        <v>2003</v>
      </c>
    </row>
    <row r="862" spans="1:10" x14ac:dyDescent="0.55000000000000004">
      <c r="A862" t="s">
        <v>1826</v>
      </c>
      <c r="B862" s="44" t="s">
        <v>111</v>
      </c>
      <c r="C862">
        <v>42</v>
      </c>
      <c r="D862">
        <v>42</v>
      </c>
      <c r="E862" s="44" t="s">
        <v>1956</v>
      </c>
      <c r="F862">
        <v>2.2000000000000001E-4</v>
      </c>
      <c r="G862">
        <v>34.28</v>
      </c>
      <c r="H862">
        <v>59.99</v>
      </c>
      <c r="I862">
        <v>-0.43</v>
      </c>
      <c r="J862" t="s">
        <v>1985</v>
      </c>
    </row>
    <row r="863" spans="1:10" x14ac:dyDescent="0.55000000000000004">
      <c r="A863" t="s">
        <v>1826</v>
      </c>
      <c r="B863" s="44" t="s">
        <v>112</v>
      </c>
      <c r="C863">
        <v>11</v>
      </c>
      <c r="D863">
        <v>15</v>
      </c>
      <c r="E863" s="44" t="s">
        <v>1956</v>
      </c>
      <c r="F863">
        <v>1.2999999999999999E-4</v>
      </c>
      <c r="G863">
        <v>56.8</v>
      </c>
      <c r="H863">
        <v>34.08</v>
      </c>
      <c r="I863">
        <v>0.67</v>
      </c>
      <c r="J863" t="s">
        <v>1984</v>
      </c>
    </row>
    <row r="864" spans="1:10" x14ac:dyDescent="0.55000000000000004">
      <c r="A864" t="s">
        <v>1826</v>
      </c>
      <c r="B864" s="44" t="s">
        <v>113</v>
      </c>
      <c r="C864">
        <v>20</v>
      </c>
      <c r="D864">
        <v>36</v>
      </c>
      <c r="E864" s="44" t="s">
        <v>1956</v>
      </c>
      <c r="F864">
        <v>6.0000000000000002E-5</v>
      </c>
      <c r="G864" t="s">
        <v>1978</v>
      </c>
      <c r="H864" t="s">
        <v>1978</v>
      </c>
      <c r="I864" t="s">
        <v>1978</v>
      </c>
      <c r="J864" t="s">
        <v>2004</v>
      </c>
    </row>
    <row r="865" spans="1:10" x14ac:dyDescent="0.55000000000000004">
      <c r="A865" t="s">
        <v>1826</v>
      </c>
      <c r="B865" s="44" t="s">
        <v>114</v>
      </c>
      <c r="C865">
        <v>16</v>
      </c>
      <c r="D865">
        <v>40</v>
      </c>
      <c r="E865" s="44" t="s">
        <v>1956</v>
      </c>
      <c r="F865">
        <v>2.0000000000000002E-5</v>
      </c>
      <c r="G865" t="s">
        <v>1978</v>
      </c>
      <c r="H865" t="s">
        <v>1978</v>
      </c>
      <c r="I865" t="s">
        <v>1978</v>
      </c>
      <c r="J865" t="s">
        <v>2004</v>
      </c>
    </row>
    <row r="866" spans="1:10" x14ac:dyDescent="0.55000000000000004">
      <c r="A866" t="s">
        <v>1826</v>
      </c>
      <c r="B866" s="44" t="s">
        <v>115</v>
      </c>
      <c r="C866">
        <v>39</v>
      </c>
      <c r="D866">
        <v>41</v>
      </c>
      <c r="E866" s="44" t="s">
        <v>1956</v>
      </c>
      <c r="F866">
        <v>2.3000000000000001E-4</v>
      </c>
      <c r="G866">
        <v>39.07</v>
      </c>
      <c r="H866">
        <v>86.28</v>
      </c>
      <c r="I866">
        <v>-0.55000000000000004</v>
      </c>
      <c r="J866" t="s">
        <v>1985</v>
      </c>
    </row>
    <row r="867" spans="1:10" x14ac:dyDescent="0.55000000000000004">
      <c r="A867" t="s">
        <v>1826</v>
      </c>
      <c r="B867" s="44" t="s">
        <v>116</v>
      </c>
      <c r="C867">
        <v>33</v>
      </c>
      <c r="D867">
        <v>37</v>
      </c>
      <c r="E867" s="44" t="s">
        <v>1956</v>
      </c>
      <c r="F867">
        <v>1.1E-4</v>
      </c>
      <c r="G867">
        <v>21.81</v>
      </c>
      <c r="H867">
        <v>11.63</v>
      </c>
      <c r="I867">
        <v>0.88</v>
      </c>
      <c r="J867" t="s">
        <v>1984</v>
      </c>
    </row>
    <row r="868" spans="1:10" x14ac:dyDescent="0.55000000000000004">
      <c r="A868" t="s">
        <v>1826</v>
      </c>
      <c r="B868" s="44" t="s">
        <v>117</v>
      </c>
      <c r="C868">
        <v>22</v>
      </c>
      <c r="D868">
        <v>28</v>
      </c>
      <c r="E868" s="44" t="s">
        <v>1956</v>
      </c>
      <c r="F868">
        <v>2.7E-4</v>
      </c>
      <c r="G868">
        <v>85.14</v>
      </c>
      <c r="H868">
        <v>49.5</v>
      </c>
      <c r="I868">
        <v>0.72</v>
      </c>
      <c r="J868" t="s">
        <v>1984</v>
      </c>
    </row>
    <row r="869" spans="1:10" x14ac:dyDescent="0.55000000000000004">
      <c r="A869" t="s">
        <v>1826</v>
      </c>
      <c r="B869" s="44" t="s">
        <v>118</v>
      </c>
      <c r="C869">
        <v>39</v>
      </c>
      <c r="D869">
        <v>40</v>
      </c>
      <c r="E869" s="44" t="s">
        <v>1956</v>
      </c>
      <c r="F869">
        <v>1.3999999999999999E-4</v>
      </c>
      <c r="G869">
        <v>42.5</v>
      </c>
      <c r="H869" t="s">
        <v>1978</v>
      </c>
      <c r="I869" t="s">
        <v>1978</v>
      </c>
      <c r="J869" t="s">
        <v>2003</v>
      </c>
    </row>
    <row r="870" spans="1:10" x14ac:dyDescent="0.55000000000000004">
      <c r="A870" t="s">
        <v>1826</v>
      </c>
      <c r="B870" s="44" t="s">
        <v>119</v>
      </c>
      <c r="C870">
        <v>36</v>
      </c>
      <c r="D870">
        <v>39</v>
      </c>
      <c r="E870" t="s">
        <v>1956</v>
      </c>
      <c r="F870">
        <v>1.1E-4</v>
      </c>
      <c r="G870">
        <v>7.3</v>
      </c>
      <c r="H870">
        <v>27.74</v>
      </c>
      <c r="I870">
        <v>-0.74</v>
      </c>
      <c r="J870" t="s">
        <v>1985</v>
      </c>
    </row>
    <row r="871" spans="1:10" x14ac:dyDescent="0.55000000000000004">
      <c r="A871" t="s">
        <v>1826</v>
      </c>
      <c r="B871" s="44" t="s">
        <v>121</v>
      </c>
      <c r="C871">
        <v>36</v>
      </c>
      <c r="D871">
        <v>43</v>
      </c>
      <c r="E871" s="44" t="s">
        <v>1956</v>
      </c>
      <c r="F871">
        <v>1E-4</v>
      </c>
      <c r="G871">
        <v>15.7</v>
      </c>
      <c r="H871" t="s">
        <v>1978</v>
      </c>
      <c r="I871" t="s">
        <v>1978</v>
      </c>
      <c r="J871" t="s">
        <v>2003</v>
      </c>
    </row>
    <row r="872" spans="1:10" x14ac:dyDescent="0.55000000000000004">
      <c r="A872" t="s">
        <v>1826</v>
      </c>
      <c r="B872" s="44" t="s">
        <v>1928</v>
      </c>
      <c r="C872">
        <v>24</v>
      </c>
      <c r="D872">
        <v>24</v>
      </c>
      <c r="E872" t="s">
        <v>1956</v>
      </c>
      <c r="F872">
        <v>3.2000000000000003E-4</v>
      </c>
      <c r="G872">
        <v>89.44</v>
      </c>
      <c r="H872">
        <v>96.32</v>
      </c>
      <c r="I872">
        <v>-7.0000000000000007E-2</v>
      </c>
      <c r="J872" t="s">
        <v>1983</v>
      </c>
    </row>
    <row r="873" spans="1:10" x14ac:dyDescent="0.55000000000000004">
      <c r="A873" t="s">
        <v>1826</v>
      </c>
      <c r="B873" s="44" t="s">
        <v>1937</v>
      </c>
      <c r="C873">
        <v>28</v>
      </c>
      <c r="D873">
        <v>40</v>
      </c>
      <c r="E873" s="44" t="s">
        <v>1956</v>
      </c>
      <c r="F873">
        <v>1.2999999999999999E-4</v>
      </c>
      <c r="G873" t="s">
        <v>1978</v>
      </c>
      <c r="H873" t="s">
        <v>1978</v>
      </c>
      <c r="I873" t="s">
        <v>1978</v>
      </c>
      <c r="J873" t="s">
        <v>2004</v>
      </c>
    </row>
    <row r="874" spans="1:10" x14ac:dyDescent="0.55000000000000004">
      <c r="A874" t="s">
        <v>1826</v>
      </c>
      <c r="B874" s="44" t="s">
        <v>122</v>
      </c>
      <c r="C874">
        <v>33</v>
      </c>
      <c r="D874">
        <v>34</v>
      </c>
      <c r="E874" s="44" t="s">
        <v>1956</v>
      </c>
      <c r="F874">
        <v>2.4000000000000001E-4</v>
      </c>
      <c r="G874">
        <v>110.19</v>
      </c>
      <c r="H874">
        <v>39.76</v>
      </c>
      <c r="I874">
        <v>1.77</v>
      </c>
      <c r="J874" t="s">
        <v>1984</v>
      </c>
    </row>
    <row r="875" spans="1:10" x14ac:dyDescent="0.55000000000000004">
      <c r="A875" t="s">
        <v>1826</v>
      </c>
      <c r="B875" s="44" t="s">
        <v>123</v>
      </c>
      <c r="C875">
        <v>38</v>
      </c>
      <c r="D875">
        <v>38</v>
      </c>
      <c r="E875" s="44" t="s">
        <v>1956</v>
      </c>
      <c r="F875">
        <v>1.8000000000000001E-4</v>
      </c>
      <c r="G875">
        <v>52.92</v>
      </c>
      <c r="H875">
        <v>35.28</v>
      </c>
      <c r="I875">
        <v>0.5</v>
      </c>
      <c r="J875" t="s">
        <v>1984</v>
      </c>
    </row>
    <row r="876" spans="1:10" x14ac:dyDescent="0.55000000000000004">
      <c r="A876" t="s">
        <v>1826</v>
      </c>
      <c r="B876" s="44" t="s">
        <v>124</v>
      </c>
      <c r="C876">
        <v>39</v>
      </c>
      <c r="D876">
        <v>42</v>
      </c>
      <c r="E876" s="44" t="s">
        <v>1956</v>
      </c>
      <c r="F876">
        <v>3.1E-4</v>
      </c>
      <c r="G876">
        <v>119.7</v>
      </c>
      <c r="H876" t="s">
        <v>1978</v>
      </c>
      <c r="I876" t="s">
        <v>1978</v>
      </c>
      <c r="J876" t="s">
        <v>2003</v>
      </c>
    </row>
    <row r="877" spans="1:10" x14ac:dyDescent="0.55000000000000004">
      <c r="A877" t="s">
        <v>1826</v>
      </c>
      <c r="B877" s="44" t="s">
        <v>1938</v>
      </c>
      <c r="C877">
        <v>42</v>
      </c>
      <c r="D877">
        <v>43</v>
      </c>
      <c r="E877" s="44" t="s">
        <v>1956</v>
      </c>
      <c r="F877">
        <v>1.1E-4</v>
      </c>
      <c r="G877">
        <v>9.66</v>
      </c>
      <c r="H877">
        <v>9.66</v>
      </c>
      <c r="I877">
        <v>0</v>
      </c>
      <c r="J877" t="s">
        <v>1986</v>
      </c>
    </row>
    <row r="878" spans="1:10" x14ac:dyDescent="0.55000000000000004">
      <c r="A878" t="s">
        <v>1826</v>
      </c>
      <c r="B878" s="44" t="s">
        <v>125</v>
      </c>
      <c r="C878">
        <v>35</v>
      </c>
      <c r="D878">
        <v>37</v>
      </c>
      <c r="E878" t="s">
        <v>1956</v>
      </c>
      <c r="F878">
        <v>6.0000000000000002E-5</v>
      </c>
      <c r="G878">
        <v>18.18</v>
      </c>
      <c r="H878" t="s">
        <v>1978</v>
      </c>
      <c r="I878" t="s">
        <v>1978</v>
      </c>
      <c r="J878" t="s">
        <v>2003</v>
      </c>
    </row>
    <row r="879" spans="1:10" x14ac:dyDescent="0.55000000000000004">
      <c r="A879" t="s">
        <v>1826</v>
      </c>
      <c r="B879" s="44" t="s">
        <v>126</v>
      </c>
      <c r="C879">
        <v>37</v>
      </c>
      <c r="D879">
        <v>37</v>
      </c>
      <c r="E879" s="44" t="s">
        <v>1956</v>
      </c>
      <c r="F879">
        <v>1.0749999999999999E-2</v>
      </c>
      <c r="G879">
        <v>5044.59</v>
      </c>
      <c r="H879">
        <v>362.92</v>
      </c>
      <c r="I879">
        <v>12.9</v>
      </c>
      <c r="J879" t="s">
        <v>1984</v>
      </c>
    </row>
    <row r="880" spans="1:10" x14ac:dyDescent="0.55000000000000004">
      <c r="A880" t="s">
        <v>1826</v>
      </c>
      <c r="B880" s="44" t="s">
        <v>127</v>
      </c>
      <c r="C880">
        <v>44</v>
      </c>
      <c r="D880">
        <v>44</v>
      </c>
      <c r="E880" t="s">
        <v>1956</v>
      </c>
      <c r="F880">
        <v>3.8000000000000002E-4</v>
      </c>
      <c r="G880">
        <v>179.08</v>
      </c>
      <c r="H880" t="s">
        <v>1978</v>
      </c>
      <c r="I880" t="s">
        <v>1978</v>
      </c>
      <c r="J880" t="s">
        <v>2003</v>
      </c>
    </row>
    <row r="881" spans="1:10" x14ac:dyDescent="0.55000000000000004">
      <c r="A881" t="s">
        <v>1826</v>
      </c>
      <c r="B881" s="44" t="s">
        <v>129</v>
      </c>
      <c r="C881">
        <v>22</v>
      </c>
      <c r="D881">
        <v>25</v>
      </c>
      <c r="E881" s="44" t="s">
        <v>1956</v>
      </c>
      <c r="F881">
        <v>1.4599999999999999E-3</v>
      </c>
      <c r="G881">
        <v>633.46</v>
      </c>
      <c r="H881" t="s">
        <v>1978</v>
      </c>
      <c r="I881" t="s">
        <v>1978</v>
      </c>
      <c r="J881" t="s">
        <v>2003</v>
      </c>
    </row>
    <row r="882" spans="1:10" x14ac:dyDescent="0.55000000000000004">
      <c r="A882" t="s">
        <v>1826</v>
      </c>
      <c r="B882" s="44" t="s">
        <v>131</v>
      </c>
      <c r="C882">
        <v>29</v>
      </c>
      <c r="D882">
        <v>38</v>
      </c>
      <c r="E882" s="44" t="s">
        <v>1956</v>
      </c>
      <c r="F882">
        <v>1.2E-4</v>
      </c>
      <c r="G882">
        <v>7.9</v>
      </c>
      <c r="H882">
        <v>44.24</v>
      </c>
      <c r="I882">
        <v>-0.82</v>
      </c>
      <c r="J882" t="s">
        <v>1985</v>
      </c>
    </row>
    <row r="883" spans="1:10" x14ac:dyDescent="0.55000000000000004">
      <c r="A883" t="s">
        <v>1826</v>
      </c>
      <c r="B883" s="44" t="s">
        <v>132</v>
      </c>
      <c r="C883">
        <v>24</v>
      </c>
      <c r="D883">
        <v>39</v>
      </c>
      <c r="E883" s="44" t="s">
        <v>1956</v>
      </c>
      <c r="F883">
        <v>3.2000000000000003E-4</v>
      </c>
      <c r="G883" t="s">
        <v>1978</v>
      </c>
      <c r="H883" t="s">
        <v>1978</v>
      </c>
      <c r="I883" t="s">
        <v>1978</v>
      </c>
      <c r="J883" t="s">
        <v>2004</v>
      </c>
    </row>
    <row r="884" spans="1:10" x14ac:dyDescent="0.55000000000000004">
      <c r="A884" t="s">
        <v>1826</v>
      </c>
      <c r="B884" s="44" t="s">
        <v>135</v>
      </c>
      <c r="C884">
        <v>36</v>
      </c>
      <c r="D884">
        <v>39</v>
      </c>
      <c r="E884" s="44" t="s">
        <v>1956</v>
      </c>
      <c r="F884">
        <v>3.1E-4</v>
      </c>
      <c r="G884">
        <v>94</v>
      </c>
      <c r="H884">
        <v>50</v>
      </c>
      <c r="I884">
        <v>0.88</v>
      </c>
      <c r="J884" t="s">
        <v>1984</v>
      </c>
    </row>
    <row r="885" spans="1:10" x14ac:dyDescent="0.55000000000000004">
      <c r="A885" t="s">
        <v>1826</v>
      </c>
      <c r="B885" s="44" t="s">
        <v>136</v>
      </c>
      <c r="C885">
        <v>38</v>
      </c>
      <c r="D885">
        <v>41</v>
      </c>
      <c r="E885" s="44" t="s">
        <v>1956</v>
      </c>
      <c r="F885">
        <v>8.0000000000000007E-5</v>
      </c>
      <c r="G885">
        <v>4.3600000000000003</v>
      </c>
      <c r="H885">
        <v>35.32</v>
      </c>
      <c r="I885">
        <v>-0.88</v>
      </c>
      <c r="J885" t="s">
        <v>1985</v>
      </c>
    </row>
    <row r="886" spans="1:10" x14ac:dyDescent="0.55000000000000004">
      <c r="A886" t="s">
        <v>1826</v>
      </c>
      <c r="B886" s="44" t="s">
        <v>137</v>
      </c>
      <c r="C886">
        <v>44</v>
      </c>
      <c r="D886">
        <v>44</v>
      </c>
      <c r="E886" t="s">
        <v>1956</v>
      </c>
      <c r="F886">
        <v>1.9000000000000001E-4</v>
      </c>
      <c r="G886">
        <v>52.29</v>
      </c>
      <c r="H886">
        <v>69.72</v>
      </c>
      <c r="I886">
        <v>-0.25</v>
      </c>
      <c r="J886" t="s">
        <v>1985</v>
      </c>
    </row>
    <row r="887" spans="1:10" x14ac:dyDescent="0.55000000000000004">
      <c r="A887" t="s">
        <v>1826</v>
      </c>
      <c r="B887" s="44" t="s">
        <v>138</v>
      </c>
      <c r="C887">
        <v>40</v>
      </c>
      <c r="D887">
        <v>40</v>
      </c>
      <c r="E887" t="s">
        <v>1956</v>
      </c>
      <c r="F887">
        <v>1.5499999999999999E-3</v>
      </c>
      <c r="G887">
        <v>61.57</v>
      </c>
      <c r="H887">
        <v>184.7</v>
      </c>
      <c r="I887">
        <v>-0.67</v>
      </c>
      <c r="J887" t="s">
        <v>1985</v>
      </c>
    </row>
    <row r="888" spans="1:10" x14ac:dyDescent="0.55000000000000004">
      <c r="A888" t="s">
        <v>1826</v>
      </c>
      <c r="B888" s="44" t="s">
        <v>139</v>
      </c>
      <c r="C888">
        <v>34</v>
      </c>
      <c r="D888">
        <v>36</v>
      </c>
      <c r="E888" s="44" t="s">
        <v>1956</v>
      </c>
      <c r="F888">
        <v>5.9999999999999995E-4</v>
      </c>
      <c r="G888">
        <v>120.05</v>
      </c>
      <c r="H888">
        <v>137.19999999999999</v>
      </c>
      <c r="I888">
        <v>-0.13</v>
      </c>
      <c r="J888" t="s">
        <v>1985</v>
      </c>
    </row>
    <row r="889" spans="1:10" x14ac:dyDescent="0.55000000000000004">
      <c r="A889" t="s">
        <v>1826</v>
      </c>
      <c r="B889" s="44" t="s">
        <v>140</v>
      </c>
      <c r="C889">
        <v>3</v>
      </c>
      <c r="D889">
        <v>16</v>
      </c>
      <c r="E889" t="s">
        <v>1956</v>
      </c>
      <c r="F889">
        <v>6.0000000000000002E-5</v>
      </c>
      <c r="G889" t="s">
        <v>1978</v>
      </c>
      <c r="H889" t="s">
        <v>1978</v>
      </c>
      <c r="I889" t="s">
        <v>1978</v>
      </c>
      <c r="J889" t="s">
        <v>1983</v>
      </c>
    </row>
    <row r="890" spans="1:10" x14ac:dyDescent="0.55000000000000004">
      <c r="A890" t="s">
        <v>1826</v>
      </c>
      <c r="B890" s="44" t="s">
        <v>141</v>
      </c>
      <c r="C890">
        <v>35</v>
      </c>
      <c r="D890">
        <v>36</v>
      </c>
      <c r="E890" s="44" t="s">
        <v>1956</v>
      </c>
      <c r="F890">
        <v>9.0000000000000006E-5</v>
      </c>
      <c r="G890">
        <v>19.84</v>
      </c>
      <c r="H890">
        <v>7.22</v>
      </c>
      <c r="I890">
        <v>1.75</v>
      </c>
      <c r="J890" t="s">
        <v>1984</v>
      </c>
    </row>
    <row r="891" spans="1:10" x14ac:dyDescent="0.55000000000000004">
      <c r="A891" t="s">
        <v>1826</v>
      </c>
      <c r="B891" s="44" t="s">
        <v>142</v>
      </c>
      <c r="C891">
        <v>34</v>
      </c>
      <c r="D891">
        <v>45</v>
      </c>
      <c r="E891" s="44" t="s">
        <v>1956</v>
      </c>
      <c r="F891">
        <v>1.89E-3</v>
      </c>
      <c r="G891">
        <v>268.58</v>
      </c>
      <c r="H891">
        <v>386.08</v>
      </c>
      <c r="I891">
        <v>-0.3</v>
      </c>
      <c r="J891" t="s">
        <v>1985</v>
      </c>
    </row>
    <row r="892" spans="1:10" x14ac:dyDescent="0.55000000000000004">
      <c r="A892" t="s">
        <v>1826</v>
      </c>
      <c r="B892" s="44" t="s">
        <v>143</v>
      </c>
      <c r="C892">
        <v>43</v>
      </c>
      <c r="D892">
        <v>46</v>
      </c>
      <c r="E892" s="44" t="s">
        <v>1956</v>
      </c>
      <c r="F892">
        <v>1.2999999999999999E-4</v>
      </c>
      <c r="G892">
        <v>12.62</v>
      </c>
      <c r="H892">
        <v>50.5</v>
      </c>
      <c r="I892">
        <v>-0.75</v>
      </c>
      <c r="J892" t="s">
        <v>1985</v>
      </c>
    </row>
    <row r="893" spans="1:10" x14ac:dyDescent="0.55000000000000004">
      <c r="A893" t="s">
        <v>1826</v>
      </c>
      <c r="B893" s="44" t="s">
        <v>144</v>
      </c>
      <c r="C893">
        <v>39</v>
      </c>
      <c r="D893">
        <v>39</v>
      </c>
      <c r="E893" s="44" t="s">
        <v>1956</v>
      </c>
      <c r="F893">
        <v>1.6000000000000001E-4</v>
      </c>
      <c r="G893">
        <v>29.79</v>
      </c>
      <c r="H893">
        <v>39.72</v>
      </c>
      <c r="I893">
        <v>-0.25</v>
      </c>
      <c r="J893" t="s">
        <v>1985</v>
      </c>
    </row>
    <row r="894" spans="1:10" x14ac:dyDescent="0.55000000000000004">
      <c r="A894" t="s">
        <v>1826</v>
      </c>
      <c r="B894" s="44" t="s">
        <v>145</v>
      </c>
      <c r="C894">
        <v>35</v>
      </c>
      <c r="D894">
        <v>47</v>
      </c>
      <c r="E894" s="44" t="s">
        <v>1956</v>
      </c>
      <c r="F894">
        <v>4.0000000000000003E-5</v>
      </c>
      <c r="G894" t="s">
        <v>1978</v>
      </c>
      <c r="H894" t="s">
        <v>1978</v>
      </c>
      <c r="I894" t="s">
        <v>1978</v>
      </c>
      <c r="J894" t="s">
        <v>2004</v>
      </c>
    </row>
    <row r="895" spans="1:10" x14ac:dyDescent="0.55000000000000004">
      <c r="A895" t="s">
        <v>1826</v>
      </c>
      <c r="B895" s="44" t="s">
        <v>146</v>
      </c>
      <c r="C895">
        <v>15</v>
      </c>
      <c r="D895">
        <v>25</v>
      </c>
      <c r="E895" s="44" t="s">
        <v>1956</v>
      </c>
      <c r="F895">
        <v>2.0000000000000002E-5</v>
      </c>
      <c r="G895">
        <v>8.4</v>
      </c>
      <c r="H895" t="s">
        <v>1978</v>
      </c>
      <c r="I895" t="s">
        <v>1978</v>
      </c>
      <c r="J895" t="s">
        <v>2003</v>
      </c>
    </row>
    <row r="896" spans="1:10" x14ac:dyDescent="0.55000000000000004">
      <c r="A896" t="s">
        <v>1826</v>
      </c>
      <c r="B896" s="44" t="s">
        <v>147</v>
      </c>
      <c r="C896">
        <v>33</v>
      </c>
      <c r="D896">
        <v>47</v>
      </c>
      <c r="E896" s="44" t="s">
        <v>1956</v>
      </c>
      <c r="F896">
        <v>2.7E-4</v>
      </c>
      <c r="G896" t="s">
        <v>1978</v>
      </c>
      <c r="H896" t="s">
        <v>1978</v>
      </c>
      <c r="I896" t="s">
        <v>1978</v>
      </c>
      <c r="J896" t="s">
        <v>2004</v>
      </c>
    </row>
    <row r="897" spans="1:10" x14ac:dyDescent="0.55000000000000004">
      <c r="A897" t="s">
        <v>1826</v>
      </c>
      <c r="B897" s="44" t="s">
        <v>148</v>
      </c>
      <c r="C897">
        <v>38</v>
      </c>
      <c r="D897">
        <v>39</v>
      </c>
      <c r="E897" s="44" t="s">
        <v>1956</v>
      </c>
      <c r="F897">
        <v>7.2000000000000005E-4</v>
      </c>
      <c r="G897">
        <v>124.32</v>
      </c>
      <c r="H897">
        <v>177.6</v>
      </c>
      <c r="I897">
        <v>-0.3</v>
      </c>
      <c r="J897" t="s">
        <v>1985</v>
      </c>
    </row>
    <row r="898" spans="1:10" x14ac:dyDescent="0.55000000000000004">
      <c r="A898" t="s">
        <v>1826</v>
      </c>
      <c r="B898" s="44" t="s">
        <v>150</v>
      </c>
      <c r="C898">
        <v>32</v>
      </c>
      <c r="D898">
        <v>32</v>
      </c>
      <c r="E898" s="44" t="s">
        <v>1956</v>
      </c>
      <c r="F898">
        <v>4.8999999999999998E-4</v>
      </c>
      <c r="G898">
        <v>106.81</v>
      </c>
      <c r="H898">
        <v>36.619999999999997</v>
      </c>
      <c r="I898">
        <v>1.92</v>
      </c>
      <c r="J898" t="s">
        <v>1984</v>
      </c>
    </row>
    <row r="899" spans="1:10" x14ac:dyDescent="0.55000000000000004">
      <c r="A899" t="s">
        <v>1826</v>
      </c>
      <c r="B899" s="44" t="s">
        <v>152</v>
      </c>
      <c r="C899">
        <v>44</v>
      </c>
      <c r="D899">
        <v>45</v>
      </c>
      <c r="E899" t="s">
        <v>1956</v>
      </c>
      <c r="F899">
        <v>6.9999999999999994E-5</v>
      </c>
      <c r="G899">
        <v>16.309999999999999</v>
      </c>
      <c r="H899">
        <v>11.65</v>
      </c>
      <c r="I899">
        <v>0.4</v>
      </c>
      <c r="J899" t="s">
        <v>1984</v>
      </c>
    </row>
    <row r="900" spans="1:10" x14ac:dyDescent="0.55000000000000004">
      <c r="A900" t="s">
        <v>1826</v>
      </c>
      <c r="B900" s="44" t="s">
        <v>153</v>
      </c>
      <c r="C900">
        <v>36</v>
      </c>
      <c r="D900">
        <v>37</v>
      </c>
      <c r="E900" s="44" t="s">
        <v>1956</v>
      </c>
      <c r="F900">
        <v>1.89E-3</v>
      </c>
      <c r="G900">
        <v>167.96</v>
      </c>
      <c r="H900">
        <v>587.86</v>
      </c>
      <c r="I900">
        <v>-0.71</v>
      </c>
      <c r="J900" t="s">
        <v>1985</v>
      </c>
    </row>
    <row r="901" spans="1:10" x14ac:dyDescent="0.55000000000000004">
      <c r="A901" t="s">
        <v>1826</v>
      </c>
      <c r="B901" s="44" t="s">
        <v>154</v>
      </c>
      <c r="C901">
        <v>18</v>
      </c>
      <c r="D901">
        <v>20</v>
      </c>
      <c r="E901" s="44" t="s">
        <v>1956</v>
      </c>
      <c r="F901">
        <v>6.9999999999999994E-5</v>
      </c>
      <c r="G901">
        <v>8.9600000000000009</v>
      </c>
      <c r="H901">
        <v>44.8</v>
      </c>
      <c r="I901">
        <v>-0.8</v>
      </c>
      <c r="J901" t="s">
        <v>1983</v>
      </c>
    </row>
    <row r="902" spans="1:10" x14ac:dyDescent="0.55000000000000004">
      <c r="A902" t="s">
        <v>1826</v>
      </c>
      <c r="B902" s="44" t="s">
        <v>155</v>
      </c>
      <c r="C902">
        <v>33</v>
      </c>
      <c r="D902">
        <v>37</v>
      </c>
      <c r="E902" s="44" t="s">
        <v>1956</v>
      </c>
      <c r="F902">
        <v>4.0000000000000003E-5</v>
      </c>
      <c r="G902">
        <v>8.7200000000000006</v>
      </c>
      <c r="H902">
        <v>10.9</v>
      </c>
      <c r="I902">
        <v>-0.2</v>
      </c>
      <c r="J902" t="s">
        <v>1985</v>
      </c>
    </row>
    <row r="903" spans="1:10" x14ac:dyDescent="0.55000000000000004">
      <c r="A903" t="s">
        <v>1826</v>
      </c>
      <c r="B903" s="44" t="s">
        <v>156</v>
      </c>
      <c r="C903">
        <v>33</v>
      </c>
      <c r="D903">
        <v>33</v>
      </c>
      <c r="E903" s="44" t="s">
        <v>1956</v>
      </c>
      <c r="F903">
        <v>1.4999999999999999E-4</v>
      </c>
      <c r="G903">
        <v>44.1</v>
      </c>
      <c r="H903">
        <v>44.98</v>
      </c>
      <c r="I903">
        <v>-0.02</v>
      </c>
      <c r="J903" t="s">
        <v>1986</v>
      </c>
    </row>
    <row r="904" spans="1:10" x14ac:dyDescent="0.55000000000000004">
      <c r="A904" t="s">
        <v>1826</v>
      </c>
      <c r="B904" s="44" t="s">
        <v>1935</v>
      </c>
      <c r="C904">
        <v>24</v>
      </c>
      <c r="D904">
        <v>30</v>
      </c>
      <c r="E904" s="44" t="s">
        <v>1956</v>
      </c>
      <c r="F904">
        <v>1.7000000000000001E-4</v>
      </c>
      <c r="G904">
        <v>87.36</v>
      </c>
      <c r="H904">
        <v>12.48</v>
      </c>
      <c r="I904">
        <v>6</v>
      </c>
      <c r="J904" t="s">
        <v>1984</v>
      </c>
    </row>
    <row r="905" spans="1:10" x14ac:dyDescent="0.55000000000000004">
      <c r="A905" t="s">
        <v>1826</v>
      </c>
      <c r="B905" s="44" t="s">
        <v>157</v>
      </c>
      <c r="C905">
        <v>37</v>
      </c>
      <c r="D905">
        <v>43</v>
      </c>
      <c r="E905" s="44" t="s">
        <v>1956</v>
      </c>
      <c r="F905">
        <v>5.0000000000000002E-5</v>
      </c>
      <c r="G905">
        <v>4.54</v>
      </c>
      <c r="H905">
        <v>9.08</v>
      </c>
      <c r="I905">
        <v>-0.5</v>
      </c>
      <c r="J905" t="s">
        <v>1985</v>
      </c>
    </row>
    <row r="906" spans="1:10" x14ac:dyDescent="0.55000000000000004">
      <c r="A906" t="s">
        <v>1826</v>
      </c>
      <c r="B906" s="44" t="s">
        <v>159</v>
      </c>
      <c r="C906">
        <v>39</v>
      </c>
      <c r="D906">
        <v>39</v>
      </c>
      <c r="E906" s="44" t="s">
        <v>1956</v>
      </c>
      <c r="F906">
        <v>2.7999999999999998E-4</v>
      </c>
      <c r="G906">
        <v>67.16</v>
      </c>
      <c r="H906">
        <v>30.66</v>
      </c>
      <c r="I906">
        <v>1.19</v>
      </c>
      <c r="J906" t="s">
        <v>1984</v>
      </c>
    </row>
    <row r="907" spans="1:10" x14ac:dyDescent="0.55000000000000004">
      <c r="A907" t="s">
        <v>1826</v>
      </c>
      <c r="B907" s="44" t="s">
        <v>160</v>
      </c>
      <c r="C907">
        <v>43</v>
      </c>
      <c r="D907">
        <v>43</v>
      </c>
      <c r="E907" s="44" t="s">
        <v>1956</v>
      </c>
      <c r="F907">
        <v>5.0000000000000002E-5</v>
      </c>
      <c r="G907">
        <v>27.9</v>
      </c>
      <c r="H907">
        <v>3.28</v>
      </c>
      <c r="I907">
        <v>7.51</v>
      </c>
      <c r="J907" t="s">
        <v>1984</v>
      </c>
    </row>
    <row r="908" spans="1:10" x14ac:dyDescent="0.55000000000000004">
      <c r="A908" t="s">
        <v>1826</v>
      </c>
      <c r="B908" s="44" t="s">
        <v>167</v>
      </c>
      <c r="C908">
        <v>34</v>
      </c>
      <c r="D908">
        <v>37</v>
      </c>
      <c r="E908" s="44" t="s">
        <v>1956</v>
      </c>
      <c r="F908">
        <v>1.6800000000000001E-3</v>
      </c>
      <c r="G908">
        <v>627.74</v>
      </c>
      <c r="H908">
        <v>305.82</v>
      </c>
      <c r="I908">
        <v>1.05</v>
      </c>
      <c r="J908" t="s">
        <v>1984</v>
      </c>
    </row>
    <row r="909" spans="1:10" x14ac:dyDescent="0.55000000000000004">
      <c r="A909" t="s">
        <v>1826</v>
      </c>
      <c r="B909" s="44" t="s">
        <v>173</v>
      </c>
      <c r="C909">
        <v>13</v>
      </c>
      <c r="D909">
        <v>16</v>
      </c>
      <c r="E909" s="44" t="s">
        <v>1956</v>
      </c>
      <c r="F909">
        <v>8.0000000000000007E-5</v>
      </c>
      <c r="G909">
        <v>31.08</v>
      </c>
      <c r="H909">
        <v>23.83</v>
      </c>
      <c r="I909">
        <v>0.3</v>
      </c>
      <c r="J909" t="s">
        <v>1984</v>
      </c>
    </row>
    <row r="910" spans="1:10" x14ac:dyDescent="0.55000000000000004">
      <c r="A910" t="s">
        <v>1826</v>
      </c>
      <c r="B910" s="44" t="s">
        <v>174</v>
      </c>
      <c r="C910">
        <v>27</v>
      </c>
      <c r="D910">
        <v>45</v>
      </c>
      <c r="E910" s="44" t="s">
        <v>1956</v>
      </c>
      <c r="F910">
        <v>1.4999999999999999E-4</v>
      </c>
      <c r="G910" t="s">
        <v>1978</v>
      </c>
      <c r="H910" t="s">
        <v>1978</v>
      </c>
      <c r="I910" t="s">
        <v>1978</v>
      </c>
      <c r="J910" t="s">
        <v>2004</v>
      </c>
    </row>
    <row r="911" spans="1:10" x14ac:dyDescent="0.55000000000000004">
      <c r="A911" t="s">
        <v>1826</v>
      </c>
      <c r="B911" s="44" t="s">
        <v>176</v>
      </c>
      <c r="C911">
        <v>36</v>
      </c>
      <c r="D911">
        <v>36</v>
      </c>
      <c r="E911" s="44" t="s">
        <v>1956</v>
      </c>
      <c r="F911">
        <v>5.0000000000000002E-5</v>
      </c>
      <c r="G911">
        <v>6.52</v>
      </c>
      <c r="H911">
        <v>3.62</v>
      </c>
      <c r="I911">
        <v>0.8</v>
      </c>
      <c r="J911" t="s">
        <v>1984</v>
      </c>
    </row>
    <row r="912" spans="1:10" x14ac:dyDescent="0.55000000000000004">
      <c r="A912" t="s">
        <v>1826</v>
      </c>
      <c r="B912" s="44" t="s">
        <v>177</v>
      </c>
      <c r="C912">
        <v>35</v>
      </c>
      <c r="D912">
        <v>36</v>
      </c>
      <c r="E912" s="44" t="s">
        <v>1956</v>
      </c>
      <c r="F912">
        <v>2.0000000000000001E-4</v>
      </c>
      <c r="G912">
        <v>73.92</v>
      </c>
      <c r="H912">
        <v>35.9</v>
      </c>
      <c r="I912">
        <v>1.06</v>
      </c>
      <c r="J912" t="s">
        <v>1984</v>
      </c>
    </row>
    <row r="913" spans="1:10" x14ac:dyDescent="0.55000000000000004">
      <c r="A913" t="s">
        <v>1826</v>
      </c>
      <c r="B913" s="44" t="s">
        <v>196</v>
      </c>
      <c r="C913">
        <v>15</v>
      </c>
      <c r="D913">
        <v>17</v>
      </c>
      <c r="E913" s="44" t="s">
        <v>1956</v>
      </c>
      <c r="F913">
        <v>3.0899999999999999E-3</v>
      </c>
      <c r="G913">
        <v>1514.7</v>
      </c>
      <c r="H913">
        <v>706.86</v>
      </c>
      <c r="I913">
        <v>1.1399999999999999</v>
      </c>
      <c r="J913" t="s">
        <v>1984</v>
      </c>
    </row>
    <row r="914" spans="1:10" x14ac:dyDescent="0.55000000000000004">
      <c r="A914" t="s">
        <v>1826</v>
      </c>
      <c r="B914" s="44" t="s">
        <v>197</v>
      </c>
      <c r="C914">
        <v>34</v>
      </c>
      <c r="D914">
        <v>36</v>
      </c>
      <c r="E914" s="44" t="s">
        <v>1956</v>
      </c>
      <c r="F914">
        <v>4.8799999999999998E-3</v>
      </c>
      <c r="G914">
        <v>1990.78</v>
      </c>
      <c r="H914" t="s">
        <v>1978</v>
      </c>
      <c r="I914" t="s">
        <v>1978</v>
      </c>
      <c r="J914" t="s">
        <v>2003</v>
      </c>
    </row>
    <row r="915" spans="1:10" x14ac:dyDescent="0.55000000000000004">
      <c r="A915" t="s">
        <v>1826</v>
      </c>
      <c r="B915" s="44" t="s">
        <v>202</v>
      </c>
      <c r="C915">
        <v>20</v>
      </c>
      <c r="D915">
        <v>29</v>
      </c>
      <c r="E915" s="44" t="s">
        <v>1956</v>
      </c>
      <c r="F915">
        <v>3.0000000000000001E-5</v>
      </c>
      <c r="G915">
        <v>8.26</v>
      </c>
      <c r="H915" t="s">
        <v>1978</v>
      </c>
      <c r="I915" t="s">
        <v>1978</v>
      </c>
      <c r="J915" t="s">
        <v>2003</v>
      </c>
    </row>
    <row r="916" spans="1:10" x14ac:dyDescent="0.55000000000000004">
      <c r="A916" t="s">
        <v>1826</v>
      </c>
      <c r="B916" s="44" t="s">
        <v>203</v>
      </c>
      <c r="C916">
        <v>34</v>
      </c>
      <c r="D916">
        <v>41</v>
      </c>
      <c r="E916" t="s">
        <v>1956</v>
      </c>
      <c r="F916">
        <v>1.9000000000000001E-4</v>
      </c>
      <c r="G916">
        <v>25.06</v>
      </c>
      <c r="H916">
        <v>41.76</v>
      </c>
      <c r="I916">
        <v>-0.4</v>
      </c>
      <c r="J916" t="s">
        <v>1985</v>
      </c>
    </row>
    <row r="917" spans="1:10" x14ac:dyDescent="0.55000000000000004">
      <c r="A917" t="s">
        <v>1826</v>
      </c>
      <c r="B917" s="44" t="s">
        <v>204</v>
      </c>
      <c r="C917">
        <v>38</v>
      </c>
      <c r="D917">
        <v>38</v>
      </c>
      <c r="E917" t="s">
        <v>1956</v>
      </c>
      <c r="F917">
        <v>1.72E-3</v>
      </c>
      <c r="G917">
        <v>427.42</v>
      </c>
      <c r="H917">
        <v>170.97</v>
      </c>
      <c r="I917">
        <v>1.5</v>
      </c>
      <c r="J917" t="s">
        <v>1984</v>
      </c>
    </row>
    <row r="918" spans="1:10" x14ac:dyDescent="0.55000000000000004">
      <c r="A918" t="s">
        <v>1826</v>
      </c>
      <c r="B918" s="44" t="s">
        <v>205</v>
      </c>
      <c r="C918">
        <v>20</v>
      </c>
      <c r="D918">
        <v>20</v>
      </c>
      <c r="E918" s="44" t="s">
        <v>1956</v>
      </c>
      <c r="F918">
        <v>3.5E-4</v>
      </c>
      <c r="G918">
        <v>144.9</v>
      </c>
      <c r="H918">
        <v>103.5</v>
      </c>
      <c r="I918">
        <v>0.4</v>
      </c>
      <c r="J918" t="s">
        <v>1984</v>
      </c>
    </row>
    <row r="919" spans="1:10" x14ac:dyDescent="0.55000000000000004">
      <c r="A919" t="s">
        <v>1826</v>
      </c>
      <c r="B919" s="44" t="s">
        <v>206</v>
      </c>
      <c r="C919">
        <v>20</v>
      </c>
      <c r="D919">
        <v>28</v>
      </c>
      <c r="E919" s="44" t="s">
        <v>1956</v>
      </c>
      <c r="F919">
        <v>1.1E-4</v>
      </c>
      <c r="G919">
        <v>32.26</v>
      </c>
      <c r="H919">
        <v>5.76</v>
      </c>
      <c r="I919">
        <v>4.5999999999999996</v>
      </c>
      <c r="J919" t="s">
        <v>1984</v>
      </c>
    </row>
    <row r="920" spans="1:10" x14ac:dyDescent="0.55000000000000004">
      <c r="A920" t="s">
        <v>1826</v>
      </c>
      <c r="B920" s="44" t="s">
        <v>207</v>
      </c>
      <c r="C920">
        <v>37</v>
      </c>
      <c r="D920">
        <v>37</v>
      </c>
      <c r="E920" s="44" t="s">
        <v>1956</v>
      </c>
      <c r="F920">
        <v>3.6999999999999999E-4</v>
      </c>
      <c r="G920">
        <v>177.6</v>
      </c>
      <c r="H920">
        <v>44.4</v>
      </c>
      <c r="I920">
        <v>3</v>
      </c>
      <c r="J920" t="s">
        <v>1984</v>
      </c>
    </row>
    <row r="921" spans="1:10" x14ac:dyDescent="0.55000000000000004">
      <c r="A921" t="s">
        <v>1826</v>
      </c>
      <c r="B921" s="44" t="s">
        <v>208</v>
      </c>
      <c r="C921">
        <v>44</v>
      </c>
      <c r="D921">
        <v>45</v>
      </c>
      <c r="E921" s="44" t="s">
        <v>1956</v>
      </c>
      <c r="F921">
        <v>1.9000000000000001E-4</v>
      </c>
      <c r="G921">
        <v>28.91</v>
      </c>
      <c r="H921">
        <v>41.3</v>
      </c>
      <c r="I921">
        <v>-0.3</v>
      </c>
      <c r="J921" t="s">
        <v>1985</v>
      </c>
    </row>
    <row r="922" spans="1:10" x14ac:dyDescent="0.55000000000000004">
      <c r="A922" t="s">
        <v>1826</v>
      </c>
      <c r="B922" s="44" t="s">
        <v>209</v>
      </c>
      <c r="C922">
        <v>24</v>
      </c>
      <c r="D922">
        <v>36</v>
      </c>
      <c r="E922" s="44" t="s">
        <v>1956</v>
      </c>
      <c r="F922">
        <v>8.0000000000000004E-4</v>
      </c>
      <c r="G922" t="s">
        <v>1978</v>
      </c>
      <c r="H922" t="s">
        <v>1978</v>
      </c>
      <c r="I922" t="s">
        <v>1978</v>
      </c>
      <c r="J922" t="s">
        <v>2004</v>
      </c>
    </row>
    <row r="923" spans="1:10" x14ac:dyDescent="0.55000000000000004">
      <c r="A923" t="s">
        <v>1826</v>
      </c>
      <c r="B923" s="44" t="s">
        <v>210</v>
      </c>
      <c r="C923">
        <v>14</v>
      </c>
      <c r="D923">
        <v>16</v>
      </c>
      <c r="E923" s="44" t="s">
        <v>1956</v>
      </c>
      <c r="F923">
        <v>1.2E-4</v>
      </c>
      <c r="G923">
        <v>78.56</v>
      </c>
      <c r="H923">
        <v>9.82</v>
      </c>
      <c r="I923">
        <v>7</v>
      </c>
      <c r="J923" t="s">
        <v>1984</v>
      </c>
    </row>
    <row r="924" spans="1:10" x14ac:dyDescent="0.55000000000000004">
      <c r="A924" t="s">
        <v>1826</v>
      </c>
      <c r="B924" s="44" t="s">
        <v>211</v>
      </c>
      <c r="C924">
        <v>32</v>
      </c>
      <c r="D924">
        <v>44</v>
      </c>
      <c r="E924" s="44" t="s">
        <v>1956</v>
      </c>
      <c r="F924">
        <v>2.0000000000000002E-5</v>
      </c>
      <c r="G924" t="s">
        <v>1978</v>
      </c>
      <c r="H924" t="s">
        <v>1978</v>
      </c>
      <c r="I924" t="s">
        <v>1978</v>
      </c>
      <c r="J924" t="s">
        <v>2004</v>
      </c>
    </row>
    <row r="925" spans="1:10" x14ac:dyDescent="0.55000000000000004">
      <c r="A925" t="s">
        <v>1826</v>
      </c>
      <c r="B925" s="44" t="s">
        <v>212</v>
      </c>
      <c r="C925">
        <v>36</v>
      </c>
      <c r="D925">
        <v>39</v>
      </c>
      <c r="E925" s="44" t="s">
        <v>1956</v>
      </c>
      <c r="F925">
        <v>1.2999999999999999E-4</v>
      </c>
      <c r="G925">
        <v>71.819999999999993</v>
      </c>
      <c r="H925" t="s">
        <v>1978</v>
      </c>
      <c r="I925" t="s">
        <v>1978</v>
      </c>
      <c r="J925" t="s">
        <v>2003</v>
      </c>
    </row>
    <row r="926" spans="1:10" x14ac:dyDescent="0.55000000000000004">
      <c r="A926" t="s">
        <v>1826</v>
      </c>
      <c r="B926" s="44" t="s">
        <v>213</v>
      </c>
      <c r="C926">
        <v>41</v>
      </c>
      <c r="D926">
        <v>46</v>
      </c>
      <c r="E926" s="44" t="s">
        <v>1956</v>
      </c>
      <c r="F926">
        <v>1.2E-4</v>
      </c>
      <c r="G926">
        <v>26.25</v>
      </c>
      <c r="H926">
        <v>3</v>
      </c>
      <c r="I926">
        <v>7.75</v>
      </c>
      <c r="J926" t="s">
        <v>1984</v>
      </c>
    </row>
    <row r="927" spans="1:10" x14ac:dyDescent="0.55000000000000004">
      <c r="A927" t="s">
        <v>1826</v>
      </c>
      <c r="B927" s="44" t="s">
        <v>214</v>
      </c>
      <c r="C927">
        <v>42</v>
      </c>
      <c r="D927">
        <v>43</v>
      </c>
      <c r="E927" s="44" t="s">
        <v>1956</v>
      </c>
      <c r="F927">
        <v>1.2999999999999999E-4</v>
      </c>
      <c r="G927">
        <v>29.57</v>
      </c>
      <c r="H927">
        <v>40.04</v>
      </c>
      <c r="I927">
        <v>-0.26</v>
      </c>
      <c r="J927" t="s">
        <v>1985</v>
      </c>
    </row>
    <row r="928" spans="1:10" x14ac:dyDescent="0.55000000000000004">
      <c r="A928" t="s">
        <v>1826</v>
      </c>
      <c r="B928" s="44" t="s">
        <v>215</v>
      </c>
      <c r="C928">
        <v>42</v>
      </c>
      <c r="D928">
        <v>47</v>
      </c>
      <c r="E928" s="44" t="s">
        <v>1956</v>
      </c>
      <c r="F928">
        <v>2.0000000000000002E-5</v>
      </c>
      <c r="G928">
        <v>8.67</v>
      </c>
      <c r="H928" t="s">
        <v>1978</v>
      </c>
      <c r="I928" t="s">
        <v>1978</v>
      </c>
      <c r="J928" t="s">
        <v>2003</v>
      </c>
    </row>
    <row r="929" spans="1:10" x14ac:dyDescent="0.55000000000000004">
      <c r="A929" t="s">
        <v>1826</v>
      </c>
      <c r="B929" s="44" t="s">
        <v>216</v>
      </c>
      <c r="C929">
        <v>46</v>
      </c>
      <c r="D929">
        <v>46</v>
      </c>
      <c r="E929" s="44" t="s">
        <v>1956</v>
      </c>
      <c r="F929">
        <v>1.2E-4</v>
      </c>
      <c r="G929">
        <v>25.9</v>
      </c>
      <c r="H929">
        <v>27.89</v>
      </c>
      <c r="I929">
        <v>-7.0000000000000007E-2</v>
      </c>
      <c r="J929" t="s">
        <v>1985</v>
      </c>
    </row>
    <row r="930" spans="1:10" x14ac:dyDescent="0.55000000000000004">
      <c r="A930" t="s">
        <v>1826</v>
      </c>
      <c r="B930" s="44" t="s">
        <v>217</v>
      </c>
      <c r="C930">
        <v>1</v>
      </c>
      <c r="D930">
        <v>16</v>
      </c>
      <c r="E930" t="s">
        <v>1956</v>
      </c>
      <c r="F930">
        <v>1.0000000000000001E-5</v>
      </c>
      <c r="G930" t="s">
        <v>1978</v>
      </c>
      <c r="H930" t="s">
        <v>1978</v>
      </c>
      <c r="I930" t="s">
        <v>1978</v>
      </c>
      <c r="J930" t="s">
        <v>1983</v>
      </c>
    </row>
    <row r="931" spans="1:10" x14ac:dyDescent="0.55000000000000004">
      <c r="A931" t="s">
        <v>1826</v>
      </c>
      <c r="B931" s="44" t="s">
        <v>218</v>
      </c>
      <c r="C931">
        <v>36</v>
      </c>
      <c r="D931">
        <v>41</v>
      </c>
      <c r="E931" s="44" t="s">
        <v>1956</v>
      </c>
      <c r="F931">
        <v>8.8999999999999995E-4</v>
      </c>
      <c r="G931">
        <v>75.180000000000007</v>
      </c>
      <c r="H931" t="s">
        <v>1978</v>
      </c>
      <c r="I931" t="s">
        <v>1978</v>
      </c>
      <c r="J931" t="s">
        <v>2003</v>
      </c>
    </row>
    <row r="932" spans="1:10" x14ac:dyDescent="0.55000000000000004">
      <c r="A932" t="s">
        <v>1826</v>
      </c>
      <c r="B932" s="44" t="s">
        <v>219</v>
      </c>
      <c r="C932">
        <v>28</v>
      </c>
      <c r="D932">
        <v>32</v>
      </c>
      <c r="E932" s="44" t="s">
        <v>1956</v>
      </c>
      <c r="F932">
        <v>2.3000000000000001E-4</v>
      </c>
      <c r="G932">
        <v>39.47</v>
      </c>
      <c r="H932">
        <v>87.72</v>
      </c>
      <c r="I932">
        <v>-0.55000000000000004</v>
      </c>
      <c r="J932" t="s">
        <v>1985</v>
      </c>
    </row>
    <row r="933" spans="1:10" x14ac:dyDescent="0.55000000000000004">
      <c r="A933" t="s">
        <v>1826</v>
      </c>
      <c r="B933" s="44" t="s">
        <v>220</v>
      </c>
      <c r="C933">
        <v>35</v>
      </c>
      <c r="D933">
        <v>36</v>
      </c>
      <c r="E933" s="44" t="s">
        <v>1956</v>
      </c>
      <c r="F933">
        <v>1.2E-4</v>
      </c>
      <c r="G933">
        <v>7.38</v>
      </c>
      <c r="H933">
        <v>73.8</v>
      </c>
      <c r="I933">
        <v>-0.9</v>
      </c>
      <c r="J933" t="s">
        <v>1985</v>
      </c>
    </row>
    <row r="934" spans="1:10" x14ac:dyDescent="0.55000000000000004">
      <c r="A934" t="s">
        <v>1826</v>
      </c>
      <c r="B934" s="44" t="s">
        <v>221</v>
      </c>
      <c r="C934">
        <v>28</v>
      </c>
      <c r="D934">
        <v>44</v>
      </c>
      <c r="E934" s="44" t="s">
        <v>1956</v>
      </c>
      <c r="F934">
        <v>6.9999999999999994E-5</v>
      </c>
      <c r="G934" t="s">
        <v>1978</v>
      </c>
      <c r="H934" t="s">
        <v>1978</v>
      </c>
      <c r="I934" t="s">
        <v>1978</v>
      </c>
      <c r="J934" t="s">
        <v>2004</v>
      </c>
    </row>
    <row r="935" spans="1:10" x14ac:dyDescent="0.55000000000000004">
      <c r="A935" t="s">
        <v>1826</v>
      </c>
      <c r="B935" s="44" t="s">
        <v>222</v>
      </c>
      <c r="C935">
        <v>35</v>
      </c>
      <c r="D935">
        <v>37</v>
      </c>
      <c r="E935" s="44" t="s">
        <v>1956</v>
      </c>
      <c r="F935">
        <v>2.2000000000000001E-4</v>
      </c>
      <c r="G935">
        <v>24.84</v>
      </c>
      <c r="H935" t="s">
        <v>1978</v>
      </c>
      <c r="I935" t="s">
        <v>1978</v>
      </c>
      <c r="J935" t="s">
        <v>2003</v>
      </c>
    </row>
    <row r="936" spans="1:10" x14ac:dyDescent="0.55000000000000004">
      <c r="A936" t="s">
        <v>1826</v>
      </c>
      <c r="B936" s="44" t="s">
        <v>223</v>
      </c>
      <c r="C936">
        <v>41</v>
      </c>
      <c r="D936">
        <v>41</v>
      </c>
      <c r="E936" s="44" t="s">
        <v>1956</v>
      </c>
      <c r="F936">
        <v>9.0000000000000006E-5</v>
      </c>
      <c r="G936">
        <v>20.16</v>
      </c>
      <c r="H936">
        <v>43.78</v>
      </c>
      <c r="I936">
        <v>-0.54</v>
      </c>
      <c r="J936" t="s">
        <v>1985</v>
      </c>
    </row>
    <row r="937" spans="1:10" x14ac:dyDescent="0.55000000000000004">
      <c r="A937" t="s">
        <v>1826</v>
      </c>
      <c r="B937" s="44" t="s">
        <v>224</v>
      </c>
      <c r="C937">
        <v>39</v>
      </c>
      <c r="D937">
        <v>45</v>
      </c>
      <c r="E937" s="44" t="s">
        <v>1956</v>
      </c>
      <c r="F937">
        <v>2.5000000000000001E-4</v>
      </c>
      <c r="G937">
        <v>44.4</v>
      </c>
      <c r="H937">
        <v>11.84</v>
      </c>
      <c r="I937">
        <v>2.75</v>
      </c>
      <c r="J937" t="s">
        <v>1984</v>
      </c>
    </row>
    <row r="938" spans="1:10" x14ac:dyDescent="0.55000000000000004">
      <c r="A938" t="s">
        <v>1826</v>
      </c>
      <c r="B938" s="44" t="s">
        <v>225</v>
      </c>
      <c r="C938">
        <v>25</v>
      </c>
      <c r="D938">
        <v>30</v>
      </c>
      <c r="E938" s="44" t="s">
        <v>1956</v>
      </c>
      <c r="F938">
        <v>6.0000000000000002E-5</v>
      </c>
      <c r="G938">
        <v>16.52</v>
      </c>
      <c r="H938" t="s">
        <v>1978</v>
      </c>
      <c r="I938" t="s">
        <v>1978</v>
      </c>
      <c r="J938" t="s">
        <v>2003</v>
      </c>
    </row>
    <row r="939" spans="1:10" x14ac:dyDescent="0.55000000000000004">
      <c r="A939" t="s">
        <v>1826</v>
      </c>
      <c r="B939" s="44" t="s">
        <v>226</v>
      </c>
      <c r="C939">
        <v>45</v>
      </c>
      <c r="D939">
        <v>45</v>
      </c>
      <c r="E939" s="44" t="s">
        <v>1956</v>
      </c>
      <c r="F939">
        <v>6.9999999999999994E-5</v>
      </c>
      <c r="G939">
        <v>10.37</v>
      </c>
      <c r="H939" t="s">
        <v>1978</v>
      </c>
      <c r="I939" t="s">
        <v>1978</v>
      </c>
      <c r="J939" t="s">
        <v>2003</v>
      </c>
    </row>
    <row r="940" spans="1:10" x14ac:dyDescent="0.55000000000000004">
      <c r="A940" t="s">
        <v>1826</v>
      </c>
      <c r="B940" s="44" t="s">
        <v>227</v>
      </c>
      <c r="C940">
        <v>10</v>
      </c>
      <c r="D940">
        <v>20</v>
      </c>
      <c r="E940" s="44" t="s">
        <v>1956</v>
      </c>
      <c r="F940">
        <v>8.0000000000000007E-5</v>
      </c>
      <c r="G940">
        <v>9.82</v>
      </c>
      <c r="H940">
        <v>46.15</v>
      </c>
      <c r="I940">
        <v>-0.79</v>
      </c>
      <c r="J940" t="s">
        <v>1983</v>
      </c>
    </row>
    <row r="941" spans="1:10" x14ac:dyDescent="0.55000000000000004">
      <c r="A941" t="s">
        <v>1826</v>
      </c>
      <c r="B941" s="44" t="s">
        <v>228</v>
      </c>
      <c r="C941">
        <v>32</v>
      </c>
      <c r="D941">
        <v>40</v>
      </c>
      <c r="E941" s="44" t="s">
        <v>1956</v>
      </c>
      <c r="F941">
        <v>8.0000000000000007E-5</v>
      </c>
      <c r="G941">
        <v>6.26</v>
      </c>
      <c r="H941">
        <v>16.18</v>
      </c>
      <c r="I941">
        <v>-0.61</v>
      </c>
      <c r="J941" t="s">
        <v>1985</v>
      </c>
    </row>
    <row r="942" spans="1:10" x14ac:dyDescent="0.55000000000000004">
      <c r="A942" t="s">
        <v>1826</v>
      </c>
      <c r="B942" s="44" t="s">
        <v>229</v>
      </c>
      <c r="C942">
        <v>41</v>
      </c>
      <c r="D942">
        <v>45</v>
      </c>
      <c r="E942" t="s">
        <v>1956</v>
      </c>
      <c r="F942">
        <v>1.2999999999999999E-4</v>
      </c>
      <c r="G942">
        <v>50.4</v>
      </c>
      <c r="H942">
        <v>18.899999999999999</v>
      </c>
      <c r="I942">
        <v>1.67</v>
      </c>
      <c r="J942" t="s">
        <v>1984</v>
      </c>
    </row>
    <row r="943" spans="1:10" x14ac:dyDescent="0.55000000000000004">
      <c r="A943" t="s">
        <v>1826</v>
      </c>
      <c r="B943" s="44" t="s">
        <v>230</v>
      </c>
      <c r="C943">
        <v>11</v>
      </c>
      <c r="D943">
        <v>19</v>
      </c>
      <c r="E943" s="44" t="s">
        <v>1956</v>
      </c>
      <c r="F943">
        <v>6.9999999999999994E-5</v>
      </c>
      <c r="G943">
        <v>21.75</v>
      </c>
      <c r="H943">
        <v>28.5</v>
      </c>
      <c r="I943">
        <v>-0.24</v>
      </c>
      <c r="J943" t="s">
        <v>1983</v>
      </c>
    </row>
    <row r="944" spans="1:10" x14ac:dyDescent="0.55000000000000004">
      <c r="A944" t="s">
        <v>1826</v>
      </c>
      <c r="B944" s="44" t="s">
        <v>231</v>
      </c>
      <c r="C944">
        <v>15</v>
      </c>
      <c r="D944">
        <v>24</v>
      </c>
      <c r="E944" s="44" t="s">
        <v>1956</v>
      </c>
      <c r="F944">
        <v>3.0000000000000001E-5</v>
      </c>
      <c r="G944">
        <v>2.46</v>
      </c>
      <c r="H944" t="s">
        <v>1978</v>
      </c>
      <c r="I944" t="s">
        <v>1978</v>
      </c>
      <c r="J944" t="s">
        <v>1983</v>
      </c>
    </row>
    <row r="945" spans="1:10" x14ac:dyDescent="0.55000000000000004">
      <c r="A945" t="s">
        <v>1826</v>
      </c>
      <c r="B945" s="44" t="s">
        <v>232</v>
      </c>
      <c r="C945">
        <v>12</v>
      </c>
      <c r="D945">
        <v>17</v>
      </c>
      <c r="E945" s="44" t="s">
        <v>1956</v>
      </c>
      <c r="F945">
        <v>5.0000000000000002E-5</v>
      </c>
      <c r="G945">
        <v>26.01</v>
      </c>
      <c r="H945">
        <v>9.25</v>
      </c>
      <c r="I945">
        <v>1.81</v>
      </c>
      <c r="J945" t="s">
        <v>1984</v>
      </c>
    </row>
    <row r="946" spans="1:10" x14ac:dyDescent="0.55000000000000004">
      <c r="A946" t="s">
        <v>1826</v>
      </c>
      <c r="B946" s="44" t="s">
        <v>233</v>
      </c>
      <c r="C946">
        <v>36</v>
      </c>
      <c r="D946">
        <v>39</v>
      </c>
      <c r="E946" s="44" t="s">
        <v>1956</v>
      </c>
      <c r="F946">
        <v>2.5000000000000001E-4</v>
      </c>
      <c r="G946">
        <v>34.86</v>
      </c>
      <c r="H946">
        <v>34.86</v>
      </c>
      <c r="I946">
        <v>0</v>
      </c>
      <c r="J946" t="s">
        <v>1986</v>
      </c>
    </row>
    <row r="947" spans="1:10" x14ac:dyDescent="0.55000000000000004">
      <c r="A947" t="s">
        <v>1826</v>
      </c>
      <c r="B947" s="44" t="s">
        <v>234</v>
      </c>
      <c r="C947">
        <v>1</v>
      </c>
      <c r="D947">
        <v>8</v>
      </c>
      <c r="E947" t="s">
        <v>1957</v>
      </c>
      <c r="F947">
        <v>1.0000000000000001E-5</v>
      </c>
      <c r="G947">
        <v>5.76</v>
      </c>
      <c r="H947" t="s">
        <v>1978</v>
      </c>
      <c r="I947" t="s">
        <v>1978</v>
      </c>
      <c r="J947" t="s">
        <v>1987</v>
      </c>
    </row>
    <row r="948" spans="1:10" x14ac:dyDescent="0.55000000000000004">
      <c r="A948" t="s">
        <v>1826</v>
      </c>
      <c r="B948" s="44" t="s">
        <v>235</v>
      </c>
      <c r="C948">
        <v>21</v>
      </c>
      <c r="D948">
        <v>28</v>
      </c>
      <c r="E948" s="44" t="s">
        <v>1956</v>
      </c>
      <c r="F948">
        <v>3.3E-4</v>
      </c>
      <c r="G948">
        <v>37.590000000000003</v>
      </c>
      <c r="H948">
        <v>172.91</v>
      </c>
      <c r="I948">
        <v>-0.78</v>
      </c>
      <c r="J948" t="s">
        <v>1985</v>
      </c>
    </row>
    <row r="949" spans="1:10" x14ac:dyDescent="0.55000000000000004">
      <c r="A949" t="s">
        <v>1826</v>
      </c>
      <c r="B949" s="44" t="s">
        <v>236</v>
      </c>
      <c r="C949">
        <v>33</v>
      </c>
      <c r="D949">
        <v>35</v>
      </c>
      <c r="E949" s="44" t="s">
        <v>1956</v>
      </c>
      <c r="F949">
        <v>8.0000000000000007E-5</v>
      </c>
      <c r="G949">
        <v>43.86</v>
      </c>
      <c r="H949" t="s">
        <v>1978</v>
      </c>
      <c r="I949" t="s">
        <v>1978</v>
      </c>
      <c r="J949" t="s">
        <v>2003</v>
      </c>
    </row>
    <row r="950" spans="1:10" x14ac:dyDescent="0.55000000000000004">
      <c r="A950" t="s">
        <v>1826</v>
      </c>
      <c r="B950" s="44" t="s">
        <v>237</v>
      </c>
      <c r="C950">
        <v>42</v>
      </c>
      <c r="D950">
        <v>45</v>
      </c>
      <c r="E950" s="44" t="s">
        <v>1956</v>
      </c>
      <c r="F950">
        <v>9.0000000000000006E-5</v>
      </c>
      <c r="G950">
        <v>23.61</v>
      </c>
      <c r="H950" t="s">
        <v>1978</v>
      </c>
      <c r="I950" t="s">
        <v>1978</v>
      </c>
      <c r="J950" t="s">
        <v>2003</v>
      </c>
    </row>
    <row r="951" spans="1:10" x14ac:dyDescent="0.55000000000000004">
      <c r="A951" t="s">
        <v>1826</v>
      </c>
      <c r="B951" s="44" t="s">
        <v>238</v>
      </c>
      <c r="C951">
        <v>12</v>
      </c>
      <c r="D951">
        <v>19</v>
      </c>
      <c r="E951" t="s">
        <v>1956</v>
      </c>
      <c r="F951">
        <v>2.0000000000000002E-5</v>
      </c>
      <c r="G951">
        <v>5.04</v>
      </c>
      <c r="H951">
        <v>12.6</v>
      </c>
      <c r="I951">
        <v>-0.6</v>
      </c>
      <c r="J951" t="s">
        <v>1983</v>
      </c>
    </row>
    <row r="952" spans="1:10" x14ac:dyDescent="0.55000000000000004">
      <c r="A952" t="s">
        <v>1826</v>
      </c>
      <c r="B952" s="44" t="s">
        <v>239</v>
      </c>
      <c r="C952">
        <v>26</v>
      </c>
      <c r="D952">
        <v>27</v>
      </c>
      <c r="E952" t="s">
        <v>1956</v>
      </c>
      <c r="F952">
        <v>2.2000000000000001E-4</v>
      </c>
      <c r="G952">
        <v>41.4</v>
      </c>
      <c r="H952">
        <v>51.75</v>
      </c>
      <c r="I952">
        <v>-0.2</v>
      </c>
      <c r="J952" t="s">
        <v>1985</v>
      </c>
    </row>
    <row r="953" spans="1:10" x14ac:dyDescent="0.55000000000000004">
      <c r="A953" t="s">
        <v>1826</v>
      </c>
      <c r="B953" s="44" t="s">
        <v>240</v>
      </c>
      <c r="C953">
        <v>42</v>
      </c>
      <c r="D953">
        <v>45</v>
      </c>
      <c r="E953" s="44" t="s">
        <v>1956</v>
      </c>
      <c r="F953">
        <v>5.1999999999999995E-4</v>
      </c>
      <c r="G953">
        <v>254.56</v>
      </c>
      <c r="H953" t="s">
        <v>1978</v>
      </c>
      <c r="I953" t="s">
        <v>1978</v>
      </c>
      <c r="J953" t="s">
        <v>2003</v>
      </c>
    </row>
    <row r="954" spans="1:10" x14ac:dyDescent="0.55000000000000004">
      <c r="A954" t="s">
        <v>1826</v>
      </c>
      <c r="B954" s="44" t="s">
        <v>241</v>
      </c>
      <c r="C954">
        <v>34</v>
      </c>
      <c r="D954">
        <v>43</v>
      </c>
      <c r="E954" s="44" t="s">
        <v>1956</v>
      </c>
      <c r="F954">
        <v>9.0000000000000006E-5</v>
      </c>
      <c r="G954">
        <v>28.91</v>
      </c>
      <c r="H954" t="s">
        <v>1978</v>
      </c>
      <c r="I954" t="s">
        <v>1978</v>
      </c>
      <c r="J954" t="s">
        <v>2003</v>
      </c>
    </row>
    <row r="955" spans="1:10" x14ac:dyDescent="0.55000000000000004">
      <c r="A955" t="s">
        <v>1826</v>
      </c>
      <c r="B955" s="44" t="s">
        <v>242</v>
      </c>
      <c r="C955">
        <v>2</v>
      </c>
      <c r="D955">
        <v>26</v>
      </c>
      <c r="E955" s="44" t="s">
        <v>1956</v>
      </c>
      <c r="F955">
        <v>3.0000000000000001E-5</v>
      </c>
      <c r="G955" t="s">
        <v>1978</v>
      </c>
      <c r="H955" t="s">
        <v>1978</v>
      </c>
      <c r="I955" t="s">
        <v>1978</v>
      </c>
      <c r="J955" t="s">
        <v>2004</v>
      </c>
    </row>
    <row r="956" spans="1:10" x14ac:dyDescent="0.55000000000000004">
      <c r="A956" t="s">
        <v>1826</v>
      </c>
      <c r="B956" s="44" t="s">
        <v>243</v>
      </c>
      <c r="C956">
        <v>41</v>
      </c>
      <c r="D956">
        <v>47</v>
      </c>
      <c r="E956" s="44" t="s">
        <v>1956</v>
      </c>
      <c r="F956">
        <v>1.2E-4</v>
      </c>
      <c r="G956">
        <v>9.82</v>
      </c>
      <c r="H956">
        <v>44.19</v>
      </c>
      <c r="I956">
        <v>-0.78</v>
      </c>
      <c r="J956" t="s">
        <v>1985</v>
      </c>
    </row>
    <row r="957" spans="1:10" x14ac:dyDescent="0.55000000000000004">
      <c r="A957" t="s">
        <v>1826</v>
      </c>
      <c r="B957" s="44" t="s">
        <v>244</v>
      </c>
      <c r="C957">
        <v>31</v>
      </c>
      <c r="D957">
        <v>36</v>
      </c>
      <c r="E957" s="44" t="s">
        <v>1956</v>
      </c>
      <c r="F957">
        <v>5.0000000000000002E-5</v>
      </c>
      <c r="G957">
        <v>7.83</v>
      </c>
      <c r="H957">
        <v>6.26</v>
      </c>
      <c r="I957">
        <v>0.25</v>
      </c>
      <c r="J957" t="s">
        <v>1984</v>
      </c>
    </row>
    <row r="958" spans="1:10" x14ac:dyDescent="0.55000000000000004">
      <c r="A958" t="s">
        <v>1826</v>
      </c>
      <c r="B958" s="44" t="s">
        <v>245</v>
      </c>
      <c r="C958">
        <v>24</v>
      </c>
      <c r="D958">
        <v>39</v>
      </c>
      <c r="E958" s="44" t="s">
        <v>1956</v>
      </c>
      <c r="F958">
        <v>1.2999999999999999E-4</v>
      </c>
      <c r="G958" t="s">
        <v>1978</v>
      </c>
      <c r="H958" t="s">
        <v>1978</v>
      </c>
      <c r="I958" t="s">
        <v>1978</v>
      </c>
      <c r="J958" t="s">
        <v>2004</v>
      </c>
    </row>
    <row r="959" spans="1:10" x14ac:dyDescent="0.55000000000000004">
      <c r="A959" t="s">
        <v>1826</v>
      </c>
      <c r="B959" s="44" t="s">
        <v>246</v>
      </c>
      <c r="C959">
        <v>25</v>
      </c>
      <c r="D959">
        <v>27</v>
      </c>
      <c r="E959" s="44" t="s">
        <v>1956</v>
      </c>
      <c r="F959">
        <v>3.0000000000000001E-5</v>
      </c>
      <c r="G959">
        <v>9.75</v>
      </c>
      <c r="H959" t="s">
        <v>1978</v>
      </c>
      <c r="I959" t="s">
        <v>1978</v>
      </c>
      <c r="J959" t="s">
        <v>2003</v>
      </c>
    </row>
    <row r="960" spans="1:10" x14ac:dyDescent="0.55000000000000004">
      <c r="A960" t="s">
        <v>1826</v>
      </c>
      <c r="B960" s="44" t="s">
        <v>247</v>
      </c>
      <c r="C960">
        <v>26</v>
      </c>
      <c r="D960">
        <v>28</v>
      </c>
      <c r="E960" s="44" t="s">
        <v>1956</v>
      </c>
      <c r="F960">
        <v>8.0000000000000007E-5</v>
      </c>
      <c r="G960">
        <v>48.67</v>
      </c>
      <c r="H960">
        <v>4.93</v>
      </c>
      <c r="I960">
        <v>8.8699999999999992</v>
      </c>
      <c r="J960" t="s">
        <v>1984</v>
      </c>
    </row>
    <row r="961" spans="1:10" x14ac:dyDescent="0.55000000000000004">
      <c r="A961" t="s">
        <v>1826</v>
      </c>
      <c r="B961" s="44" t="s">
        <v>248</v>
      </c>
      <c r="C961">
        <v>32</v>
      </c>
      <c r="D961">
        <v>38</v>
      </c>
      <c r="E961" s="44" t="s">
        <v>1956</v>
      </c>
      <c r="F961">
        <v>1.2E-4</v>
      </c>
      <c r="G961">
        <v>25.43</v>
      </c>
      <c r="H961">
        <v>44.51</v>
      </c>
      <c r="I961">
        <v>-0.43</v>
      </c>
      <c r="J961" t="s">
        <v>1985</v>
      </c>
    </row>
    <row r="962" spans="1:10" x14ac:dyDescent="0.55000000000000004">
      <c r="A962" t="s">
        <v>1826</v>
      </c>
      <c r="B962" s="44" t="s">
        <v>249</v>
      </c>
      <c r="C962">
        <v>41</v>
      </c>
      <c r="D962">
        <v>42</v>
      </c>
      <c r="E962" t="s">
        <v>1956</v>
      </c>
      <c r="F962">
        <v>1.2999999999999999E-4</v>
      </c>
      <c r="G962">
        <v>14.94</v>
      </c>
      <c r="H962">
        <v>4.9800000000000004</v>
      </c>
      <c r="I962">
        <v>2</v>
      </c>
      <c r="J962" t="s">
        <v>1984</v>
      </c>
    </row>
    <row r="963" spans="1:10" x14ac:dyDescent="0.55000000000000004">
      <c r="A963" t="s">
        <v>1826</v>
      </c>
      <c r="B963" s="44" t="s">
        <v>250</v>
      </c>
      <c r="C963">
        <v>38</v>
      </c>
      <c r="D963">
        <v>41</v>
      </c>
      <c r="E963" s="44" t="s">
        <v>1956</v>
      </c>
      <c r="F963">
        <v>6.9999999999999994E-5</v>
      </c>
      <c r="G963">
        <v>14.4</v>
      </c>
      <c r="H963" t="s">
        <v>1978</v>
      </c>
      <c r="I963" t="s">
        <v>1978</v>
      </c>
      <c r="J963" t="s">
        <v>2003</v>
      </c>
    </row>
    <row r="964" spans="1:10" x14ac:dyDescent="0.55000000000000004">
      <c r="A964" t="s">
        <v>1826</v>
      </c>
      <c r="B964" s="44" t="s">
        <v>251</v>
      </c>
      <c r="C964">
        <v>7</v>
      </c>
      <c r="D964">
        <v>16</v>
      </c>
      <c r="E964" s="44" t="s">
        <v>1956</v>
      </c>
      <c r="F964">
        <v>9.0000000000000006E-5</v>
      </c>
      <c r="G964">
        <v>25.06</v>
      </c>
      <c r="H964">
        <v>37.590000000000003</v>
      </c>
      <c r="I964">
        <v>-0.33</v>
      </c>
      <c r="J964" t="s">
        <v>1983</v>
      </c>
    </row>
    <row r="965" spans="1:10" x14ac:dyDescent="0.55000000000000004">
      <c r="A965" t="s">
        <v>1826</v>
      </c>
      <c r="B965" s="44" t="s">
        <v>252</v>
      </c>
      <c r="C965">
        <v>23</v>
      </c>
      <c r="D965">
        <v>41</v>
      </c>
      <c r="E965" s="44" t="s">
        <v>1956</v>
      </c>
      <c r="F965">
        <v>1.4999999999999999E-4</v>
      </c>
      <c r="G965" t="s">
        <v>1978</v>
      </c>
      <c r="H965" t="s">
        <v>1978</v>
      </c>
      <c r="I965" t="s">
        <v>1978</v>
      </c>
      <c r="J965" t="s">
        <v>2004</v>
      </c>
    </row>
    <row r="966" spans="1:10" x14ac:dyDescent="0.55000000000000004">
      <c r="A966" t="s">
        <v>1826</v>
      </c>
      <c r="B966" s="44" t="s">
        <v>253</v>
      </c>
      <c r="C966">
        <v>12</v>
      </c>
      <c r="D966">
        <v>12</v>
      </c>
      <c r="E966" s="44" t="s">
        <v>1957</v>
      </c>
      <c r="F966">
        <v>6.0000000000000002E-5</v>
      </c>
      <c r="G966">
        <v>40.590000000000003</v>
      </c>
      <c r="H966">
        <v>3.69</v>
      </c>
      <c r="I966">
        <v>10</v>
      </c>
      <c r="J966" t="s">
        <v>1987</v>
      </c>
    </row>
    <row r="967" spans="1:10" x14ac:dyDescent="0.55000000000000004">
      <c r="A967" t="s">
        <v>1826</v>
      </c>
      <c r="B967" s="44" t="s">
        <v>254</v>
      </c>
      <c r="C967">
        <v>42</v>
      </c>
      <c r="D967">
        <v>44</v>
      </c>
      <c r="E967" s="44" t="s">
        <v>1956</v>
      </c>
      <c r="F967">
        <v>1.4999999999999999E-4</v>
      </c>
      <c r="G967">
        <v>50.4</v>
      </c>
      <c r="H967">
        <v>19.53</v>
      </c>
      <c r="I967">
        <v>1.58</v>
      </c>
      <c r="J967" t="s">
        <v>1984</v>
      </c>
    </row>
    <row r="968" spans="1:10" x14ac:dyDescent="0.55000000000000004">
      <c r="A968" t="s">
        <v>1826</v>
      </c>
      <c r="B968" s="44" t="s">
        <v>255</v>
      </c>
      <c r="C968">
        <v>36</v>
      </c>
      <c r="D968">
        <v>38</v>
      </c>
      <c r="E968" s="44" t="s">
        <v>1956</v>
      </c>
      <c r="F968">
        <v>1.7000000000000001E-4</v>
      </c>
      <c r="G968">
        <v>62.87</v>
      </c>
      <c r="H968">
        <v>29.24</v>
      </c>
      <c r="I968">
        <v>1.1499999999999999</v>
      </c>
      <c r="J968" t="s">
        <v>1984</v>
      </c>
    </row>
    <row r="969" spans="1:10" x14ac:dyDescent="0.55000000000000004">
      <c r="A969" t="s">
        <v>1826</v>
      </c>
      <c r="B969" s="44" t="s">
        <v>256</v>
      </c>
      <c r="C969">
        <v>37</v>
      </c>
      <c r="D969">
        <v>37</v>
      </c>
      <c r="E969" s="44" t="s">
        <v>1956</v>
      </c>
      <c r="F969">
        <v>1E-4</v>
      </c>
      <c r="G969">
        <v>22.14</v>
      </c>
      <c r="H969">
        <v>40.590000000000003</v>
      </c>
      <c r="I969">
        <v>-0.45</v>
      </c>
      <c r="J969" t="s">
        <v>1985</v>
      </c>
    </row>
    <row r="970" spans="1:10" x14ac:dyDescent="0.55000000000000004">
      <c r="A970" t="s">
        <v>1826</v>
      </c>
      <c r="B970" s="44" t="s">
        <v>257</v>
      </c>
      <c r="C970">
        <v>37</v>
      </c>
      <c r="D970">
        <v>37</v>
      </c>
      <c r="E970" s="44" t="s">
        <v>1956</v>
      </c>
      <c r="F970">
        <v>6.0000000000000002E-5</v>
      </c>
      <c r="G970">
        <v>3.15</v>
      </c>
      <c r="H970">
        <v>28.35</v>
      </c>
      <c r="I970">
        <v>-0.89</v>
      </c>
      <c r="J970" t="s">
        <v>1985</v>
      </c>
    </row>
    <row r="971" spans="1:10" x14ac:dyDescent="0.55000000000000004">
      <c r="A971" t="s">
        <v>1826</v>
      </c>
      <c r="B971" s="44" t="s">
        <v>258</v>
      </c>
      <c r="C971">
        <v>34</v>
      </c>
      <c r="D971">
        <v>37</v>
      </c>
      <c r="E971" s="44" t="s">
        <v>1956</v>
      </c>
      <c r="F971">
        <v>3.8999999999999999E-4</v>
      </c>
      <c r="G971">
        <v>167.67</v>
      </c>
      <c r="H971">
        <v>16.559999999999999</v>
      </c>
      <c r="I971">
        <v>9.1300000000000008</v>
      </c>
      <c r="J971" t="s">
        <v>1984</v>
      </c>
    </row>
    <row r="972" spans="1:10" x14ac:dyDescent="0.55000000000000004">
      <c r="A972" t="s">
        <v>1826</v>
      </c>
      <c r="B972" s="44" t="s">
        <v>259</v>
      </c>
      <c r="C972">
        <v>35</v>
      </c>
      <c r="D972">
        <v>43</v>
      </c>
      <c r="E972" s="44" t="s">
        <v>1956</v>
      </c>
      <c r="F972">
        <v>1.83E-3</v>
      </c>
      <c r="G972">
        <v>377.65</v>
      </c>
      <c r="H972">
        <v>371.84</v>
      </c>
      <c r="I972">
        <v>0.02</v>
      </c>
      <c r="J972" t="s">
        <v>1986</v>
      </c>
    </row>
    <row r="973" spans="1:10" x14ac:dyDescent="0.55000000000000004">
      <c r="A973" t="s">
        <v>1826</v>
      </c>
      <c r="B973" s="44" t="s">
        <v>260</v>
      </c>
      <c r="C973">
        <v>29</v>
      </c>
      <c r="D973">
        <v>36</v>
      </c>
      <c r="E973" t="s">
        <v>1956</v>
      </c>
      <c r="F973">
        <v>4.0000000000000003E-5</v>
      </c>
      <c r="G973">
        <v>3.89</v>
      </c>
      <c r="H973">
        <v>21.01</v>
      </c>
      <c r="I973">
        <v>-0.81</v>
      </c>
      <c r="J973" t="s">
        <v>1985</v>
      </c>
    </row>
    <row r="974" spans="1:10" x14ac:dyDescent="0.55000000000000004">
      <c r="A974" t="s">
        <v>1826</v>
      </c>
      <c r="B974" s="44" t="s">
        <v>261</v>
      </c>
      <c r="C974">
        <v>33</v>
      </c>
      <c r="D974">
        <v>39</v>
      </c>
      <c r="E974" t="s">
        <v>1956</v>
      </c>
      <c r="F974">
        <v>1.2999999999999999E-4</v>
      </c>
      <c r="G974">
        <v>16.73</v>
      </c>
      <c r="H974">
        <v>42.7</v>
      </c>
      <c r="I974">
        <v>-0.61</v>
      </c>
      <c r="J974" t="s">
        <v>1985</v>
      </c>
    </row>
    <row r="975" spans="1:10" x14ac:dyDescent="0.55000000000000004">
      <c r="A975" t="s">
        <v>1826</v>
      </c>
      <c r="B975" s="44" t="s">
        <v>262</v>
      </c>
      <c r="C975">
        <v>40</v>
      </c>
      <c r="D975">
        <v>41</v>
      </c>
      <c r="E975" s="44" t="s">
        <v>1956</v>
      </c>
      <c r="F975">
        <v>1.2E-4</v>
      </c>
      <c r="G975">
        <v>42.62</v>
      </c>
      <c r="H975">
        <v>1.73</v>
      </c>
      <c r="I975">
        <v>23.64</v>
      </c>
      <c r="J975" t="s">
        <v>1984</v>
      </c>
    </row>
    <row r="976" spans="1:10" x14ac:dyDescent="0.55000000000000004">
      <c r="A976" t="s">
        <v>1826</v>
      </c>
      <c r="B976" s="44" t="s">
        <v>263</v>
      </c>
      <c r="C976">
        <v>34</v>
      </c>
      <c r="D976">
        <v>43</v>
      </c>
      <c r="E976" s="44" t="s">
        <v>1956</v>
      </c>
      <c r="F976">
        <v>1.6000000000000001E-4</v>
      </c>
      <c r="G976">
        <v>10.9</v>
      </c>
      <c r="H976">
        <v>88.98</v>
      </c>
      <c r="I976">
        <v>-0.88</v>
      </c>
      <c r="J976" t="s">
        <v>1985</v>
      </c>
    </row>
    <row r="977" spans="1:10" x14ac:dyDescent="0.55000000000000004">
      <c r="A977" t="s">
        <v>1826</v>
      </c>
      <c r="B977" s="44" t="s">
        <v>264</v>
      </c>
      <c r="C977">
        <v>45</v>
      </c>
      <c r="D977">
        <v>46</v>
      </c>
      <c r="E977" s="44" t="s">
        <v>1956</v>
      </c>
      <c r="F977">
        <v>1.2E-4</v>
      </c>
      <c r="G977">
        <v>66.36</v>
      </c>
      <c r="H977">
        <v>3.32</v>
      </c>
      <c r="I977">
        <v>18.989999999999998</v>
      </c>
      <c r="J977" t="s">
        <v>1984</v>
      </c>
    </row>
    <row r="978" spans="1:10" x14ac:dyDescent="0.55000000000000004">
      <c r="A978" t="s">
        <v>1826</v>
      </c>
      <c r="B978" s="44" t="s">
        <v>265</v>
      </c>
      <c r="C978">
        <v>20</v>
      </c>
      <c r="D978">
        <v>21</v>
      </c>
      <c r="E978" s="44" t="s">
        <v>1956</v>
      </c>
      <c r="F978">
        <v>6.9999999999999994E-5</v>
      </c>
      <c r="G978">
        <v>23.76</v>
      </c>
      <c r="H978">
        <v>27.72</v>
      </c>
      <c r="I978">
        <v>-0.14000000000000001</v>
      </c>
      <c r="J978" t="s">
        <v>1983</v>
      </c>
    </row>
    <row r="979" spans="1:10" x14ac:dyDescent="0.55000000000000004">
      <c r="A979" t="s">
        <v>1826</v>
      </c>
      <c r="B979" s="44" t="s">
        <v>266</v>
      </c>
      <c r="C979">
        <v>27</v>
      </c>
      <c r="D979">
        <v>38</v>
      </c>
      <c r="E979" s="44" t="s">
        <v>1956</v>
      </c>
      <c r="F979">
        <v>1.2999999999999999E-4</v>
      </c>
      <c r="G979">
        <v>2.5099999999999998</v>
      </c>
      <c r="H979">
        <v>57.69</v>
      </c>
      <c r="I979">
        <v>-0.96</v>
      </c>
      <c r="J979" t="s">
        <v>1985</v>
      </c>
    </row>
    <row r="980" spans="1:10" x14ac:dyDescent="0.55000000000000004">
      <c r="A980" t="s">
        <v>1826</v>
      </c>
      <c r="B980" s="44" t="s">
        <v>267</v>
      </c>
      <c r="C980">
        <v>39</v>
      </c>
      <c r="D980">
        <v>39</v>
      </c>
      <c r="E980" s="44" t="s">
        <v>1956</v>
      </c>
      <c r="F980">
        <v>1.2E-4</v>
      </c>
      <c r="G980">
        <v>61.29</v>
      </c>
      <c r="H980">
        <v>15.92</v>
      </c>
      <c r="I980">
        <v>2.85</v>
      </c>
      <c r="J980" t="s">
        <v>1984</v>
      </c>
    </row>
    <row r="981" spans="1:10" x14ac:dyDescent="0.55000000000000004">
      <c r="A981" t="s">
        <v>1826</v>
      </c>
      <c r="B981" s="44" t="s">
        <v>268</v>
      </c>
      <c r="C981">
        <v>43</v>
      </c>
      <c r="D981">
        <v>44</v>
      </c>
      <c r="E981" s="44" t="s">
        <v>1956</v>
      </c>
      <c r="F981">
        <v>1.6000000000000001E-4</v>
      </c>
      <c r="G981">
        <v>46.08</v>
      </c>
      <c r="H981">
        <v>29.38</v>
      </c>
      <c r="I981">
        <v>0.56999999999999995</v>
      </c>
      <c r="J981" t="s">
        <v>1984</v>
      </c>
    </row>
    <row r="982" spans="1:10" x14ac:dyDescent="0.55000000000000004">
      <c r="A982" t="s">
        <v>1826</v>
      </c>
      <c r="B982" s="44" t="s">
        <v>269</v>
      </c>
      <c r="C982">
        <v>45</v>
      </c>
      <c r="D982">
        <v>46</v>
      </c>
      <c r="E982" s="44" t="s">
        <v>1956</v>
      </c>
      <c r="F982">
        <v>3.3E-4</v>
      </c>
      <c r="G982">
        <v>196.94</v>
      </c>
      <c r="H982" t="s">
        <v>1978</v>
      </c>
      <c r="I982" t="s">
        <v>1978</v>
      </c>
      <c r="J982" t="s">
        <v>2003</v>
      </c>
    </row>
    <row r="983" spans="1:10" x14ac:dyDescent="0.55000000000000004">
      <c r="A983" t="s">
        <v>1826</v>
      </c>
      <c r="B983" s="44" t="s">
        <v>270</v>
      </c>
      <c r="C983">
        <v>45</v>
      </c>
      <c r="D983">
        <v>45</v>
      </c>
      <c r="E983" s="44" t="s">
        <v>1956</v>
      </c>
      <c r="F983">
        <v>9.0000000000000006E-5</v>
      </c>
      <c r="G983">
        <v>26.72</v>
      </c>
      <c r="H983">
        <v>5.34</v>
      </c>
      <c r="I983">
        <v>4</v>
      </c>
      <c r="J983" t="s">
        <v>1984</v>
      </c>
    </row>
    <row r="984" spans="1:10" x14ac:dyDescent="0.55000000000000004">
      <c r="A984" t="s">
        <v>1826</v>
      </c>
      <c r="B984" s="44" t="s">
        <v>271</v>
      </c>
      <c r="C984">
        <v>36</v>
      </c>
      <c r="D984">
        <v>38</v>
      </c>
      <c r="E984" t="s">
        <v>1956</v>
      </c>
      <c r="F984">
        <v>1.3999999999999999E-4</v>
      </c>
      <c r="G984">
        <v>41.92</v>
      </c>
      <c r="H984">
        <v>11.98</v>
      </c>
      <c r="I984">
        <v>2.5</v>
      </c>
      <c r="J984" t="s">
        <v>1984</v>
      </c>
    </row>
    <row r="985" spans="1:10" x14ac:dyDescent="0.55000000000000004">
      <c r="A985" t="s">
        <v>1826</v>
      </c>
      <c r="B985" s="44" t="s">
        <v>272</v>
      </c>
      <c r="C985">
        <v>23</v>
      </c>
      <c r="D985">
        <v>36</v>
      </c>
      <c r="E985" s="44" t="s">
        <v>1956</v>
      </c>
      <c r="F985">
        <v>1.4999999999999999E-4</v>
      </c>
      <c r="G985" t="s">
        <v>1978</v>
      </c>
      <c r="H985" t="s">
        <v>1978</v>
      </c>
      <c r="I985" t="s">
        <v>1978</v>
      </c>
      <c r="J985" t="s">
        <v>2004</v>
      </c>
    </row>
    <row r="986" spans="1:10" x14ac:dyDescent="0.55000000000000004">
      <c r="A986" t="s">
        <v>1826</v>
      </c>
      <c r="B986" s="44" t="s">
        <v>273</v>
      </c>
      <c r="C986">
        <v>25</v>
      </c>
      <c r="D986">
        <v>40</v>
      </c>
      <c r="E986" s="44" t="s">
        <v>1956</v>
      </c>
      <c r="F986">
        <v>1.4999999999999999E-4</v>
      </c>
      <c r="G986" t="s">
        <v>1978</v>
      </c>
      <c r="H986" t="s">
        <v>1978</v>
      </c>
      <c r="I986" t="s">
        <v>1978</v>
      </c>
      <c r="J986" t="s">
        <v>2004</v>
      </c>
    </row>
    <row r="987" spans="1:10" x14ac:dyDescent="0.55000000000000004">
      <c r="A987" t="s">
        <v>1826</v>
      </c>
      <c r="B987" s="44" t="s">
        <v>274</v>
      </c>
      <c r="C987">
        <v>28</v>
      </c>
      <c r="D987">
        <v>43</v>
      </c>
      <c r="E987" s="44" t="s">
        <v>1956</v>
      </c>
      <c r="F987">
        <v>2.4000000000000001E-4</v>
      </c>
      <c r="G987" t="s">
        <v>1978</v>
      </c>
      <c r="H987" t="s">
        <v>1978</v>
      </c>
      <c r="I987" t="s">
        <v>1978</v>
      </c>
      <c r="J987" t="s">
        <v>2004</v>
      </c>
    </row>
    <row r="988" spans="1:10" x14ac:dyDescent="0.55000000000000004">
      <c r="A988" t="s">
        <v>1826</v>
      </c>
      <c r="B988" s="44" t="s">
        <v>275</v>
      </c>
      <c r="C988">
        <v>31</v>
      </c>
      <c r="D988">
        <v>41</v>
      </c>
      <c r="E988" s="44" t="s">
        <v>1956</v>
      </c>
      <c r="F988">
        <v>4.0000000000000003E-5</v>
      </c>
      <c r="G988">
        <v>1.79</v>
      </c>
      <c r="H988">
        <v>10.130000000000001</v>
      </c>
      <c r="I988">
        <v>-0.82</v>
      </c>
      <c r="J988" t="s">
        <v>1985</v>
      </c>
    </row>
    <row r="989" spans="1:10" x14ac:dyDescent="0.55000000000000004">
      <c r="A989" t="s">
        <v>1826</v>
      </c>
      <c r="B989" s="44" t="s">
        <v>276</v>
      </c>
      <c r="C989">
        <v>13</v>
      </c>
      <c r="D989">
        <v>37</v>
      </c>
      <c r="E989" t="s">
        <v>1956</v>
      </c>
      <c r="F989">
        <v>1.0000000000000001E-5</v>
      </c>
      <c r="G989" t="s">
        <v>1978</v>
      </c>
      <c r="H989" t="s">
        <v>1978</v>
      </c>
      <c r="I989" t="s">
        <v>1978</v>
      </c>
      <c r="J989" t="s">
        <v>2004</v>
      </c>
    </row>
    <row r="990" spans="1:10" x14ac:dyDescent="0.55000000000000004">
      <c r="A990" t="s">
        <v>1826</v>
      </c>
      <c r="B990" s="44" t="s">
        <v>277</v>
      </c>
      <c r="C990">
        <v>45</v>
      </c>
      <c r="D990">
        <v>47</v>
      </c>
      <c r="E990" t="s">
        <v>1956</v>
      </c>
      <c r="F990">
        <v>3.1E-4</v>
      </c>
      <c r="G990">
        <v>73.260000000000005</v>
      </c>
      <c r="H990" t="s">
        <v>1978</v>
      </c>
      <c r="I990" t="s">
        <v>1978</v>
      </c>
      <c r="J990" t="s">
        <v>2003</v>
      </c>
    </row>
    <row r="991" spans="1:10" x14ac:dyDescent="0.55000000000000004">
      <c r="A991" t="s">
        <v>1826</v>
      </c>
      <c r="B991" s="44" t="s">
        <v>278</v>
      </c>
      <c r="C991">
        <v>21</v>
      </c>
      <c r="D991">
        <v>45</v>
      </c>
      <c r="E991" s="44" t="s">
        <v>1956</v>
      </c>
      <c r="F991">
        <v>3.0000000000000001E-5</v>
      </c>
      <c r="G991" t="s">
        <v>1978</v>
      </c>
      <c r="H991" t="s">
        <v>1978</v>
      </c>
      <c r="I991" t="s">
        <v>1978</v>
      </c>
      <c r="J991" t="s">
        <v>2004</v>
      </c>
    </row>
    <row r="992" spans="1:10" x14ac:dyDescent="0.55000000000000004">
      <c r="A992" t="s">
        <v>1826</v>
      </c>
      <c r="B992" s="44" t="s">
        <v>279</v>
      </c>
      <c r="C992">
        <v>38</v>
      </c>
      <c r="D992">
        <v>39</v>
      </c>
      <c r="E992" s="44" t="s">
        <v>1956</v>
      </c>
      <c r="F992">
        <v>4.0000000000000003E-5</v>
      </c>
      <c r="G992">
        <v>13.04</v>
      </c>
      <c r="H992" t="s">
        <v>1978</v>
      </c>
      <c r="I992" t="s">
        <v>1978</v>
      </c>
      <c r="J992" t="s">
        <v>2003</v>
      </c>
    </row>
    <row r="993" spans="1:10" x14ac:dyDescent="0.55000000000000004">
      <c r="A993" t="s">
        <v>1826</v>
      </c>
      <c r="B993" s="44" t="s">
        <v>280</v>
      </c>
      <c r="C993">
        <v>1</v>
      </c>
      <c r="D993">
        <v>17</v>
      </c>
      <c r="E993" s="44" t="s">
        <v>1956</v>
      </c>
      <c r="F993">
        <v>1.0000000000000001E-5</v>
      </c>
      <c r="G993" t="s">
        <v>1978</v>
      </c>
      <c r="H993" t="s">
        <v>1978</v>
      </c>
      <c r="I993" t="s">
        <v>1978</v>
      </c>
      <c r="J993" t="s">
        <v>1983</v>
      </c>
    </row>
    <row r="994" spans="1:10" x14ac:dyDescent="0.55000000000000004">
      <c r="A994" t="s">
        <v>1826</v>
      </c>
      <c r="B994" s="44" t="s">
        <v>281</v>
      </c>
      <c r="C994">
        <v>32</v>
      </c>
      <c r="D994">
        <v>33</v>
      </c>
      <c r="E994" t="s">
        <v>1956</v>
      </c>
      <c r="F994">
        <v>1.7000000000000001E-4</v>
      </c>
      <c r="G994">
        <v>39.71</v>
      </c>
      <c r="H994">
        <v>29.2</v>
      </c>
      <c r="I994">
        <v>0.36</v>
      </c>
      <c r="J994" t="s">
        <v>1984</v>
      </c>
    </row>
    <row r="995" spans="1:10" x14ac:dyDescent="0.55000000000000004">
      <c r="A995" t="s">
        <v>1826</v>
      </c>
      <c r="B995" s="44" t="s">
        <v>282</v>
      </c>
      <c r="C995">
        <v>45</v>
      </c>
      <c r="D995">
        <v>45</v>
      </c>
      <c r="E995" s="44" t="s">
        <v>1956</v>
      </c>
      <c r="F995">
        <v>1.6000000000000001E-4</v>
      </c>
      <c r="G995">
        <v>64.180000000000007</v>
      </c>
      <c r="H995" t="s">
        <v>1978</v>
      </c>
      <c r="I995" t="s">
        <v>1978</v>
      </c>
      <c r="J995" t="s">
        <v>2003</v>
      </c>
    </row>
    <row r="996" spans="1:10" x14ac:dyDescent="0.55000000000000004">
      <c r="A996" t="s">
        <v>1826</v>
      </c>
      <c r="B996" s="44" t="s">
        <v>283</v>
      </c>
      <c r="C996">
        <v>35</v>
      </c>
      <c r="D996">
        <v>39</v>
      </c>
      <c r="E996" s="44" t="s">
        <v>1956</v>
      </c>
      <c r="F996">
        <v>3.6000000000000002E-4</v>
      </c>
      <c r="G996">
        <v>100.7</v>
      </c>
      <c r="H996">
        <v>73.430000000000007</v>
      </c>
      <c r="I996">
        <v>0.37</v>
      </c>
      <c r="J996" t="s">
        <v>1984</v>
      </c>
    </row>
    <row r="997" spans="1:10" x14ac:dyDescent="0.55000000000000004">
      <c r="A997" t="s">
        <v>1826</v>
      </c>
      <c r="B997" s="44" t="s">
        <v>284</v>
      </c>
      <c r="C997">
        <v>47</v>
      </c>
      <c r="D997">
        <v>47</v>
      </c>
      <c r="E997" s="44" t="s">
        <v>1956</v>
      </c>
      <c r="F997">
        <v>1.9000000000000001E-4</v>
      </c>
      <c r="G997">
        <v>109.45</v>
      </c>
      <c r="H997" t="s">
        <v>1978</v>
      </c>
      <c r="I997" t="s">
        <v>1978</v>
      </c>
      <c r="J997" t="s">
        <v>2003</v>
      </c>
    </row>
    <row r="998" spans="1:10" x14ac:dyDescent="0.55000000000000004">
      <c r="A998" t="s">
        <v>1826</v>
      </c>
      <c r="B998" s="44" t="s">
        <v>285</v>
      </c>
      <c r="C998">
        <v>41</v>
      </c>
      <c r="D998">
        <v>44</v>
      </c>
      <c r="E998" t="s">
        <v>1956</v>
      </c>
      <c r="F998">
        <v>2.9999999999999997E-4</v>
      </c>
      <c r="G998">
        <v>71.84</v>
      </c>
      <c r="H998">
        <v>50.29</v>
      </c>
      <c r="I998">
        <v>0.43</v>
      </c>
      <c r="J998" t="s">
        <v>1984</v>
      </c>
    </row>
    <row r="999" spans="1:10" x14ac:dyDescent="0.55000000000000004">
      <c r="A999" t="s">
        <v>1826</v>
      </c>
      <c r="B999" s="44" t="s">
        <v>286</v>
      </c>
      <c r="C999">
        <v>7</v>
      </c>
      <c r="D999">
        <v>45</v>
      </c>
      <c r="E999" s="44" t="s">
        <v>1956</v>
      </c>
      <c r="F999">
        <v>9.0000000000000006E-5</v>
      </c>
      <c r="G999" t="s">
        <v>1978</v>
      </c>
      <c r="H999" t="s">
        <v>1978</v>
      </c>
      <c r="I999" t="s">
        <v>1978</v>
      </c>
      <c r="J999" t="s">
        <v>2004</v>
      </c>
    </row>
    <row r="1000" spans="1:10" x14ac:dyDescent="0.55000000000000004">
      <c r="A1000" t="s">
        <v>1826</v>
      </c>
      <c r="B1000" s="44" t="s">
        <v>287</v>
      </c>
      <c r="C1000">
        <v>19</v>
      </c>
      <c r="D1000">
        <v>24</v>
      </c>
      <c r="E1000" s="44" t="s">
        <v>1956</v>
      </c>
      <c r="F1000">
        <v>1.3999999999999999E-4</v>
      </c>
      <c r="G1000">
        <v>11.54</v>
      </c>
      <c r="H1000">
        <v>64.62</v>
      </c>
      <c r="I1000">
        <v>-0.82</v>
      </c>
      <c r="J1000" t="s">
        <v>1983</v>
      </c>
    </row>
    <row r="1001" spans="1:10" x14ac:dyDescent="0.55000000000000004">
      <c r="A1001" t="s">
        <v>1826</v>
      </c>
      <c r="B1001" s="44" t="s">
        <v>288</v>
      </c>
      <c r="C1001">
        <v>34</v>
      </c>
      <c r="D1001">
        <v>39</v>
      </c>
      <c r="E1001" s="44" t="s">
        <v>1956</v>
      </c>
      <c r="F1001">
        <v>1.1E-4</v>
      </c>
      <c r="G1001">
        <v>10.02</v>
      </c>
      <c r="H1001">
        <v>44.39</v>
      </c>
      <c r="I1001">
        <v>-0.77</v>
      </c>
      <c r="J1001" t="s">
        <v>1985</v>
      </c>
    </row>
    <row r="1002" spans="1:10" x14ac:dyDescent="0.55000000000000004">
      <c r="A1002" t="s">
        <v>1826</v>
      </c>
      <c r="B1002" s="44" t="s">
        <v>289</v>
      </c>
      <c r="C1002">
        <v>41</v>
      </c>
      <c r="D1002">
        <v>42</v>
      </c>
      <c r="E1002" s="44" t="s">
        <v>1956</v>
      </c>
      <c r="F1002">
        <v>2.7E-4</v>
      </c>
      <c r="G1002">
        <v>11.42</v>
      </c>
      <c r="H1002">
        <v>14.28</v>
      </c>
      <c r="I1002">
        <v>-0.2</v>
      </c>
      <c r="J1002" t="s">
        <v>1985</v>
      </c>
    </row>
    <row r="1003" spans="1:10" x14ac:dyDescent="0.55000000000000004">
      <c r="A1003" t="s">
        <v>1826</v>
      </c>
      <c r="B1003" s="44" t="s">
        <v>290</v>
      </c>
      <c r="C1003">
        <v>25</v>
      </c>
      <c r="D1003">
        <v>26</v>
      </c>
      <c r="E1003" s="44" t="s">
        <v>1956</v>
      </c>
      <c r="F1003">
        <v>1.6000000000000001E-4</v>
      </c>
      <c r="G1003">
        <v>104.92</v>
      </c>
      <c r="H1003">
        <v>8.6</v>
      </c>
      <c r="I1003">
        <v>11.2</v>
      </c>
      <c r="J1003" t="s">
        <v>1984</v>
      </c>
    </row>
    <row r="1004" spans="1:10" x14ac:dyDescent="0.55000000000000004">
      <c r="A1004" t="s">
        <v>1826</v>
      </c>
      <c r="B1004" s="44" t="s">
        <v>291</v>
      </c>
      <c r="C1004">
        <v>38</v>
      </c>
      <c r="D1004">
        <v>39</v>
      </c>
      <c r="E1004" s="44" t="s">
        <v>1956</v>
      </c>
      <c r="F1004">
        <v>2.7E-4</v>
      </c>
      <c r="G1004">
        <v>109</v>
      </c>
      <c r="H1004">
        <v>14.43</v>
      </c>
      <c r="I1004">
        <v>6.55</v>
      </c>
      <c r="J1004" t="s">
        <v>1984</v>
      </c>
    </row>
    <row r="1005" spans="1:10" x14ac:dyDescent="0.55000000000000004">
      <c r="A1005" t="s">
        <v>1826</v>
      </c>
      <c r="B1005" s="44" t="s">
        <v>292</v>
      </c>
      <c r="C1005">
        <v>26</v>
      </c>
      <c r="D1005">
        <v>26</v>
      </c>
      <c r="E1005" s="44" t="s">
        <v>1956</v>
      </c>
      <c r="F1005">
        <v>4.0000000000000003E-5</v>
      </c>
      <c r="G1005">
        <v>6.54</v>
      </c>
      <c r="H1005">
        <v>12.08</v>
      </c>
      <c r="I1005">
        <v>-0.46</v>
      </c>
      <c r="J1005" t="s">
        <v>1985</v>
      </c>
    </row>
    <row r="1006" spans="1:10" x14ac:dyDescent="0.55000000000000004">
      <c r="A1006" t="s">
        <v>1826</v>
      </c>
      <c r="B1006" s="44" t="s">
        <v>293</v>
      </c>
      <c r="C1006">
        <v>29</v>
      </c>
      <c r="D1006">
        <v>45</v>
      </c>
      <c r="E1006" s="44" t="s">
        <v>1956</v>
      </c>
      <c r="F1006">
        <v>5.0000000000000002E-5</v>
      </c>
      <c r="G1006" t="s">
        <v>1978</v>
      </c>
      <c r="H1006" t="s">
        <v>1978</v>
      </c>
      <c r="I1006" t="s">
        <v>1978</v>
      </c>
      <c r="J1006" t="s">
        <v>2004</v>
      </c>
    </row>
    <row r="1007" spans="1:10" x14ac:dyDescent="0.55000000000000004">
      <c r="A1007" t="s">
        <v>1826</v>
      </c>
      <c r="B1007" s="44" t="s">
        <v>294</v>
      </c>
      <c r="C1007">
        <v>38</v>
      </c>
      <c r="D1007">
        <v>39</v>
      </c>
      <c r="E1007" s="44" t="s">
        <v>1956</v>
      </c>
      <c r="F1007">
        <v>2.0000000000000001E-4</v>
      </c>
      <c r="G1007">
        <v>25.88</v>
      </c>
      <c r="H1007">
        <v>67.42</v>
      </c>
      <c r="I1007">
        <v>-0.62</v>
      </c>
      <c r="J1007" t="s">
        <v>1985</v>
      </c>
    </row>
    <row r="1008" spans="1:10" x14ac:dyDescent="0.55000000000000004">
      <c r="A1008" t="s">
        <v>1826</v>
      </c>
      <c r="B1008" s="44" t="s">
        <v>295</v>
      </c>
      <c r="C1008">
        <v>39</v>
      </c>
      <c r="D1008">
        <v>42</v>
      </c>
      <c r="E1008" s="44" t="s">
        <v>1956</v>
      </c>
      <c r="F1008">
        <v>4.4000000000000002E-4</v>
      </c>
      <c r="G1008">
        <v>88.07</v>
      </c>
      <c r="H1008" t="s">
        <v>1978</v>
      </c>
      <c r="I1008" t="s">
        <v>1978</v>
      </c>
      <c r="J1008" t="s">
        <v>2003</v>
      </c>
    </row>
    <row r="1009" spans="1:10" x14ac:dyDescent="0.55000000000000004">
      <c r="A1009" t="s">
        <v>1826</v>
      </c>
      <c r="B1009" s="44" t="s">
        <v>296</v>
      </c>
      <c r="C1009">
        <v>41</v>
      </c>
      <c r="D1009">
        <v>44</v>
      </c>
      <c r="E1009" s="44" t="s">
        <v>1956</v>
      </c>
      <c r="F1009">
        <v>7.6000000000000004E-4</v>
      </c>
      <c r="G1009">
        <v>319.64</v>
      </c>
      <c r="H1009" t="s">
        <v>1978</v>
      </c>
      <c r="I1009" t="s">
        <v>1978</v>
      </c>
      <c r="J1009" t="s">
        <v>2003</v>
      </c>
    </row>
    <row r="1010" spans="1:10" x14ac:dyDescent="0.55000000000000004">
      <c r="A1010" t="s">
        <v>1826</v>
      </c>
      <c r="B1010" s="44" t="s">
        <v>297</v>
      </c>
      <c r="C1010">
        <v>37</v>
      </c>
      <c r="D1010">
        <v>37</v>
      </c>
      <c r="E1010" t="s">
        <v>1956</v>
      </c>
      <c r="F1010">
        <v>4.0000000000000003E-5</v>
      </c>
      <c r="G1010">
        <v>12.3</v>
      </c>
      <c r="H1010">
        <v>4.42</v>
      </c>
      <c r="I1010">
        <v>1.78</v>
      </c>
      <c r="J1010" t="s">
        <v>1984</v>
      </c>
    </row>
    <row r="1011" spans="1:10" x14ac:dyDescent="0.55000000000000004">
      <c r="A1011" t="s">
        <v>1826</v>
      </c>
      <c r="B1011" s="44" t="s">
        <v>298</v>
      </c>
      <c r="C1011">
        <v>25</v>
      </c>
      <c r="D1011">
        <v>37</v>
      </c>
      <c r="E1011" s="44" t="s">
        <v>1956</v>
      </c>
      <c r="F1011">
        <v>1.2999999999999999E-4</v>
      </c>
      <c r="G1011" t="s">
        <v>1978</v>
      </c>
      <c r="H1011" t="s">
        <v>1978</v>
      </c>
      <c r="I1011" t="s">
        <v>1978</v>
      </c>
      <c r="J1011" t="s">
        <v>2004</v>
      </c>
    </row>
    <row r="1012" spans="1:10" x14ac:dyDescent="0.55000000000000004">
      <c r="A1012" t="s">
        <v>1826</v>
      </c>
      <c r="B1012" s="44" t="s">
        <v>299</v>
      </c>
      <c r="C1012">
        <v>38</v>
      </c>
      <c r="D1012">
        <v>40</v>
      </c>
      <c r="E1012" s="44" t="s">
        <v>1956</v>
      </c>
      <c r="F1012">
        <v>9.0000000000000006E-5</v>
      </c>
      <c r="G1012">
        <v>27.72</v>
      </c>
      <c r="H1012" t="s">
        <v>1978</v>
      </c>
      <c r="I1012" t="s">
        <v>1978</v>
      </c>
      <c r="J1012" t="s">
        <v>2003</v>
      </c>
    </row>
    <row r="1013" spans="1:10" x14ac:dyDescent="0.55000000000000004">
      <c r="A1013" t="s">
        <v>1826</v>
      </c>
      <c r="B1013" s="44" t="s">
        <v>301</v>
      </c>
      <c r="C1013">
        <v>31</v>
      </c>
      <c r="D1013">
        <v>31</v>
      </c>
      <c r="E1013" s="44" t="s">
        <v>1956</v>
      </c>
      <c r="F1013">
        <v>4.0000000000000003E-5</v>
      </c>
      <c r="G1013">
        <v>5.54</v>
      </c>
      <c r="H1013">
        <v>7.56</v>
      </c>
      <c r="I1013">
        <v>-0.27</v>
      </c>
      <c r="J1013" t="s">
        <v>1985</v>
      </c>
    </row>
    <row r="1014" spans="1:10" x14ac:dyDescent="0.55000000000000004">
      <c r="A1014" t="s">
        <v>1826</v>
      </c>
      <c r="B1014" s="44" t="s">
        <v>305</v>
      </c>
      <c r="C1014">
        <v>29</v>
      </c>
      <c r="D1014">
        <v>32</v>
      </c>
      <c r="E1014" t="s">
        <v>1956</v>
      </c>
      <c r="F1014">
        <v>9.0000000000000006E-5</v>
      </c>
      <c r="G1014">
        <v>24.99</v>
      </c>
      <c r="H1014">
        <v>32.130000000000003</v>
      </c>
      <c r="I1014">
        <v>-0.22</v>
      </c>
      <c r="J1014" t="s">
        <v>1985</v>
      </c>
    </row>
    <row r="1015" spans="1:10" x14ac:dyDescent="0.55000000000000004">
      <c r="A1015" t="s">
        <v>1826</v>
      </c>
      <c r="B1015" s="44" t="s">
        <v>308</v>
      </c>
      <c r="C1015">
        <v>24</v>
      </c>
      <c r="D1015">
        <v>27</v>
      </c>
      <c r="E1015" s="44" t="s">
        <v>1956</v>
      </c>
      <c r="F1015">
        <v>1.1800000000000001E-3</v>
      </c>
      <c r="G1015">
        <v>235.92</v>
      </c>
      <c r="H1015">
        <v>117.96</v>
      </c>
      <c r="I1015">
        <v>1</v>
      </c>
      <c r="J1015" t="s">
        <v>1984</v>
      </c>
    </row>
    <row r="1016" spans="1:10" x14ac:dyDescent="0.55000000000000004">
      <c r="A1016" t="s">
        <v>1826</v>
      </c>
      <c r="B1016" s="44" t="s">
        <v>309</v>
      </c>
      <c r="C1016">
        <v>35</v>
      </c>
      <c r="D1016">
        <v>41</v>
      </c>
      <c r="E1016" t="s">
        <v>1956</v>
      </c>
      <c r="F1016">
        <v>1.9499999999999999E-3</v>
      </c>
      <c r="G1016">
        <v>473.62</v>
      </c>
      <c r="H1016">
        <v>391.25</v>
      </c>
      <c r="I1016">
        <v>0.21</v>
      </c>
      <c r="J1016" t="s">
        <v>1984</v>
      </c>
    </row>
    <row r="1017" spans="1:10" x14ac:dyDescent="0.55000000000000004">
      <c r="A1017" t="s">
        <v>1826</v>
      </c>
      <c r="B1017" s="44" t="s">
        <v>310</v>
      </c>
      <c r="C1017">
        <v>23</v>
      </c>
      <c r="D1017">
        <v>25</v>
      </c>
      <c r="E1017" s="44" t="s">
        <v>1956</v>
      </c>
      <c r="F1017">
        <v>1.92E-3</v>
      </c>
      <c r="G1017">
        <v>604.9</v>
      </c>
      <c r="H1017">
        <v>387.14</v>
      </c>
      <c r="I1017">
        <v>0.56000000000000005</v>
      </c>
      <c r="J1017" t="s">
        <v>1984</v>
      </c>
    </row>
    <row r="1018" spans="1:10" x14ac:dyDescent="0.55000000000000004">
      <c r="A1018" t="s">
        <v>1826</v>
      </c>
      <c r="B1018" s="44" t="s">
        <v>311</v>
      </c>
      <c r="C1018">
        <v>34</v>
      </c>
      <c r="D1018">
        <v>35</v>
      </c>
      <c r="E1018" s="44" t="s">
        <v>1956</v>
      </c>
      <c r="F1018">
        <v>2.47E-3</v>
      </c>
      <c r="G1018">
        <v>621.07000000000005</v>
      </c>
      <c r="H1018">
        <v>719.14</v>
      </c>
      <c r="I1018">
        <v>-0.14000000000000001</v>
      </c>
      <c r="J1018" t="s">
        <v>1985</v>
      </c>
    </row>
    <row r="1019" spans="1:10" x14ac:dyDescent="0.55000000000000004">
      <c r="A1019" t="s">
        <v>1826</v>
      </c>
      <c r="B1019" s="44" t="s">
        <v>312</v>
      </c>
      <c r="C1019">
        <v>44</v>
      </c>
      <c r="D1019">
        <v>45</v>
      </c>
      <c r="E1019" s="44" t="s">
        <v>1956</v>
      </c>
      <c r="F1019">
        <v>3.6000000000000002E-4</v>
      </c>
      <c r="G1019">
        <v>43.56</v>
      </c>
      <c r="H1019">
        <v>26.14</v>
      </c>
      <c r="I1019">
        <v>0.67</v>
      </c>
      <c r="J1019" t="s">
        <v>1984</v>
      </c>
    </row>
    <row r="1020" spans="1:10" x14ac:dyDescent="0.55000000000000004">
      <c r="A1020" t="s">
        <v>1826</v>
      </c>
      <c r="B1020" s="44" t="s">
        <v>313</v>
      </c>
      <c r="C1020">
        <v>26</v>
      </c>
      <c r="D1020">
        <v>41</v>
      </c>
      <c r="E1020" s="44" t="s">
        <v>1956</v>
      </c>
      <c r="F1020">
        <v>8.8000000000000003E-4</v>
      </c>
      <c r="G1020" t="s">
        <v>1978</v>
      </c>
      <c r="H1020" t="s">
        <v>1978</v>
      </c>
      <c r="I1020" t="s">
        <v>1978</v>
      </c>
      <c r="J1020" t="s">
        <v>2004</v>
      </c>
    </row>
    <row r="1021" spans="1:10" x14ac:dyDescent="0.55000000000000004">
      <c r="A1021" t="s">
        <v>1826</v>
      </c>
      <c r="B1021" s="44" t="s">
        <v>314</v>
      </c>
      <c r="C1021">
        <v>1</v>
      </c>
      <c r="D1021">
        <v>21</v>
      </c>
      <c r="E1021" s="44" t="s">
        <v>1956</v>
      </c>
      <c r="F1021">
        <v>2.2000000000000001E-4</v>
      </c>
      <c r="G1021" t="s">
        <v>1978</v>
      </c>
      <c r="H1021" t="s">
        <v>1978</v>
      </c>
      <c r="I1021" t="s">
        <v>1978</v>
      </c>
      <c r="J1021" t="s">
        <v>1983</v>
      </c>
    </row>
    <row r="1022" spans="1:10" x14ac:dyDescent="0.55000000000000004">
      <c r="A1022" t="s">
        <v>1826</v>
      </c>
      <c r="B1022" s="44" t="s">
        <v>315</v>
      </c>
      <c r="C1022">
        <v>33</v>
      </c>
      <c r="D1022">
        <v>36</v>
      </c>
      <c r="E1022" s="44" t="s">
        <v>1956</v>
      </c>
      <c r="F1022">
        <v>1.4999999999999999E-4</v>
      </c>
      <c r="G1022">
        <v>58.68</v>
      </c>
      <c r="H1022">
        <v>33.53</v>
      </c>
      <c r="I1022">
        <v>0.75</v>
      </c>
      <c r="J1022" t="s">
        <v>1984</v>
      </c>
    </row>
    <row r="1023" spans="1:10" x14ac:dyDescent="0.55000000000000004">
      <c r="A1023" t="s">
        <v>1826</v>
      </c>
      <c r="B1023" s="44" t="s">
        <v>316</v>
      </c>
      <c r="C1023">
        <v>46</v>
      </c>
      <c r="D1023">
        <v>46</v>
      </c>
      <c r="E1023" s="44" t="s">
        <v>1956</v>
      </c>
      <c r="F1023">
        <v>1.49E-3</v>
      </c>
      <c r="G1023">
        <v>286.86</v>
      </c>
      <c r="H1023">
        <v>81.96</v>
      </c>
      <c r="I1023">
        <v>2.5</v>
      </c>
      <c r="J1023" t="s">
        <v>1984</v>
      </c>
    </row>
    <row r="1024" spans="1:10" x14ac:dyDescent="0.55000000000000004">
      <c r="A1024" t="s">
        <v>1826</v>
      </c>
      <c r="B1024" s="44" t="s">
        <v>317</v>
      </c>
      <c r="C1024">
        <v>37</v>
      </c>
      <c r="D1024">
        <v>39</v>
      </c>
      <c r="E1024" s="44" t="s">
        <v>1956</v>
      </c>
      <c r="F1024">
        <v>1.0300000000000001E-3</v>
      </c>
      <c r="G1024">
        <v>323.89</v>
      </c>
      <c r="H1024" t="s">
        <v>1978</v>
      </c>
      <c r="I1024" t="s">
        <v>1978</v>
      </c>
      <c r="J1024" t="s">
        <v>2003</v>
      </c>
    </row>
    <row r="1025" spans="1:10" x14ac:dyDescent="0.55000000000000004">
      <c r="A1025" t="s">
        <v>1826</v>
      </c>
      <c r="B1025" s="44" t="s">
        <v>318</v>
      </c>
      <c r="C1025">
        <v>1</v>
      </c>
      <c r="D1025">
        <v>9</v>
      </c>
      <c r="E1025" s="44" t="s">
        <v>1957</v>
      </c>
      <c r="F1025">
        <v>8.9999999999999998E-4</v>
      </c>
      <c r="G1025">
        <v>647.84</v>
      </c>
      <c r="H1025" t="s">
        <v>1978</v>
      </c>
      <c r="I1025" t="s">
        <v>1978</v>
      </c>
      <c r="J1025" t="s">
        <v>1987</v>
      </c>
    </row>
    <row r="1026" spans="1:10" x14ac:dyDescent="0.55000000000000004">
      <c r="A1026" t="s">
        <v>1826</v>
      </c>
      <c r="B1026" s="44" t="s">
        <v>319</v>
      </c>
      <c r="C1026">
        <v>7</v>
      </c>
      <c r="D1026">
        <v>7</v>
      </c>
      <c r="E1026" s="44" t="s">
        <v>1957</v>
      </c>
      <c r="F1026">
        <v>3.8999999999999999E-4</v>
      </c>
      <c r="G1026">
        <v>277.92</v>
      </c>
      <c r="H1026" t="s">
        <v>1978</v>
      </c>
      <c r="I1026" t="s">
        <v>1978</v>
      </c>
      <c r="J1026" t="s">
        <v>1987</v>
      </c>
    </row>
    <row r="1027" spans="1:10" x14ac:dyDescent="0.55000000000000004">
      <c r="A1027" t="s">
        <v>1826</v>
      </c>
      <c r="B1027" s="44" t="s">
        <v>320</v>
      </c>
      <c r="C1027">
        <v>30</v>
      </c>
      <c r="D1027">
        <v>42</v>
      </c>
      <c r="E1027" s="44" t="s">
        <v>1956</v>
      </c>
      <c r="F1027">
        <v>6.4999999999999997E-4</v>
      </c>
      <c r="G1027" t="s">
        <v>1978</v>
      </c>
      <c r="H1027" t="s">
        <v>1978</v>
      </c>
      <c r="I1027" t="s">
        <v>1978</v>
      </c>
      <c r="J1027" t="s">
        <v>2004</v>
      </c>
    </row>
    <row r="1028" spans="1:10" x14ac:dyDescent="0.55000000000000004">
      <c r="A1028" t="s">
        <v>1826</v>
      </c>
      <c r="B1028" s="44" t="s">
        <v>322</v>
      </c>
      <c r="C1028">
        <v>38</v>
      </c>
      <c r="D1028">
        <v>44</v>
      </c>
      <c r="E1028" s="44" t="s">
        <v>1956</v>
      </c>
      <c r="F1028">
        <v>1.07E-3</v>
      </c>
      <c r="G1028">
        <v>21.39</v>
      </c>
      <c r="H1028" t="s">
        <v>1978</v>
      </c>
      <c r="I1028" t="s">
        <v>1978</v>
      </c>
      <c r="J1028" t="s">
        <v>2003</v>
      </c>
    </row>
    <row r="1029" spans="1:10" x14ac:dyDescent="0.55000000000000004">
      <c r="A1029" t="s">
        <v>1826</v>
      </c>
      <c r="B1029" s="44" t="s">
        <v>323</v>
      </c>
      <c r="C1029">
        <v>36</v>
      </c>
      <c r="D1029">
        <v>36</v>
      </c>
      <c r="E1029" s="44" t="s">
        <v>1956</v>
      </c>
      <c r="F1029">
        <v>7.2000000000000005E-4</v>
      </c>
      <c r="G1029">
        <v>45.22</v>
      </c>
      <c r="H1029">
        <v>162.02000000000001</v>
      </c>
      <c r="I1029">
        <v>-0.72</v>
      </c>
      <c r="J1029" t="s">
        <v>1985</v>
      </c>
    </row>
    <row r="1030" spans="1:10" x14ac:dyDescent="0.55000000000000004">
      <c r="A1030" t="s">
        <v>1826</v>
      </c>
      <c r="B1030" s="44" t="s">
        <v>324</v>
      </c>
      <c r="C1030">
        <v>15</v>
      </c>
      <c r="D1030">
        <v>15</v>
      </c>
      <c r="E1030" s="44" t="s">
        <v>1956</v>
      </c>
      <c r="F1030">
        <v>7.7999999999999999E-4</v>
      </c>
      <c r="G1030">
        <v>249.28</v>
      </c>
      <c r="H1030">
        <v>309.45999999999998</v>
      </c>
      <c r="I1030">
        <v>-0.19</v>
      </c>
      <c r="J1030" t="s">
        <v>1983</v>
      </c>
    </row>
    <row r="1031" spans="1:10" x14ac:dyDescent="0.55000000000000004">
      <c r="A1031" t="s">
        <v>1826</v>
      </c>
      <c r="B1031" s="44" t="s">
        <v>325</v>
      </c>
      <c r="C1031">
        <v>8</v>
      </c>
      <c r="D1031">
        <v>13</v>
      </c>
      <c r="E1031" s="44" t="s">
        <v>1956</v>
      </c>
      <c r="F1031">
        <v>3.6999999999999999E-4</v>
      </c>
      <c r="G1031">
        <v>71.45</v>
      </c>
      <c r="H1031">
        <v>194.88</v>
      </c>
      <c r="I1031">
        <v>-0.63</v>
      </c>
      <c r="J1031" t="s">
        <v>1983</v>
      </c>
    </row>
    <row r="1032" spans="1:10" x14ac:dyDescent="0.55000000000000004">
      <c r="A1032" t="s">
        <v>1826</v>
      </c>
      <c r="B1032" s="44" t="s">
        <v>328</v>
      </c>
      <c r="C1032">
        <v>11</v>
      </c>
      <c r="D1032">
        <v>12</v>
      </c>
      <c r="E1032" s="44" t="s">
        <v>1957</v>
      </c>
      <c r="F1032">
        <v>3.5E-4</v>
      </c>
      <c r="G1032">
        <v>35.479999999999997</v>
      </c>
      <c r="H1032">
        <v>212.88</v>
      </c>
      <c r="I1032">
        <v>-0.83</v>
      </c>
      <c r="J1032" t="s">
        <v>1987</v>
      </c>
    </row>
    <row r="1033" spans="1:10" x14ac:dyDescent="0.55000000000000004">
      <c r="A1033" t="s">
        <v>1826</v>
      </c>
      <c r="B1033" s="44" t="s">
        <v>329</v>
      </c>
      <c r="C1033">
        <v>32</v>
      </c>
      <c r="D1033">
        <v>36</v>
      </c>
      <c r="E1033" t="s">
        <v>1956</v>
      </c>
      <c r="F1033">
        <v>1.32E-3</v>
      </c>
      <c r="G1033">
        <v>495.51</v>
      </c>
      <c r="H1033">
        <v>242.9</v>
      </c>
      <c r="I1033">
        <v>1.04</v>
      </c>
      <c r="J1033" t="s">
        <v>1984</v>
      </c>
    </row>
    <row r="1034" spans="1:10" x14ac:dyDescent="0.55000000000000004">
      <c r="A1034" t="s">
        <v>1826</v>
      </c>
      <c r="B1034" s="44" t="s">
        <v>333</v>
      </c>
      <c r="C1034">
        <v>19</v>
      </c>
      <c r="D1034">
        <v>21</v>
      </c>
      <c r="E1034" s="44" t="s">
        <v>1956</v>
      </c>
      <c r="F1034">
        <v>3.5E-4</v>
      </c>
      <c r="G1034">
        <v>197.08</v>
      </c>
      <c r="H1034">
        <v>57.77</v>
      </c>
      <c r="I1034">
        <v>2.41</v>
      </c>
      <c r="J1034" t="s">
        <v>1984</v>
      </c>
    </row>
    <row r="1035" spans="1:10" x14ac:dyDescent="0.55000000000000004">
      <c r="A1035" t="s">
        <v>1826</v>
      </c>
      <c r="B1035" s="44" t="s">
        <v>346</v>
      </c>
      <c r="C1035">
        <v>41</v>
      </c>
      <c r="D1035">
        <v>42</v>
      </c>
      <c r="E1035" s="44" t="s">
        <v>1956</v>
      </c>
      <c r="F1035">
        <v>3.0000000000000001E-5</v>
      </c>
      <c r="G1035">
        <v>15.74</v>
      </c>
      <c r="H1035">
        <v>3.28</v>
      </c>
      <c r="I1035">
        <v>3.8</v>
      </c>
      <c r="J1035" t="s">
        <v>1984</v>
      </c>
    </row>
    <row r="1036" spans="1:10" x14ac:dyDescent="0.55000000000000004">
      <c r="A1036" t="s">
        <v>1826</v>
      </c>
      <c r="B1036" s="44" t="s">
        <v>347</v>
      </c>
      <c r="C1036">
        <v>42</v>
      </c>
      <c r="D1036">
        <v>45</v>
      </c>
      <c r="E1036" s="44" t="s">
        <v>1956</v>
      </c>
      <c r="F1036">
        <v>1.7000000000000001E-4</v>
      </c>
      <c r="G1036">
        <v>12.72</v>
      </c>
      <c r="H1036">
        <v>47.49</v>
      </c>
      <c r="I1036">
        <v>-0.73</v>
      </c>
      <c r="J1036" t="s">
        <v>1985</v>
      </c>
    </row>
    <row r="1037" spans="1:10" x14ac:dyDescent="0.55000000000000004">
      <c r="A1037" t="s">
        <v>1826</v>
      </c>
      <c r="B1037" s="44" t="s">
        <v>348</v>
      </c>
      <c r="C1037">
        <v>39</v>
      </c>
      <c r="D1037">
        <v>39</v>
      </c>
      <c r="E1037" t="s">
        <v>1956</v>
      </c>
      <c r="F1037">
        <v>1.2E-4</v>
      </c>
      <c r="G1037">
        <v>38.92</v>
      </c>
      <c r="H1037">
        <v>28.98</v>
      </c>
      <c r="I1037">
        <v>0.34</v>
      </c>
      <c r="J1037" t="s">
        <v>1984</v>
      </c>
    </row>
    <row r="1038" spans="1:10" x14ac:dyDescent="0.55000000000000004">
      <c r="A1038" t="s">
        <v>1826</v>
      </c>
      <c r="B1038" s="44" t="s">
        <v>349</v>
      </c>
      <c r="C1038">
        <v>42</v>
      </c>
      <c r="D1038">
        <v>45</v>
      </c>
      <c r="E1038" s="44" t="s">
        <v>1956</v>
      </c>
      <c r="F1038">
        <v>1.7000000000000001E-4</v>
      </c>
      <c r="G1038">
        <v>64.8</v>
      </c>
      <c r="H1038" t="s">
        <v>1978</v>
      </c>
      <c r="I1038" t="s">
        <v>1978</v>
      </c>
      <c r="J1038" t="s">
        <v>2003</v>
      </c>
    </row>
    <row r="1039" spans="1:10" x14ac:dyDescent="0.55000000000000004">
      <c r="A1039" t="s">
        <v>1826</v>
      </c>
      <c r="B1039" s="44" t="s">
        <v>350</v>
      </c>
      <c r="C1039">
        <v>19</v>
      </c>
      <c r="D1039">
        <v>19</v>
      </c>
      <c r="E1039" t="s">
        <v>1956</v>
      </c>
      <c r="F1039">
        <v>2.4000000000000001E-4</v>
      </c>
      <c r="G1039">
        <v>101.32</v>
      </c>
      <c r="H1039">
        <v>72.180000000000007</v>
      </c>
      <c r="I1039">
        <v>0.4</v>
      </c>
      <c r="J1039" t="s">
        <v>1984</v>
      </c>
    </row>
    <row r="1040" spans="1:10" x14ac:dyDescent="0.55000000000000004">
      <c r="A1040" t="s">
        <v>1826</v>
      </c>
      <c r="B1040" s="44" t="s">
        <v>351</v>
      </c>
      <c r="C1040">
        <v>44</v>
      </c>
      <c r="D1040">
        <v>44</v>
      </c>
      <c r="E1040" t="s">
        <v>1956</v>
      </c>
      <c r="F1040">
        <v>5.0000000000000002E-5</v>
      </c>
      <c r="G1040">
        <v>20.72</v>
      </c>
      <c r="H1040" t="s">
        <v>1978</v>
      </c>
      <c r="I1040" t="s">
        <v>1978</v>
      </c>
      <c r="J1040" t="s">
        <v>2003</v>
      </c>
    </row>
    <row r="1041" spans="1:10" x14ac:dyDescent="0.55000000000000004">
      <c r="A1041" t="s">
        <v>1826</v>
      </c>
      <c r="B1041" s="44" t="s">
        <v>352</v>
      </c>
      <c r="C1041">
        <v>24</v>
      </c>
      <c r="D1041">
        <v>25</v>
      </c>
      <c r="E1041" s="44" t="s">
        <v>1956</v>
      </c>
      <c r="F1041">
        <v>8.0000000000000007E-5</v>
      </c>
      <c r="G1041">
        <v>24.11</v>
      </c>
      <c r="H1041">
        <v>16.079999999999998</v>
      </c>
      <c r="I1041">
        <v>0.5</v>
      </c>
      <c r="J1041" t="s">
        <v>1984</v>
      </c>
    </row>
    <row r="1042" spans="1:10" x14ac:dyDescent="0.55000000000000004">
      <c r="A1042" t="s">
        <v>1826</v>
      </c>
      <c r="B1042" s="44" t="s">
        <v>353</v>
      </c>
      <c r="C1042">
        <v>35</v>
      </c>
      <c r="D1042">
        <v>35</v>
      </c>
      <c r="E1042" s="44" t="s">
        <v>1956</v>
      </c>
      <c r="F1042">
        <v>9.3000000000000005E-4</v>
      </c>
      <c r="G1042">
        <v>390.87</v>
      </c>
      <c r="H1042">
        <v>207.11</v>
      </c>
      <c r="I1042">
        <v>0.89</v>
      </c>
      <c r="J1042" t="s">
        <v>1984</v>
      </c>
    </row>
    <row r="1043" spans="1:10" x14ac:dyDescent="0.55000000000000004">
      <c r="A1043" t="s">
        <v>1826</v>
      </c>
      <c r="B1043" s="44" t="s">
        <v>354</v>
      </c>
      <c r="C1043">
        <v>44</v>
      </c>
      <c r="D1043">
        <v>45</v>
      </c>
      <c r="E1043" s="44" t="s">
        <v>1956</v>
      </c>
      <c r="F1043">
        <v>1.2E-4</v>
      </c>
      <c r="G1043">
        <v>27.78</v>
      </c>
      <c r="H1043">
        <v>21.3</v>
      </c>
      <c r="I1043">
        <v>0.3</v>
      </c>
      <c r="J1043" t="s">
        <v>1984</v>
      </c>
    </row>
    <row r="1044" spans="1:10" x14ac:dyDescent="0.55000000000000004">
      <c r="A1044" t="s">
        <v>1826</v>
      </c>
      <c r="B1044" s="44" t="s">
        <v>355</v>
      </c>
      <c r="C1044">
        <v>31</v>
      </c>
      <c r="D1044">
        <v>31</v>
      </c>
      <c r="E1044" s="44" t="s">
        <v>1956</v>
      </c>
      <c r="F1044">
        <v>2.0000000000000002E-5</v>
      </c>
      <c r="G1044">
        <v>13.48</v>
      </c>
      <c r="H1044" t="s">
        <v>1978</v>
      </c>
      <c r="I1044" t="s">
        <v>1978</v>
      </c>
      <c r="J1044" t="s">
        <v>2003</v>
      </c>
    </row>
    <row r="1045" spans="1:10" x14ac:dyDescent="0.55000000000000004">
      <c r="A1045" t="s">
        <v>1826</v>
      </c>
      <c r="B1045" s="44" t="s">
        <v>356</v>
      </c>
      <c r="C1045">
        <v>43</v>
      </c>
      <c r="D1045">
        <v>44</v>
      </c>
      <c r="E1045" s="44" t="s">
        <v>1956</v>
      </c>
      <c r="F1045">
        <v>6.0000000000000002E-5</v>
      </c>
      <c r="G1045">
        <v>25.8</v>
      </c>
      <c r="H1045" t="s">
        <v>1978</v>
      </c>
      <c r="I1045" t="s">
        <v>1978</v>
      </c>
      <c r="J1045" t="s">
        <v>2003</v>
      </c>
    </row>
    <row r="1046" spans="1:10" x14ac:dyDescent="0.55000000000000004">
      <c r="A1046" t="s">
        <v>1826</v>
      </c>
      <c r="B1046" s="44" t="s">
        <v>357</v>
      </c>
      <c r="C1046">
        <v>40</v>
      </c>
      <c r="D1046">
        <v>45</v>
      </c>
      <c r="E1046" s="44" t="s">
        <v>1956</v>
      </c>
      <c r="F1046">
        <v>2.0000000000000002E-5</v>
      </c>
      <c r="G1046">
        <v>7.56</v>
      </c>
      <c r="H1046" t="s">
        <v>1978</v>
      </c>
      <c r="I1046" t="s">
        <v>1978</v>
      </c>
      <c r="J1046" t="s">
        <v>2003</v>
      </c>
    </row>
    <row r="1047" spans="1:10" x14ac:dyDescent="0.55000000000000004">
      <c r="A1047" t="s">
        <v>1826</v>
      </c>
      <c r="B1047" s="44" t="s">
        <v>358</v>
      </c>
      <c r="C1047">
        <v>24</v>
      </c>
      <c r="D1047">
        <v>40</v>
      </c>
      <c r="E1047" s="44" t="s">
        <v>1956</v>
      </c>
      <c r="F1047">
        <v>4.0000000000000003E-5</v>
      </c>
      <c r="G1047" t="s">
        <v>1978</v>
      </c>
      <c r="H1047" t="s">
        <v>1978</v>
      </c>
      <c r="I1047" t="s">
        <v>1978</v>
      </c>
      <c r="J1047" t="s">
        <v>2004</v>
      </c>
    </row>
    <row r="1048" spans="1:10" x14ac:dyDescent="0.55000000000000004">
      <c r="A1048" t="s">
        <v>1826</v>
      </c>
      <c r="B1048" s="44" t="s">
        <v>359</v>
      </c>
      <c r="C1048">
        <v>35</v>
      </c>
      <c r="D1048">
        <v>36</v>
      </c>
      <c r="E1048" s="44" t="s">
        <v>1956</v>
      </c>
      <c r="F1048">
        <v>2.7999999999999998E-4</v>
      </c>
      <c r="G1048">
        <v>35.04</v>
      </c>
      <c r="H1048">
        <v>52.56</v>
      </c>
      <c r="I1048">
        <v>-0.33</v>
      </c>
      <c r="J1048" t="s">
        <v>1985</v>
      </c>
    </row>
    <row r="1049" spans="1:10" x14ac:dyDescent="0.55000000000000004">
      <c r="A1049" t="s">
        <v>1826</v>
      </c>
      <c r="B1049" s="44" t="s">
        <v>360</v>
      </c>
      <c r="C1049">
        <v>38</v>
      </c>
      <c r="D1049">
        <v>45</v>
      </c>
      <c r="E1049" s="44" t="s">
        <v>1956</v>
      </c>
      <c r="F1049">
        <v>7.2000000000000005E-4</v>
      </c>
      <c r="G1049">
        <v>422.01</v>
      </c>
      <c r="H1049" t="s">
        <v>1978</v>
      </c>
      <c r="I1049" t="s">
        <v>1978</v>
      </c>
      <c r="J1049" t="s">
        <v>2003</v>
      </c>
    </row>
    <row r="1050" spans="1:10" x14ac:dyDescent="0.55000000000000004">
      <c r="A1050" t="s">
        <v>1826</v>
      </c>
      <c r="B1050" s="44" t="s">
        <v>361</v>
      </c>
      <c r="C1050">
        <v>38</v>
      </c>
      <c r="D1050">
        <v>39</v>
      </c>
      <c r="E1050" s="44" t="s">
        <v>1956</v>
      </c>
      <c r="F1050">
        <v>3.2000000000000003E-4</v>
      </c>
      <c r="G1050">
        <v>204.72</v>
      </c>
      <c r="H1050" t="s">
        <v>1978</v>
      </c>
      <c r="I1050" t="s">
        <v>1978</v>
      </c>
      <c r="J1050" t="s">
        <v>2003</v>
      </c>
    </row>
    <row r="1051" spans="1:10" x14ac:dyDescent="0.55000000000000004">
      <c r="A1051" t="s">
        <v>1826</v>
      </c>
      <c r="B1051" s="44" t="s">
        <v>362</v>
      </c>
      <c r="C1051">
        <v>29</v>
      </c>
      <c r="D1051">
        <v>34</v>
      </c>
      <c r="E1051" s="44" t="s">
        <v>1956</v>
      </c>
      <c r="F1051">
        <v>6.0000000000000002E-5</v>
      </c>
      <c r="G1051">
        <v>13.21</v>
      </c>
      <c r="H1051">
        <v>5.87</v>
      </c>
      <c r="I1051">
        <v>1.25</v>
      </c>
      <c r="J1051" t="s">
        <v>1984</v>
      </c>
    </row>
    <row r="1052" spans="1:10" x14ac:dyDescent="0.55000000000000004">
      <c r="A1052" t="s">
        <v>1826</v>
      </c>
      <c r="B1052" s="44" t="s">
        <v>363</v>
      </c>
      <c r="C1052">
        <v>33</v>
      </c>
      <c r="D1052">
        <v>45</v>
      </c>
      <c r="E1052" s="44" t="s">
        <v>1956</v>
      </c>
      <c r="F1052">
        <v>9.0000000000000006E-5</v>
      </c>
      <c r="G1052" t="s">
        <v>1978</v>
      </c>
      <c r="H1052" t="s">
        <v>1978</v>
      </c>
      <c r="I1052" t="s">
        <v>1978</v>
      </c>
      <c r="J1052" t="s">
        <v>2004</v>
      </c>
    </row>
    <row r="1053" spans="1:10" x14ac:dyDescent="0.55000000000000004">
      <c r="A1053" t="s">
        <v>1826</v>
      </c>
      <c r="B1053" s="44" t="s">
        <v>364</v>
      </c>
      <c r="C1053">
        <v>18</v>
      </c>
      <c r="D1053">
        <v>25</v>
      </c>
      <c r="E1053" s="44" t="s">
        <v>1956</v>
      </c>
      <c r="F1053">
        <v>2.2000000000000001E-4</v>
      </c>
      <c r="G1053">
        <v>9.11</v>
      </c>
      <c r="H1053">
        <v>51.02</v>
      </c>
      <c r="I1053">
        <v>-0.82</v>
      </c>
      <c r="J1053" t="s">
        <v>1985</v>
      </c>
    </row>
    <row r="1054" spans="1:10" x14ac:dyDescent="0.55000000000000004">
      <c r="A1054" t="s">
        <v>1826</v>
      </c>
      <c r="B1054" s="44" t="s">
        <v>366</v>
      </c>
      <c r="C1054">
        <v>37</v>
      </c>
      <c r="D1054">
        <v>44</v>
      </c>
      <c r="E1054" s="44" t="s">
        <v>1956</v>
      </c>
      <c r="F1054">
        <v>6.9999999999999994E-5</v>
      </c>
      <c r="G1054">
        <v>6.41</v>
      </c>
      <c r="H1054">
        <v>37.380000000000003</v>
      </c>
      <c r="I1054">
        <v>-0.83</v>
      </c>
      <c r="J1054" t="s">
        <v>1985</v>
      </c>
    </row>
    <row r="1055" spans="1:10" x14ac:dyDescent="0.55000000000000004">
      <c r="A1055" t="s">
        <v>1826</v>
      </c>
      <c r="B1055" s="44" t="s">
        <v>367</v>
      </c>
      <c r="C1055">
        <v>26</v>
      </c>
      <c r="D1055">
        <v>27</v>
      </c>
      <c r="E1055" t="s">
        <v>1956</v>
      </c>
      <c r="F1055">
        <v>1.09E-3</v>
      </c>
      <c r="G1055">
        <v>79.959999999999994</v>
      </c>
      <c r="H1055">
        <v>359.82</v>
      </c>
      <c r="I1055">
        <v>-0.78</v>
      </c>
      <c r="J1055" t="s">
        <v>1985</v>
      </c>
    </row>
    <row r="1056" spans="1:10" x14ac:dyDescent="0.55000000000000004">
      <c r="A1056" t="s">
        <v>1826</v>
      </c>
      <c r="B1056" s="44" t="s">
        <v>370</v>
      </c>
      <c r="C1056">
        <v>38</v>
      </c>
      <c r="D1056">
        <v>42</v>
      </c>
      <c r="E1056" s="44" t="s">
        <v>1956</v>
      </c>
      <c r="F1056">
        <v>1.49E-3</v>
      </c>
      <c r="G1056">
        <v>351.84</v>
      </c>
      <c r="H1056">
        <v>510.17</v>
      </c>
      <c r="I1056">
        <v>-0.31</v>
      </c>
      <c r="J1056" t="s">
        <v>1985</v>
      </c>
    </row>
    <row r="1057" spans="1:10" x14ac:dyDescent="0.55000000000000004">
      <c r="A1057" t="s">
        <v>1826</v>
      </c>
      <c r="B1057" s="44" t="s">
        <v>371</v>
      </c>
      <c r="C1057">
        <v>8</v>
      </c>
      <c r="D1057">
        <v>39</v>
      </c>
      <c r="E1057" s="44" t="s">
        <v>1956</v>
      </c>
      <c r="F1057">
        <v>1.2E-4</v>
      </c>
      <c r="G1057" t="s">
        <v>1978</v>
      </c>
      <c r="H1057" t="s">
        <v>1978</v>
      </c>
      <c r="I1057" t="s">
        <v>1978</v>
      </c>
      <c r="J1057" t="s">
        <v>2004</v>
      </c>
    </row>
    <row r="1058" spans="1:10" x14ac:dyDescent="0.55000000000000004">
      <c r="A1058" t="s">
        <v>1826</v>
      </c>
      <c r="B1058" s="44" t="s">
        <v>372</v>
      </c>
      <c r="C1058">
        <v>29</v>
      </c>
      <c r="D1058">
        <v>42</v>
      </c>
      <c r="E1058" s="44" t="s">
        <v>1956</v>
      </c>
      <c r="F1058">
        <v>6.0000000000000002E-5</v>
      </c>
      <c r="G1058" t="s">
        <v>1978</v>
      </c>
      <c r="H1058" t="s">
        <v>1978</v>
      </c>
      <c r="I1058" t="s">
        <v>1978</v>
      </c>
      <c r="J1058" t="s">
        <v>2004</v>
      </c>
    </row>
    <row r="1059" spans="1:10" x14ac:dyDescent="0.55000000000000004">
      <c r="A1059" t="s">
        <v>1826</v>
      </c>
      <c r="B1059" s="44" t="s">
        <v>373</v>
      </c>
      <c r="C1059">
        <v>14</v>
      </c>
      <c r="D1059">
        <v>17</v>
      </c>
      <c r="E1059" t="s">
        <v>1956</v>
      </c>
      <c r="F1059">
        <v>1.3999999999999999E-4</v>
      </c>
      <c r="G1059">
        <v>23.32</v>
      </c>
      <c r="H1059">
        <v>79.290000000000006</v>
      </c>
      <c r="I1059">
        <v>-0.71</v>
      </c>
      <c r="J1059" t="s">
        <v>1983</v>
      </c>
    </row>
    <row r="1060" spans="1:10" x14ac:dyDescent="0.55000000000000004">
      <c r="A1060" t="s">
        <v>1826</v>
      </c>
      <c r="B1060" s="44" t="s">
        <v>374</v>
      </c>
      <c r="C1060">
        <v>37</v>
      </c>
      <c r="D1060">
        <v>39</v>
      </c>
      <c r="E1060" s="44" t="s">
        <v>1956</v>
      </c>
      <c r="F1060">
        <v>6.2E-4</v>
      </c>
      <c r="G1060">
        <v>211.3</v>
      </c>
      <c r="H1060">
        <v>167.28</v>
      </c>
      <c r="I1060">
        <v>0.26</v>
      </c>
      <c r="J1060" t="s">
        <v>1984</v>
      </c>
    </row>
    <row r="1061" spans="1:10" x14ac:dyDescent="0.55000000000000004">
      <c r="A1061" t="s">
        <v>1826</v>
      </c>
      <c r="B1061" s="44" t="s">
        <v>375</v>
      </c>
      <c r="C1061">
        <v>29</v>
      </c>
      <c r="D1061">
        <v>35</v>
      </c>
      <c r="E1061" s="44" t="s">
        <v>1956</v>
      </c>
      <c r="F1061">
        <v>2.4000000000000001E-4</v>
      </c>
      <c r="G1061">
        <v>64.14</v>
      </c>
      <c r="H1061" t="s">
        <v>1978</v>
      </c>
      <c r="I1061" t="s">
        <v>1978</v>
      </c>
      <c r="J1061" t="s">
        <v>2003</v>
      </c>
    </row>
    <row r="1062" spans="1:10" x14ac:dyDescent="0.55000000000000004">
      <c r="A1062" t="s">
        <v>1826</v>
      </c>
      <c r="B1062" s="44" t="s">
        <v>376</v>
      </c>
      <c r="C1062">
        <v>5</v>
      </c>
      <c r="D1062">
        <v>6</v>
      </c>
      <c r="E1062" t="s">
        <v>1957</v>
      </c>
      <c r="F1062">
        <v>5.4000000000000001E-4</v>
      </c>
      <c r="G1062">
        <v>389.7</v>
      </c>
      <c r="H1062" t="s">
        <v>1978</v>
      </c>
      <c r="I1062" t="s">
        <v>1978</v>
      </c>
      <c r="J1062" t="s">
        <v>1987</v>
      </c>
    </row>
    <row r="1063" spans="1:10" x14ac:dyDescent="0.55000000000000004">
      <c r="A1063" t="s">
        <v>1826</v>
      </c>
      <c r="B1063" s="44" t="s">
        <v>377</v>
      </c>
      <c r="C1063">
        <v>19</v>
      </c>
      <c r="D1063">
        <v>28</v>
      </c>
      <c r="E1063" t="s">
        <v>1956</v>
      </c>
      <c r="F1063">
        <v>8.0000000000000007E-5</v>
      </c>
      <c r="G1063">
        <v>19.829999999999998</v>
      </c>
      <c r="H1063" t="s">
        <v>1978</v>
      </c>
      <c r="I1063" t="s">
        <v>1978</v>
      </c>
      <c r="J1063" t="s">
        <v>2003</v>
      </c>
    </row>
    <row r="1064" spans="1:10" x14ac:dyDescent="0.55000000000000004">
      <c r="A1064" t="s">
        <v>1826</v>
      </c>
      <c r="B1064" s="44" t="s">
        <v>378</v>
      </c>
      <c r="C1064">
        <v>1</v>
      </c>
      <c r="D1064">
        <v>33</v>
      </c>
      <c r="E1064" s="44" t="s">
        <v>1956</v>
      </c>
      <c r="F1064">
        <v>2.0000000000000002E-5</v>
      </c>
      <c r="G1064" t="s">
        <v>1978</v>
      </c>
      <c r="H1064" t="s">
        <v>1978</v>
      </c>
      <c r="I1064" t="s">
        <v>1978</v>
      </c>
      <c r="J1064" t="s">
        <v>2004</v>
      </c>
    </row>
    <row r="1065" spans="1:10" x14ac:dyDescent="0.55000000000000004">
      <c r="A1065" t="s">
        <v>1826</v>
      </c>
      <c r="B1065" s="44" t="s">
        <v>379</v>
      </c>
      <c r="C1065">
        <v>16</v>
      </c>
      <c r="D1065">
        <v>27</v>
      </c>
      <c r="E1065" s="44" t="s">
        <v>1956</v>
      </c>
      <c r="F1065">
        <v>4.8000000000000001E-4</v>
      </c>
      <c r="G1065">
        <v>40.299999999999997</v>
      </c>
      <c r="H1065" t="s">
        <v>1978</v>
      </c>
      <c r="I1065" t="s">
        <v>1978</v>
      </c>
      <c r="J1065" t="s">
        <v>2003</v>
      </c>
    </row>
    <row r="1066" spans="1:10" x14ac:dyDescent="0.55000000000000004">
      <c r="A1066" t="s">
        <v>1826</v>
      </c>
      <c r="B1066" s="44" t="s">
        <v>380</v>
      </c>
      <c r="C1066">
        <v>36</v>
      </c>
      <c r="D1066">
        <v>37</v>
      </c>
      <c r="E1066" t="s">
        <v>1956</v>
      </c>
      <c r="F1066">
        <v>7.2999999999999996E-4</v>
      </c>
      <c r="G1066">
        <v>45.04</v>
      </c>
      <c r="H1066">
        <v>140.75</v>
      </c>
      <c r="I1066">
        <v>-0.68</v>
      </c>
      <c r="J1066" t="s">
        <v>1985</v>
      </c>
    </row>
    <row r="1067" spans="1:10" x14ac:dyDescent="0.55000000000000004">
      <c r="A1067" t="s">
        <v>1826</v>
      </c>
      <c r="B1067" s="44" t="s">
        <v>381</v>
      </c>
      <c r="C1067">
        <v>36</v>
      </c>
      <c r="D1067">
        <v>42</v>
      </c>
      <c r="E1067" s="44" t="s">
        <v>1956</v>
      </c>
      <c r="F1067">
        <v>1.6199999999999999E-3</v>
      </c>
      <c r="G1067">
        <v>385.6</v>
      </c>
      <c r="H1067">
        <v>347.04</v>
      </c>
      <c r="I1067">
        <v>0.11</v>
      </c>
      <c r="J1067" t="s">
        <v>1983</v>
      </c>
    </row>
    <row r="1068" spans="1:10" x14ac:dyDescent="0.55000000000000004">
      <c r="A1068" t="s">
        <v>1826</v>
      </c>
      <c r="B1068" s="44" t="s">
        <v>382</v>
      </c>
      <c r="C1068">
        <v>41</v>
      </c>
      <c r="D1068">
        <v>44</v>
      </c>
      <c r="E1068" s="44" t="s">
        <v>1956</v>
      </c>
      <c r="F1068">
        <v>4.0999999999999999E-4</v>
      </c>
      <c r="G1068">
        <v>118.25</v>
      </c>
      <c r="H1068">
        <v>23.65</v>
      </c>
      <c r="I1068">
        <v>4</v>
      </c>
      <c r="J1068" t="s">
        <v>1984</v>
      </c>
    </row>
    <row r="1069" spans="1:10" x14ac:dyDescent="0.55000000000000004">
      <c r="A1069" t="s">
        <v>1826</v>
      </c>
      <c r="B1069" s="44" t="s">
        <v>383</v>
      </c>
      <c r="C1069">
        <v>39</v>
      </c>
      <c r="D1069">
        <v>40</v>
      </c>
      <c r="E1069" s="44" t="s">
        <v>1956</v>
      </c>
      <c r="F1069">
        <v>7.3999999999999999E-4</v>
      </c>
      <c r="G1069">
        <v>68.97</v>
      </c>
      <c r="H1069">
        <v>252.89</v>
      </c>
      <c r="I1069">
        <v>-0.73</v>
      </c>
      <c r="J1069" t="s">
        <v>1985</v>
      </c>
    </row>
    <row r="1070" spans="1:10" x14ac:dyDescent="0.55000000000000004">
      <c r="A1070" t="s">
        <v>1826</v>
      </c>
      <c r="B1070" s="44" t="s">
        <v>384</v>
      </c>
      <c r="C1070">
        <v>15</v>
      </c>
      <c r="D1070">
        <v>30</v>
      </c>
      <c r="E1070" s="44" t="s">
        <v>1956</v>
      </c>
      <c r="F1070">
        <v>5.5999999999999995E-4</v>
      </c>
      <c r="G1070" t="s">
        <v>1978</v>
      </c>
      <c r="H1070" t="s">
        <v>1978</v>
      </c>
      <c r="I1070" t="s">
        <v>1978</v>
      </c>
      <c r="J1070" t="s">
        <v>2004</v>
      </c>
    </row>
    <row r="1071" spans="1:10" x14ac:dyDescent="0.55000000000000004">
      <c r="A1071" t="s">
        <v>1826</v>
      </c>
      <c r="B1071" s="44" t="s">
        <v>385</v>
      </c>
      <c r="C1071">
        <v>34</v>
      </c>
      <c r="D1071">
        <v>39</v>
      </c>
      <c r="E1071" s="44" t="s">
        <v>1956</v>
      </c>
      <c r="F1071">
        <v>6.8999999999999997E-4</v>
      </c>
      <c r="G1071">
        <v>71.92</v>
      </c>
      <c r="H1071" t="s">
        <v>1978</v>
      </c>
      <c r="I1071" t="s">
        <v>1978</v>
      </c>
      <c r="J1071" t="s">
        <v>2003</v>
      </c>
    </row>
    <row r="1072" spans="1:10" x14ac:dyDescent="0.55000000000000004">
      <c r="A1072" t="s">
        <v>1826</v>
      </c>
      <c r="B1072" s="44" t="s">
        <v>386</v>
      </c>
      <c r="C1072">
        <v>44</v>
      </c>
      <c r="D1072">
        <v>45</v>
      </c>
      <c r="E1072" t="s">
        <v>1956</v>
      </c>
      <c r="F1072">
        <v>8.5999999999999998E-4</v>
      </c>
      <c r="G1072">
        <v>181.93</v>
      </c>
      <c r="H1072">
        <v>207.92</v>
      </c>
      <c r="I1072">
        <v>-0.13</v>
      </c>
      <c r="J1072" t="s">
        <v>1985</v>
      </c>
    </row>
    <row r="1073" spans="1:10" x14ac:dyDescent="0.55000000000000004">
      <c r="A1073" t="s">
        <v>1826</v>
      </c>
      <c r="B1073" s="44" t="s">
        <v>387</v>
      </c>
      <c r="C1073">
        <v>35</v>
      </c>
      <c r="D1073">
        <v>36</v>
      </c>
      <c r="E1073" s="44" t="s">
        <v>1956</v>
      </c>
      <c r="F1073">
        <v>1.2099999999999999E-3</v>
      </c>
      <c r="G1073">
        <v>223.06</v>
      </c>
      <c r="H1073">
        <v>278.82</v>
      </c>
      <c r="I1073">
        <v>-0.2</v>
      </c>
      <c r="J1073" t="s">
        <v>1985</v>
      </c>
    </row>
    <row r="1074" spans="1:10" x14ac:dyDescent="0.55000000000000004">
      <c r="A1074" t="s">
        <v>1826</v>
      </c>
      <c r="B1074" s="44" t="s">
        <v>390</v>
      </c>
      <c r="C1074">
        <v>40</v>
      </c>
      <c r="D1074">
        <v>40</v>
      </c>
      <c r="E1074" s="44" t="s">
        <v>1956</v>
      </c>
      <c r="F1074">
        <v>1.2E-4</v>
      </c>
      <c r="G1074">
        <v>27.95</v>
      </c>
      <c r="H1074">
        <v>39</v>
      </c>
      <c r="I1074">
        <v>-0.28000000000000003</v>
      </c>
      <c r="J1074" t="s">
        <v>1985</v>
      </c>
    </row>
    <row r="1075" spans="1:10" x14ac:dyDescent="0.55000000000000004">
      <c r="A1075" t="s">
        <v>1826</v>
      </c>
      <c r="B1075" s="44" t="s">
        <v>394</v>
      </c>
      <c r="C1075">
        <v>20</v>
      </c>
      <c r="D1075">
        <v>25</v>
      </c>
      <c r="E1075" t="s">
        <v>1956</v>
      </c>
      <c r="F1075">
        <v>2.0000000000000002E-5</v>
      </c>
      <c r="G1075">
        <v>5.94</v>
      </c>
      <c r="H1075">
        <v>3.96</v>
      </c>
      <c r="I1075">
        <v>0.5</v>
      </c>
      <c r="J1075" t="s">
        <v>1984</v>
      </c>
    </row>
    <row r="1076" spans="1:10" x14ac:dyDescent="0.55000000000000004">
      <c r="A1076" t="s">
        <v>1826</v>
      </c>
      <c r="B1076" s="44" t="s">
        <v>397</v>
      </c>
      <c r="C1076">
        <v>39</v>
      </c>
      <c r="D1076">
        <v>47</v>
      </c>
      <c r="E1076" s="44" t="s">
        <v>1956</v>
      </c>
      <c r="F1076">
        <v>3.4000000000000002E-4</v>
      </c>
      <c r="G1076">
        <v>16.98</v>
      </c>
      <c r="H1076">
        <v>40.75</v>
      </c>
      <c r="I1076">
        <v>-0.57999999999999996</v>
      </c>
      <c r="J1076" t="s">
        <v>1985</v>
      </c>
    </row>
    <row r="1077" spans="1:10" x14ac:dyDescent="0.55000000000000004">
      <c r="A1077" t="s">
        <v>1826</v>
      </c>
      <c r="B1077" s="44" t="s">
        <v>398</v>
      </c>
      <c r="C1077">
        <v>7</v>
      </c>
      <c r="D1077">
        <v>7</v>
      </c>
      <c r="E1077" s="44" t="s">
        <v>1957</v>
      </c>
      <c r="F1077">
        <v>1.1E-4</v>
      </c>
      <c r="G1077">
        <v>77.87</v>
      </c>
      <c r="H1077" t="s">
        <v>1978</v>
      </c>
      <c r="I1077" t="s">
        <v>1978</v>
      </c>
      <c r="J1077" t="s">
        <v>1987</v>
      </c>
    </row>
    <row r="1078" spans="1:10" x14ac:dyDescent="0.55000000000000004">
      <c r="A1078" t="s">
        <v>1826</v>
      </c>
      <c r="B1078" s="44" t="s">
        <v>399</v>
      </c>
      <c r="C1078">
        <v>40</v>
      </c>
      <c r="D1078">
        <v>40</v>
      </c>
      <c r="E1078" s="44" t="s">
        <v>1956</v>
      </c>
      <c r="F1078">
        <v>4.6000000000000001E-4</v>
      </c>
      <c r="G1078">
        <v>246.99</v>
      </c>
      <c r="H1078">
        <v>35.97</v>
      </c>
      <c r="I1078">
        <v>5.87</v>
      </c>
      <c r="J1078" t="s">
        <v>1984</v>
      </c>
    </row>
    <row r="1079" spans="1:10" x14ac:dyDescent="0.55000000000000004">
      <c r="A1079" t="s">
        <v>1826</v>
      </c>
      <c r="B1079" s="44" t="s">
        <v>415</v>
      </c>
      <c r="C1079">
        <v>29</v>
      </c>
      <c r="D1079">
        <v>44</v>
      </c>
      <c r="E1079" s="44" t="s">
        <v>1956</v>
      </c>
      <c r="F1079">
        <v>2.16E-3</v>
      </c>
      <c r="G1079" t="s">
        <v>1978</v>
      </c>
      <c r="H1079" t="s">
        <v>1978</v>
      </c>
      <c r="I1079" t="s">
        <v>1978</v>
      </c>
      <c r="J1079" t="s">
        <v>2004</v>
      </c>
    </row>
    <row r="1080" spans="1:10" x14ac:dyDescent="0.55000000000000004">
      <c r="A1080" t="s">
        <v>1826</v>
      </c>
      <c r="B1080" s="44" t="s">
        <v>426</v>
      </c>
      <c r="C1080">
        <v>35</v>
      </c>
      <c r="D1080">
        <v>36</v>
      </c>
      <c r="E1080" s="44" t="s">
        <v>1956</v>
      </c>
      <c r="F1080">
        <v>5.9000000000000003E-4</v>
      </c>
      <c r="G1080">
        <v>211.32</v>
      </c>
      <c r="H1080">
        <v>58.56</v>
      </c>
      <c r="I1080">
        <v>2.61</v>
      </c>
      <c r="J1080" t="s">
        <v>1984</v>
      </c>
    </row>
    <row r="1081" spans="1:10" x14ac:dyDescent="0.55000000000000004">
      <c r="A1081" t="s">
        <v>1826</v>
      </c>
      <c r="B1081" s="44" t="s">
        <v>427</v>
      </c>
      <c r="C1081">
        <v>36</v>
      </c>
      <c r="D1081">
        <v>37</v>
      </c>
      <c r="E1081" s="44" t="s">
        <v>1956</v>
      </c>
      <c r="F1081">
        <v>2.9E-4</v>
      </c>
      <c r="G1081">
        <v>93.23</v>
      </c>
      <c r="H1081">
        <v>65.8</v>
      </c>
      <c r="I1081">
        <v>0.42</v>
      </c>
      <c r="J1081" t="s">
        <v>1984</v>
      </c>
    </row>
    <row r="1082" spans="1:10" x14ac:dyDescent="0.55000000000000004">
      <c r="A1082" t="s">
        <v>1826</v>
      </c>
      <c r="B1082" s="44" t="s">
        <v>428</v>
      </c>
      <c r="C1082">
        <v>37</v>
      </c>
      <c r="D1082">
        <v>41</v>
      </c>
      <c r="E1082" t="s">
        <v>1956</v>
      </c>
      <c r="F1082">
        <v>1.2E-4</v>
      </c>
      <c r="G1082">
        <v>35.85</v>
      </c>
      <c r="H1082">
        <v>15.93</v>
      </c>
      <c r="I1082">
        <v>1.25</v>
      </c>
      <c r="J1082" t="s">
        <v>1984</v>
      </c>
    </row>
    <row r="1083" spans="1:10" x14ac:dyDescent="0.55000000000000004">
      <c r="A1083" t="s">
        <v>1826</v>
      </c>
      <c r="B1083" s="44" t="s">
        <v>429</v>
      </c>
      <c r="C1083">
        <v>16</v>
      </c>
      <c r="D1083">
        <v>28</v>
      </c>
      <c r="E1083" t="s">
        <v>1956</v>
      </c>
      <c r="F1083">
        <v>5.0000000000000002E-5</v>
      </c>
      <c r="G1083" t="s">
        <v>1978</v>
      </c>
      <c r="H1083" t="s">
        <v>1978</v>
      </c>
      <c r="I1083" t="s">
        <v>1978</v>
      </c>
      <c r="J1083" t="s">
        <v>2004</v>
      </c>
    </row>
    <row r="1084" spans="1:10" x14ac:dyDescent="0.55000000000000004">
      <c r="A1084" t="s">
        <v>1826</v>
      </c>
      <c r="B1084" s="44" t="s">
        <v>430</v>
      </c>
      <c r="C1084">
        <v>12</v>
      </c>
      <c r="D1084">
        <v>25</v>
      </c>
      <c r="E1084" t="s">
        <v>1956</v>
      </c>
      <c r="F1084">
        <v>1.3999999999999999E-4</v>
      </c>
      <c r="G1084" t="s">
        <v>1978</v>
      </c>
      <c r="H1084" t="s">
        <v>1978</v>
      </c>
      <c r="I1084" t="s">
        <v>1978</v>
      </c>
      <c r="J1084" t="s">
        <v>2004</v>
      </c>
    </row>
    <row r="1085" spans="1:10" x14ac:dyDescent="0.55000000000000004">
      <c r="A1085" t="s">
        <v>1826</v>
      </c>
      <c r="B1085" s="44" t="s">
        <v>431</v>
      </c>
      <c r="C1085">
        <v>45</v>
      </c>
      <c r="D1085">
        <v>45</v>
      </c>
      <c r="E1085" s="44" t="s">
        <v>1956</v>
      </c>
      <c r="F1085">
        <v>1.9000000000000001E-4</v>
      </c>
      <c r="G1085">
        <v>46.84</v>
      </c>
      <c r="H1085">
        <v>29.12</v>
      </c>
      <c r="I1085">
        <v>0.61</v>
      </c>
      <c r="J1085" t="s">
        <v>1984</v>
      </c>
    </row>
    <row r="1086" spans="1:10" x14ac:dyDescent="0.55000000000000004">
      <c r="A1086" t="s">
        <v>1826</v>
      </c>
      <c r="B1086" s="44" t="s">
        <v>432</v>
      </c>
      <c r="C1086">
        <v>39</v>
      </c>
      <c r="D1086">
        <v>42</v>
      </c>
      <c r="E1086" s="44" t="s">
        <v>1956</v>
      </c>
      <c r="F1086">
        <v>6.0000000000000002E-5</v>
      </c>
      <c r="G1086">
        <v>2.69</v>
      </c>
      <c r="H1086" t="s">
        <v>1978</v>
      </c>
      <c r="I1086" t="s">
        <v>1978</v>
      </c>
      <c r="J1086" t="s">
        <v>2003</v>
      </c>
    </row>
    <row r="1087" spans="1:10" x14ac:dyDescent="0.55000000000000004">
      <c r="A1087" t="s">
        <v>1826</v>
      </c>
      <c r="B1087" s="44" t="s">
        <v>433</v>
      </c>
      <c r="C1087">
        <v>41</v>
      </c>
      <c r="D1087">
        <v>41</v>
      </c>
      <c r="E1087" t="s">
        <v>1956</v>
      </c>
      <c r="F1087">
        <v>2.5000000000000001E-4</v>
      </c>
      <c r="G1087">
        <v>76.459999999999994</v>
      </c>
      <c r="H1087">
        <v>53.87</v>
      </c>
      <c r="I1087">
        <v>0.42</v>
      </c>
      <c r="J1087" t="s">
        <v>1984</v>
      </c>
    </row>
    <row r="1088" spans="1:10" x14ac:dyDescent="0.55000000000000004">
      <c r="A1088" t="s">
        <v>1826</v>
      </c>
      <c r="B1088" s="44" t="s">
        <v>434</v>
      </c>
      <c r="C1088">
        <v>30</v>
      </c>
      <c r="D1088">
        <v>32</v>
      </c>
      <c r="E1088" s="44" t="s">
        <v>1956</v>
      </c>
      <c r="F1088">
        <v>1.7000000000000001E-4</v>
      </c>
      <c r="G1088">
        <v>92.11</v>
      </c>
      <c r="H1088">
        <v>17.38</v>
      </c>
      <c r="I1088">
        <v>4.3</v>
      </c>
      <c r="J1088" t="s">
        <v>1984</v>
      </c>
    </row>
    <row r="1089" spans="1:10" x14ac:dyDescent="0.55000000000000004">
      <c r="A1089" t="s">
        <v>1826</v>
      </c>
      <c r="B1089" s="44" t="s">
        <v>436</v>
      </c>
      <c r="C1089">
        <v>44</v>
      </c>
      <c r="D1089">
        <v>45</v>
      </c>
      <c r="E1089" s="44" t="s">
        <v>1956</v>
      </c>
      <c r="F1089">
        <v>2.2699999999999999E-3</v>
      </c>
      <c r="G1089">
        <v>453.49</v>
      </c>
      <c r="H1089">
        <v>323.92</v>
      </c>
      <c r="I1089">
        <v>0.4</v>
      </c>
      <c r="J1089" t="s">
        <v>1984</v>
      </c>
    </row>
    <row r="1090" spans="1:10" x14ac:dyDescent="0.55000000000000004">
      <c r="A1090" t="s">
        <v>1826</v>
      </c>
      <c r="B1090" s="44" t="s">
        <v>437</v>
      </c>
      <c r="C1090">
        <v>45</v>
      </c>
      <c r="D1090">
        <v>45</v>
      </c>
      <c r="E1090" s="44" t="s">
        <v>1956</v>
      </c>
      <c r="F1090">
        <v>4.2100000000000002E-3</v>
      </c>
      <c r="G1090">
        <v>809.8</v>
      </c>
      <c r="H1090">
        <v>307.72000000000003</v>
      </c>
      <c r="I1090">
        <v>1.63</v>
      </c>
      <c r="J1090" t="s">
        <v>1984</v>
      </c>
    </row>
    <row r="1091" spans="1:10" x14ac:dyDescent="0.55000000000000004">
      <c r="A1091" t="s">
        <v>1826</v>
      </c>
      <c r="B1091" s="44" t="s">
        <v>438</v>
      </c>
      <c r="C1091">
        <v>22</v>
      </c>
      <c r="D1091">
        <v>25</v>
      </c>
      <c r="E1091" s="44" t="s">
        <v>1956</v>
      </c>
      <c r="F1091">
        <v>1.49E-3</v>
      </c>
      <c r="G1091">
        <v>585.41</v>
      </c>
      <c r="H1091">
        <v>182.94</v>
      </c>
      <c r="I1091">
        <v>2.2000000000000002</v>
      </c>
      <c r="J1091" t="s">
        <v>1984</v>
      </c>
    </row>
    <row r="1092" spans="1:10" x14ac:dyDescent="0.55000000000000004">
      <c r="A1092" t="s">
        <v>1826</v>
      </c>
      <c r="B1092" s="44" t="s">
        <v>439</v>
      </c>
      <c r="C1092">
        <v>39</v>
      </c>
      <c r="D1092">
        <v>44</v>
      </c>
      <c r="E1092" t="s">
        <v>1956</v>
      </c>
      <c r="F1092">
        <v>3.8E-3</v>
      </c>
      <c r="G1092">
        <v>776.86</v>
      </c>
      <c r="H1092">
        <v>332.94</v>
      </c>
      <c r="I1092">
        <v>1.33</v>
      </c>
      <c r="J1092" t="s">
        <v>1984</v>
      </c>
    </row>
    <row r="1093" spans="1:10" x14ac:dyDescent="0.55000000000000004">
      <c r="A1093" t="s">
        <v>1826</v>
      </c>
      <c r="B1093" s="44" t="s">
        <v>441</v>
      </c>
      <c r="C1093">
        <v>43</v>
      </c>
      <c r="D1093">
        <v>45</v>
      </c>
      <c r="E1093" t="s">
        <v>1956</v>
      </c>
      <c r="F1093">
        <v>1.5200000000000001E-3</v>
      </c>
      <c r="G1093">
        <v>215.3</v>
      </c>
      <c r="H1093">
        <v>121.1</v>
      </c>
      <c r="I1093">
        <v>0.78</v>
      </c>
      <c r="J1093" t="s">
        <v>1984</v>
      </c>
    </row>
    <row r="1094" spans="1:10" x14ac:dyDescent="0.55000000000000004">
      <c r="A1094" t="s">
        <v>1826</v>
      </c>
      <c r="B1094" s="44" t="s">
        <v>466</v>
      </c>
      <c r="C1094">
        <v>41</v>
      </c>
      <c r="D1094">
        <v>41</v>
      </c>
      <c r="E1094" s="44" t="s">
        <v>1956</v>
      </c>
      <c r="F1094">
        <v>5.2999999999999998E-4</v>
      </c>
      <c r="G1094">
        <v>140.18</v>
      </c>
      <c r="H1094">
        <v>136.44</v>
      </c>
      <c r="I1094">
        <v>0.03</v>
      </c>
      <c r="J1094" t="s">
        <v>1986</v>
      </c>
    </row>
    <row r="1095" spans="1:10" x14ac:dyDescent="0.55000000000000004">
      <c r="A1095" t="s">
        <v>1826</v>
      </c>
      <c r="B1095" s="44" t="s">
        <v>472</v>
      </c>
      <c r="C1095">
        <v>36</v>
      </c>
      <c r="D1095">
        <v>45</v>
      </c>
      <c r="E1095" s="44" t="s">
        <v>1956</v>
      </c>
      <c r="F1095">
        <v>1.2E-4</v>
      </c>
      <c r="G1095">
        <v>30.58</v>
      </c>
      <c r="H1095">
        <v>9.56</v>
      </c>
      <c r="I1095">
        <v>2.2000000000000002</v>
      </c>
      <c r="J1095" t="s">
        <v>1984</v>
      </c>
    </row>
    <row r="1096" spans="1:10" x14ac:dyDescent="0.55000000000000004">
      <c r="A1096" t="s">
        <v>1826</v>
      </c>
      <c r="B1096" s="44" t="s">
        <v>473</v>
      </c>
      <c r="C1096">
        <v>9</v>
      </c>
      <c r="D1096">
        <v>9</v>
      </c>
      <c r="E1096" s="44" t="s">
        <v>1957</v>
      </c>
      <c r="F1096">
        <v>5.0000000000000002E-5</v>
      </c>
      <c r="G1096">
        <v>37.700000000000003</v>
      </c>
      <c r="H1096" t="s">
        <v>1978</v>
      </c>
      <c r="I1096" t="s">
        <v>1978</v>
      </c>
      <c r="J1096" t="s">
        <v>1987</v>
      </c>
    </row>
    <row r="1097" spans="1:10" x14ac:dyDescent="0.55000000000000004">
      <c r="A1097" t="s">
        <v>1826</v>
      </c>
      <c r="B1097" s="44" t="s">
        <v>474</v>
      </c>
      <c r="C1097">
        <v>1</v>
      </c>
      <c r="D1097">
        <v>8</v>
      </c>
      <c r="E1097" s="44" t="s">
        <v>1957</v>
      </c>
      <c r="F1097">
        <v>2.0000000000000002E-5</v>
      </c>
      <c r="G1097">
        <v>14.73</v>
      </c>
      <c r="H1097" t="s">
        <v>1978</v>
      </c>
      <c r="I1097" t="s">
        <v>1978</v>
      </c>
      <c r="J1097" t="s">
        <v>1987</v>
      </c>
    </row>
    <row r="1098" spans="1:10" x14ac:dyDescent="0.55000000000000004">
      <c r="A1098" t="s">
        <v>1826</v>
      </c>
      <c r="B1098" s="44" t="s">
        <v>475</v>
      </c>
      <c r="C1098">
        <v>38</v>
      </c>
      <c r="D1098">
        <v>39</v>
      </c>
      <c r="E1098" s="44" t="s">
        <v>1956</v>
      </c>
      <c r="F1098">
        <v>6.9999999999999994E-5</v>
      </c>
      <c r="G1098">
        <v>32.479999999999997</v>
      </c>
      <c r="H1098" t="s">
        <v>1978</v>
      </c>
      <c r="I1098" t="s">
        <v>1978</v>
      </c>
      <c r="J1098" t="s">
        <v>2003</v>
      </c>
    </row>
    <row r="1099" spans="1:10" x14ac:dyDescent="0.55000000000000004">
      <c r="A1099" t="s">
        <v>1826</v>
      </c>
      <c r="B1099" s="44" t="s">
        <v>476</v>
      </c>
      <c r="C1099">
        <v>32</v>
      </c>
      <c r="D1099">
        <v>40</v>
      </c>
      <c r="E1099" s="44" t="s">
        <v>1956</v>
      </c>
      <c r="F1099">
        <v>3.0000000000000001E-5</v>
      </c>
      <c r="G1099">
        <v>1.81</v>
      </c>
      <c r="H1099">
        <v>6.15</v>
      </c>
      <c r="I1099">
        <v>-0.71</v>
      </c>
      <c r="J1099" t="s">
        <v>1985</v>
      </c>
    </row>
    <row r="1100" spans="1:10" x14ac:dyDescent="0.55000000000000004">
      <c r="A1100" t="s">
        <v>1826</v>
      </c>
      <c r="B1100" s="44" t="s">
        <v>478</v>
      </c>
      <c r="C1100">
        <v>27</v>
      </c>
      <c r="D1100">
        <v>29</v>
      </c>
      <c r="E1100" s="44" t="s">
        <v>1956</v>
      </c>
      <c r="F1100">
        <v>6.9999999999999994E-5</v>
      </c>
      <c r="G1100">
        <v>20.64</v>
      </c>
      <c r="H1100">
        <v>15.48</v>
      </c>
      <c r="I1100">
        <v>0.33</v>
      </c>
      <c r="J1100" t="s">
        <v>1984</v>
      </c>
    </row>
    <row r="1101" spans="1:10" x14ac:dyDescent="0.55000000000000004">
      <c r="A1101" t="s">
        <v>1826</v>
      </c>
      <c r="B1101" s="44" t="s">
        <v>479</v>
      </c>
      <c r="C1101">
        <v>39</v>
      </c>
      <c r="D1101">
        <v>42</v>
      </c>
      <c r="E1101" s="44" t="s">
        <v>1956</v>
      </c>
      <c r="F1101">
        <v>6.9999999999999994E-5</v>
      </c>
      <c r="G1101">
        <v>5.45</v>
      </c>
      <c r="H1101">
        <v>14</v>
      </c>
      <c r="I1101">
        <v>-0.61</v>
      </c>
      <c r="J1101" t="s">
        <v>1985</v>
      </c>
    </row>
    <row r="1102" spans="1:10" x14ac:dyDescent="0.55000000000000004">
      <c r="A1102" t="s">
        <v>1826</v>
      </c>
      <c r="B1102" s="44" t="s">
        <v>480</v>
      </c>
      <c r="C1102">
        <v>43</v>
      </c>
      <c r="D1102">
        <v>46</v>
      </c>
      <c r="E1102" s="44" t="s">
        <v>1956</v>
      </c>
      <c r="F1102">
        <v>4.15E-3</v>
      </c>
      <c r="G1102">
        <v>906.76</v>
      </c>
      <c r="H1102">
        <v>835.17</v>
      </c>
      <c r="I1102">
        <v>0.09</v>
      </c>
      <c r="J1102" t="s">
        <v>1983</v>
      </c>
    </row>
    <row r="1103" spans="1:10" x14ac:dyDescent="0.55000000000000004">
      <c r="A1103" t="s">
        <v>1826</v>
      </c>
      <c r="B1103" s="44" t="s">
        <v>481</v>
      </c>
      <c r="C1103">
        <v>35</v>
      </c>
      <c r="D1103">
        <v>36</v>
      </c>
      <c r="E1103" s="44" t="s">
        <v>1956</v>
      </c>
      <c r="F1103">
        <v>8.4999999999999995E-4</v>
      </c>
      <c r="G1103">
        <v>264.32</v>
      </c>
      <c r="H1103">
        <v>226.56</v>
      </c>
      <c r="I1103">
        <v>0.17</v>
      </c>
      <c r="J1103" t="s">
        <v>1983</v>
      </c>
    </row>
    <row r="1104" spans="1:10" x14ac:dyDescent="0.55000000000000004">
      <c r="A1104" t="s">
        <v>1826</v>
      </c>
      <c r="B1104" s="44" t="s">
        <v>482</v>
      </c>
      <c r="C1104">
        <v>38</v>
      </c>
      <c r="D1104">
        <v>38</v>
      </c>
      <c r="E1104" s="44" t="s">
        <v>1956</v>
      </c>
      <c r="F1104">
        <v>2.0000000000000002E-5</v>
      </c>
      <c r="G1104">
        <v>1.68</v>
      </c>
      <c r="H1104">
        <v>8.06</v>
      </c>
      <c r="I1104">
        <v>-0.79</v>
      </c>
      <c r="J1104" t="s">
        <v>1985</v>
      </c>
    </row>
    <row r="1105" spans="1:10" x14ac:dyDescent="0.55000000000000004">
      <c r="A1105" t="s">
        <v>1826</v>
      </c>
      <c r="B1105" s="44" t="s">
        <v>483</v>
      </c>
      <c r="C1105">
        <v>1</v>
      </c>
      <c r="D1105">
        <v>8</v>
      </c>
      <c r="E1105" t="s">
        <v>1957</v>
      </c>
      <c r="F1105">
        <v>2.7E-4</v>
      </c>
      <c r="G1105">
        <v>191.6</v>
      </c>
      <c r="H1105" t="s">
        <v>1978</v>
      </c>
      <c r="I1105" t="s">
        <v>1978</v>
      </c>
      <c r="J1105" t="s">
        <v>1987</v>
      </c>
    </row>
    <row r="1106" spans="1:10" x14ac:dyDescent="0.55000000000000004">
      <c r="A1106" t="s">
        <v>1826</v>
      </c>
      <c r="B1106" s="44" t="s">
        <v>484</v>
      </c>
      <c r="C1106">
        <v>34</v>
      </c>
      <c r="D1106">
        <v>36</v>
      </c>
      <c r="E1106" s="44" t="s">
        <v>1956</v>
      </c>
      <c r="F1106">
        <v>5.5999999999999995E-4</v>
      </c>
      <c r="G1106">
        <v>37.94</v>
      </c>
      <c r="H1106">
        <v>121.41</v>
      </c>
      <c r="I1106">
        <v>-0.69</v>
      </c>
      <c r="J1106" t="s">
        <v>1985</v>
      </c>
    </row>
    <row r="1107" spans="1:10" x14ac:dyDescent="0.55000000000000004">
      <c r="A1107" t="s">
        <v>1826</v>
      </c>
      <c r="B1107" s="44" t="s">
        <v>486</v>
      </c>
      <c r="C1107">
        <v>35</v>
      </c>
      <c r="D1107">
        <v>37</v>
      </c>
      <c r="E1107" s="44" t="s">
        <v>1956</v>
      </c>
      <c r="F1107">
        <v>7.6000000000000004E-4</v>
      </c>
      <c r="G1107">
        <v>227.84</v>
      </c>
      <c r="H1107">
        <v>170.88</v>
      </c>
      <c r="I1107">
        <v>0.33</v>
      </c>
      <c r="J1107" t="s">
        <v>1984</v>
      </c>
    </row>
    <row r="1108" spans="1:10" x14ac:dyDescent="0.55000000000000004">
      <c r="A1108" t="s">
        <v>1826</v>
      </c>
      <c r="B1108" s="44" t="s">
        <v>489</v>
      </c>
      <c r="C1108">
        <v>42</v>
      </c>
      <c r="D1108">
        <v>45</v>
      </c>
      <c r="E1108" s="44" t="s">
        <v>1956</v>
      </c>
      <c r="F1108">
        <v>8.3000000000000001E-4</v>
      </c>
      <c r="G1108">
        <v>81.96</v>
      </c>
      <c r="H1108">
        <v>131.13999999999999</v>
      </c>
      <c r="I1108">
        <v>-0.38</v>
      </c>
      <c r="J1108" t="s">
        <v>1985</v>
      </c>
    </row>
    <row r="1109" spans="1:10" x14ac:dyDescent="0.55000000000000004">
      <c r="A1109" t="s">
        <v>1826</v>
      </c>
      <c r="B1109" s="44" t="s">
        <v>491</v>
      </c>
      <c r="C1109">
        <v>38</v>
      </c>
      <c r="D1109">
        <v>38</v>
      </c>
      <c r="E1109" s="44" t="s">
        <v>1956</v>
      </c>
      <c r="F1109">
        <v>8.0000000000000007E-5</v>
      </c>
      <c r="G1109">
        <v>24.62</v>
      </c>
      <c r="H1109">
        <v>10.86</v>
      </c>
      <c r="I1109">
        <v>1.27</v>
      </c>
      <c r="J1109" t="s">
        <v>1984</v>
      </c>
    </row>
    <row r="1110" spans="1:10" x14ac:dyDescent="0.55000000000000004">
      <c r="A1110" t="s">
        <v>1826</v>
      </c>
      <c r="B1110" s="44" t="s">
        <v>492</v>
      </c>
      <c r="C1110">
        <v>45</v>
      </c>
      <c r="D1110">
        <v>45</v>
      </c>
      <c r="E1110" s="44" t="s">
        <v>1956</v>
      </c>
      <c r="F1110">
        <v>2.5000000000000001E-4</v>
      </c>
      <c r="G1110">
        <v>78.48</v>
      </c>
      <c r="H1110">
        <v>54.5</v>
      </c>
      <c r="I1110">
        <v>0.44</v>
      </c>
      <c r="J1110" t="s">
        <v>1984</v>
      </c>
    </row>
    <row r="1111" spans="1:10" x14ac:dyDescent="0.55000000000000004">
      <c r="A1111" t="s">
        <v>1826</v>
      </c>
      <c r="B1111" s="44" t="s">
        <v>493</v>
      </c>
      <c r="C1111">
        <v>24</v>
      </c>
      <c r="D1111">
        <v>25</v>
      </c>
      <c r="E1111" s="44" t="s">
        <v>1956</v>
      </c>
      <c r="F1111">
        <v>8.0000000000000007E-5</v>
      </c>
      <c r="G1111">
        <v>42.22</v>
      </c>
      <c r="H1111">
        <v>6.55</v>
      </c>
      <c r="I1111">
        <v>5.45</v>
      </c>
      <c r="J1111" t="s">
        <v>1984</v>
      </c>
    </row>
    <row r="1112" spans="1:10" x14ac:dyDescent="0.55000000000000004">
      <c r="A1112" t="s">
        <v>1826</v>
      </c>
      <c r="B1112" s="44" t="s">
        <v>494</v>
      </c>
      <c r="C1112">
        <v>44</v>
      </c>
      <c r="D1112">
        <v>44</v>
      </c>
      <c r="E1112" s="44" t="s">
        <v>1956</v>
      </c>
      <c r="F1112">
        <v>1.7000000000000001E-4</v>
      </c>
      <c r="G1112">
        <v>28.86</v>
      </c>
      <c r="H1112">
        <v>9.84</v>
      </c>
      <c r="I1112">
        <v>1.93</v>
      </c>
      <c r="J1112" t="s">
        <v>1984</v>
      </c>
    </row>
    <row r="1113" spans="1:10" x14ac:dyDescent="0.55000000000000004">
      <c r="A1113" t="s">
        <v>1826</v>
      </c>
      <c r="B1113" s="44" t="s">
        <v>519</v>
      </c>
      <c r="C1113">
        <v>1</v>
      </c>
      <c r="D1113">
        <v>1</v>
      </c>
      <c r="E1113" s="44" t="s">
        <v>1957</v>
      </c>
      <c r="F1113">
        <v>6.0000000000000002E-5</v>
      </c>
      <c r="G1113">
        <v>46.26</v>
      </c>
      <c r="H1113" t="s">
        <v>1978</v>
      </c>
      <c r="I1113" t="s">
        <v>1978</v>
      </c>
      <c r="J1113" t="s">
        <v>1987</v>
      </c>
    </row>
    <row r="1114" spans="1:10" x14ac:dyDescent="0.55000000000000004">
      <c r="A1114" t="s">
        <v>1826</v>
      </c>
      <c r="B1114" s="44" t="s">
        <v>520</v>
      </c>
      <c r="C1114">
        <v>38</v>
      </c>
      <c r="D1114">
        <v>39</v>
      </c>
      <c r="E1114" t="s">
        <v>1956</v>
      </c>
      <c r="F1114">
        <v>7.2000000000000005E-4</v>
      </c>
      <c r="G1114">
        <v>154.19999999999999</v>
      </c>
      <c r="H1114" t="s">
        <v>1978</v>
      </c>
      <c r="I1114" t="s">
        <v>1978</v>
      </c>
      <c r="J1114" t="s">
        <v>2003</v>
      </c>
    </row>
    <row r="1115" spans="1:10" x14ac:dyDescent="0.55000000000000004">
      <c r="A1115" t="s">
        <v>1826</v>
      </c>
      <c r="B1115" s="44" t="s">
        <v>530</v>
      </c>
      <c r="C1115">
        <v>33</v>
      </c>
      <c r="D1115">
        <v>42</v>
      </c>
      <c r="E1115" s="44" t="s">
        <v>1956</v>
      </c>
      <c r="F1115">
        <v>2.5000000000000001E-4</v>
      </c>
      <c r="G1115">
        <v>46.2</v>
      </c>
      <c r="H1115">
        <v>18.48</v>
      </c>
      <c r="I1115">
        <v>1.5</v>
      </c>
      <c r="J1115" t="s">
        <v>1984</v>
      </c>
    </row>
    <row r="1116" spans="1:10" x14ac:dyDescent="0.55000000000000004">
      <c r="A1116" t="s">
        <v>1826</v>
      </c>
      <c r="B1116" s="44" t="s">
        <v>531</v>
      </c>
      <c r="C1116">
        <v>27</v>
      </c>
      <c r="D1116">
        <v>27</v>
      </c>
      <c r="E1116" s="44" t="s">
        <v>1956</v>
      </c>
      <c r="F1116">
        <v>6.9999999999999999E-4</v>
      </c>
      <c r="G1116">
        <v>96.27</v>
      </c>
      <c r="H1116">
        <v>201.7</v>
      </c>
      <c r="I1116">
        <v>-0.52</v>
      </c>
      <c r="J1116" t="s">
        <v>1985</v>
      </c>
    </row>
    <row r="1117" spans="1:10" x14ac:dyDescent="0.55000000000000004">
      <c r="A1117" t="s">
        <v>1826</v>
      </c>
      <c r="B1117" s="44" t="s">
        <v>532</v>
      </c>
      <c r="C1117">
        <v>32</v>
      </c>
      <c r="D1117">
        <v>33</v>
      </c>
      <c r="E1117" t="s">
        <v>1956</v>
      </c>
      <c r="F1117">
        <v>7.7499999999999999E-3</v>
      </c>
      <c r="G1117">
        <v>2245.75</v>
      </c>
      <c r="H1117">
        <v>2079.4</v>
      </c>
      <c r="I1117">
        <v>0.08</v>
      </c>
      <c r="J1117" t="s">
        <v>1983</v>
      </c>
    </row>
    <row r="1118" spans="1:10" x14ac:dyDescent="0.55000000000000004">
      <c r="A1118" t="s">
        <v>1826</v>
      </c>
      <c r="B1118" s="44" t="s">
        <v>533</v>
      </c>
      <c r="C1118">
        <v>26</v>
      </c>
      <c r="D1118">
        <v>26</v>
      </c>
      <c r="E1118" s="44" t="s">
        <v>1956</v>
      </c>
      <c r="F1118">
        <v>2.0000000000000002E-5</v>
      </c>
      <c r="G1118">
        <v>10.84</v>
      </c>
      <c r="H1118" t="s">
        <v>1978</v>
      </c>
      <c r="I1118" t="s">
        <v>1978</v>
      </c>
      <c r="J1118" t="s">
        <v>2003</v>
      </c>
    </row>
    <row r="1119" spans="1:10" x14ac:dyDescent="0.55000000000000004">
      <c r="A1119" t="s">
        <v>1826</v>
      </c>
      <c r="B1119" s="44" t="s">
        <v>534</v>
      </c>
      <c r="C1119">
        <v>27</v>
      </c>
      <c r="D1119">
        <v>36</v>
      </c>
      <c r="E1119" s="44" t="s">
        <v>1956</v>
      </c>
      <c r="F1119">
        <v>3.6000000000000002E-4</v>
      </c>
      <c r="G1119">
        <v>43.28</v>
      </c>
      <c r="H1119" t="s">
        <v>1978</v>
      </c>
      <c r="I1119" t="s">
        <v>1978</v>
      </c>
      <c r="J1119" t="s">
        <v>2003</v>
      </c>
    </row>
    <row r="1120" spans="1:10" x14ac:dyDescent="0.55000000000000004">
      <c r="A1120" t="s">
        <v>1826</v>
      </c>
      <c r="B1120" s="44" t="s">
        <v>537</v>
      </c>
      <c r="C1120">
        <v>23</v>
      </c>
      <c r="D1120">
        <v>33</v>
      </c>
      <c r="E1120" t="s">
        <v>1956</v>
      </c>
      <c r="F1120">
        <v>6.0000000000000002E-5</v>
      </c>
      <c r="G1120">
        <v>13.11</v>
      </c>
      <c r="H1120">
        <v>17.48</v>
      </c>
      <c r="I1120">
        <v>-0.25</v>
      </c>
      <c r="J1120" t="s">
        <v>1985</v>
      </c>
    </row>
    <row r="1121" spans="1:10" x14ac:dyDescent="0.55000000000000004">
      <c r="A1121" t="s">
        <v>1826</v>
      </c>
      <c r="B1121" s="44" t="s">
        <v>538</v>
      </c>
      <c r="C1121">
        <v>35</v>
      </c>
      <c r="D1121">
        <v>42</v>
      </c>
      <c r="E1121" s="44" t="s">
        <v>1956</v>
      </c>
      <c r="F1121">
        <v>1.2999999999999999E-4</v>
      </c>
      <c r="G1121">
        <v>35.1</v>
      </c>
      <c r="H1121">
        <v>14.04</v>
      </c>
      <c r="I1121">
        <v>1.5</v>
      </c>
      <c r="J1121" t="s">
        <v>1984</v>
      </c>
    </row>
    <row r="1122" spans="1:10" x14ac:dyDescent="0.55000000000000004">
      <c r="A1122" t="s">
        <v>1826</v>
      </c>
      <c r="B1122" s="44" t="s">
        <v>539</v>
      </c>
      <c r="C1122">
        <v>41</v>
      </c>
      <c r="D1122">
        <v>42</v>
      </c>
      <c r="E1122" t="s">
        <v>1956</v>
      </c>
      <c r="F1122">
        <v>6.0000000000000002E-5</v>
      </c>
      <c r="G1122">
        <v>15.48</v>
      </c>
      <c r="H1122">
        <v>5.16</v>
      </c>
      <c r="I1122">
        <v>2</v>
      </c>
      <c r="J1122" t="s">
        <v>1984</v>
      </c>
    </row>
    <row r="1123" spans="1:10" x14ac:dyDescent="0.55000000000000004">
      <c r="A1123" t="s">
        <v>1826</v>
      </c>
      <c r="B1123" s="44" t="s">
        <v>540</v>
      </c>
      <c r="C1123">
        <v>41</v>
      </c>
      <c r="D1123">
        <v>47</v>
      </c>
      <c r="E1123" s="44" t="s">
        <v>1956</v>
      </c>
      <c r="F1123">
        <v>1.4999999999999999E-4</v>
      </c>
      <c r="G1123">
        <v>4.26</v>
      </c>
      <c r="H1123">
        <v>76.680000000000007</v>
      </c>
      <c r="I1123">
        <v>-0.94</v>
      </c>
      <c r="J1123" t="s">
        <v>1985</v>
      </c>
    </row>
    <row r="1124" spans="1:10" x14ac:dyDescent="0.55000000000000004">
      <c r="A1124" t="s">
        <v>1826</v>
      </c>
      <c r="B1124" s="44" t="s">
        <v>541</v>
      </c>
      <c r="C1124">
        <v>45</v>
      </c>
      <c r="D1124">
        <v>47</v>
      </c>
      <c r="E1124" s="44" t="s">
        <v>1956</v>
      </c>
      <c r="F1124">
        <v>3.2000000000000003E-4</v>
      </c>
      <c r="G1124">
        <v>91.1</v>
      </c>
      <c r="H1124" t="s">
        <v>1978</v>
      </c>
      <c r="I1124" t="s">
        <v>1978</v>
      </c>
      <c r="J1124" t="s">
        <v>2003</v>
      </c>
    </row>
    <row r="1125" spans="1:10" x14ac:dyDescent="0.55000000000000004">
      <c r="A1125" t="s">
        <v>1826</v>
      </c>
      <c r="B1125" s="44" t="s">
        <v>542</v>
      </c>
      <c r="C1125">
        <v>28</v>
      </c>
      <c r="D1125">
        <v>38</v>
      </c>
      <c r="E1125" s="44" t="s">
        <v>1956</v>
      </c>
      <c r="F1125">
        <v>5.9999999999999995E-4</v>
      </c>
      <c r="G1125">
        <v>175.44</v>
      </c>
      <c r="H1125" t="s">
        <v>1978</v>
      </c>
      <c r="I1125" t="s">
        <v>1978</v>
      </c>
      <c r="J1125" t="s">
        <v>2003</v>
      </c>
    </row>
    <row r="1126" spans="1:10" x14ac:dyDescent="0.55000000000000004">
      <c r="A1126" t="s">
        <v>1826</v>
      </c>
      <c r="B1126" s="44" t="s">
        <v>543</v>
      </c>
      <c r="C1126">
        <v>43</v>
      </c>
      <c r="D1126">
        <v>43</v>
      </c>
      <c r="E1126" t="s">
        <v>1956</v>
      </c>
      <c r="F1126">
        <v>1.2999999999999999E-4</v>
      </c>
      <c r="G1126">
        <v>13.39</v>
      </c>
      <c r="H1126">
        <v>29.02</v>
      </c>
      <c r="I1126">
        <v>-0.54</v>
      </c>
      <c r="J1126" t="s">
        <v>1985</v>
      </c>
    </row>
    <row r="1127" spans="1:10" x14ac:dyDescent="0.55000000000000004">
      <c r="A1127" t="s">
        <v>1826</v>
      </c>
      <c r="B1127" s="44" t="s">
        <v>544</v>
      </c>
      <c r="C1127">
        <v>12</v>
      </c>
      <c r="D1127">
        <v>20</v>
      </c>
      <c r="E1127" s="44" t="s">
        <v>1956</v>
      </c>
      <c r="F1127">
        <v>1E-4</v>
      </c>
      <c r="G1127">
        <v>41.86</v>
      </c>
      <c r="H1127">
        <v>33.49</v>
      </c>
      <c r="I1127">
        <v>0.25</v>
      </c>
      <c r="J1127" t="s">
        <v>1984</v>
      </c>
    </row>
    <row r="1128" spans="1:10" x14ac:dyDescent="0.55000000000000004">
      <c r="A1128" t="s">
        <v>1826</v>
      </c>
      <c r="B1128" s="44" t="s">
        <v>545</v>
      </c>
      <c r="C1128">
        <v>22</v>
      </c>
      <c r="D1128">
        <v>23</v>
      </c>
      <c r="E1128" t="s">
        <v>1956</v>
      </c>
      <c r="F1128">
        <v>3.0000000000000001E-5</v>
      </c>
      <c r="G1128">
        <v>9.2100000000000009</v>
      </c>
      <c r="H1128">
        <v>14.12</v>
      </c>
      <c r="I1128">
        <v>-0.35</v>
      </c>
      <c r="J1128" t="s">
        <v>1983</v>
      </c>
    </row>
    <row r="1129" spans="1:10" x14ac:dyDescent="0.55000000000000004">
      <c r="A1129" t="s">
        <v>1826</v>
      </c>
      <c r="B1129" s="44" t="s">
        <v>546</v>
      </c>
      <c r="C1129">
        <v>23</v>
      </c>
      <c r="D1129">
        <v>32</v>
      </c>
      <c r="E1129" t="s">
        <v>1956</v>
      </c>
      <c r="F1129">
        <v>5.0000000000000002E-5</v>
      </c>
      <c r="G1129">
        <v>8.94</v>
      </c>
      <c r="H1129">
        <v>4.7699999999999996</v>
      </c>
      <c r="I1129">
        <v>0.87</v>
      </c>
      <c r="J1129" t="s">
        <v>1984</v>
      </c>
    </row>
    <row r="1130" spans="1:10" x14ac:dyDescent="0.55000000000000004">
      <c r="A1130" t="s">
        <v>1826</v>
      </c>
      <c r="B1130" s="44" t="s">
        <v>550</v>
      </c>
      <c r="C1130">
        <v>39</v>
      </c>
      <c r="D1130">
        <v>42</v>
      </c>
      <c r="E1130" s="44" t="s">
        <v>1956</v>
      </c>
      <c r="F1130">
        <v>4.62E-3</v>
      </c>
      <c r="G1130">
        <v>1022.42</v>
      </c>
      <c r="H1130">
        <v>629.17999999999995</v>
      </c>
      <c r="I1130">
        <v>0.63</v>
      </c>
      <c r="J1130" t="s">
        <v>1984</v>
      </c>
    </row>
    <row r="1131" spans="1:10" x14ac:dyDescent="0.55000000000000004">
      <c r="A1131" t="s">
        <v>1826</v>
      </c>
      <c r="B1131" s="44" t="s">
        <v>551</v>
      </c>
      <c r="C1131">
        <v>33</v>
      </c>
      <c r="D1131">
        <v>39</v>
      </c>
      <c r="E1131" s="44" t="s">
        <v>1956</v>
      </c>
      <c r="F1131">
        <v>9.1400000000000006E-3</v>
      </c>
      <c r="G1131">
        <v>1767.68</v>
      </c>
      <c r="H1131">
        <v>1550.6</v>
      </c>
      <c r="I1131">
        <v>0.14000000000000001</v>
      </c>
      <c r="J1131" t="s">
        <v>1983</v>
      </c>
    </row>
    <row r="1132" spans="1:10" x14ac:dyDescent="0.55000000000000004">
      <c r="A1132" t="s">
        <v>1826</v>
      </c>
      <c r="B1132" s="44" t="s">
        <v>552</v>
      </c>
      <c r="C1132">
        <v>27</v>
      </c>
      <c r="D1132">
        <v>29</v>
      </c>
      <c r="E1132" s="44" t="s">
        <v>1956</v>
      </c>
      <c r="F1132">
        <v>5.0000000000000002E-5</v>
      </c>
      <c r="G1132">
        <v>18.239999999999998</v>
      </c>
      <c r="H1132" t="s">
        <v>1978</v>
      </c>
      <c r="I1132" t="s">
        <v>1978</v>
      </c>
      <c r="J1132" t="s">
        <v>2003</v>
      </c>
    </row>
    <row r="1133" spans="1:10" x14ac:dyDescent="0.55000000000000004">
      <c r="A1133" t="s">
        <v>1826</v>
      </c>
      <c r="B1133" s="44" t="s">
        <v>553</v>
      </c>
      <c r="C1133">
        <v>38</v>
      </c>
      <c r="D1133">
        <v>42</v>
      </c>
      <c r="E1133" t="s">
        <v>1956</v>
      </c>
      <c r="F1133">
        <v>2.9999999999999997E-4</v>
      </c>
      <c r="G1133">
        <v>102.54</v>
      </c>
      <c r="H1133">
        <v>50.89</v>
      </c>
      <c r="I1133">
        <v>1.01</v>
      </c>
      <c r="J1133" t="s">
        <v>1984</v>
      </c>
    </row>
    <row r="1134" spans="1:10" x14ac:dyDescent="0.55000000000000004">
      <c r="A1134" t="s">
        <v>1826</v>
      </c>
      <c r="B1134" s="44" t="s">
        <v>554</v>
      </c>
      <c r="C1134">
        <v>32</v>
      </c>
      <c r="D1134">
        <v>32</v>
      </c>
      <c r="E1134" s="44" t="s">
        <v>1956</v>
      </c>
      <c r="F1134">
        <v>1.7000000000000001E-4</v>
      </c>
      <c r="G1134">
        <v>33.549999999999997</v>
      </c>
      <c r="H1134" t="s">
        <v>1978</v>
      </c>
      <c r="I1134" t="s">
        <v>1978</v>
      </c>
      <c r="J1134" t="s">
        <v>2003</v>
      </c>
    </row>
    <row r="1135" spans="1:10" x14ac:dyDescent="0.55000000000000004">
      <c r="A1135" t="s">
        <v>1826</v>
      </c>
      <c r="B1135" s="44" t="s">
        <v>556</v>
      </c>
      <c r="C1135">
        <v>43</v>
      </c>
      <c r="D1135">
        <v>43</v>
      </c>
      <c r="E1135" s="44" t="s">
        <v>1956</v>
      </c>
      <c r="F1135">
        <v>3.48E-3</v>
      </c>
      <c r="G1135">
        <v>1026.07</v>
      </c>
      <c r="H1135">
        <v>455.65</v>
      </c>
      <c r="I1135">
        <v>1.25</v>
      </c>
      <c r="J1135" t="s">
        <v>1984</v>
      </c>
    </row>
    <row r="1136" spans="1:10" x14ac:dyDescent="0.55000000000000004">
      <c r="A1136" t="s">
        <v>1826</v>
      </c>
      <c r="B1136" s="44" t="s">
        <v>557</v>
      </c>
      <c r="C1136">
        <v>43</v>
      </c>
      <c r="D1136">
        <v>44</v>
      </c>
      <c r="E1136" s="44" t="s">
        <v>1956</v>
      </c>
      <c r="F1136">
        <v>1.5299999999999999E-3</v>
      </c>
      <c r="G1136">
        <v>643.57000000000005</v>
      </c>
      <c r="H1136">
        <v>144.25</v>
      </c>
      <c r="I1136">
        <v>3.46</v>
      </c>
      <c r="J1136" t="s">
        <v>1984</v>
      </c>
    </row>
    <row r="1137" spans="1:10" x14ac:dyDescent="0.55000000000000004">
      <c r="A1137" t="s">
        <v>1826</v>
      </c>
      <c r="B1137" s="44" t="s">
        <v>558</v>
      </c>
      <c r="C1137">
        <v>42</v>
      </c>
      <c r="D1137">
        <v>45</v>
      </c>
      <c r="E1137" s="44" t="s">
        <v>1956</v>
      </c>
      <c r="F1137">
        <v>1.9000000000000001E-4</v>
      </c>
      <c r="G1137">
        <v>87.79</v>
      </c>
      <c r="H1137">
        <v>37.200000000000003</v>
      </c>
      <c r="I1137">
        <v>1.36</v>
      </c>
      <c r="J1137" t="s">
        <v>1984</v>
      </c>
    </row>
    <row r="1138" spans="1:10" x14ac:dyDescent="0.55000000000000004">
      <c r="A1138" t="s">
        <v>1826</v>
      </c>
      <c r="B1138" s="44" t="s">
        <v>559</v>
      </c>
      <c r="C1138">
        <v>43</v>
      </c>
      <c r="D1138">
        <v>45</v>
      </c>
      <c r="E1138" s="44" t="s">
        <v>1956</v>
      </c>
      <c r="F1138">
        <v>5.0000000000000002E-5</v>
      </c>
      <c r="G1138">
        <v>10.64</v>
      </c>
      <c r="H1138">
        <v>15.96</v>
      </c>
      <c r="I1138">
        <v>-0.33</v>
      </c>
      <c r="J1138" t="s">
        <v>1985</v>
      </c>
    </row>
    <row r="1139" spans="1:10" x14ac:dyDescent="0.55000000000000004">
      <c r="A1139" t="s">
        <v>1826</v>
      </c>
      <c r="B1139" s="44" t="s">
        <v>560</v>
      </c>
      <c r="C1139">
        <v>29</v>
      </c>
      <c r="D1139">
        <v>29</v>
      </c>
      <c r="E1139" s="44" t="s">
        <v>1956</v>
      </c>
      <c r="F1139">
        <v>4.0000000000000003E-5</v>
      </c>
      <c r="G1139">
        <v>26.63</v>
      </c>
      <c r="H1139" t="s">
        <v>1978</v>
      </c>
      <c r="I1139" t="s">
        <v>1978</v>
      </c>
      <c r="J1139" t="s">
        <v>2003</v>
      </c>
    </row>
    <row r="1140" spans="1:10" x14ac:dyDescent="0.55000000000000004">
      <c r="A1140" t="s">
        <v>1826</v>
      </c>
      <c r="B1140" s="44" t="s">
        <v>561</v>
      </c>
      <c r="C1140">
        <v>45</v>
      </c>
      <c r="D1140">
        <v>45</v>
      </c>
      <c r="E1140" s="44" t="s">
        <v>1956</v>
      </c>
      <c r="F1140">
        <v>4.3699999999999998E-3</v>
      </c>
      <c r="G1140">
        <v>594.72</v>
      </c>
      <c r="H1140" t="s">
        <v>1978</v>
      </c>
      <c r="I1140" t="s">
        <v>1978</v>
      </c>
      <c r="J1140" t="s">
        <v>2003</v>
      </c>
    </row>
    <row r="1141" spans="1:10" x14ac:dyDescent="0.55000000000000004">
      <c r="A1141" t="s">
        <v>1826</v>
      </c>
      <c r="B1141" s="44" t="s">
        <v>562</v>
      </c>
      <c r="C1141">
        <v>6</v>
      </c>
      <c r="D1141">
        <v>45</v>
      </c>
      <c r="E1141" s="44" t="s">
        <v>1956</v>
      </c>
      <c r="F1141">
        <v>6.9999999999999994E-5</v>
      </c>
      <c r="G1141" t="s">
        <v>1978</v>
      </c>
      <c r="H1141" t="s">
        <v>1978</v>
      </c>
      <c r="I1141" t="s">
        <v>1978</v>
      </c>
      <c r="J1141" t="s">
        <v>2004</v>
      </c>
    </row>
    <row r="1142" spans="1:10" x14ac:dyDescent="0.55000000000000004">
      <c r="A1142" t="s">
        <v>1826</v>
      </c>
      <c r="B1142" s="44" t="s">
        <v>575</v>
      </c>
      <c r="C1142">
        <v>25</v>
      </c>
      <c r="D1142">
        <v>38</v>
      </c>
      <c r="E1142" s="44" t="s">
        <v>1956</v>
      </c>
      <c r="F1142">
        <v>1.2099999999999999E-3</v>
      </c>
      <c r="G1142" t="s">
        <v>1978</v>
      </c>
      <c r="H1142" t="s">
        <v>1978</v>
      </c>
      <c r="I1142" t="s">
        <v>1978</v>
      </c>
      <c r="J1142" t="s">
        <v>2004</v>
      </c>
    </row>
    <row r="1143" spans="1:10" x14ac:dyDescent="0.55000000000000004">
      <c r="A1143" t="s">
        <v>1826</v>
      </c>
      <c r="B1143" s="44" t="s">
        <v>591</v>
      </c>
      <c r="C1143">
        <v>1</v>
      </c>
      <c r="D1143">
        <v>39</v>
      </c>
      <c r="E1143" t="s">
        <v>1956</v>
      </c>
      <c r="F1143">
        <v>1.1E-4</v>
      </c>
      <c r="G1143" t="s">
        <v>1978</v>
      </c>
      <c r="H1143" t="s">
        <v>1978</v>
      </c>
      <c r="I1143" t="s">
        <v>1978</v>
      </c>
      <c r="J1143" t="s">
        <v>2004</v>
      </c>
    </row>
    <row r="1144" spans="1:10" x14ac:dyDescent="0.55000000000000004">
      <c r="A1144" t="s">
        <v>1826</v>
      </c>
      <c r="B1144" s="44" t="s">
        <v>592</v>
      </c>
      <c r="C1144">
        <v>36</v>
      </c>
      <c r="D1144">
        <v>47</v>
      </c>
      <c r="E1144" s="44" t="s">
        <v>1956</v>
      </c>
      <c r="F1144">
        <v>4.2000000000000002E-4</v>
      </c>
      <c r="G1144">
        <v>153.78</v>
      </c>
      <c r="H1144">
        <v>55.92</v>
      </c>
      <c r="I1144">
        <v>1.75</v>
      </c>
      <c r="J1144" t="s">
        <v>1984</v>
      </c>
    </row>
    <row r="1145" spans="1:10" x14ac:dyDescent="0.55000000000000004">
      <c r="A1145" t="s">
        <v>1826</v>
      </c>
      <c r="B1145" s="44" t="s">
        <v>593</v>
      </c>
      <c r="C1145">
        <v>39</v>
      </c>
      <c r="D1145">
        <v>39</v>
      </c>
      <c r="E1145" s="44" t="s">
        <v>1956</v>
      </c>
      <c r="F1145">
        <v>4.8000000000000001E-4</v>
      </c>
      <c r="G1145">
        <v>257.38</v>
      </c>
      <c r="H1145">
        <v>24.22</v>
      </c>
      <c r="I1145">
        <v>9.6300000000000008</v>
      </c>
      <c r="J1145" t="s">
        <v>1984</v>
      </c>
    </row>
    <row r="1146" spans="1:10" x14ac:dyDescent="0.55000000000000004">
      <c r="A1146" t="s">
        <v>1826</v>
      </c>
      <c r="B1146" s="44" t="s">
        <v>597</v>
      </c>
      <c r="C1146">
        <v>1</v>
      </c>
      <c r="D1146">
        <v>20</v>
      </c>
      <c r="E1146" s="44" t="s">
        <v>1956</v>
      </c>
      <c r="F1146">
        <v>5.0000000000000002E-5</v>
      </c>
      <c r="G1146" t="s">
        <v>1978</v>
      </c>
      <c r="H1146" t="s">
        <v>1978</v>
      </c>
      <c r="I1146" t="s">
        <v>1978</v>
      </c>
      <c r="J1146" t="s">
        <v>1983</v>
      </c>
    </row>
    <row r="1147" spans="1:10" x14ac:dyDescent="0.55000000000000004">
      <c r="A1147" t="s">
        <v>1826</v>
      </c>
      <c r="B1147" s="44" t="s">
        <v>598</v>
      </c>
      <c r="C1147">
        <v>41</v>
      </c>
      <c r="D1147">
        <v>41</v>
      </c>
      <c r="E1147" s="44" t="s">
        <v>1956</v>
      </c>
      <c r="F1147">
        <v>9.8999999999999999E-4</v>
      </c>
      <c r="G1147">
        <v>118.25</v>
      </c>
      <c r="H1147">
        <v>189.2</v>
      </c>
      <c r="I1147">
        <v>-0.38</v>
      </c>
      <c r="J1147" t="s">
        <v>1985</v>
      </c>
    </row>
    <row r="1148" spans="1:10" x14ac:dyDescent="0.55000000000000004">
      <c r="A1148" t="s">
        <v>1826</v>
      </c>
      <c r="B1148" s="44" t="s">
        <v>600</v>
      </c>
      <c r="C1148">
        <v>42</v>
      </c>
      <c r="D1148">
        <v>43</v>
      </c>
      <c r="E1148" s="44" t="s">
        <v>1956</v>
      </c>
      <c r="F1148">
        <v>1.25E-3</v>
      </c>
      <c r="G1148">
        <v>282.8</v>
      </c>
      <c r="H1148">
        <v>288.45999999999998</v>
      </c>
      <c r="I1148">
        <v>-0.02</v>
      </c>
      <c r="J1148" t="s">
        <v>1986</v>
      </c>
    </row>
    <row r="1149" spans="1:10" x14ac:dyDescent="0.55000000000000004">
      <c r="A1149" t="s">
        <v>1826</v>
      </c>
      <c r="B1149" s="44" t="s">
        <v>601</v>
      </c>
      <c r="C1149">
        <v>38</v>
      </c>
      <c r="D1149">
        <v>39</v>
      </c>
      <c r="E1149" s="44" t="s">
        <v>1956</v>
      </c>
      <c r="F1149">
        <v>8.4999999999999995E-4</v>
      </c>
      <c r="G1149">
        <v>100.41</v>
      </c>
      <c r="H1149" t="s">
        <v>1978</v>
      </c>
      <c r="I1149" t="s">
        <v>1978</v>
      </c>
      <c r="J1149" t="s">
        <v>2003</v>
      </c>
    </row>
    <row r="1150" spans="1:10" x14ac:dyDescent="0.55000000000000004">
      <c r="A1150" t="s">
        <v>1826</v>
      </c>
      <c r="B1150" s="44" t="s">
        <v>605</v>
      </c>
      <c r="C1150">
        <v>44</v>
      </c>
      <c r="D1150">
        <v>45</v>
      </c>
      <c r="E1150" s="44" t="s">
        <v>1956</v>
      </c>
      <c r="F1150">
        <v>4.2000000000000002E-4</v>
      </c>
      <c r="G1150">
        <v>143.79</v>
      </c>
      <c r="H1150">
        <v>27.92</v>
      </c>
      <c r="I1150">
        <v>4.1500000000000004</v>
      </c>
      <c r="J1150" t="s">
        <v>1984</v>
      </c>
    </row>
    <row r="1151" spans="1:10" x14ac:dyDescent="0.55000000000000004">
      <c r="A1151" t="s">
        <v>1826</v>
      </c>
      <c r="B1151" s="44" t="s">
        <v>606</v>
      </c>
      <c r="C1151">
        <v>44</v>
      </c>
      <c r="D1151">
        <v>44</v>
      </c>
      <c r="E1151" s="44" t="s">
        <v>1956</v>
      </c>
      <c r="F1151">
        <v>4.8000000000000001E-4</v>
      </c>
      <c r="G1151">
        <v>97.03</v>
      </c>
      <c r="H1151">
        <v>114.45</v>
      </c>
      <c r="I1151">
        <v>-0.15</v>
      </c>
      <c r="J1151" t="s">
        <v>1985</v>
      </c>
    </row>
    <row r="1152" spans="1:10" x14ac:dyDescent="0.55000000000000004">
      <c r="A1152" t="s">
        <v>1826</v>
      </c>
      <c r="B1152" s="44" t="s">
        <v>607</v>
      </c>
      <c r="C1152">
        <v>34</v>
      </c>
      <c r="D1152">
        <v>36</v>
      </c>
      <c r="E1152" s="44" t="s">
        <v>1956</v>
      </c>
      <c r="F1152">
        <v>6.9999999999999994E-5</v>
      </c>
      <c r="G1152">
        <v>18.7</v>
      </c>
      <c r="H1152">
        <v>2.67</v>
      </c>
      <c r="I1152">
        <v>6</v>
      </c>
      <c r="J1152" t="s">
        <v>1984</v>
      </c>
    </row>
    <row r="1153" spans="1:10" x14ac:dyDescent="0.55000000000000004">
      <c r="A1153" t="s">
        <v>1826</v>
      </c>
      <c r="B1153" s="44" t="s">
        <v>615</v>
      </c>
      <c r="C1153">
        <v>27</v>
      </c>
      <c r="D1153">
        <v>27</v>
      </c>
      <c r="E1153" s="44" t="s">
        <v>1956</v>
      </c>
      <c r="F1153">
        <v>2.5000000000000001E-4</v>
      </c>
      <c r="G1153">
        <v>47.32</v>
      </c>
      <c r="H1153">
        <v>114.92</v>
      </c>
      <c r="I1153">
        <v>-0.59</v>
      </c>
      <c r="J1153" t="s">
        <v>1985</v>
      </c>
    </row>
    <row r="1154" spans="1:10" x14ac:dyDescent="0.55000000000000004">
      <c r="A1154" t="s">
        <v>1826</v>
      </c>
      <c r="B1154" s="44" t="s">
        <v>616</v>
      </c>
      <c r="C1154">
        <v>8</v>
      </c>
      <c r="D1154">
        <v>20</v>
      </c>
      <c r="E1154" s="44" t="s">
        <v>1956</v>
      </c>
      <c r="F1154">
        <v>4.0000000000000002E-4</v>
      </c>
      <c r="G1154" t="s">
        <v>1978</v>
      </c>
      <c r="H1154" t="s">
        <v>1978</v>
      </c>
      <c r="I1154" t="s">
        <v>1978</v>
      </c>
      <c r="J1154" t="s">
        <v>1983</v>
      </c>
    </row>
    <row r="1155" spans="1:10" x14ac:dyDescent="0.55000000000000004">
      <c r="A1155" t="s">
        <v>1826</v>
      </c>
      <c r="B1155" s="44" t="s">
        <v>623</v>
      </c>
      <c r="C1155">
        <v>1</v>
      </c>
      <c r="D1155">
        <v>6</v>
      </c>
      <c r="E1155" s="44" t="s">
        <v>1957</v>
      </c>
      <c r="F1155">
        <v>0</v>
      </c>
      <c r="G1155">
        <v>1.62</v>
      </c>
      <c r="H1155" t="s">
        <v>1978</v>
      </c>
      <c r="I1155" t="s">
        <v>1978</v>
      </c>
      <c r="J1155" t="s">
        <v>1987</v>
      </c>
    </row>
    <row r="1156" spans="1:10" x14ac:dyDescent="0.55000000000000004">
      <c r="A1156" t="s">
        <v>1826</v>
      </c>
      <c r="B1156" s="44" t="s">
        <v>624</v>
      </c>
      <c r="C1156">
        <v>1</v>
      </c>
      <c r="D1156">
        <v>25</v>
      </c>
      <c r="E1156" t="s">
        <v>1956</v>
      </c>
      <c r="F1156">
        <v>2.7E-4</v>
      </c>
      <c r="G1156" t="s">
        <v>1978</v>
      </c>
      <c r="H1156" t="s">
        <v>1978</v>
      </c>
      <c r="I1156" t="s">
        <v>1978</v>
      </c>
      <c r="J1156" t="s">
        <v>2004</v>
      </c>
    </row>
    <row r="1157" spans="1:10" x14ac:dyDescent="0.55000000000000004">
      <c r="A1157" t="s">
        <v>1826</v>
      </c>
      <c r="B1157" s="44" t="s">
        <v>625</v>
      </c>
      <c r="C1157">
        <v>44</v>
      </c>
      <c r="D1157">
        <v>47</v>
      </c>
      <c r="E1157" s="44" t="s">
        <v>1956</v>
      </c>
      <c r="F1157">
        <v>1.4999999999999999E-4</v>
      </c>
      <c r="G1157">
        <v>15.55</v>
      </c>
      <c r="H1157">
        <v>54.43</v>
      </c>
      <c r="I1157">
        <v>-0.71</v>
      </c>
      <c r="J1157" t="s">
        <v>1985</v>
      </c>
    </row>
    <row r="1158" spans="1:10" x14ac:dyDescent="0.55000000000000004">
      <c r="A1158" t="s">
        <v>1826</v>
      </c>
      <c r="B1158" s="44" t="s">
        <v>626</v>
      </c>
      <c r="C1158">
        <v>39</v>
      </c>
      <c r="D1158">
        <v>39</v>
      </c>
      <c r="E1158" t="s">
        <v>1956</v>
      </c>
      <c r="F1158">
        <v>2.1199999999999999E-3</v>
      </c>
      <c r="G1158">
        <v>66.28</v>
      </c>
      <c r="H1158">
        <v>662.84</v>
      </c>
      <c r="I1158">
        <v>-0.9</v>
      </c>
      <c r="J1158" t="s">
        <v>1985</v>
      </c>
    </row>
    <row r="1159" spans="1:10" x14ac:dyDescent="0.55000000000000004">
      <c r="A1159" t="s">
        <v>1826</v>
      </c>
      <c r="B1159" s="44" t="s">
        <v>627</v>
      </c>
      <c r="C1159">
        <v>28</v>
      </c>
      <c r="D1159">
        <v>33</v>
      </c>
      <c r="E1159" s="44" t="s">
        <v>1956</v>
      </c>
      <c r="F1159">
        <v>1.2E-4</v>
      </c>
      <c r="G1159">
        <v>59.43</v>
      </c>
      <c r="H1159">
        <v>17.48</v>
      </c>
      <c r="I1159">
        <v>2.4</v>
      </c>
      <c r="J1159" t="s">
        <v>1984</v>
      </c>
    </row>
    <row r="1160" spans="1:10" x14ac:dyDescent="0.55000000000000004">
      <c r="A1160" t="s">
        <v>1826</v>
      </c>
      <c r="B1160" s="44" t="s">
        <v>628</v>
      </c>
      <c r="C1160">
        <v>40</v>
      </c>
      <c r="D1160">
        <v>40</v>
      </c>
      <c r="E1160" s="44" t="s">
        <v>1956</v>
      </c>
      <c r="F1160">
        <v>1.32E-3</v>
      </c>
      <c r="G1160">
        <v>489.41</v>
      </c>
      <c r="H1160">
        <v>203.92</v>
      </c>
      <c r="I1160">
        <v>1.4</v>
      </c>
      <c r="J1160" t="s">
        <v>1984</v>
      </c>
    </row>
    <row r="1161" spans="1:10" x14ac:dyDescent="0.55000000000000004">
      <c r="A1161" t="s">
        <v>1826</v>
      </c>
      <c r="B1161" s="44" t="s">
        <v>629</v>
      </c>
      <c r="C1161">
        <v>31</v>
      </c>
      <c r="D1161">
        <v>31</v>
      </c>
      <c r="E1161" s="44" t="s">
        <v>1956</v>
      </c>
      <c r="F1161">
        <v>1.4499999999999999E-3</v>
      </c>
      <c r="G1161">
        <v>721.44</v>
      </c>
      <c r="H1161">
        <v>160.32</v>
      </c>
      <c r="I1161">
        <v>3.5</v>
      </c>
      <c r="J1161" t="s">
        <v>1984</v>
      </c>
    </row>
    <row r="1162" spans="1:10" x14ac:dyDescent="0.55000000000000004">
      <c r="A1162" t="s">
        <v>1826</v>
      </c>
      <c r="B1162" s="44" t="s">
        <v>630</v>
      </c>
      <c r="C1162">
        <v>25</v>
      </c>
      <c r="D1162">
        <v>25</v>
      </c>
      <c r="E1162" s="44" t="s">
        <v>1956</v>
      </c>
      <c r="F1162">
        <v>2.33E-3</v>
      </c>
      <c r="G1162">
        <v>376.74</v>
      </c>
      <c r="H1162">
        <v>774.41</v>
      </c>
      <c r="I1162">
        <v>-0.51</v>
      </c>
      <c r="J1162" t="s">
        <v>1985</v>
      </c>
    </row>
    <row r="1163" spans="1:10" x14ac:dyDescent="0.55000000000000004">
      <c r="A1163" t="s">
        <v>1826</v>
      </c>
      <c r="B1163" s="44" t="s">
        <v>631</v>
      </c>
      <c r="C1163">
        <v>16</v>
      </c>
      <c r="D1163">
        <v>19</v>
      </c>
      <c r="E1163" s="44" t="s">
        <v>1956</v>
      </c>
      <c r="F1163">
        <v>2.4000000000000001E-4</v>
      </c>
      <c r="G1163">
        <v>121.96</v>
      </c>
      <c r="H1163">
        <v>48.78</v>
      </c>
      <c r="I1163">
        <v>1.5</v>
      </c>
      <c r="J1163" t="s">
        <v>1984</v>
      </c>
    </row>
    <row r="1164" spans="1:10" x14ac:dyDescent="0.55000000000000004">
      <c r="A1164" t="s">
        <v>1826</v>
      </c>
      <c r="B1164" s="44" t="s">
        <v>632</v>
      </c>
      <c r="C1164">
        <v>31</v>
      </c>
      <c r="D1164">
        <v>44</v>
      </c>
      <c r="E1164" s="44" t="s">
        <v>1956</v>
      </c>
      <c r="F1164">
        <v>9.7000000000000005E-4</v>
      </c>
      <c r="G1164" t="s">
        <v>1978</v>
      </c>
      <c r="H1164" t="s">
        <v>1978</v>
      </c>
      <c r="I1164" t="s">
        <v>1978</v>
      </c>
      <c r="J1164" t="s">
        <v>2004</v>
      </c>
    </row>
    <row r="1165" spans="1:10" x14ac:dyDescent="0.55000000000000004">
      <c r="A1165" t="s">
        <v>1826</v>
      </c>
      <c r="B1165" s="44" t="s">
        <v>645</v>
      </c>
      <c r="C1165">
        <v>32</v>
      </c>
      <c r="D1165">
        <v>40</v>
      </c>
      <c r="E1165" s="44" t="s">
        <v>1956</v>
      </c>
      <c r="F1165">
        <v>5.0000000000000002E-5</v>
      </c>
      <c r="G1165">
        <v>14.67</v>
      </c>
      <c r="H1165">
        <v>3.91</v>
      </c>
      <c r="I1165">
        <v>2.75</v>
      </c>
      <c r="J1165" t="s">
        <v>1984</v>
      </c>
    </row>
    <row r="1166" spans="1:10" x14ac:dyDescent="0.55000000000000004">
      <c r="A1166" t="s">
        <v>1826</v>
      </c>
      <c r="B1166" s="44" t="s">
        <v>646</v>
      </c>
      <c r="C1166">
        <v>30</v>
      </c>
      <c r="D1166">
        <v>37</v>
      </c>
      <c r="E1166" s="44" t="s">
        <v>1956</v>
      </c>
      <c r="F1166">
        <v>1.1E-4</v>
      </c>
      <c r="G1166">
        <v>48.69</v>
      </c>
      <c r="H1166" t="s">
        <v>1978</v>
      </c>
      <c r="I1166" t="s">
        <v>1978</v>
      </c>
      <c r="J1166" t="s">
        <v>2003</v>
      </c>
    </row>
    <row r="1167" spans="1:10" x14ac:dyDescent="0.55000000000000004">
      <c r="A1167" t="s">
        <v>1826</v>
      </c>
      <c r="B1167" s="44" t="s">
        <v>647</v>
      </c>
      <c r="C1167">
        <v>32</v>
      </c>
      <c r="D1167">
        <v>39</v>
      </c>
      <c r="E1167" s="44" t="s">
        <v>1956</v>
      </c>
      <c r="F1167">
        <v>1.06E-3</v>
      </c>
      <c r="G1167">
        <v>125.13</v>
      </c>
      <c r="H1167">
        <v>83.42</v>
      </c>
      <c r="I1167">
        <v>0.5</v>
      </c>
      <c r="J1167" t="s">
        <v>1984</v>
      </c>
    </row>
    <row r="1168" spans="1:10" x14ac:dyDescent="0.55000000000000004">
      <c r="A1168" t="s">
        <v>1826</v>
      </c>
      <c r="B1168" s="44" t="s">
        <v>648</v>
      </c>
      <c r="C1168">
        <v>23</v>
      </c>
      <c r="D1168">
        <v>24</v>
      </c>
      <c r="E1168" s="44" t="s">
        <v>1956</v>
      </c>
      <c r="F1168">
        <v>9.3000000000000005E-4</v>
      </c>
      <c r="G1168">
        <v>531.20000000000005</v>
      </c>
      <c r="H1168" t="s">
        <v>1978</v>
      </c>
      <c r="I1168" t="s">
        <v>1978</v>
      </c>
      <c r="J1168" t="s">
        <v>1983</v>
      </c>
    </row>
    <row r="1169" spans="1:10" x14ac:dyDescent="0.55000000000000004">
      <c r="A1169" t="s">
        <v>1826</v>
      </c>
      <c r="B1169" s="44" t="s">
        <v>649</v>
      </c>
      <c r="C1169">
        <v>18</v>
      </c>
      <c r="D1169">
        <v>42</v>
      </c>
      <c r="E1169" s="44" t="s">
        <v>1956</v>
      </c>
      <c r="F1169">
        <v>3.4000000000000002E-4</v>
      </c>
      <c r="G1169" t="s">
        <v>1978</v>
      </c>
      <c r="H1169" t="s">
        <v>1978</v>
      </c>
      <c r="I1169" t="s">
        <v>1978</v>
      </c>
      <c r="J1169" t="s">
        <v>2004</v>
      </c>
    </row>
    <row r="1170" spans="1:10" x14ac:dyDescent="0.55000000000000004">
      <c r="A1170" t="s">
        <v>1826</v>
      </c>
      <c r="B1170" s="44" t="s">
        <v>650</v>
      </c>
      <c r="C1170">
        <v>45</v>
      </c>
      <c r="D1170">
        <v>45</v>
      </c>
      <c r="E1170" s="44" t="s">
        <v>1956</v>
      </c>
      <c r="F1170">
        <v>5.4000000000000001E-4</v>
      </c>
      <c r="G1170">
        <v>79.47</v>
      </c>
      <c r="H1170">
        <v>68.87</v>
      </c>
      <c r="I1170">
        <v>0.15</v>
      </c>
      <c r="J1170" t="s">
        <v>1983</v>
      </c>
    </row>
    <row r="1171" spans="1:10" x14ac:dyDescent="0.55000000000000004">
      <c r="A1171" t="s">
        <v>1826</v>
      </c>
      <c r="B1171" s="44" t="s">
        <v>651</v>
      </c>
      <c r="C1171">
        <v>27</v>
      </c>
      <c r="D1171">
        <v>45</v>
      </c>
      <c r="E1171" t="s">
        <v>1956</v>
      </c>
      <c r="F1171">
        <v>1.65E-3</v>
      </c>
      <c r="G1171" t="s">
        <v>1978</v>
      </c>
      <c r="H1171" t="s">
        <v>1978</v>
      </c>
      <c r="I1171" t="s">
        <v>1978</v>
      </c>
      <c r="J1171" t="s">
        <v>2004</v>
      </c>
    </row>
    <row r="1172" spans="1:10" x14ac:dyDescent="0.55000000000000004">
      <c r="A1172" t="s">
        <v>1826</v>
      </c>
      <c r="B1172" s="44" t="s">
        <v>652</v>
      </c>
      <c r="C1172">
        <v>25</v>
      </c>
      <c r="D1172">
        <v>25</v>
      </c>
      <c r="E1172" s="44" t="s">
        <v>1956</v>
      </c>
      <c r="F1172">
        <v>3.63E-3</v>
      </c>
      <c r="G1172">
        <v>1000.69</v>
      </c>
      <c r="H1172">
        <v>1156.6400000000001</v>
      </c>
      <c r="I1172">
        <v>-0.13</v>
      </c>
      <c r="J1172" t="s">
        <v>1985</v>
      </c>
    </row>
    <row r="1173" spans="1:10" x14ac:dyDescent="0.55000000000000004">
      <c r="A1173" t="s">
        <v>1826</v>
      </c>
      <c r="B1173" s="44" t="s">
        <v>653</v>
      </c>
      <c r="C1173">
        <v>41</v>
      </c>
      <c r="D1173">
        <v>41</v>
      </c>
      <c r="E1173" s="44" t="s">
        <v>1956</v>
      </c>
      <c r="F1173">
        <v>1.98E-3</v>
      </c>
      <c r="G1173">
        <v>422.14</v>
      </c>
      <c r="H1173">
        <v>294.22000000000003</v>
      </c>
      <c r="I1173">
        <v>0.43</v>
      </c>
      <c r="J1173" t="s">
        <v>1984</v>
      </c>
    </row>
    <row r="1174" spans="1:10" x14ac:dyDescent="0.55000000000000004">
      <c r="A1174" t="s">
        <v>1826</v>
      </c>
      <c r="B1174" s="44" t="s">
        <v>654</v>
      </c>
      <c r="C1174">
        <v>46</v>
      </c>
      <c r="D1174">
        <v>47</v>
      </c>
      <c r="E1174" s="44" t="s">
        <v>1956</v>
      </c>
      <c r="F1174">
        <v>1.1900000000000001E-3</v>
      </c>
      <c r="G1174">
        <v>432.77</v>
      </c>
      <c r="H1174">
        <v>99.87</v>
      </c>
      <c r="I1174">
        <v>3.33</v>
      </c>
      <c r="J1174" t="s">
        <v>1984</v>
      </c>
    </row>
    <row r="1175" spans="1:10" x14ac:dyDescent="0.55000000000000004">
      <c r="A1175" t="s">
        <v>1826</v>
      </c>
      <c r="B1175" s="44" t="s">
        <v>655</v>
      </c>
      <c r="C1175">
        <v>39</v>
      </c>
      <c r="D1175">
        <v>39</v>
      </c>
      <c r="E1175" s="44" t="s">
        <v>1956</v>
      </c>
      <c r="F1175">
        <v>6.0999999999999997E-4</v>
      </c>
      <c r="G1175">
        <v>311.52</v>
      </c>
      <c r="H1175">
        <v>77.88</v>
      </c>
      <c r="I1175">
        <v>3</v>
      </c>
      <c r="J1175" t="s">
        <v>1984</v>
      </c>
    </row>
    <row r="1176" spans="1:10" x14ac:dyDescent="0.55000000000000004">
      <c r="A1176" t="s">
        <v>1826</v>
      </c>
      <c r="B1176" s="44" t="s">
        <v>656</v>
      </c>
      <c r="C1176">
        <v>37</v>
      </c>
      <c r="D1176">
        <v>43</v>
      </c>
      <c r="E1176" s="44" t="s">
        <v>1956</v>
      </c>
      <c r="F1176">
        <v>3.8000000000000002E-4</v>
      </c>
      <c r="G1176">
        <v>131.04</v>
      </c>
      <c r="H1176">
        <v>37.44</v>
      </c>
      <c r="I1176">
        <v>2.5</v>
      </c>
      <c r="J1176" t="s">
        <v>1984</v>
      </c>
    </row>
    <row r="1177" spans="1:10" x14ac:dyDescent="0.55000000000000004">
      <c r="A1177" t="s">
        <v>1826</v>
      </c>
      <c r="B1177" s="44" t="s">
        <v>657</v>
      </c>
      <c r="C1177">
        <v>45</v>
      </c>
      <c r="D1177">
        <v>45</v>
      </c>
      <c r="E1177" s="44" t="s">
        <v>1956</v>
      </c>
      <c r="F1177">
        <v>1.3999999999999999E-4</v>
      </c>
      <c r="G1177">
        <v>37.770000000000003</v>
      </c>
      <c r="H1177">
        <v>24.99</v>
      </c>
      <c r="I1177">
        <v>0.51</v>
      </c>
      <c r="J1177" t="s">
        <v>1984</v>
      </c>
    </row>
    <row r="1178" spans="1:10" x14ac:dyDescent="0.55000000000000004">
      <c r="A1178" t="s">
        <v>1826</v>
      </c>
      <c r="B1178" s="44" t="s">
        <v>658</v>
      </c>
      <c r="C1178">
        <v>24</v>
      </c>
      <c r="D1178">
        <v>25</v>
      </c>
      <c r="E1178" s="44" t="s">
        <v>1956</v>
      </c>
      <c r="F1178">
        <v>9.2000000000000003E-4</v>
      </c>
      <c r="G1178">
        <v>271.36</v>
      </c>
      <c r="H1178">
        <v>67.84</v>
      </c>
      <c r="I1178">
        <v>3</v>
      </c>
      <c r="J1178" t="s">
        <v>1984</v>
      </c>
    </row>
    <row r="1179" spans="1:10" x14ac:dyDescent="0.55000000000000004">
      <c r="A1179" t="s">
        <v>1826</v>
      </c>
      <c r="B1179" s="44" t="s">
        <v>659</v>
      </c>
      <c r="C1179">
        <v>34</v>
      </c>
      <c r="D1179">
        <v>37</v>
      </c>
      <c r="E1179" s="44" t="s">
        <v>1956</v>
      </c>
      <c r="F1179">
        <v>2.7999999999999998E-4</v>
      </c>
      <c r="G1179">
        <v>40.29</v>
      </c>
      <c r="H1179">
        <v>26.86</v>
      </c>
      <c r="I1179">
        <v>0.5</v>
      </c>
      <c r="J1179" t="s">
        <v>1984</v>
      </c>
    </row>
    <row r="1180" spans="1:10" x14ac:dyDescent="0.55000000000000004">
      <c r="A1180" t="s">
        <v>1826</v>
      </c>
      <c r="B1180" s="44" t="s">
        <v>660</v>
      </c>
      <c r="C1180">
        <v>2</v>
      </c>
      <c r="D1180">
        <v>14</v>
      </c>
      <c r="E1180" s="44" t="s">
        <v>1956</v>
      </c>
      <c r="F1180">
        <v>8.0999999999999996E-4</v>
      </c>
      <c r="G1180" t="s">
        <v>1978</v>
      </c>
      <c r="H1180" t="s">
        <v>1978</v>
      </c>
      <c r="I1180" t="s">
        <v>1978</v>
      </c>
      <c r="J1180" t="s">
        <v>1983</v>
      </c>
    </row>
    <row r="1181" spans="1:10" x14ac:dyDescent="0.55000000000000004">
      <c r="A1181" t="s">
        <v>1826</v>
      </c>
      <c r="B1181" s="44" t="s">
        <v>661</v>
      </c>
      <c r="C1181">
        <v>35</v>
      </c>
      <c r="D1181">
        <v>38</v>
      </c>
      <c r="E1181" s="44" t="s">
        <v>1956</v>
      </c>
      <c r="F1181">
        <v>5.4900000000000001E-3</v>
      </c>
      <c r="G1181">
        <v>1057.1400000000001</v>
      </c>
      <c r="H1181">
        <v>1057.1400000000001</v>
      </c>
      <c r="I1181">
        <v>0</v>
      </c>
      <c r="J1181" t="s">
        <v>1986</v>
      </c>
    </row>
    <row r="1182" spans="1:10" x14ac:dyDescent="0.55000000000000004">
      <c r="A1182" t="s">
        <v>1826</v>
      </c>
      <c r="B1182" s="44" t="s">
        <v>662</v>
      </c>
      <c r="C1182">
        <v>40</v>
      </c>
      <c r="D1182">
        <v>47</v>
      </c>
      <c r="E1182" s="44" t="s">
        <v>1956</v>
      </c>
      <c r="F1182">
        <v>4.8000000000000001E-4</v>
      </c>
      <c r="G1182">
        <v>81.08</v>
      </c>
      <c r="H1182">
        <v>125.67</v>
      </c>
      <c r="I1182">
        <v>-0.35</v>
      </c>
      <c r="J1182" t="s">
        <v>1985</v>
      </c>
    </row>
    <row r="1183" spans="1:10" x14ac:dyDescent="0.55000000000000004">
      <c r="A1183" t="s">
        <v>1826</v>
      </c>
      <c r="B1183" s="44" t="s">
        <v>663</v>
      </c>
      <c r="C1183">
        <v>39</v>
      </c>
      <c r="D1183">
        <v>39</v>
      </c>
      <c r="E1183" s="44" t="s">
        <v>1956</v>
      </c>
      <c r="F1183">
        <v>3.2000000000000002E-3</v>
      </c>
      <c r="G1183">
        <v>1517.19</v>
      </c>
      <c r="H1183">
        <v>659.11</v>
      </c>
      <c r="I1183">
        <v>1.3</v>
      </c>
      <c r="J1183" t="s">
        <v>1984</v>
      </c>
    </row>
    <row r="1184" spans="1:10" x14ac:dyDescent="0.55000000000000004">
      <c r="A1184" t="s">
        <v>1826</v>
      </c>
      <c r="B1184" s="44" t="s">
        <v>664</v>
      </c>
      <c r="C1184">
        <v>45</v>
      </c>
      <c r="D1184">
        <v>46</v>
      </c>
      <c r="E1184" t="s">
        <v>1956</v>
      </c>
      <c r="F1184">
        <v>6.7000000000000002E-4</v>
      </c>
      <c r="G1184">
        <v>77.95</v>
      </c>
      <c r="H1184">
        <v>259.83999999999997</v>
      </c>
      <c r="I1184">
        <v>-0.7</v>
      </c>
      <c r="J1184" t="s">
        <v>1985</v>
      </c>
    </row>
    <row r="1185" spans="1:10" x14ac:dyDescent="0.55000000000000004">
      <c r="A1185" t="s">
        <v>1826</v>
      </c>
      <c r="B1185" s="44" t="s">
        <v>665</v>
      </c>
      <c r="C1185">
        <v>42</v>
      </c>
      <c r="D1185">
        <v>43</v>
      </c>
      <c r="E1185" t="s">
        <v>1956</v>
      </c>
      <c r="F1185">
        <v>6.2700000000000004E-3</v>
      </c>
      <c r="G1185">
        <v>1616.94</v>
      </c>
      <c r="H1185">
        <v>449.15</v>
      </c>
      <c r="I1185">
        <v>2.6</v>
      </c>
      <c r="J1185" t="s">
        <v>1984</v>
      </c>
    </row>
    <row r="1186" spans="1:10" x14ac:dyDescent="0.55000000000000004">
      <c r="A1186" t="s">
        <v>1826</v>
      </c>
      <c r="B1186" s="44" t="s">
        <v>666</v>
      </c>
      <c r="C1186">
        <v>39</v>
      </c>
      <c r="D1186">
        <v>44</v>
      </c>
      <c r="E1186" s="44" t="s">
        <v>1956</v>
      </c>
      <c r="F1186">
        <v>5.8199999999999997E-3</v>
      </c>
      <c r="G1186">
        <v>1019.94</v>
      </c>
      <c r="H1186">
        <v>1359.92</v>
      </c>
      <c r="I1186">
        <v>-0.25</v>
      </c>
      <c r="J1186" t="s">
        <v>1985</v>
      </c>
    </row>
    <row r="1187" spans="1:10" x14ac:dyDescent="0.55000000000000004">
      <c r="A1187" t="s">
        <v>1826</v>
      </c>
      <c r="B1187" s="44" t="s">
        <v>667</v>
      </c>
      <c r="C1187">
        <v>42</v>
      </c>
      <c r="D1187">
        <v>43</v>
      </c>
      <c r="E1187" s="44" t="s">
        <v>1956</v>
      </c>
      <c r="F1187">
        <v>1.1220000000000001E-2</v>
      </c>
      <c r="G1187">
        <v>5043.88</v>
      </c>
      <c r="H1187" t="s">
        <v>1978</v>
      </c>
      <c r="I1187" t="s">
        <v>1978</v>
      </c>
      <c r="J1187" t="s">
        <v>2003</v>
      </c>
    </row>
    <row r="1188" spans="1:10" x14ac:dyDescent="0.55000000000000004">
      <c r="A1188" t="s">
        <v>1826</v>
      </c>
      <c r="B1188" s="44" t="s">
        <v>668</v>
      </c>
      <c r="C1188">
        <v>36</v>
      </c>
      <c r="D1188">
        <v>37</v>
      </c>
      <c r="E1188" s="44" t="s">
        <v>1956</v>
      </c>
      <c r="F1188">
        <v>3.8179999999999999E-2</v>
      </c>
      <c r="G1188">
        <v>7371.74</v>
      </c>
      <c r="H1188">
        <v>2287.7800000000002</v>
      </c>
      <c r="I1188">
        <v>2.2200000000000002</v>
      </c>
      <c r="J1188" t="s">
        <v>1984</v>
      </c>
    </row>
    <row r="1189" spans="1:10" x14ac:dyDescent="0.55000000000000004">
      <c r="A1189" t="s">
        <v>1826</v>
      </c>
      <c r="B1189" s="44" t="s">
        <v>669</v>
      </c>
      <c r="C1189">
        <v>29</v>
      </c>
      <c r="D1189">
        <v>41</v>
      </c>
      <c r="E1189" s="44" t="s">
        <v>1956</v>
      </c>
      <c r="F1189">
        <v>4.0000000000000002E-4</v>
      </c>
      <c r="G1189" t="s">
        <v>1978</v>
      </c>
      <c r="H1189" t="s">
        <v>1978</v>
      </c>
      <c r="I1189" t="s">
        <v>1978</v>
      </c>
      <c r="J1189" t="s">
        <v>2004</v>
      </c>
    </row>
    <row r="1190" spans="1:10" x14ac:dyDescent="0.55000000000000004">
      <c r="A1190" t="s">
        <v>1826</v>
      </c>
      <c r="B1190" s="44" t="s">
        <v>671</v>
      </c>
      <c r="C1190">
        <v>42</v>
      </c>
      <c r="D1190">
        <v>45</v>
      </c>
      <c r="E1190" s="44" t="s">
        <v>1956</v>
      </c>
      <c r="F1190">
        <v>1.2899999999999999E-3</v>
      </c>
      <c r="G1190">
        <v>391.36</v>
      </c>
      <c r="H1190">
        <v>78.27</v>
      </c>
      <c r="I1190">
        <v>4</v>
      </c>
      <c r="J1190" t="s">
        <v>1984</v>
      </c>
    </row>
    <row r="1191" spans="1:10" x14ac:dyDescent="0.55000000000000004">
      <c r="A1191" t="s">
        <v>1826</v>
      </c>
      <c r="B1191" s="44" t="s">
        <v>672</v>
      </c>
      <c r="C1191">
        <v>19</v>
      </c>
      <c r="D1191">
        <v>43</v>
      </c>
      <c r="E1191" s="44" t="s">
        <v>1956</v>
      </c>
      <c r="F1191">
        <v>1.9000000000000001E-4</v>
      </c>
      <c r="G1191" t="s">
        <v>1978</v>
      </c>
      <c r="H1191" t="s">
        <v>1978</v>
      </c>
      <c r="I1191" t="s">
        <v>1978</v>
      </c>
      <c r="J1191" t="s">
        <v>2004</v>
      </c>
    </row>
    <row r="1192" spans="1:10" x14ac:dyDescent="0.55000000000000004">
      <c r="A1192" t="s">
        <v>1826</v>
      </c>
      <c r="B1192" s="44" t="s">
        <v>673</v>
      </c>
      <c r="C1192">
        <v>23</v>
      </c>
      <c r="D1192">
        <v>25</v>
      </c>
      <c r="E1192" s="44" t="s">
        <v>1956</v>
      </c>
      <c r="F1192">
        <v>1.7899999999999999E-3</v>
      </c>
      <c r="G1192">
        <v>333.09</v>
      </c>
      <c r="H1192" t="s">
        <v>1978</v>
      </c>
      <c r="I1192" t="s">
        <v>1978</v>
      </c>
      <c r="J1192" t="s">
        <v>2003</v>
      </c>
    </row>
    <row r="1193" spans="1:10" x14ac:dyDescent="0.55000000000000004">
      <c r="A1193" t="s">
        <v>1826</v>
      </c>
      <c r="B1193" s="44" t="s">
        <v>674</v>
      </c>
      <c r="C1193">
        <v>1</v>
      </c>
      <c r="D1193">
        <v>6</v>
      </c>
      <c r="E1193" s="44" t="s">
        <v>1957</v>
      </c>
      <c r="F1193">
        <v>2.5000000000000001E-4</v>
      </c>
      <c r="G1193">
        <v>180.66</v>
      </c>
      <c r="H1193" t="s">
        <v>1978</v>
      </c>
      <c r="I1193" t="s">
        <v>1978</v>
      </c>
      <c r="J1193" t="s">
        <v>1987</v>
      </c>
    </row>
    <row r="1194" spans="1:10" x14ac:dyDescent="0.55000000000000004">
      <c r="A1194" t="s">
        <v>1826</v>
      </c>
      <c r="B1194" s="44" t="s">
        <v>675</v>
      </c>
      <c r="C1194">
        <v>31</v>
      </c>
      <c r="D1194">
        <v>38</v>
      </c>
      <c r="E1194" s="44" t="s">
        <v>1956</v>
      </c>
      <c r="F1194">
        <v>6.7200000000000003E-3</v>
      </c>
      <c r="G1194">
        <v>1352.19</v>
      </c>
      <c r="H1194">
        <v>2318.04</v>
      </c>
      <c r="I1194">
        <v>-0.42</v>
      </c>
      <c r="J1194" t="s">
        <v>1985</v>
      </c>
    </row>
    <row r="1195" spans="1:10" x14ac:dyDescent="0.55000000000000004">
      <c r="A1195" t="s">
        <v>1826</v>
      </c>
      <c r="B1195" s="44" t="s">
        <v>676</v>
      </c>
      <c r="C1195">
        <v>44</v>
      </c>
      <c r="D1195">
        <v>47</v>
      </c>
      <c r="E1195" s="44" t="s">
        <v>1956</v>
      </c>
      <c r="F1195">
        <v>4.7200000000000002E-3</v>
      </c>
      <c r="G1195">
        <v>2099.46</v>
      </c>
      <c r="H1195" t="s">
        <v>1978</v>
      </c>
      <c r="I1195" t="s">
        <v>1978</v>
      </c>
      <c r="J1195" t="s">
        <v>2003</v>
      </c>
    </row>
    <row r="1196" spans="1:10" x14ac:dyDescent="0.55000000000000004">
      <c r="A1196" t="s">
        <v>1826</v>
      </c>
      <c r="B1196" s="44" t="s">
        <v>677</v>
      </c>
      <c r="C1196">
        <v>23</v>
      </c>
      <c r="D1196">
        <v>36</v>
      </c>
      <c r="E1196" s="44" t="s">
        <v>1956</v>
      </c>
      <c r="F1196">
        <v>6.2300000000000003E-3</v>
      </c>
      <c r="G1196" t="s">
        <v>1978</v>
      </c>
      <c r="H1196" t="s">
        <v>1978</v>
      </c>
      <c r="I1196" t="s">
        <v>1978</v>
      </c>
      <c r="J1196" t="s">
        <v>2004</v>
      </c>
    </row>
    <row r="1197" spans="1:10" x14ac:dyDescent="0.55000000000000004">
      <c r="A1197" t="s">
        <v>1826</v>
      </c>
      <c r="B1197" s="44" t="s">
        <v>678</v>
      </c>
      <c r="C1197">
        <v>19</v>
      </c>
      <c r="D1197">
        <v>43</v>
      </c>
      <c r="E1197" s="44" t="s">
        <v>1956</v>
      </c>
      <c r="F1197">
        <v>6.6E-4</v>
      </c>
      <c r="G1197" t="s">
        <v>1978</v>
      </c>
      <c r="H1197" t="s">
        <v>1978</v>
      </c>
      <c r="I1197" t="s">
        <v>1978</v>
      </c>
      <c r="J1197" t="s">
        <v>2004</v>
      </c>
    </row>
    <row r="1198" spans="1:10" x14ac:dyDescent="0.55000000000000004">
      <c r="A1198" t="s">
        <v>1826</v>
      </c>
      <c r="B1198" s="44" t="s">
        <v>679</v>
      </c>
      <c r="C1198">
        <v>36</v>
      </c>
      <c r="D1198">
        <v>39</v>
      </c>
      <c r="E1198" s="44" t="s">
        <v>1956</v>
      </c>
      <c r="F1198">
        <v>5.5700000000000003E-3</v>
      </c>
      <c r="G1198">
        <v>581.58000000000004</v>
      </c>
      <c r="H1198" t="s">
        <v>1978</v>
      </c>
      <c r="I1198" t="s">
        <v>1978</v>
      </c>
      <c r="J1198" t="s">
        <v>2003</v>
      </c>
    </row>
    <row r="1199" spans="1:10" x14ac:dyDescent="0.55000000000000004">
      <c r="A1199" t="s">
        <v>1826</v>
      </c>
      <c r="B1199" s="44" t="s">
        <v>680</v>
      </c>
      <c r="C1199">
        <v>39</v>
      </c>
      <c r="D1199">
        <v>40</v>
      </c>
      <c r="E1199" s="44" t="s">
        <v>1956</v>
      </c>
      <c r="F1199">
        <v>1.2099999999999999E-3</v>
      </c>
      <c r="G1199">
        <v>319.7</v>
      </c>
      <c r="H1199" t="s">
        <v>1978</v>
      </c>
      <c r="I1199" t="s">
        <v>1978</v>
      </c>
      <c r="J1199" t="s">
        <v>2003</v>
      </c>
    </row>
    <row r="1200" spans="1:10" x14ac:dyDescent="0.55000000000000004">
      <c r="A1200" t="s">
        <v>1826</v>
      </c>
      <c r="B1200" s="44" t="s">
        <v>681</v>
      </c>
      <c r="C1200">
        <v>44</v>
      </c>
      <c r="D1200">
        <v>44</v>
      </c>
      <c r="E1200" s="44" t="s">
        <v>1956</v>
      </c>
      <c r="F1200">
        <v>2.5000000000000001E-4</v>
      </c>
      <c r="G1200">
        <v>72.36</v>
      </c>
      <c r="H1200">
        <v>38.6</v>
      </c>
      <c r="I1200">
        <v>0.87</v>
      </c>
      <c r="J1200" t="s">
        <v>1984</v>
      </c>
    </row>
    <row r="1201" spans="1:10" x14ac:dyDescent="0.55000000000000004">
      <c r="A1201" t="s">
        <v>1826</v>
      </c>
      <c r="B1201" s="44" t="s">
        <v>682</v>
      </c>
      <c r="C1201">
        <v>29</v>
      </c>
      <c r="D1201">
        <v>36</v>
      </c>
      <c r="E1201" s="44" t="s">
        <v>1956</v>
      </c>
      <c r="F1201">
        <v>3.6999999999999999E-4</v>
      </c>
      <c r="G1201">
        <v>53.42</v>
      </c>
      <c r="H1201">
        <v>155.82</v>
      </c>
      <c r="I1201">
        <v>-0.66</v>
      </c>
      <c r="J1201" t="s">
        <v>1985</v>
      </c>
    </row>
    <row r="1202" spans="1:10" x14ac:dyDescent="0.55000000000000004">
      <c r="A1202" t="s">
        <v>1826</v>
      </c>
      <c r="B1202" s="44" t="s">
        <v>683</v>
      </c>
      <c r="C1202">
        <v>38</v>
      </c>
      <c r="D1202">
        <v>39</v>
      </c>
      <c r="E1202" s="44" t="s">
        <v>1956</v>
      </c>
      <c r="F1202">
        <v>1.56E-3</v>
      </c>
      <c r="G1202">
        <v>427.01</v>
      </c>
      <c r="H1202">
        <v>359.23</v>
      </c>
      <c r="I1202">
        <v>0.19</v>
      </c>
      <c r="J1202" t="s">
        <v>1983</v>
      </c>
    </row>
    <row r="1203" spans="1:10" x14ac:dyDescent="0.55000000000000004">
      <c r="A1203" t="s">
        <v>1826</v>
      </c>
      <c r="B1203" s="44" t="s">
        <v>686</v>
      </c>
      <c r="C1203">
        <v>28</v>
      </c>
      <c r="D1203">
        <v>31</v>
      </c>
      <c r="E1203" s="44" t="s">
        <v>1956</v>
      </c>
      <c r="F1203">
        <v>2.9999999999999997E-4</v>
      </c>
      <c r="G1203">
        <v>34.479999999999997</v>
      </c>
      <c r="H1203">
        <v>141.37</v>
      </c>
      <c r="I1203">
        <v>-0.76</v>
      </c>
      <c r="J1203" t="s">
        <v>1985</v>
      </c>
    </row>
    <row r="1204" spans="1:10" x14ac:dyDescent="0.55000000000000004">
      <c r="A1204" t="s">
        <v>1826</v>
      </c>
      <c r="B1204" s="44" t="s">
        <v>687</v>
      </c>
      <c r="C1204">
        <v>5</v>
      </c>
      <c r="D1204">
        <v>17</v>
      </c>
      <c r="E1204" s="44" t="s">
        <v>1956</v>
      </c>
      <c r="F1204">
        <v>1.3999999999999999E-4</v>
      </c>
      <c r="G1204" t="s">
        <v>1978</v>
      </c>
      <c r="H1204" t="s">
        <v>1978</v>
      </c>
      <c r="I1204" t="s">
        <v>1978</v>
      </c>
      <c r="J1204" t="s">
        <v>1983</v>
      </c>
    </row>
    <row r="1205" spans="1:10" x14ac:dyDescent="0.55000000000000004">
      <c r="A1205" t="s">
        <v>1826</v>
      </c>
      <c r="B1205" s="44" t="s">
        <v>688</v>
      </c>
      <c r="C1205">
        <v>25</v>
      </c>
      <c r="D1205">
        <v>28</v>
      </c>
      <c r="E1205" s="44" t="s">
        <v>1956</v>
      </c>
      <c r="F1205">
        <v>4.2999999999999999E-4</v>
      </c>
      <c r="G1205">
        <v>76.86</v>
      </c>
      <c r="H1205">
        <v>197.64</v>
      </c>
      <c r="I1205">
        <v>-0.61</v>
      </c>
      <c r="J1205" t="s">
        <v>1985</v>
      </c>
    </row>
    <row r="1206" spans="1:10" x14ac:dyDescent="0.55000000000000004">
      <c r="A1206" t="s">
        <v>1826</v>
      </c>
      <c r="B1206" s="44" t="s">
        <v>689</v>
      </c>
      <c r="C1206">
        <v>31</v>
      </c>
      <c r="D1206">
        <v>31</v>
      </c>
      <c r="E1206" s="44" t="s">
        <v>1956</v>
      </c>
      <c r="F1206">
        <v>1E-4</v>
      </c>
      <c r="G1206">
        <v>25.16</v>
      </c>
      <c r="H1206">
        <v>27.96</v>
      </c>
      <c r="I1206">
        <v>-0.1</v>
      </c>
      <c r="J1206" t="s">
        <v>1985</v>
      </c>
    </row>
    <row r="1207" spans="1:10" x14ac:dyDescent="0.55000000000000004">
      <c r="A1207" t="s">
        <v>1826</v>
      </c>
      <c r="B1207" s="44" t="s">
        <v>691</v>
      </c>
      <c r="C1207">
        <v>37</v>
      </c>
      <c r="D1207">
        <v>38</v>
      </c>
      <c r="E1207" s="44" t="s">
        <v>1956</v>
      </c>
      <c r="F1207">
        <v>2.0000000000000001E-4</v>
      </c>
      <c r="G1207">
        <v>17.04</v>
      </c>
      <c r="H1207">
        <v>56.82</v>
      </c>
      <c r="I1207">
        <v>-0.7</v>
      </c>
      <c r="J1207" t="s">
        <v>1985</v>
      </c>
    </row>
    <row r="1208" spans="1:10" x14ac:dyDescent="0.55000000000000004">
      <c r="A1208" t="s">
        <v>1826</v>
      </c>
      <c r="B1208" s="44" t="s">
        <v>693</v>
      </c>
      <c r="C1208">
        <v>38</v>
      </c>
      <c r="D1208">
        <v>41</v>
      </c>
      <c r="E1208" s="44" t="s">
        <v>1956</v>
      </c>
      <c r="F1208">
        <v>1.2999999999999999E-4</v>
      </c>
      <c r="G1208">
        <v>68.459999999999994</v>
      </c>
      <c r="H1208" t="s">
        <v>1978</v>
      </c>
      <c r="I1208" t="s">
        <v>1978</v>
      </c>
      <c r="J1208" t="s">
        <v>2003</v>
      </c>
    </row>
    <row r="1209" spans="1:10" x14ac:dyDescent="0.55000000000000004">
      <c r="A1209" t="s">
        <v>1826</v>
      </c>
      <c r="B1209" s="44" t="s">
        <v>696</v>
      </c>
      <c r="C1209">
        <v>28</v>
      </c>
      <c r="D1209">
        <v>28</v>
      </c>
      <c r="E1209" s="44" t="s">
        <v>1956</v>
      </c>
      <c r="F1209">
        <v>1.9000000000000001E-4</v>
      </c>
      <c r="G1209">
        <v>20.72</v>
      </c>
      <c r="H1209">
        <v>51.8</v>
      </c>
      <c r="I1209">
        <v>-0.6</v>
      </c>
      <c r="J1209" t="s">
        <v>1985</v>
      </c>
    </row>
    <row r="1210" spans="1:10" x14ac:dyDescent="0.55000000000000004">
      <c r="A1210" t="s">
        <v>1826</v>
      </c>
      <c r="B1210" s="44" t="s">
        <v>697</v>
      </c>
      <c r="C1210">
        <v>31</v>
      </c>
      <c r="D1210">
        <v>42</v>
      </c>
      <c r="E1210" t="s">
        <v>1956</v>
      </c>
      <c r="F1210">
        <v>1.9000000000000001E-4</v>
      </c>
      <c r="G1210">
        <v>12.13</v>
      </c>
      <c r="H1210">
        <v>18.190000000000001</v>
      </c>
      <c r="I1210">
        <v>-0.33</v>
      </c>
      <c r="J1210" t="s">
        <v>1985</v>
      </c>
    </row>
    <row r="1211" spans="1:10" x14ac:dyDescent="0.55000000000000004">
      <c r="A1211" t="s">
        <v>1826</v>
      </c>
      <c r="B1211" s="44" t="s">
        <v>698</v>
      </c>
      <c r="C1211">
        <v>42</v>
      </c>
      <c r="D1211">
        <v>45</v>
      </c>
      <c r="E1211" t="s">
        <v>1956</v>
      </c>
      <c r="F1211">
        <v>5.8500000000000002E-3</v>
      </c>
      <c r="G1211">
        <v>2357.4899999999998</v>
      </c>
      <c r="H1211">
        <v>673.57</v>
      </c>
      <c r="I1211">
        <v>2.5</v>
      </c>
      <c r="J1211" t="s">
        <v>1984</v>
      </c>
    </row>
    <row r="1212" spans="1:10" x14ac:dyDescent="0.55000000000000004">
      <c r="A1212" t="s">
        <v>1826</v>
      </c>
      <c r="B1212" s="44" t="s">
        <v>699</v>
      </c>
      <c r="C1212">
        <v>36</v>
      </c>
      <c r="D1212">
        <v>36</v>
      </c>
      <c r="E1212" s="44" t="s">
        <v>1956</v>
      </c>
      <c r="F1212">
        <v>9.4400000000000005E-3</v>
      </c>
      <c r="G1212">
        <v>4628.63</v>
      </c>
      <c r="H1212">
        <v>841.57</v>
      </c>
      <c r="I1212">
        <v>4.5</v>
      </c>
      <c r="J1212" t="s">
        <v>1984</v>
      </c>
    </row>
    <row r="1213" spans="1:10" x14ac:dyDescent="0.55000000000000004">
      <c r="A1213" t="s">
        <v>1826</v>
      </c>
      <c r="B1213" s="44" t="s">
        <v>700</v>
      </c>
      <c r="C1213">
        <v>42</v>
      </c>
      <c r="D1213">
        <v>43</v>
      </c>
      <c r="E1213" s="44" t="s">
        <v>1956</v>
      </c>
      <c r="F1213">
        <v>4.1099999999999999E-3</v>
      </c>
      <c r="G1213">
        <v>1161.8599999999999</v>
      </c>
      <c r="H1213">
        <v>398.35</v>
      </c>
      <c r="I1213">
        <v>1.92</v>
      </c>
      <c r="J1213" t="s">
        <v>1984</v>
      </c>
    </row>
    <row r="1214" spans="1:10" x14ac:dyDescent="0.55000000000000004">
      <c r="A1214" t="s">
        <v>1826</v>
      </c>
      <c r="B1214" s="44" t="s">
        <v>701</v>
      </c>
      <c r="C1214">
        <v>40</v>
      </c>
      <c r="D1214">
        <v>42</v>
      </c>
      <c r="E1214" t="s">
        <v>1956</v>
      </c>
      <c r="F1214">
        <v>2.4979999999999999E-2</v>
      </c>
      <c r="G1214">
        <v>7077.15</v>
      </c>
      <c r="H1214">
        <v>5443.96</v>
      </c>
      <c r="I1214">
        <v>0.3</v>
      </c>
      <c r="J1214" t="s">
        <v>1984</v>
      </c>
    </row>
    <row r="1215" spans="1:10" x14ac:dyDescent="0.55000000000000004">
      <c r="A1215" t="s">
        <v>1826</v>
      </c>
      <c r="B1215" s="44" t="s">
        <v>702</v>
      </c>
      <c r="C1215">
        <v>40</v>
      </c>
      <c r="D1215">
        <v>40</v>
      </c>
      <c r="E1215" s="44" t="s">
        <v>1956</v>
      </c>
      <c r="F1215">
        <v>3.15E-3</v>
      </c>
      <c r="G1215">
        <v>793.35</v>
      </c>
      <c r="H1215">
        <v>722.97</v>
      </c>
      <c r="I1215">
        <v>0.1</v>
      </c>
      <c r="J1215" t="s">
        <v>1983</v>
      </c>
    </row>
    <row r="1216" spans="1:10" x14ac:dyDescent="0.55000000000000004">
      <c r="A1216" t="s">
        <v>1826</v>
      </c>
      <c r="B1216" s="44" t="s">
        <v>703</v>
      </c>
      <c r="C1216">
        <v>43</v>
      </c>
      <c r="D1216">
        <v>47</v>
      </c>
      <c r="E1216" s="44" t="s">
        <v>1956</v>
      </c>
      <c r="F1216">
        <v>6.0099999999999997E-3</v>
      </c>
      <c r="G1216">
        <v>3583.68</v>
      </c>
      <c r="H1216" t="s">
        <v>1978</v>
      </c>
      <c r="I1216" t="s">
        <v>1978</v>
      </c>
      <c r="J1216" t="s">
        <v>2003</v>
      </c>
    </row>
    <row r="1217" spans="1:10" x14ac:dyDescent="0.55000000000000004">
      <c r="A1217" t="s">
        <v>1826</v>
      </c>
      <c r="B1217" s="44" t="s">
        <v>704</v>
      </c>
      <c r="C1217">
        <v>38</v>
      </c>
      <c r="D1217">
        <v>40</v>
      </c>
      <c r="E1217" s="44" t="s">
        <v>1956</v>
      </c>
      <c r="F1217">
        <v>2.7570000000000001E-2</v>
      </c>
      <c r="G1217">
        <v>10943.27</v>
      </c>
      <c r="H1217">
        <v>1793.98</v>
      </c>
      <c r="I1217">
        <v>5.0999999999999996</v>
      </c>
      <c r="J1217" t="s">
        <v>1984</v>
      </c>
    </row>
    <row r="1218" spans="1:10" x14ac:dyDescent="0.55000000000000004">
      <c r="A1218" t="s">
        <v>1826</v>
      </c>
      <c r="B1218" s="44" t="s">
        <v>705</v>
      </c>
      <c r="C1218">
        <v>42</v>
      </c>
      <c r="D1218">
        <v>44</v>
      </c>
      <c r="E1218" s="44" t="s">
        <v>1956</v>
      </c>
      <c r="F1218">
        <v>5.1000000000000004E-4</v>
      </c>
      <c r="G1218">
        <v>181.89</v>
      </c>
      <c r="H1218">
        <v>40.64</v>
      </c>
      <c r="I1218">
        <v>3.48</v>
      </c>
      <c r="J1218" t="s">
        <v>1984</v>
      </c>
    </row>
    <row r="1219" spans="1:10" x14ac:dyDescent="0.55000000000000004">
      <c r="A1219" t="s">
        <v>1826</v>
      </c>
      <c r="B1219" s="44" t="s">
        <v>706</v>
      </c>
      <c r="C1219">
        <v>19</v>
      </c>
      <c r="D1219">
        <v>30</v>
      </c>
      <c r="E1219" s="44" t="s">
        <v>1956</v>
      </c>
      <c r="F1219">
        <v>2.6460000000000001E-2</v>
      </c>
      <c r="G1219">
        <v>760.98</v>
      </c>
      <c r="H1219">
        <v>12860.56</v>
      </c>
      <c r="I1219">
        <v>-0.94</v>
      </c>
      <c r="J1219" t="s">
        <v>1985</v>
      </c>
    </row>
    <row r="1220" spans="1:10" x14ac:dyDescent="0.55000000000000004">
      <c r="A1220" t="s">
        <v>1826</v>
      </c>
      <c r="B1220" s="44" t="s">
        <v>707</v>
      </c>
      <c r="C1220">
        <v>33</v>
      </c>
      <c r="D1220">
        <v>33</v>
      </c>
      <c r="E1220" t="s">
        <v>1956</v>
      </c>
      <c r="F1220">
        <v>3.4000000000000002E-4</v>
      </c>
      <c r="G1220">
        <v>103.21</v>
      </c>
      <c r="H1220">
        <v>26.35</v>
      </c>
      <c r="I1220">
        <v>2.92</v>
      </c>
      <c r="J1220" t="s">
        <v>1984</v>
      </c>
    </row>
    <row r="1221" spans="1:10" x14ac:dyDescent="0.55000000000000004">
      <c r="A1221" t="s">
        <v>1826</v>
      </c>
      <c r="B1221" s="44" t="s">
        <v>708</v>
      </c>
      <c r="C1221">
        <v>41</v>
      </c>
      <c r="D1221">
        <v>41</v>
      </c>
      <c r="E1221" t="s">
        <v>1956</v>
      </c>
      <c r="F1221">
        <v>1E-4</v>
      </c>
      <c r="G1221">
        <v>44.4</v>
      </c>
      <c r="H1221" t="s">
        <v>1978</v>
      </c>
      <c r="I1221" t="s">
        <v>1978</v>
      </c>
      <c r="J1221" t="s">
        <v>2003</v>
      </c>
    </row>
    <row r="1222" spans="1:10" x14ac:dyDescent="0.55000000000000004">
      <c r="A1222" t="s">
        <v>1826</v>
      </c>
      <c r="B1222" s="44" t="s">
        <v>709</v>
      </c>
      <c r="C1222">
        <v>37</v>
      </c>
      <c r="D1222">
        <v>39</v>
      </c>
      <c r="E1222" s="44" t="s">
        <v>1956</v>
      </c>
      <c r="F1222">
        <v>2.3000000000000001E-4</v>
      </c>
      <c r="G1222">
        <v>97.05</v>
      </c>
      <c r="H1222">
        <v>45.93</v>
      </c>
      <c r="I1222">
        <v>1.1100000000000001</v>
      </c>
      <c r="J1222" t="s">
        <v>1984</v>
      </c>
    </row>
    <row r="1223" spans="1:10" x14ac:dyDescent="0.55000000000000004">
      <c r="A1223" t="s">
        <v>1826</v>
      </c>
      <c r="B1223" s="44" t="s">
        <v>710</v>
      </c>
      <c r="C1223">
        <v>27</v>
      </c>
      <c r="D1223">
        <v>39</v>
      </c>
      <c r="E1223" s="44" t="s">
        <v>1956</v>
      </c>
      <c r="F1223">
        <v>2.0000000000000001E-4</v>
      </c>
      <c r="G1223" t="s">
        <v>1978</v>
      </c>
      <c r="H1223" t="s">
        <v>1978</v>
      </c>
      <c r="I1223" t="s">
        <v>1978</v>
      </c>
      <c r="J1223" t="s">
        <v>2004</v>
      </c>
    </row>
    <row r="1224" spans="1:10" x14ac:dyDescent="0.55000000000000004">
      <c r="A1224" t="s">
        <v>1826</v>
      </c>
      <c r="B1224" s="44" t="s">
        <v>711</v>
      </c>
      <c r="C1224">
        <v>39</v>
      </c>
      <c r="D1224">
        <v>47</v>
      </c>
      <c r="E1224" s="44" t="s">
        <v>1956</v>
      </c>
      <c r="F1224">
        <v>2.9E-4</v>
      </c>
      <c r="G1224">
        <v>43.37</v>
      </c>
      <c r="H1224">
        <v>27.88</v>
      </c>
      <c r="I1224">
        <v>0.56000000000000005</v>
      </c>
      <c r="J1224" t="s">
        <v>1984</v>
      </c>
    </row>
    <row r="1225" spans="1:10" x14ac:dyDescent="0.55000000000000004">
      <c r="A1225" t="s">
        <v>1826</v>
      </c>
      <c r="B1225" s="44" t="s">
        <v>712</v>
      </c>
      <c r="C1225">
        <v>40</v>
      </c>
      <c r="D1225">
        <v>44</v>
      </c>
      <c r="E1225" t="s">
        <v>1956</v>
      </c>
      <c r="F1225">
        <v>2.2000000000000001E-4</v>
      </c>
      <c r="G1225">
        <v>10.78</v>
      </c>
      <c r="H1225">
        <v>67.08</v>
      </c>
      <c r="I1225">
        <v>-0.84</v>
      </c>
      <c r="J1225" t="s">
        <v>1985</v>
      </c>
    </row>
    <row r="1226" spans="1:10" x14ac:dyDescent="0.55000000000000004">
      <c r="A1226" t="s">
        <v>1826</v>
      </c>
      <c r="B1226" s="44" t="s">
        <v>713</v>
      </c>
      <c r="C1226">
        <v>46</v>
      </c>
      <c r="D1226">
        <v>46</v>
      </c>
      <c r="E1226" t="s">
        <v>1956</v>
      </c>
      <c r="F1226">
        <v>2.4000000000000001E-4</v>
      </c>
      <c r="G1226">
        <v>11.81</v>
      </c>
      <c r="H1226">
        <v>106.27</v>
      </c>
      <c r="I1226">
        <v>-0.89</v>
      </c>
      <c r="J1226" t="s">
        <v>1985</v>
      </c>
    </row>
    <row r="1227" spans="1:10" x14ac:dyDescent="0.55000000000000004">
      <c r="A1227" t="s">
        <v>1826</v>
      </c>
      <c r="B1227" s="44" t="s">
        <v>714</v>
      </c>
      <c r="C1227">
        <v>21</v>
      </c>
      <c r="D1227">
        <v>27</v>
      </c>
      <c r="E1227" s="44" t="s">
        <v>1956</v>
      </c>
      <c r="F1227">
        <v>1E-4</v>
      </c>
      <c r="G1227">
        <v>31</v>
      </c>
      <c r="H1227">
        <v>24.11</v>
      </c>
      <c r="I1227">
        <v>0.28999999999999998</v>
      </c>
      <c r="J1227" t="s">
        <v>1984</v>
      </c>
    </row>
    <row r="1228" spans="1:10" x14ac:dyDescent="0.55000000000000004">
      <c r="A1228" t="s">
        <v>1826</v>
      </c>
      <c r="B1228" s="44" t="s">
        <v>715</v>
      </c>
      <c r="C1228">
        <v>40</v>
      </c>
      <c r="D1228">
        <v>43</v>
      </c>
      <c r="E1228" s="44" t="s">
        <v>1956</v>
      </c>
      <c r="F1228">
        <v>3.6000000000000002E-4</v>
      </c>
      <c r="G1228">
        <v>73.66</v>
      </c>
      <c r="H1228">
        <v>88.72</v>
      </c>
      <c r="I1228">
        <v>-0.17</v>
      </c>
      <c r="J1228" t="s">
        <v>1985</v>
      </c>
    </row>
    <row r="1229" spans="1:10" x14ac:dyDescent="0.55000000000000004">
      <c r="A1229" t="s">
        <v>1826</v>
      </c>
      <c r="B1229" s="44" t="s">
        <v>716</v>
      </c>
      <c r="C1229">
        <v>41</v>
      </c>
      <c r="D1229">
        <v>41</v>
      </c>
      <c r="E1229" s="44" t="s">
        <v>1956</v>
      </c>
      <c r="F1229">
        <v>1.09E-3</v>
      </c>
      <c r="G1229">
        <v>302.11</v>
      </c>
      <c r="H1229">
        <v>239.17</v>
      </c>
      <c r="I1229">
        <v>0.26</v>
      </c>
      <c r="J1229" t="s">
        <v>1984</v>
      </c>
    </row>
    <row r="1230" spans="1:10" x14ac:dyDescent="0.55000000000000004">
      <c r="A1230" t="s">
        <v>1826</v>
      </c>
      <c r="B1230" s="44" t="s">
        <v>717</v>
      </c>
      <c r="C1230">
        <v>43</v>
      </c>
      <c r="D1230">
        <v>43</v>
      </c>
      <c r="E1230" s="44" t="s">
        <v>1956</v>
      </c>
      <c r="F1230">
        <v>4.2999999999999999E-4</v>
      </c>
      <c r="G1230">
        <v>54.36</v>
      </c>
      <c r="H1230">
        <v>166.3</v>
      </c>
      <c r="I1230">
        <v>-0.67</v>
      </c>
      <c r="J1230" t="s">
        <v>1985</v>
      </c>
    </row>
    <row r="1231" spans="1:10" x14ac:dyDescent="0.55000000000000004">
      <c r="A1231" t="s">
        <v>1826</v>
      </c>
      <c r="B1231" s="44" t="s">
        <v>718</v>
      </c>
      <c r="C1231">
        <v>41</v>
      </c>
      <c r="D1231">
        <v>42</v>
      </c>
      <c r="E1231" s="44" t="s">
        <v>1956</v>
      </c>
      <c r="F1231">
        <v>5.9999999999999995E-4</v>
      </c>
      <c r="G1231">
        <v>124.58</v>
      </c>
      <c r="H1231">
        <v>75.05</v>
      </c>
      <c r="I1231">
        <v>0.66</v>
      </c>
      <c r="J1231" t="s">
        <v>1984</v>
      </c>
    </row>
    <row r="1232" spans="1:10" x14ac:dyDescent="0.55000000000000004">
      <c r="A1232" t="s">
        <v>1826</v>
      </c>
      <c r="B1232" s="44" t="s">
        <v>719</v>
      </c>
      <c r="C1232">
        <v>44</v>
      </c>
      <c r="D1232">
        <v>45</v>
      </c>
      <c r="E1232" s="44" t="s">
        <v>1956</v>
      </c>
      <c r="F1232">
        <v>1.49E-3</v>
      </c>
      <c r="G1232">
        <v>425.45</v>
      </c>
      <c r="H1232">
        <v>171.55</v>
      </c>
      <c r="I1232">
        <v>1.48</v>
      </c>
      <c r="J1232" t="s">
        <v>1984</v>
      </c>
    </row>
    <row r="1233" spans="1:10" x14ac:dyDescent="0.55000000000000004">
      <c r="A1233" t="s">
        <v>1826</v>
      </c>
      <c r="B1233" s="44" t="s">
        <v>720</v>
      </c>
      <c r="C1233">
        <v>10</v>
      </c>
      <c r="D1233">
        <v>20</v>
      </c>
      <c r="E1233" s="44" t="s">
        <v>1956</v>
      </c>
      <c r="F1233">
        <v>4.4799999999999996E-3</v>
      </c>
      <c r="G1233">
        <v>2275.0500000000002</v>
      </c>
      <c r="H1233">
        <v>947.94</v>
      </c>
      <c r="I1233">
        <v>1.4</v>
      </c>
      <c r="J1233" t="s">
        <v>1984</v>
      </c>
    </row>
    <row r="1234" spans="1:10" x14ac:dyDescent="0.55000000000000004">
      <c r="A1234" t="s">
        <v>1826</v>
      </c>
      <c r="B1234" s="44" t="s">
        <v>721</v>
      </c>
      <c r="C1234">
        <v>38</v>
      </c>
      <c r="D1234">
        <v>43</v>
      </c>
      <c r="E1234" s="44" t="s">
        <v>1956</v>
      </c>
      <c r="F1234">
        <v>2.1900000000000001E-3</v>
      </c>
      <c r="G1234">
        <v>307.11</v>
      </c>
      <c r="H1234">
        <v>447.86</v>
      </c>
      <c r="I1234">
        <v>-0.31</v>
      </c>
      <c r="J1234" t="s">
        <v>1985</v>
      </c>
    </row>
    <row r="1235" spans="1:10" x14ac:dyDescent="0.55000000000000004">
      <c r="A1235" t="s">
        <v>1826</v>
      </c>
      <c r="B1235" s="44" t="s">
        <v>722</v>
      </c>
      <c r="C1235">
        <v>20</v>
      </c>
      <c r="D1235">
        <v>20</v>
      </c>
      <c r="E1235" t="s">
        <v>1956</v>
      </c>
      <c r="F1235">
        <v>9.0000000000000006E-5</v>
      </c>
      <c r="G1235">
        <v>20.05</v>
      </c>
      <c r="H1235">
        <v>46.36</v>
      </c>
      <c r="I1235">
        <v>-0.56999999999999995</v>
      </c>
      <c r="J1235" t="s">
        <v>1983</v>
      </c>
    </row>
    <row r="1236" spans="1:10" x14ac:dyDescent="0.55000000000000004">
      <c r="A1236" t="s">
        <v>1826</v>
      </c>
      <c r="B1236" s="44" t="s">
        <v>723</v>
      </c>
      <c r="C1236">
        <v>45</v>
      </c>
      <c r="D1236">
        <v>46</v>
      </c>
      <c r="E1236" s="44" t="s">
        <v>1956</v>
      </c>
      <c r="F1236">
        <v>6.4999999999999997E-4</v>
      </c>
      <c r="G1236">
        <v>241.78</v>
      </c>
      <c r="H1236" t="s">
        <v>1978</v>
      </c>
      <c r="I1236" t="s">
        <v>1978</v>
      </c>
      <c r="J1236" t="s">
        <v>2003</v>
      </c>
    </row>
    <row r="1237" spans="1:10" x14ac:dyDescent="0.55000000000000004">
      <c r="A1237" t="s">
        <v>1826</v>
      </c>
      <c r="B1237" s="44" t="s">
        <v>724</v>
      </c>
      <c r="C1237">
        <v>38</v>
      </c>
      <c r="D1237">
        <v>42</v>
      </c>
      <c r="E1237" s="44" t="s">
        <v>1956</v>
      </c>
      <c r="F1237">
        <v>1.8E-3</v>
      </c>
      <c r="G1237">
        <v>717.36</v>
      </c>
      <c r="H1237" t="s">
        <v>1978</v>
      </c>
      <c r="I1237" t="s">
        <v>1978</v>
      </c>
      <c r="J1237" t="s">
        <v>2003</v>
      </c>
    </row>
    <row r="1238" spans="1:10" x14ac:dyDescent="0.55000000000000004">
      <c r="A1238" t="s">
        <v>1826</v>
      </c>
      <c r="B1238" s="44" t="s">
        <v>725</v>
      </c>
      <c r="C1238">
        <v>35</v>
      </c>
      <c r="D1238">
        <v>38</v>
      </c>
      <c r="E1238" s="44" t="s">
        <v>1956</v>
      </c>
      <c r="F1238">
        <v>6.8000000000000005E-4</v>
      </c>
      <c r="G1238">
        <v>61.34</v>
      </c>
      <c r="H1238">
        <v>156.77000000000001</v>
      </c>
      <c r="I1238">
        <v>-0.61</v>
      </c>
      <c r="J1238" t="s">
        <v>1985</v>
      </c>
    </row>
    <row r="1239" spans="1:10" x14ac:dyDescent="0.55000000000000004">
      <c r="A1239" t="s">
        <v>1826</v>
      </c>
      <c r="B1239" s="44" t="s">
        <v>726</v>
      </c>
      <c r="C1239">
        <v>44</v>
      </c>
      <c r="D1239">
        <v>47</v>
      </c>
      <c r="E1239" s="44" t="s">
        <v>1956</v>
      </c>
      <c r="F1239">
        <v>8.0000000000000007E-5</v>
      </c>
      <c r="G1239">
        <v>29.21</v>
      </c>
      <c r="H1239">
        <v>14.16</v>
      </c>
      <c r="I1239">
        <v>1.06</v>
      </c>
      <c r="J1239" t="s">
        <v>1984</v>
      </c>
    </row>
    <row r="1240" spans="1:10" x14ac:dyDescent="0.55000000000000004">
      <c r="A1240" t="s">
        <v>1826</v>
      </c>
      <c r="B1240" s="44" t="s">
        <v>727</v>
      </c>
      <c r="C1240">
        <v>38</v>
      </c>
      <c r="D1240">
        <v>39</v>
      </c>
      <c r="E1240" s="44" t="s">
        <v>1956</v>
      </c>
      <c r="F1240">
        <v>1.4999999999999999E-4</v>
      </c>
      <c r="G1240">
        <v>32.659999999999997</v>
      </c>
      <c r="H1240">
        <v>9.42</v>
      </c>
      <c r="I1240">
        <v>2.4700000000000002</v>
      </c>
      <c r="J1240" t="s">
        <v>1984</v>
      </c>
    </row>
    <row r="1241" spans="1:10" x14ac:dyDescent="0.55000000000000004">
      <c r="A1241" t="s">
        <v>1826</v>
      </c>
      <c r="B1241" s="44" t="s">
        <v>728</v>
      </c>
      <c r="C1241">
        <v>45</v>
      </c>
      <c r="D1241">
        <v>47</v>
      </c>
      <c r="E1241" t="s">
        <v>1956</v>
      </c>
      <c r="F1241">
        <v>3.6000000000000002E-4</v>
      </c>
      <c r="G1241">
        <v>76.540000000000006</v>
      </c>
      <c r="H1241">
        <v>67.91</v>
      </c>
      <c r="I1241">
        <v>0.13</v>
      </c>
      <c r="J1241" t="s">
        <v>1983</v>
      </c>
    </row>
    <row r="1242" spans="1:10" x14ac:dyDescent="0.55000000000000004">
      <c r="A1242" t="s">
        <v>1826</v>
      </c>
      <c r="B1242" s="44" t="s">
        <v>729</v>
      </c>
      <c r="C1242">
        <v>41</v>
      </c>
      <c r="D1242">
        <v>42</v>
      </c>
      <c r="E1242" t="s">
        <v>1956</v>
      </c>
      <c r="F1242">
        <v>6.4999999999999997E-4</v>
      </c>
      <c r="G1242">
        <v>107.16</v>
      </c>
      <c r="H1242">
        <v>181.92</v>
      </c>
      <c r="I1242">
        <v>-0.41</v>
      </c>
      <c r="J1242" t="s">
        <v>1985</v>
      </c>
    </row>
    <row r="1243" spans="1:10" x14ac:dyDescent="0.55000000000000004">
      <c r="A1243" t="s">
        <v>1826</v>
      </c>
      <c r="B1243" s="44" t="s">
        <v>730</v>
      </c>
      <c r="C1243">
        <v>23</v>
      </c>
      <c r="D1243">
        <v>24</v>
      </c>
      <c r="E1243" t="s">
        <v>1956</v>
      </c>
      <c r="F1243">
        <v>1.64E-3</v>
      </c>
      <c r="G1243">
        <v>590.35</v>
      </c>
      <c r="H1243" t="s">
        <v>1978</v>
      </c>
      <c r="I1243" t="s">
        <v>1978</v>
      </c>
      <c r="J1243" t="s">
        <v>1983</v>
      </c>
    </row>
    <row r="1244" spans="1:10" x14ac:dyDescent="0.55000000000000004">
      <c r="A1244" t="s">
        <v>1826</v>
      </c>
      <c r="B1244" s="44" t="s">
        <v>731</v>
      </c>
      <c r="C1244">
        <v>29</v>
      </c>
      <c r="D1244">
        <v>31</v>
      </c>
      <c r="E1244" s="44" t="s">
        <v>1956</v>
      </c>
      <c r="F1244">
        <v>1.4499999999999999E-3</v>
      </c>
      <c r="G1244">
        <v>512.51</v>
      </c>
      <c r="H1244">
        <v>416.01</v>
      </c>
      <c r="I1244">
        <v>0.23</v>
      </c>
      <c r="J1244" t="s">
        <v>1984</v>
      </c>
    </row>
    <row r="1245" spans="1:10" x14ac:dyDescent="0.55000000000000004">
      <c r="A1245" t="s">
        <v>1826</v>
      </c>
      <c r="B1245" s="44" t="s">
        <v>732</v>
      </c>
      <c r="C1245">
        <v>43</v>
      </c>
      <c r="D1245">
        <v>45</v>
      </c>
      <c r="E1245" s="44" t="s">
        <v>1956</v>
      </c>
      <c r="F1245">
        <v>3.6999999999999999E-4</v>
      </c>
      <c r="G1245">
        <v>39.58</v>
      </c>
      <c r="H1245">
        <v>85.23</v>
      </c>
      <c r="I1245">
        <v>-0.54</v>
      </c>
      <c r="J1245" t="s">
        <v>1985</v>
      </c>
    </row>
    <row r="1246" spans="1:10" x14ac:dyDescent="0.55000000000000004">
      <c r="A1246" t="s">
        <v>1826</v>
      </c>
      <c r="B1246" s="44" t="s">
        <v>733</v>
      </c>
      <c r="C1246">
        <v>32</v>
      </c>
      <c r="D1246">
        <v>38</v>
      </c>
      <c r="E1246" s="44" t="s">
        <v>1956</v>
      </c>
      <c r="F1246">
        <v>4.8000000000000001E-4</v>
      </c>
      <c r="G1246">
        <v>171.39</v>
      </c>
      <c r="H1246">
        <v>75.650000000000006</v>
      </c>
      <c r="I1246">
        <v>1.27</v>
      </c>
      <c r="J1246" t="s">
        <v>1984</v>
      </c>
    </row>
    <row r="1247" spans="1:10" x14ac:dyDescent="0.55000000000000004">
      <c r="A1247" t="s">
        <v>1826</v>
      </c>
      <c r="B1247" s="44" t="s">
        <v>734</v>
      </c>
      <c r="C1247">
        <v>30</v>
      </c>
      <c r="D1247">
        <v>32</v>
      </c>
      <c r="E1247" s="44" t="s">
        <v>1956</v>
      </c>
      <c r="F1247">
        <v>9.2000000000000003E-4</v>
      </c>
      <c r="G1247">
        <v>417.87</v>
      </c>
      <c r="H1247">
        <v>99.85</v>
      </c>
      <c r="I1247">
        <v>3.18</v>
      </c>
      <c r="J1247" t="s">
        <v>1984</v>
      </c>
    </row>
    <row r="1248" spans="1:10" x14ac:dyDescent="0.55000000000000004">
      <c r="A1248" t="s">
        <v>1826</v>
      </c>
      <c r="B1248" s="44" t="s">
        <v>735</v>
      </c>
      <c r="C1248">
        <v>25</v>
      </c>
      <c r="D1248">
        <v>27</v>
      </c>
      <c r="E1248" s="44" t="s">
        <v>1956</v>
      </c>
      <c r="F1248">
        <v>6.8999999999999997E-4</v>
      </c>
      <c r="G1248">
        <v>169.37</v>
      </c>
      <c r="H1248">
        <v>254.06</v>
      </c>
      <c r="I1248">
        <v>-0.33</v>
      </c>
      <c r="J1248" t="s">
        <v>1985</v>
      </c>
    </row>
    <row r="1249" spans="1:10" x14ac:dyDescent="0.55000000000000004">
      <c r="A1249" t="s">
        <v>1826</v>
      </c>
      <c r="B1249" s="44" t="s">
        <v>736</v>
      </c>
      <c r="C1249">
        <v>45</v>
      </c>
      <c r="D1249">
        <v>45</v>
      </c>
      <c r="E1249" s="44" t="s">
        <v>1956</v>
      </c>
      <c r="F1249">
        <v>1.17E-3</v>
      </c>
      <c r="G1249">
        <v>597.42999999999995</v>
      </c>
      <c r="H1249">
        <v>57.58</v>
      </c>
      <c r="I1249">
        <v>9.3800000000000008</v>
      </c>
      <c r="J1249" t="s">
        <v>1984</v>
      </c>
    </row>
    <row r="1250" spans="1:10" x14ac:dyDescent="0.55000000000000004">
      <c r="A1250" t="s">
        <v>1826</v>
      </c>
      <c r="B1250" s="44" t="s">
        <v>737</v>
      </c>
      <c r="C1250">
        <v>38</v>
      </c>
      <c r="D1250">
        <v>39</v>
      </c>
      <c r="E1250" s="44" t="s">
        <v>1956</v>
      </c>
      <c r="F1250">
        <v>6.9999999999999994E-5</v>
      </c>
      <c r="G1250">
        <v>11.52</v>
      </c>
      <c r="H1250">
        <v>18.43</v>
      </c>
      <c r="I1250">
        <v>-0.37</v>
      </c>
      <c r="J1250" t="s">
        <v>1985</v>
      </c>
    </row>
    <row r="1251" spans="1:10" x14ac:dyDescent="0.55000000000000004">
      <c r="A1251" t="s">
        <v>1826</v>
      </c>
      <c r="B1251" s="44" t="s">
        <v>738</v>
      </c>
      <c r="C1251">
        <v>35</v>
      </c>
      <c r="D1251">
        <v>37</v>
      </c>
      <c r="E1251" s="44" t="s">
        <v>1956</v>
      </c>
      <c r="F1251">
        <v>3.6999999999999999E-4</v>
      </c>
      <c r="G1251">
        <v>107.16</v>
      </c>
      <c r="H1251">
        <v>115.84</v>
      </c>
      <c r="I1251">
        <v>-7.0000000000000007E-2</v>
      </c>
      <c r="J1251" t="s">
        <v>1985</v>
      </c>
    </row>
    <row r="1252" spans="1:10" x14ac:dyDescent="0.55000000000000004">
      <c r="A1252" t="s">
        <v>1826</v>
      </c>
      <c r="B1252" s="44" t="s">
        <v>739</v>
      </c>
      <c r="C1252">
        <v>45</v>
      </c>
      <c r="D1252">
        <v>45</v>
      </c>
      <c r="E1252" t="s">
        <v>1956</v>
      </c>
      <c r="F1252">
        <v>2.5999999999999998E-4</v>
      </c>
      <c r="G1252">
        <v>49.64</v>
      </c>
      <c r="H1252">
        <v>10.34</v>
      </c>
      <c r="I1252">
        <v>3.8</v>
      </c>
      <c r="J1252" t="s">
        <v>1984</v>
      </c>
    </row>
    <row r="1253" spans="1:10" x14ac:dyDescent="0.55000000000000004">
      <c r="A1253" t="s">
        <v>1826</v>
      </c>
      <c r="B1253" s="44" t="s">
        <v>740</v>
      </c>
      <c r="C1253">
        <v>15</v>
      </c>
      <c r="D1253">
        <v>27</v>
      </c>
      <c r="E1253" s="44" t="s">
        <v>1956</v>
      </c>
      <c r="F1253">
        <v>2.9999999999999997E-4</v>
      </c>
      <c r="G1253" t="s">
        <v>1978</v>
      </c>
      <c r="H1253" t="s">
        <v>1978</v>
      </c>
      <c r="I1253" t="s">
        <v>1978</v>
      </c>
      <c r="J1253" t="s">
        <v>2004</v>
      </c>
    </row>
    <row r="1254" spans="1:10" x14ac:dyDescent="0.55000000000000004">
      <c r="A1254" t="s">
        <v>1826</v>
      </c>
      <c r="B1254" s="44" t="s">
        <v>751</v>
      </c>
      <c r="C1254">
        <v>8</v>
      </c>
      <c r="D1254">
        <v>45</v>
      </c>
      <c r="E1254" s="44" t="s">
        <v>1956</v>
      </c>
      <c r="F1254">
        <v>1.1E-4</v>
      </c>
      <c r="G1254" t="s">
        <v>1978</v>
      </c>
      <c r="H1254" t="s">
        <v>1978</v>
      </c>
      <c r="I1254" t="s">
        <v>1978</v>
      </c>
      <c r="J1254" t="s">
        <v>2004</v>
      </c>
    </row>
    <row r="1255" spans="1:10" x14ac:dyDescent="0.55000000000000004">
      <c r="A1255" t="s">
        <v>1826</v>
      </c>
      <c r="B1255" s="44" t="s">
        <v>791</v>
      </c>
      <c r="C1255">
        <v>38</v>
      </c>
      <c r="D1255">
        <v>40</v>
      </c>
      <c r="E1255" s="44" t="s">
        <v>1956</v>
      </c>
      <c r="F1255">
        <v>5.1999999999999995E-4</v>
      </c>
      <c r="G1255">
        <v>63.9</v>
      </c>
      <c r="H1255">
        <v>191.7</v>
      </c>
      <c r="I1255">
        <v>-0.67</v>
      </c>
      <c r="J1255" t="s">
        <v>1985</v>
      </c>
    </row>
    <row r="1256" spans="1:10" x14ac:dyDescent="0.55000000000000004">
      <c r="A1256" t="s">
        <v>1826</v>
      </c>
      <c r="B1256" s="44" t="s">
        <v>793</v>
      </c>
      <c r="C1256">
        <v>41</v>
      </c>
      <c r="D1256">
        <v>41</v>
      </c>
      <c r="E1256" s="44" t="s">
        <v>1956</v>
      </c>
      <c r="F1256">
        <v>3.2000000000000002E-3</v>
      </c>
      <c r="G1256">
        <v>901.49</v>
      </c>
      <c r="H1256">
        <v>459.95</v>
      </c>
      <c r="I1256">
        <v>0.96</v>
      </c>
      <c r="J1256" t="s">
        <v>1984</v>
      </c>
    </row>
    <row r="1257" spans="1:10" x14ac:dyDescent="0.55000000000000004">
      <c r="A1257" t="s">
        <v>1826</v>
      </c>
      <c r="B1257" s="44" t="s">
        <v>794</v>
      </c>
      <c r="C1257">
        <v>22</v>
      </c>
      <c r="D1257">
        <v>39</v>
      </c>
      <c r="E1257" s="44" t="s">
        <v>1956</v>
      </c>
      <c r="F1257">
        <v>1.33E-3</v>
      </c>
      <c r="G1257" t="s">
        <v>1978</v>
      </c>
      <c r="H1257" t="s">
        <v>1978</v>
      </c>
      <c r="I1257" t="s">
        <v>1978</v>
      </c>
      <c r="J1257" t="s">
        <v>2004</v>
      </c>
    </row>
    <row r="1258" spans="1:10" x14ac:dyDescent="0.55000000000000004">
      <c r="A1258" t="s">
        <v>1826</v>
      </c>
      <c r="B1258" s="44" t="s">
        <v>797</v>
      </c>
      <c r="C1258">
        <v>38</v>
      </c>
      <c r="D1258">
        <v>40</v>
      </c>
      <c r="E1258" s="44" t="s">
        <v>1956</v>
      </c>
      <c r="F1258">
        <v>2.4000000000000001E-4</v>
      </c>
      <c r="G1258">
        <v>26.31</v>
      </c>
      <c r="H1258">
        <v>101.66</v>
      </c>
      <c r="I1258">
        <v>-0.74</v>
      </c>
      <c r="J1258" t="s">
        <v>1985</v>
      </c>
    </row>
    <row r="1259" spans="1:10" x14ac:dyDescent="0.55000000000000004">
      <c r="A1259" t="s">
        <v>1826</v>
      </c>
      <c r="B1259" s="44" t="s">
        <v>798</v>
      </c>
      <c r="C1259">
        <v>34</v>
      </c>
      <c r="D1259">
        <v>36</v>
      </c>
      <c r="E1259" s="44" t="s">
        <v>1956</v>
      </c>
      <c r="F1259">
        <v>1.1900000000000001E-3</v>
      </c>
      <c r="G1259">
        <v>637.54</v>
      </c>
      <c r="H1259">
        <v>54.96</v>
      </c>
      <c r="I1259">
        <v>10.6</v>
      </c>
      <c r="J1259" t="s">
        <v>1984</v>
      </c>
    </row>
    <row r="1260" spans="1:10" x14ac:dyDescent="0.55000000000000004">
      <c r="A1260" t="s">
        <v>1826</v>
      </c>
      <c r="B1260" s="44" t="s">
        <v>799</v>
      </c>
      <c r="C1260">
        <v>34</v>
      </c>
      <c r="D1260">
        <v>43</v>
      </c>
      <c r="E1260" t="s">
        <v>1956</v>
      </c>
      <c r="F1260">
        <v>7.9000000000000001E-4</v>
      </c>
      <c r="G1260">
        <v>171.2</v>
      </c>
      <c r="H1260">
        <v>128.4</v>
      </c>
      <c r="I1260">
        <v>0.33</v>
      </c>
      <c r="J1260" t="s">
        <v>1984</v>
      </c>
    </row>
    <row r="1261" spans="1:10" x14ac:dyDescent="0.55000000000000004">
      <c r="A1261" t="s">
        <v>1826</v>
      </c>
      <c r="B1261" s="44" t="s">
        <v>802</v>
      </c>
      <c r="C1261">
        <v>1</v>
      </c>
      <c r="D1261">
        <v>19</v>
      </c>
      <c r="E1261" s="44" t="s">
        <v>1956</v>
      </c>
      <c r="F1261">
        <v>1.0000000000000001E-5</v>
      </c>
      <c r="G1261" t="s">
        <v>1978</v>
      </c>
      <c r="H1261" t="s">
        <v>1978</v>
      </c>
      <c r="I1261" t="s">
        <v>1978</v>
      </c>
      <c r="J1261" t="s">
        <v>1983</v>
      </c>
    </row>
    <row r="1262" spans="1:10" x14ac:dyDescent="0.55000000000000004">
      <c r="A1262" t="s">
        <v>1826</v>
      </c>
      <c r="B1262" s="44" t="s">
        <v>804</v>
      </c>
      <c r="C1262">
        <v>6</v>
      </c>
      <c r="D1262">
        <v>21</v>
      </c>
      <c r="E1262" s="44" t="s">
        <v>1956</v>
      </c>
      <c r="F1262">
        <v>4.0000000000000003E-5</v>
      </c>
      <c r="G1262" t="s">
        <v>1978</v>
      </c>
      <c r="H1262" t="s">
        <v>1978</v>
      </c>
      <c r="I1262" t="s">
        <v>1978</v>
      </c>
      <c r="J1262" t="s">
        <v>1983</v>
      </c>
    </row>
    <row r="1263" spans="1:10" x14ac:dyDescent="0.55000000000000004">
      <c r="A1263" t="s">
        <v>1826</v>
      </c>
      <c r="B1263" s="44" t="s">
        <v>805</v>
      </c>
      <c r="C1263">
        <v>33</v>
      </c>
      <c r="D1263">
        <v>37</v>
      </c>
      <c r="E1263" t="s">
        <v>1956</v>
      </c>
      <c r="F1263">
        <v>5.0000000000000002E-5</v>
      </c>
      <c r="G1263">
        <v>22.91</v>
      </c>
      <c r="H1263" t="s">
        <v>1978</v>
      </c>
      <c r="I1263" t="s">
        <v>1978</v>
      </c>
      <c r="J1263" t="s">
        <v>2003</v>
      </c>
    </row>
    <row r="1264" spans="1:10" x14ac:dyDescent="0.55000000000000004">
      <c r="A1264" t="s">
        <v>1826</v>
      </c>
      <c r="B1264" s="44" t="s">
        <v>807</v>
      </c>
      <c r="C1264">
        <v>22</v>
      </c>
      <c r="D1264">
        <v>25</v>
      </c>
      <c r="E1264" s="44" t="s">
        <v>1956</v>
      </c>
      <c r="F1264">
        <v>3.5E-4</v>
      </c>
      <c r="G1264">
        <v>131.88</v>
      </c>
      <c r="H1264">
        <v>56.52</v>
      </c>
      <c r="I1264">
        <v>1.33</v>
      </c>
      <c r="J1264" t="s">
        <v>1984</v>
      </c>
    </row>
    <row r="1265" spans="1:10" x14ac:dyDescent="0.55000000000000004">
      <c r="A1265" t="s">
        <v>1826</v>
      </c>
      <c r="B1265" s="44" t="s">
        <v>810</v>
      </c>
      <c r="C1265">
        <v>43</v>
      </c>
      <c r="D1265">
        <v>43</v>
      </c>
      <c r="E1265" t="s">
        <v>1956</v>
      </c>
      <c r="F1265">
        <v>2.7100000000000002E-3</v>
      </c>
      <c r="G1265">
        <v>189</v>
      </c>
      <c r="H1265">
        <v>831.6</v>
      </c>
      <c r="I1265">
        <v>-0.77</v>
      </c>
      <c r="J1265" t="s">
        <v>1985</v>
      </c>
    </row>
    <row r="1266" spans="1:10" x14ac:dyDescent="0.55000000000000004">
      <c r="A1266" t="s">
        <v>1826</v>
      </c>
      <c r="B1266" s="44" t="s">
        <v>811</v>
      </c>
      <c r="C1266">
        <v>4</v>
      </c>
      <c r="D1266">
        <v>12</v>
      </c>
      <c r="E1266" s="44" t="s">
        <v>1957</v>
      </c>
      <c r="F1266">
        <v>1.8000000000000001E-4</v>
      </c>
      <c r="G1266">
        <v>74.88</v>
      </c>
      <c r="H1266">
        <v>53.82</v>
      </c>
      <c r="I1266">
        <v>0.39</v>
      </c>
      <c r="J1266" t="s">
        <v>1987</v>
      </c>
    </row>
    <row r="1267" spans="1:10" x14ac:dyDescent="0.55000000000000004">
      <c r="A1267" t="s">
        <v>1826</v>
      </c>
      <c r="B1267" s="44" t="s">
        <v>812</v>
      </c>
      <c r="C1267">
        <v>27</v>
      </c>
      <c r="D1267">
        <v>27</v>
      </c>
      <c r="E1267" s="44" t="s">
        <v>1956</v>
      </c>
      <c r="F1267">
        <v>2.5000000000000001E-4</v>
      </c>
      <c r="G1267">
        <v>33.82</v>
      </c>
      <c r="H1267">
        <v>129.83000000000001</v>
      </c>
      <c r="I1267">
        <v>-0.74</v>
      </c>
      <c r="J1267" t="s">
        <v>1985</v>
      </c>
    </row>
    <row r="1268" spans="1:10" x14ac:dyDescent="0.55000000000000004">
      <c r="A1268" t="s">
        <v>1826</v>
      </c>
      <c r="B1268" s="44" t="s">
        <v>823</v>
      </c>
      <c r="C1268">
        <v>20</v>
      </c>
      <c r="D1268">
        <v>41</v>
      </c>
      <c r="E1268" s="44" t="s">
        <v>1956</v>
      </c>
      <c r="F1268">
        <v>2.368E-2</v>
      </c>
      <c r="G1268" t="s">
        <v>1978</v>
      </c>
      <c r="H1268" t="s">
        <v>1978</v>
      </c>
      <c r="I1268" t="s">
        <v>1978</v>
      </c>
      <c r="J1268" t="s">
        <v>2004</v>
      </c>
    </row>
    <row r="1269" spans="1:10" x14ac:dyDescent="0.55000000000000004">
      <c r="A1269" t="s">
        <v>1826</v>
      </c>
      <c r="B1269" s="44" t="s">
        <v>825</v>
      </c>
      <c r="C1269">
        <v>23</v>
      </c>
      <c r="D1269">
        <v>36</v>
      </c>
      <c r="E1269" s="44" t="s">
        <v>1956</v>
      </c>
      <c r="F1269">
        <v>4.6000000000000001E-4</v>
      </c>
      <c r="G1269" t="s">
        <v>1978</v>
      </c>
      <c r="H1269" t="s">
        <v>1978</v>
      </c>
      <c r="I1269" t="s">
        <v>1978</v>
      </c>
      <c r="J1269" t="s">
        <v>2004</v>
      </c>
    </row>
    <row r="1270" spans="1:10" x14ac:dyDescent="0.55000000000000004">
      <c r="A1270" t="s">
        <v>1826</v>
      </c>
      <c r="B1270" s="44" t="s">
        <v>826</v>
      </c>
      <c r="C1270">
        <v>34</v>
      </c>
      <c r="D1270">
        <v>46</v>
      </c>
      <c r="E1270" t="s">
        <v>1956</v>
      </c>
      <c r="F1270">
        <v>2.0000000000000001E-4</v>
      </c>
      <c r="G1270" t="s">
        <v>1978</v>
      </c>
      <c r="H1270" t="s">
        <v>1978</v>
      </c>
      <c r="I1270" t="s">
        <v>1978</v>
      </c>
      <c r="J1270" t="s">
        <v>2004</v>
      </c>
    </row>
    <row r="1271" spans="1:10" x14ac:dyDescent="0.55000000000000004">
      <c r="A1271" t="s">
        <v>1826</v>
      </c>
      <c r="B1271" s="44" t="s">
        <v>827</v>
      </c>
      <c r="C1271">
        <v>1</v>
      </c>
      <c r="D1271">
        <v>37</v>
      </c>
      <c r="E1271" t="s">
        <v>1956</v>
      </c>
      <c r="F1271">
        <v>9.3999999999999997E-4</v>
      </c>
      <c r="G1271" t="s">
        <v>1978</v>
      </c>
      <c r="H1271" t="s">
        <v>1978</v>
      </c>
      <c r="I1271" t="s">
        <v>1978</v>
      </c>
      <c r="J1271" t="s">
        <v>2004</v>
      </c>
    </row>
    <row r="1272" spans="1:10" x14ac:dyDescent="0.55000000000000004">
      <c r="A1272" t="s">
        <v>1826</v>
      </c>
      <c r="B1272" s="44" t="s">
        <v>828</v>
      </c>
      <c r="C1272">
        <v>26</v>
      </c>
      <c r="D1272">
        <v>27</v>
      </c>
      <c r="E1272" s="44" t="s">
        <v>1956</v>
      </c>
      <c r="F1272">
        <v>3.3E-4</v>
      </c>
      <c r="G1272">
        <v>87.12</v>
      </c>
      <c r="H1272">
        <v>108.9</v>
      </c>
      <c r="I1272">
        <v>-0.2</v>
      </c>
      <c r="J1272" t="s">
        <v>1985</v>
      </c>
    </row>
    <row r="1273" spans="1:10" x14ac:dyDescent="0.55000000000000004">
      <c r="A1273" t="s">
        <v>1826</v>
      </c>
      <c r="B1273" s="44" t="s">
        <v>829</v>
      </c>
      <c r="C1273">
        <v>42</v>
      </c>
      <c r="D1273">
        <v>43</v>
      </c>
      <c r="E1273" s="44" t="s">
        <v>1956</v>
      </c>
      <c r="F1273">
        <v>5.0000000000000001E-4</v>
      </c>
      <c r="G1273">
        <v>100.94</v>
      </c>
      <c r="H1273">
        <v>43.26</v>
      </c>
      <c r="I1273">
        <v>1.33</v>
      </c>
      <c r="J1273" t="s">
        <v>1984</v>
      </c>
    </row>
    <row r="1274" spans="1:10" x14ac:dyDescent="0.55000000000000004">
      <c r="A1274" t="s">
        <v>1826</v>
      </c>
      <c r="B1274" s="44" t="s">
        <v>830</v>
      </c>
      <c r="C1274">
        <v>31</v>
      </c>
      <c r="D1274">
        <v>31</v>
      </c>
      <c r="E1274" s="44" t="s">
        <v>1956</v>
      </c>
      <c r="F1274">
        <v>2.1000000000000001E-4</v>
      </c>
      <c r="G1274">
        <v>59.24</v>
      </c>
      <c r="H1274">
        <v>23.7</v>
      </c>
      <c r="I1274">
        <v>1.5</v>
      </c>
      <c r="J1274" t="s">
        <v>1984</v>
      </c>
    </row>
    <row r="1275" spans="1:10" x14ac:dyDescent="0.55000000000000004">
      <c r="A1275" t="s">
        <v>1826</v>
      </c>
      <c r="B1275" s="44" t="s">
        <v>831</v>
      </c>
      <c r="C1275">
        <v>36</v>
      </c>
      <c r="D1275">
        <v>39</v>
      </c>
      <c r="E1275" s="44" t="s">
        <v>1956</v>
      </c>
      <c r="F1275">
        <v>2.7999999999999998E-4</v>
      </c>
      <c r="G1275">
        <v>124.63</v>
      </c>
      <c r="H1275" t="s">
        <v>1978</v>
      </c>
      <c r="I1275" t="s">
        <v>1978</v>
      </c>
      <c r="J1275" t="s">
        <v>2003</v>
      </c>
    </row>
    <row r="1276" spans="1:10" x14ac:dyDescent="0.55000000000000004">
      <c r="A1276" t="s">
        <v>1826</v>
      </c>
      <c r="B1276" s="44" t="s">
        <v>832</v>
      </c>
      <c r="C1276">
        <v>46</v>
      </c>
      <c r="D1276">
        <v>47</v>
      </c>
      <c r="E1276" s="44" t="s">
        <v>1956</v>
      </c>
      <c r="F1276">
        <v>1.92E-3</v>
      </c>
      <c r="G1276">
        <v>151.38</v>
      </c>
      <c r="H1276">
        <v>447.27</v>
      </c>
      <c r="I1276">
        <v>-0.66</v>
      </c>
      <c r="J1276" t="s">
        <v>1985</v>
      </c>
    </row>
    <row r="1277" spans="1:10" x14ac:dyDescent="0.55000000000000004">
      <c r="A1277" t="s">
        <v>1826</v>
      </c>
      <c r="B1277" s="44" t="s">
        <v>833</v>
      </c>
      <c r="C1277">
        <v>19</v>
      </c>
      <c r="D1277">
        <v>25</v>
      </c>
      <c r="E1277" s="44" t="s">
        <v>1956</v>
      </c>
      <c r="F1277">
        <v>6.9999999999999994E-5</v>
      </c>
      <c r="G1277">
        <v>2.2599999999999998</v>
      </c>
      <c r="H1277" t="s">
        <v>1978</v>
      </c>
      <c r="I1277" t="s">
        <v>1978</v>
      </c>
      <c r="J1277" t="s">
        <v>2003</v>
      </c>
    </row>
    <row r="1278" spans="1:10" x14ac:dyDescent="0.55000000000000004">
      <c r="A1278" t="s">
        <v>1826</v>
      </c>
      <c r="B1278" s="44" t="s">
        <v>834</v>
      </c>
      <c r="C1278">
        <v>24</v>
      </c>
      <c r="D1278">
        <v>25</v>
      </c>
      <c r="E1278" s="44" t="s">
        <v>1956</v>
      </c>
      <c r="F1278">
        <v>1.3600000000000001E-3</v>
      </c>
      <c r="G1278">
        <v>278.08</v>
      </c>
      <c r="H1278">
        <v>451.88</v>
      </c>
      <c r="I1278">
        <v>-0.38</v>
      </c>
      <c r="J1278" t="s">
        <v>1985</v>
      </c>
    </row>
    <row r="1279" spans="1:10" x14ac:dyDescent="0.55000000000000004">
      <c r="A1279" t="s">
        <v>1826</v>
      </c>
      <c r="B1279" s="44" t="s">
        <v>867</v>
      </c>
      <c r="C1279">
        <v>1</v>
      </c>
      <c r="D1279">
        <v>22</v>
      </c>
      <c r="E1279" s="44" t="s">
        <v>1956</v>
      </c>
      <c r="F1279">
        <v>4.2000000000000002E-4</v>
      </c>
      <c r="G1279" t="s">
        <v>1978</v>
      </c>
      <c r="H1279" t="s">
        <v>1978</v>
      </c>
      <c r="I1279" t="s">
        <v>1978</v>
      </c>
      <c r="J1279" t="s">
        <v>1983</v>
      </c>
    </row>
    <row r="1280" spans="1:10" x14ac:dyDescent="0.55000000000000004">
      <c r="A1280" t="s">
        <v>1826</v>
      </c>
      <c r="B1280" s="44" t="s">
        <v>868</v>
      </c>
      <c r="C1280">
        <v>12</v>
      </c>
      <c r="D1280">
        <v>25</v>
      </c>
      <c r="E1280" t="s">
        <v>1956</v>
      </c>
      <c r="F1280">
        <v>5.3600000000000002E-3</v>
      </c>
      <c r="G1280" t="s">
        <v>1978</v>
      </c>
      <c r="H1280" t="s">
        <v>1978</v>
      </c>
      <c r="I1280" t="s">
        <v>1978</v>
      </c>
      <c r="J1280" t="s">
        <v>2004</v>
      </c>
    </row>
    <row r="1281" spans="1:10" x14ac:dyDescent="0.55000000000000004">
      <c r="A1281" t="s">
        <v>1826</v>
      </c>
      <c r="B1281" s="44" t="s">
        <v>869</v>
      </c>
      <c r="C1281">
        <v>36</v>
      </c>
      <c r="D1281">
        <v>42</v>
      </c>
      <c r="E1281" s="44" t="s">
        <v>1956</v>
      </c>
      <c r="F1281">
        <v>1.5720000000000001E-2</v>
      </c>
      <c r="G1281">
        <v>4329.3599999999997</v>
      </c>
      <c r="H1281">
        <v>3908.45</v>
      </c>
      <c r="I1281">
        <v>0.11</v>
      </c>
      <c r="J1281" t="s">
        <v>1983</v>
      </c>
    </row>
    <row r="1282" spans="1:10" x14ac:dyDescent="0.55000000000000004">
      <c r="A1282" t="s">
        <v>1826</v>
      </c>
      <c r="B1282" s="44" t="s">
        <v>870</v>
      </c>
      <c r="C1282">
        <v>20</v>
      </c>
      <c r="D1282">
        <v>32</v>
      </c>
      <c r="E1282" s="44" t="s">
        <v>1956</v>
      </c>
      <c r="F1282">
        <v>1.8400000000000001E-3</v>
      </c>
      <c r="G1282" t="s">
        <v>1978</v>
      </c>
      <c r="H1282" t="s">
        <v>1978</v>
      </c>
      <c r="I1282" t="s">
        <v>1978</v>
      </c>
      <c r="J1282" t="s">
        <v>2004</v>
      </c>
    </row>
    <row r="1283" spans="1:10" x14ac:dyDescent="0.55000000000000004">
      <c r="A1283" t="s">
        <v>1826</v>
      </c>
      <c r="B1283" s="44" t="s">
        <v>871</v>
      </c>
      <c r="C1283">
        <v>40</v>
      </c>
      <c r="D1283">
        <v>43</v>
      </c>
      <c r="E1283" s="44" t="s">
        <v>1956</v>
      </c>
      <c r="F1283">
        <v>2.4499999999999999E-3</v>
      </c>
      <c r="G1283">
        <v>314.60000000000002</v>
      </c>
      <c r="H1283">
        <v>676.39</v>
      </c>
      <c r="I1283">
        <v>-0.53</v>
      </c>
      <c r="J1283" t="s">
        <v>1985</v>
      </c>
    </row>
    <row r="1284" spans="1:10" x14ac:dyDescent="0.55000000000000004">
      <c r="A1284" t="s">
        <v>1826</v>
      </c>
      <c r="B1284" s="44" t="s">
        <v>872</v>
      </c>
      <c r="C1284">
        <v>39</v>
      </c>
      <c r="D1284">
        <v>39</v>
      </c>
      <c r="E1284" t="s">
        <v>1956</v>
      </c>
      <c r="F1284">
        <v>3.0000000000000001E-5</v>
      </c>
      <c r="G1284">
        <v>1.39</v>
      </c>
      <c r="H1284" t="s">
        <v>1978</v>
      </c>
      <c r="I1284" t="s">
        <v>1978</v>
      </c>
      <c r="J1284" t="s">
        <v>2003</v>
      </c>
    </row>
    <row r="1285" spans="1:10" x14ac:dyDescent="0.55000000000000004">
      <c r="A1285" t="s">
        <v>1826</v>
      </c>
      <c r="B1285" s="44" t="s">
        <v>873</v>
      </c>
      <c r="C1285">
        <v>8</v>
      </c>
      <c r="D1285">
        <v>15</v>
      </c>
      <c r="E1285" s="44" t="s">
        <v>1956</v>
      </c>
      <c r="F1285">
        <v>1.42E-3</v>
      </c>
      <c r="G1285">
        <v>930.32</v>
      </c>
      <c r="H1285">
        <v>93.03</v>
      </c>
      <c r="I1285">
        <v>9</v>
      </c>
      <c r="J1285" t="s">
        <v>1984</v>
      </c>
    </row>
    <row r="1286" spans="1:10" x14ac:dyDescent="0.55000000000000004">
      <c r="A1286" t="s">
        <v>1826</v>
      </c>
      <c r="B1286" s="44" t="s">
        <v>874</v>
      </c>
      <c r="C1286">
        <v>35</v>
      </c>
      <c r="D1286">
        <v>36</v>
      </c>
      <c r="E1286" t="s">
        <v>1956</v>
      </c>
      <c r="F1286">
        <v>1.2999999999999999E-4</v>
      </c>
      <c r="G1286">
        <v>17.09</v>
      </c>
      <c r="H1286" t="s">
        <v>1978</v>
      </c>
      <c r="I1286" t="s">
        <v>1978</v>
      </c>
      <c r="J1286" t="s">
        <v>2003</v>
      </c>
    </row>
    <row r="1287" spans="1:10" x14ac:dyDescent="0.55000000000000004">
      <c r="A1287" t="s">
        <v>1826</v>
      </c>
      <c r="B1287" s="44" t="s">
        <v>875</v>
      </c>
      <c r="C1287">
        <v>11</v>
      </c>
      <c r="D1287">
        <v>11</v>
      </c>
      <c r="E1287" s="44" t="s">
        <v>1957</v>
      </c>
      <c r="F1287">
        <v>2.3000000000000001E-4</v>
      </c>
      <c r="G1287">
        <v>168.39</v>
      </c>
      <c r="H1287" t="s">
        <v>1978</v>
      </c>
      <c r="I1287" t="s">
        <v>1978</v>
      </c>
      <c r="J1287" t="s">
        <v>1987</v>
      </c>
    </row>
    <row r="1288" spans="1:10" x14ac:dyDescent="0.55000000000000004">
      <c r="A1288" t="s">
        <v>1826</v>
      </c>
      <c r="B1288" s="44" t="s">
        <v>876</v>
      </c>
      <c r="C1288">
        <v>32</v>
      </c>
      <c r="D1288">
        <v>34</v>
      </c>
      <c r="E1288" s="44" t="s">
        <v>1956</v>
      </c>
      <c r="F1288">
        <v>9.0000000000000006E-5</v>
      </c>
      <c r="G1288">
        <v>34.950000000000003</v>
      </c>
      <c r="H1288" t="s">
        <v>1978</v>
      </c>
      <c r="I1288" t="s">
        <v>1978</v>
      </c>
      <c r="J1288" t="s">
        <v>2003</v>
      </c>
    </row>
    <row r="1289" spans="1:10" x14ac:dyDescent="0.55000000000000004">
      <c r="A1289" t="s">
        <v>1826</v>
      </c>
      <c r="B1289" s="44" t="s">
        <v>877</v>
      </c>
      <c r="C1289">
        <v>31</v>
      </c>
      <c r="D1289">
        <v>33</v>
      </c>
      <c r="E1289" s="44" t="s">
        <v>1956</v>
      </c>
      <c r="F1289">
        <v>1.0000000000000001E-5</v>
      </c>
      <c r="G1289">
        <v>2.66</v>
      </c>
      <c r="H1289" t="s">
        <v>1978</v>
      </c>
      <c r="I1289" t="s">
        <v>1978</v>
      </c>
      <c r="J1289" t="s">
        <v>2003</v>
      </c>
    </row>
    <row r="1290" spans="1:10" x14ac:dyDescent="0.55000000000000004">
      <c r="A1290" t="s">
        <v>1826</v>
      </c>
      <c r="B1290" s="44" t="s">
        <v>878</v>
      </c>
      <c r="C1290">
        <v>36</v>
      </c>
      <c r="D1290">
        <v>38</v>
      </c>
      <c r="E1290" t="s">
        <v>1956</v>
      </c>
      <c r="F1290">
        <v>8.0000000000000007E-5</v>
      </c>
      <c r="G1290">
        <v>15.8</v>
      </c>
      <c r="H1290">
        <v>17.38</v>
      </c>
      <c r="I1290">
        <v>-0.09</v>
      </c>
      <c r="J1290" t="s">
        <v>1985</v>
      </c>
    </row>
    <row r="1291" spans="1:10" x14ac:dyDescent="0.55000000000000004">
      <c r="A1291" t="s">
        <v>1826</v>
      </c>
      <c r="B1291" s="44" t="s">
        <v>879</v>
      </c>
      <c r="C1291">
        <v>31</v>
      </c>
      <c r="D1291">
        <v>32</v>
      </c>
      <c r="E1291" s="44" t="s">
        <v>1956</v>
      </c>
      <c r="F1291">
        <v>6.9699999999999996E-3</v>
      </c>
      <c r="G1291">
        <v>2504.7399999999998</v>
      </c>
      <c r="H1291">
        <v>1001.9</v>
      </c>
      <c r="I1291">
        <v>1.5</v>
      </c>
      <c r="J1291" t="s">
        <v>1984</v>
      </c>
    </row>
    <row r="1292" spans="1:10" x14ac:dyDescent="0.55000000000000004">
      <c r="A1292" t="s">
        <v>1826</v>
      </c>
      <c r="B1292" s="44" t="s">
        <v>880</v>
      </c>
      <c r="C1292">
        <v>35</v>
      </c>
      <c r="D1292">
        <v>36</v>
      </c>
      <c r="E1292" s="44" t="s">
        <v>1956</v>
      </c>
      <c r="F1292">
        <v>9.4999999999999998E-3</v>
      </c>
      <c r="G1292">
        <v>1158.1199999999999</v>
      </c>
      <c r="H1292">
        <v>868.59</v>
      </c>
      <c r="I1292">
        <v>0.33</v>
      </c>
      <c r="J1292" t="s">
        <v>1984</v>
      </c>
    </row>
    <row r="1293" spans="1:10" x14ac:dyDescent="0.55000000000000004">
      <c r="A1293" t="s">
        <v>1826</v>
      </c>
      <c r="B1293" s="44" t="s">
        <v>881</v>
      </c>
      <c r="C1293">
        <v>40</v>
      </c>
      <c r="D1293">
        <v>40</v>
      </c>
      <c r="E1293" t="s">
        <v>1956</v>
      </c>
      <c r="F1293">
        <v>4.2399999999999998E-3</v>
      </c>
      <c r="G1293">
        <v>1089.75</v>
      </c>
      <c r="H1293">
        <v>871.8</v>
      </c>
      <c r="I1293">
        <v>0.25</v>
      </c>
      <c r="J1293" t="s">
        <v>1984</v>
      </c>
    </row>
    <row r="1294" spans="1:10" x14ac:dyDescent="0.55000000000000004">
      <c r="A1294" t="s">
        <v>1826</v>
      </c>
      <c r="B1294" s="44" t="s">
        <v>882</v>
      </c>
      <c r="C1294">
        <v>39</v>
      </c>
      <c r="D1294">
        <v>45</v>
      </c>
      <c r="E1294" s="44" t="s">
        <v>1956</v>
      </c>
      <c r="F1294">
        <v>1.132E-2</v>
      </c>
      <c r="G1294">
        <v>1142.21</v>
      </c>
      <c r="H1294">
        <v>2998.3</v>
      </c>
      <c r="I1294">
        <v>-0.62</v>
      </c>
      <c r="J1294" t="s">
        <v>1985</v>
      </c>
    </row>
    <row r="1295" spans="1:10" x14ac:dyDescent="0.55000000000000004">
      <c r="A1295" t="s">
        <v>1826</v>
      </c>
      <c r="B1295" s="44" t="s">
        <v>896</v>
      </c>
      <c r="C1295">
        <v>13</v>
      </c>
      <c r="D1295">
        <v>17</v>
      </c>
      <c r="E1295" s="44" t="s">
        <v>1956</v>
      </c>
      <c r="F1295">
        <v>1.2E-4</v>
      </c>
      <c r="G1295">
        <v>26.72</v>
      </c>
      <c r="H1295">
        <v>60.12</v>
      </c>
      <c r="I1295">
        <v>-0.56000000000000005</v>
      </c>
      <c r="J1295" t="s">
        <v>1983</v>
      </c>
    </row>
    <row r="1296" spans="1:10" x14ac:dyDescent="0.55000000000000004">
      <c r="A1296" t="s">
        <v>1826</v>
      </c>
      <c r="B1296" s="44" t="s">
        <v>897</v>
      </c>
      <c r="C1296">
        <v>20</v>
      </c>
      <c r="D1296">
        <v>27</v>
      </c>
      <c r="E1296" s="44" t="s">
        <v>1956</v>
      </c>
      <c r="F1296">
        <v>1.4999999999999999E-4</v>
      </c>
      <c r="G1296">
        <v>36.99</v>
      </c>
      <c r="H1296">
        <v>40.46</v>
      </c>
      <c r="I1296">
        <v>-0.09</v>
      </c>
      <c r="J1296" t="s">
        <v>1985</v>
      </c>
    </row>
    <row r="1297" spans="1:10" x14ac:dyDescent="0.55000000000000004">
      <c r="A1297" t="s">
        <v>1826</v>
      </c>
      <c r="B1297" s="44" t="s">
        <v>902</v>
      </c>
      <c r="C1297">
        <v>1</v>
      </c>
      <c r="D1297">
        <v>36</v>
      </c>
      <c r="E1297" t="s">
        <v>1956</v>
      </c>
      <c r="F1297">
        <v>1.5499999999999999E-3</v>
      </c>
      <c r="G1297" t="s">
        <v>1978</v>
      </c>
      <c r="H1297" t="s">
        <v>1978</v>
      </c>
      <c r="I1297" t="s">
        <v>1978</v>
      </c>
      <c r="J1297" t="s">
        <v>2004</v>
      </c>
    </row>
    <row r="1298" spans="1:10" x14ac:dyDescent="0.55000000000000004">
      <c r="A1298" t="s">
        <v>1826</v>
      </c>
      <c r="B1298" s="44" t="s">
        <v>903</v>
      </c>
      <c r="C1298">
        <v>43</v>
      </c>
      <c r="D1298">
        <v>44</v>
      </c>
      <c r="E1298" s="44" t="s">
        <v>1956</v>
      </c>
      <c r="F1298">
        <v>9.3000000000000005E-4</v>
      </c>
      <c r="G1298">
        <v>440.87</v>
      </c>
      <c r="H1298" t="s">
        <v>1978</v>
      </c>
      <c r="I1298" t="s">
        <v>1978</v>
      </c>
      <c r="J1298" t="s">
        <v>2003</v>
      </c>
    </row>
    <row r="1299" spans="1:10" x14ac:dyDescent="0.55000000000000004">
      <c r="A1299" t="s">
        <v>1826</v>
      </c>
      <c r="B1299" s="44" t="s">
        <v>904</v>
      </c>
      <c r="C1299">
        <v>30</v>
      </c>
      <c r="D1299">
        <v>42</v>
      </c>
      <c r="E1299" s="44" t="s">
        <v>1956</v>
      </c>
      <c r="F1299">
        <v>1.2E-4</v>
      </c>
      <c r="G1299" t="s">
        <v>1978</v>
      </c>
      <c r="H1299" t="s">
        <v>1978</v>
      </c>
      <c r="I1299" t="s">
        <v>1978</v>
      </c>
      <c r="J1299" t="s">
        <v>2004</v>
      </c>
    </row>
    <row r="1300" spans="1:10" x14ac:dyDescent="0.55000000000000004">
      <c r="A1300" t="s">
        <v>1826</v>
      </c>
      <c r="B1300" s="44" t="s">
        <v>905</v>
      </c>
      <c r="C1300">
        <v>36</v>
      </c>
      <c r="D1300">
        <v>39</v>
      </c>
      <c r="E1300" t="s">
        <v>1956</v>
      </c>
      <c r="F1300">
        <v>2.2499999999999998E-3</v>
      </c>
      <c r="G1300">
        <v>493.74</v>
      </c>
      <c r="H1300">
        <v>75.959999999999994</v>
      </c>
      <c r="I1300">
        <v>5.5</v>
      </c>
      <c r="J1300" t="s">
        <v>1984</v>
      </c>
    </row>
    <row r="1301" spans="1:10" x14ac:dyDescent="0.55000000000000004">
      <c r="A1301" t="s">
        <v>1826</v>
      </c>
      <c r="B1301" s="44" t="s">
        <v>909</v>
      </c>
      <c r="C1301">
        <v>39</v>
      </c>
      <c r="D1301">
        <v>39</v>
      </c>
      <c r="E1301" t="s">
        <v>1956</v>
      </c>
      <c r="F1301">
        <v>2.5999999999999998E-4</v>
      </c>
      <c r="G1301">
        <v>69</v>
      </c>
      <c r="H1301">
        <v>46</v>
      </c>
      <c r="I1301">
        <v>0.5</v>
      </c>
      <c r="J1301" t="s">
        <v>1984</v>
      </c>
    </row>
    <row r="1302" spans="1:10" x14ac:dyDescent="0.55000000000000004">
      <c r="A1302" t="s">
        <v>1826</v>
      </c>
      <c r="B1302" s="44" t="s">
        <v>910</v>
      </c>
      <c r="C1302">
        <v>18</v>
      </c>
      <c r="D1302">
        <v>21</v>
      </c>
      <c r="E1302" s="44" t="s">
        <v>1956</v>
      </c>
      <c r="F1302">
        <v>4.4999999999999997E-3</v>
      </c>
      <c r="G1302">
        <v>968.74</v>
      </c>
      <c r="H1302">
        <v>2266.16</v>
      </c>
      <c r="I1302">
        <v>-0.56999999999999995</v>
      </c>
      <c r="J1302" t="s">
        <v>1983</v>
      </c>
    </row>
    <row r="1303" spans="1:10" x14ac:dyDescent="0.55000000000000004">
      <c r="A1303" t="s">
        <v>1826</v>
      </c>
      <c r="B1303" s="44" t="s">
        <v>911</v>
      </c>
      <c r="C1303">
        <v>39</v>
      </c>
      <c r="D1303">
        <v>39</v>
      </c>
      <c r="E1303" s="44" t="s">
        <v>1956</v>
      </c>
      <c r="F1303">
        <v>2.2079999999999999E-2</v>
      </c>
      <c r="G1303">
        <v>1889.99</v>
      </c>
      <c r="H1303">
        <v>4535.9799999999996</v>
      </c>
      <c r="I1303">
        <v>-0.57999999999999996</v>
      </c>
      <c r="J1303" t="s">
        <v>1985</v>
      </c>
    </row>
    <row r="1304" spans="1:10" x14ac:dyDescent="0.55000000000000004">
      <c r="A1304" t="s">
        <v>1826</v>
      </c>
      <c r="B1304" s="44" t="s">
        <v>912</v>
      </c>
      <c r="C1304">
        <v>44</v>
      </c>
      <c r="D1304">
        <v>47</v>
      </c>
      <c r="E1304" s="44" t="s">
        <v>1956</v>
      </c>
      <c r="F1304">
        <v>7.5100000000000002E-3</v>
      </c>
      <c r="G1304">
        <v>2287.41</v>
      </c>
      <c r="H1304">
        <v>1219.96</v>
      </c>
      <c r="I1304">
        <v>0.87</v>
      </c>
      <c r="J1304" t="s">
        <v>1984</v>
      </c>
    </row>
    <row r="1305" spans="1:10" x14ac:dyDescent="0.55000000000000004">
      <c r="A1305" t="s">
        <v>1826</v>
      </c>
      <c r="B1305" s="44" t="s">
        <v>913</v>
      </c>
      <c r="C1305">
        <v>40</v>
      </c>
      <c r="D1305">
        <v>40</v>
      </c>
      <c r="E1305" s="44" t="s">
        <v>1956</v>
      </c>
      <c r="F1305">
        <v>1.111E-2</v>
      </c>
      <c r="G1305">
        <v>2943.92</v>
      </c>
      <c r="H1305">
        <v>1324.76</v>
      </c>
      <c r="I1305">
        <v>1.22</v>
      </c>
      <c r="J1305" t="s">
        <v>1984</v>
      </c>
    </row>
    <row r="1306" spans="1:10" x14ac:dyDescent="0.55000000000000004">
      <c r="A1306" t="s">
        <v>1826</v>
      </c>
      <c r="B1306" s="44" t="s">
        <v>914</v>
      </c>
      <c r="C1306">
        <v>34</v>
      </c>
      <c r="D1306">
        <v>46</v>
      </c>
      <c r="E1306" s="44" t="s">
        <v>1956</v>
      </c>
      <c r="F1306">
        <v>1.5299999999999999E-3</v>
      </c>
      <c r="G1306" t="s">
        <v>1978</v>
      </c>
      <c r="H1306" t="s">
        <v>1978</v>
      </c>
      <c r="I1306" t="s">
        <v>1978</v>
      </c>
      <c r="J1306" t="s">
        <v>2004</v>
      </c>
    </row>
    <row r="1307" spans="1:10" x14ac:dyDescent="0.55000000000000004">
      <c r="A1307" t="s">
        <v>1826</v>
      </c>
      <c r="B1307" s="44" t="s">
        <v>915</v>
      </c>
      <c r="C1307">
        <v>45</v>
      </c>
      <c r="D1307">
        <v>45</v>
      </c>
      <c r="E1307" s="44" t="s">
        <v>1956</v>
      </c>
      <c r="F1307">
        <v>2.9E-4</v>
      </c>
      <c r="G1307">
        <v>60.69</v>
      </c>
      <c r="H1307">
        <v>87.68</v>
      </c>
      <c r="I1307">
        <v>-0.31</v>
      </c>
      <c r="J1307" t="s">
        <v>1985</v>
      </c>
    </row>
    <row r="1308" spans="1:10" x14ac:dyDescent="0.55000000000000004">
      <c r="A1308" t="s">
        <v>1826</v>
      </c>
      <c r="B1308" s="44" t="s">
        <v>916</v>
      </c>
      <c r="C1308">
        <v>42</v>
      </c>
      <c r="D1308">
        <v>43</v>
      </c>
      <c r="E1308" s="44" t="s">
        <v>1956</v>
      </c>
      <c r="F1308">
        <v>1.5299999999999999E-3</v>
      </c>
      <c r="G1308">
        <v>313.12</v>
      </c>
      <c r="H1308">
        <v>352.64</v>
      </c>
      <c r="I1308">
        <v>-0.11</v>
      </c>
      <c r="J1308" t="s">
        <v>1985</v>
      </c>
    </row>
    <row r="1309" spans="1:10" x14ac:dyDescent="0.55000000000000004">
      <c r="A1309" t="s">
        <v>1826</v>
      </c>
      <c r="B1309" s="44" t="s">
        <v>917</v>
      </c>
      <c r="C1309">
        <v>28</v>
      </c>
      <c r="D1309">
        <v>28</v>
      </c>
      <c r="E1309" s="44" t="s">
        <v>1956</v>
      </c>
      <c r="F1309">
        <v>1E-4</v>
      </c>
      <c r="G1309">
        <v>45.77</v>
      </c>
      <c r="H1309">
        <v>19.899999999999999</v>
      </c>
      <c r="I1309">
        <v>1.3</v>
      </c>
      <c r="J1309" t="s">
        <v>1984</v>
      </c>
    </row>
    <row r="1310" spans="1:10" x14ac:dyDescent="0.55000000000000004">
      <c r="A1310" t="s">
        <v>1826</v>
      </c>
      <c r="B1310" s="44" t="s">
        <v>918</v>
      </c>
      <c r="C1310">
        <v>15</v>
      </c>
      <c r="D1310">
        <v>24</v>
      </c>
      <c r="E1310" s="44" t="s">
        <v>1956</v>
      </c>
      <c r="F1310">
        <v>2.0000000000000001E-4</v>
      </c>
      <c r="G1310">
        <v>34.54</v>
      </c>
      <c r="H1310">
        <v>51.81</v>
      </c>
      <c r="I1310">
        <v>-0.33</v>
      </c>
      <c r="J1310" t="s">
        <v>1983</v>
      </c>
    </row>
    <row r="1311" spans="1:10" x14ac:dyDescent="0.55000000000000004">
      <c r="A1311" t="s">
        <v>1826</v>
      </c>
      <c r="B1311" s="44" t="s">
        <v>919</v>
      </c>
      <c r="C1311">
        <v>22</v>
      </c>
      <c r="D1311">
        <v>31</v>
      </c>
      <c r="E1311" s="44" t="s">
        <v>1956</v>
      </c>
      <c r="F1311">
        <v>1.0399999999999999E-3</v>
      </c>
      <c r="G1311">
        <v>234.36</v>
      </c>
      <c r="H1311">
        <v>453.09</v>
      </c>
      <c r="I1311">
        <v>-0.48</v>
      </c>
      <c r="J1311" t="s">
        <v>1985</v>
      </c>
    </row>
    <row r="1312" spans="1:10" x14ac:dyDescent="0.55000000000000004">
      <c r="A1312" t="s">
        <v>1826</v>
      </c>
      <c r="B1312" s="44" t="s">
        <v>920</v>
      </c>
      <c r="C1312">
        <v>38</v>
      </c>
      <c r="D1312">
        <v>44</v>
      </c>
      <c r="E1312" s="44" t="s">
        <v>1956</v>
      </c>
      <c r="F1312">
        <v>5.4000000000000001E-4</v>
      </c>
      <c r="G1312">
        <v>82.4</v>
      </c>
      <c r="H1312">
        <v>72.510000000000005</v>
      </c>
      <c r="I1312">
        <v>0.14000000000000001</v>
      </c>
      <c r="J1312" t="s">
        <v>1983</v>
      </c>
    </row>
    <row r="1313" spans="1:10" x14ac:dyDescent="0.55000000000000004">
      <c r="A1313" t="s">
        <v>1826</v>
      </c>
      <c r="B1313" s="44" t="s">
        <v>921</v>
      </c>
      <c r="C1313">
        <v>18</v>
      </c>
      <c r="D1313">
        <v>18</v>
      </c>
      <c r="E1313" s="44" t="s">
        <v>1956</v>
      </c>
      <c r="F1313">
        <v>6.4000000000000005E-4</v>
      </c>
      <c r="G1313">
        <v>123.92</v>
      </c>
      <c r="H1313">
        <v>334.58</v>
      </c>
      <c r="I1313">
        <v>-0.63</v>
      </c>
      <c r="J1313" t="s">
        <v>1983</v>
      </c>
    </row>
    <row r="1314" spans="1:10" x14ac:dyDescent="0.55000000000000004">
      <c r="A1314" t="s">
        <v>1826</v>
      </c>
      <c r="B1314" s="44" t="s">
        <v>922</v>
      </c>
      <c r="C1314">
        <v>29</v>
      </c>
      <c r="D1314">
        <v>29</v>
      </c>
      <c r="E1314" t="s">
        <v>1956</v>
      </c>
      <c r="F1314">
        <v>8.0000000000000002E-3</v>
      </c>
      <c r="G1314">
        <v>1925.28</v>
      </c>
      <c r="H1314">
        <v>2526.9299999999998</v>
      </c>
      <c r="I1314">
        <v>-0.24</v>
      </c>
      <c r="J1314" t="s">
        <v>1985</v>
      </c>
    </row>
    <row r="1315" spans="1:10" x14ac:dyDescent="0.55000000000000004">
      <c r="A1315" t="s">
        <v>1826</v>
      </c>
      <c r="B1315" s="44" t="s">
        <v>925</v>
      </c>
      <c r="C1315">
        <v>39</v>
      </c>
      <c r="D1315">
        <v>39</v>
      </c>
      <c r="E1315" s="44" t="s">
        <v>1956</v>
      </c>
      <c r="F1315">
        <v>8.0000000000000007E-5</v>
      </c>
      <c r="G1315">
        <v>10.85</v>
      </c>
      <c r="H1315">
        <v>35.78</v>
      </c>
      <c r="I1315">
        <v>-0.7</v>
      </c>
      <c r="J1315" t="s">
        <v>1985</v>
      </c>
    </row>
    <row r="1316" spans="1:10" x14ac:dyDescent="0.55000000000000004">
      <c r="A1316" t="s">
        <v>1826</v>
      </c>
      <c r="B1316" s="44" t="s">
        <v>928</v>
      </c>
      <c r="C1316">
        <v>20</v>
      </c>
      <c r="D1316">
        <v>29</v>
      </c>
      <c r="E1316" s="44" t="s">
        <v>1956</v>
      </c>
      <c r="F1316">
        <v>8.0000000000000007E-5</v>
      </c>
      <c r="G1316">
        <v>26.88</v>
      </c>
      <c r="H1316" t="s">
        <v>1978</v>
      </c>
      <c r="I1316" t="s">
        <v>1978</v>
      </c>
      <c r="J1316" t="s">
        <v>2003</v>
      </c>
    </row>
    <row r="1317" spans="1:10" x14ac:dyDescent="0.55000000000000004">
      <c r="A1317" t="s">
        <v>1826</v>
      </c>
      <c r="B1317" s="44" t="s">
        <v>929</v>
      </c>
      <c r="C1317">
        <v>21</v>
      </c>
      <c r="D1317">
        <v>21</v>
      </c>
      <c r="E1317" s="44" t="s">
        <v>1956</v>
      </c>
      <c r="F1317">
        <v>1.7000000000000001E-4</v>
      </c>
      <c r="G1317">
        <v>44.96</v>
      </c>
      <c r="H1317">
        <v>76.430000000000007</v>
      </c>
      <c r="I1317">
        <v>-0.41</v>
      </c>
      <c r="J1317" t="s">
        <v>1983</v>
      </c>
    </row>
    <row r="1318" spans="1:10" x14ac:dyDescent="0.55000000000000004">
      <c r="A1318" t="s">
        <v>1826</v>
      </c>
      <c r="B1318" s="44" t="s">
        <v>931</v>
      </c>
      <c r="C1318">
        <v>37</v>
      </c>
      <c r="D1318">
        <v>40</v>
      </c>
      <c r="E1318" s="44" t="s">
        <v>1956</v>
      </c>
      <c r="F1318">
        <v>2.0000000000000002E-5</v>
      </c>
      <c r="G1318">
        <v>11.45</v>
      </c>
      <c r="H1318">
        <v>3.18</v>
      </c>
      <c r="I1318">
        <v>2.6</v>
      </c>
      <c r="J1318" t="s">
        <v>1984</v>
      </c>
    </row>
    <row r="1319" spans="1:10" x14ac:dyDescent="0.55000000000000004">
      <c r="A1319" t="s">
        <v>1826</v>
      </c>
      <c r="B1319" s="44" t="s">
        <v>932</v>
      </c>
      <c r="C1319">
        <v>42</v>
      </c>
      <c r="D1319">
        <v>45</v>
      </c>
      <c r="E1319" s="44" t="s">
        <v>1956</v>
      </c>
      <c r="F1319">
        <v>9.0000000000000006E-5</v>
      </c>
      <c r="G1319">
        <v>23.26</v>
      </c>
      <c r="H1319">
        <v>11.23</v>
      </c>
      <c r="I1319">
        <v>1.07</v>
      </c>
      <c r="J1319" t="s">
        <v>1984</v>
      </c>
    </row>
    <row r="1320" spans="1:10" x14ac:dyDescent="0.55000000000000004">
      <c r="A1320" t="s">
        <v>1826</v>
      </c>
      <c r="B1320" s="44" t="s">
        <v>933</v>
      </c>
      <c r="C1320">
        <v>26</v>
      </c>
      <c r="D1320">
        <v>41</v>
      </c>
      <c r="E1320" s="44" t="s">
        <v>1956</v>
      </c>
      <c r="F1320">
        <v>2.7999999999999998E-4</v>
      </c>
      <c r="G1320" t="s">
        <v>1978</v>
      </c>
      <c r="H1320" t="s">
        <v>1978</v>
      </c>
      <c r="I1320" t="s">
        <v>1978</v>
      </c>
      <c r="J1320" t="s">
        <v>2004</v>
      </c>
    </row>
    <row r="1321" spans="1:10" x14ac:dyDescent="0.55000000000000004">
      <c r="A1321" t="s">
        <v>1826</v>
      </c>
      <c r="B1321" s="44" t="s">
        <v>937</v>
      </c>
      <c r="C1321">
        <v>32</v>
      </c>
      <c r="D1321">
        <v>33</v>
      </c>
      <c r="E1321" s="44" t="s">
        <v>1956</v>
      </c>
      <c r="F1321">
        <v>4.0000000000000002E-4</v>
      </c>
      <c r="G1321">
        <v>133.69999999999999</v>
      </c>
      <c r="H1321" t="s">
        <v>1978</v>
      </c>
      <c r="I1321" t="s">
        <v>1978</v>
      </c>
      <c r="J1321" t="s">
        <v>2003</v>
      </c>
    </row>
    <row r="1322" spans="1:10" x14ac:dyDescent="0.55000000000000004">
      <c r="A1322" t="s">
        <v>1826</v>
      </c>
      <c r="B1322" s="44" t="s">
        <v>938</v>
      </c>
      <c r="C1322">
        <v>38</v>
      </c>
      <c r="D1322">
        <v>38</v>
      </c>
      <c r="E1322" s="44" t="s">
        <v>1956</v>
      </c>
      <c r="F1322">
        <v>3.1E-4</v>
      </c>
      <c r="G1322">
        <v>148.43</v>
      </c>
      <c r="H1322" t="s">
        <v>1978</v>
      </c>
      <c r="I1322" t="s">
        <v>1978</v>
      </c>
      <c r="J1322" t="s">
        <v>2003</v>
      </c>
    </row>
    <row r="1323" spans="1:10" x14ac:dyDescent="0.55000000000000004">
      <c r="A1323" t="s">
        <v>1826</v>
      </c>
      <c r="B1323" s="44" t="s">
        <v>939</v>
      </c>
      <c r="C1323">
        <v>33</v>
      </c>
      <c r="D1323">
        <v>35</v>
      </c>
      <c r="E1323" t="s">
        <v>1956</v>
      </c>
      <c r="F1323">
        <v>2.2000000000000001E-4</v>
      </c>
      <c r="G1323">
        <v>71.040000000000006</v>
      </c>
      <c r="H1323">
        <v>23.68</v>
      </c>
      <c r="I1323">
        <v>2</v>
      </c>
      <c r="J1323" t="s">
        <v>1984</v>
      </c>
    </row>
    <row r="1324" spans="1:10" x14ac:dyDescent="0.55000000000000004">
      <c r="A1324" t="s">
        <v>1826</v>
      </c>
      <c r="B1324" s="44" t="s">
        <v>946</v>
      </c>
      <c r="C1324">
        <v>28</v>
      </c>
      <c r="D1324">
        <v>31</v>
      </c>
      <c r="E1324" s="44" t="s">
        <v>1956</v>
      </c>
      <c r="F1324">
        <v>7.6999999999999996E-4</v>
      </c>
      <c r="G1324">
        <v>114.85</v>
      </c>
      <c r="H1324">
        <v>35.89</v>
      </c>
      <c r="I1324">
        <v>2.2000000000000002</v>
      </c>
      <c r="J1324" t="s">
        <v>1984</v>
      </c>
    </row>
    <row r="1325" spans="1:10" x14ac:dyDescent="0.55000000000000004">
      <c r="A1325" t="s">
        <v>1826</v>
      </c>
      <c r="B1325" s="44" t="s">
        <v>947</v>
      </c>
      <c r="C1325">
        <v>1</v>
      </c>
      <c r="D1325">
        <v>40</v>
      </c>
      <c r="E1325" s="44" t="s">
        <v>1956</v>
      </c>
      <c r="F1325">
        <v>4.0000000000000003E-5</v>
      </c>
      <c r="G1325" t="s">
        <v>1978</v>
      </c>
      <c r="H1325" t="s">
        <v>1978</v>
      </c>
      <c r="I1325" t="s">
        <v>1978</v>
      </c>
      <c r="J1325" t="s">
        <v>2004</v>
      </c>
    </row>
    <row r="1326" spans="1:10" x14ac:dyDescent="0.55000000000000004">
      <c r="A1326" t="s">
        <v>1826</v>
      </c>
      <c r="B1326" s="44" t="s">
        <v>948</v>
      </c>
      <c r="C1326">
        <v>28</v>
      </c>
      <c r="D1326">
        <v>30</v>
      </c>
      <c r="E1326" s="44" t="s">
        <v>1956</v>
      </c>
      <c r="F1326">
        <v>2.7999999999999998E-4</v>
      </c>
      <c r="G1326">
        <v>39.619999999999997</v>
      </c>
      <c r="H1326">
        <v>132.08000000000001</v>
      </c>
      <c r="I1326">
        <v>-0.7</v>
      </c>
      <c r="J1326" t="s">
        <v>1985</v>
      </c>
    </row>
    <row r="1327" spans="1:10" x14ac:dyDescent="0.55000000000000004">
      <c r="A1327" t="s">
        <v>1826</v>
      </c>
      <c r="B1327" s="44" t="s">
        <v>949</v>
      </c>
      <c r="C1327">
        <v>32</v>
      </c>
      <c r="D1327">
        <v>32</v>
      </c>
      <c r="E1327" s="44" t="s">
        <v>1956</v>
      </c>
      <c r="F1327">
        <v>3.46E-3</v>
      </c>
      <c r="G1327">
        <v>536.71</v>
      </c>
      <c r="H1327">
        <v>699.35</v>
      </c>
      <c r="I1327">
        <v>-0.23</v>
      </c>
      <c r="J1327" t="s">
        <v>1985</v>
      </c>
    </row>
    <row r="1328" spans="1:10" x14ac:dyDescent="0.55000000000000004">
      <c r="A1328" t="s">
        <v>1826</v>
      </c>
      <c r="B1328" s="44" t="s">
        <v>950</v>
      </c>
      <c r="C1328">
        <v>39</v>
      </c>
      <c r="D1328">
        <v>39</v>
      </c>
      <c r="E1328" s="44" t="s">
        <v>1956</v>
      </c>
      <c r="F1328">
        <v>5.6999999999999998E-4</v>
      </c>
      <c r="G1328">
        <v>204.8</v>
      </c>
      <c r="H1328">
        <v>61.44</v>
      </c>
      <c r="I1328">
        <v>2.33</v>
      </c>
      <c r="J1328" t="s">
        <v>1984</v>
      </c>
    </row>
    <row r="1329" spans="1:10" x14ac:dyDescent="0.55000000000000004">
      <c r="A1329" t="s">
        <v>1826</v>
      </c>
      <c r="B1329" s="44" t="s">
        <v>951</v>
      </c>
      <c r="C1329">
        <v>10</v>
      </c>
      <c r="D1329">
        <v>44</v>
      </c>
      <c r="E1329" s="44" t="s">
        <v>1956</v>
      </c>
      <c r="F1329">
        <v>1.1299999999999999E-3</v>
      </c>
      <c r="G1329" t="s">
        <v>1978</v>
      </c>
      <c r="H1329" t="s">
        <v>1978</v>
      </c>
      <c r="I1329" t="s">
        <v>1978</v>
      </c>
      <c r="J1329" t="s">
        <v>2004</v>
      </c>
    </row>
    <row r="1330" spans="1:10" x14ac:dyDescent="0.55000000000000004">
      <c r="A1330" t="s">
        <v>1826</v>
      </c>
      <c r="B1330" s="44" t="s">
        <v>952</v>
      </c>
      <c r="C1330">
        <v>11</v>
      </c>
      <c r="D1330">
        <v>36</v>
      </c>
      <c r="E1330" s="44" t="s">
        <v>1956</v>
      </c>
      <c r="F1330">
        <v>2.1000000000000001E-4</v>
      </c>
      <c r="G1330" t="s">
        <v>1978</v>
      </c>
      <c r="H1330" t="s">
        <v>1978</v>
      </c>
      <c r="I1330" t="s">
        <v>1978</v>
      </c>
      <c r="J1330" t="s">
        <v>2004</v>
      </c>
    </row>
    <row r="1331" spans="1:10" x14ac:dyDescent="0.55000000000000004">
      <c r="A1331" t="s">
        <v>1826</v>
      </c>
      <c r="B1331" s="44" t="s">
        <v>953</v>
      </c>
      <c r="C1331">
        <v>39</v>
      </c>
      <c r="D1331">
        <v>39</v>
      </c>
      <c r="E1331" t="s">
        <v>1956</v>
      </c>
      <c r="F1331">
        <v>3.46E-3</v>
      </c>
      <c r="G1331">
        <v>2176.59</v>
      </c>
      <c r="H1331">
        <v>262.24</v>
      </c>
      <c r="I1331">
        <v>7.3</v>
      </c>
      <c r="J1331" t="s">
        <v>1984</v>
      </c>
    </row>
    <row r="1332" spans="1:10" x14ac:dyDescent="0.55000000000000004">
      <c r="A1332" t="s">
        <v>1826</v>
      </c>
      <c r="B1332" s="44" t="s">
        <v>954</v>
      </c>
      <c r="C1332">
        <v>29</v>
      </c>
      <c r="D1332">
        <v>39</v>
      </c>
      <c r="E1332" t="s">
        <v>1956</v>
      </c>
      <c r="F1332">
        <v>4.0099999999999997E-3</v>
      </c>
      <c r="G1332">
        <v>1245.8599999999999</v>
      </c>
      <c r="H1332">
        <v>569.54</v>
      </c>
      <c r="I1332">
        <v>1.19</v>
      </c>
      <c r="J1332" t="s">
        <v>1984</v>
      </c>
    </row>
    <row r="1333" spans="1:10" x14ac:dyDescent="0.55000000000000004">
      <c r="A1333" t="s">
        <v>1826</v>
      </c>
      <c r="B1333" s="44" t="s">
        <v>955</v>
      </c>
      <c r="C1333">
        <v>31</v>
      </c>
      <c r="D1333">
        <v>32</v>
      </c>
      <c r="E1333" t="s">
        <v>1956</v>
      </c>
      <c r="F1333">
        <v>2.0500000000000002E-3</v>
      </c>
      <c r="G1333">
        <v>663.94</v>
      </c>
      <c r="H1333">
        <v>207.48</v>
      </c>
      <c r="I1333">
        <v>2.2000000000000002</v>
      </c>
      <c r="J1333" t="s">
        <v>1984</v>
      </c>
    </row>
    <row r="1334" spans="1:10" x14ac:dyDescent="0.55000000000000004">
      <c r="A1334" t="s">
        <v>1826</v>
      </c>
      <c r="B1334" s="44" t="s">
        <v>967</v>
      </c>
      <c r="C1334">
        <v>8</v>
      </c>
      <c r="D1334">
        <v>15</v>
      </c>
      <c r="E1334" t="s">
        <v>1956</v>
      </c>
      <c r="F1334">
        <v>1.0000000000000001E-5</v>
      </c>
      <c r="G1334">
        <v>3.33</v>
      </c>
      <c r="H1334">
        <v>6.24</v>
      </c>
      <c r="I1334">
        <v>-0.47</v>
      </c>
      <c r="J1334" t="s">
        <v>1983</v>
      </c>
    </row>
    <row r="1335" spans="1:10" x14ac:dyDescent="0.55000000000000004">
      <c r="A1335" t="s">
        <v>1826</v>
      </c>
      <c r="B1335" s="44" t="s">
        <v>970</v>
      </c>
      <c r="C1335">
        <v>42</v>
      </c>
      <c r="D1335">
        <v>44</v>
      </c>
      <c r="E1335" s="44" t="s">
        <v>1956</v>
      </c>
      <c r="F1335">
        <v>3.8999999999999999E-4</v>
      </c>
      <c r="G1335">
        <v>124.75</v>
      </c>
      <c r="H1335">
        <v>37.43</v>
      </c>
      <c r="I1335">
        <v>2.33</v>
      </c>
      <c r="J1335" t="s">
        <v>1984</v>
      </c>
    </row>
    <row r="1336" spans="1:10" x14ac:dyDescent="0.55000000000000004">
      <c r="A1336" t="s">
        <v>1826</v>
      </c>
      <c r="B1336" s="44" t="s">
        <v>971</v>
      </c>
      <c r="C1336">
        <v>28</v>
      </c>
      <c r="D1336">
        <v>37</v>
      </c>
      <c r="E1336" s="44" t="s">
        <v>1956</v>
      </c>
      <c r="F1336">
        <v>2.7999999999999998E-4</v>
      </c>
      <c r="G1336">
        <v>42.68</v>
      </c>
      <c r="H1336">
        <v>59.75</v>
      </c>
      <c r="I1336">
        <v>-0.28999999999999998</v>
      </c>
      <c r="J1336" t="s">
        <v>1985</v>
      </c>
    </row>
    <row r="1337" spans="1:10" x14ac:dyDescent="0.55000000000000004">
      <c r="A1337" t="s">
        <v>1826</v>
      </c>
      <c r="B1337" s="44" t="s">
        <v>976</v>
      </c>
      <c r="C1337">
        <v>37</v>
      </c>
      <c r="D1337">
        <v>38</v>
      </c>
      <c r="E1337" s="44" t="s">
        <v>1956</v>
      </c>
      <c r="F1337">
        <v>5.0000000000000002E-5</v>
      </c>
      <c r="G1337">
        <v>23.94</v>
      </c>
      <c r="H1337" t="s">
        <v>1978</v>
      </c>
      <c r="I1337" t="s">
        <v>1978</v>
      </c>
      <c r="J1337" t="s">
        <v>2003</v>
      </c>
    </row>
    <row r="1338" spans="1:10" x14ac:dyDescent="0.55000000000000004">
      <c r="A1338" t="s">
        <v>1826</v>
      </c>
      <c r="B1338" s="44" t="s">
        <v>977</v>
      </c>
      <c r="C1338">
        <v>41</v>
      </c>
      <c r="D1338">
        <v>41</v>
      </c>
      <c r="E1338" s="44" t="s">
        <v>1956</v>
      </c>
      <c r="F1338">
        <v>6.4000000000000003E-3</v>
      </c>
      <c r="G1338">
        <v>2685.77</v>
      </c>
      <c r="H1338">
        <v>714.3</v>
      </c>
      <c r="I1338">
        <v>2.76</v>
      </c>
      <c r="J1338" t="s">
        <v>1984</v>
      </c>
    </row>
    <row r="1339" spans="1:10" x14ac:dyDescent="0.55000000000000004">
      <c r="A1339" t="s">
        <v>1826</v>
      </c>
      <c r="B1339" s="44" t="s">
        <v>978</v>
      </c>
      <c r="C1339">
        <v>9</v>
      </c>
      <c r="D1339">
        <v>14</v>
      </c>
      <c r="E1339" s="44" t="s">
        <v>1956</v>
      </c>
      <c r="F1339">
        <v>4.6999999999999999E-4</v>
      </c>
      <c r="G1339">
        <v>222.32</v>
      </c>
      <c r="H1339">
        <v>119.1</v>
      </c>
      <c r="I1339">
        <v>0.87</v>
      </c>
      <c r="J1339" t="s">
        <v>1984</v>
      </c>
    </row>
    <row r="1340" spans="1:10" x14ac:dyDescent="0.55000000000000004">
      <c r="A1340" t="s">
        <v>1826</v>
      </c>
      <c r="B1340" s="44" t="s">
        <v>979</v>
      </c>
      <c r="C1340">
        <v>28</v>
      </c>
      <c r="D1340">
        <v>43</v>
      </c>
      <c r="E1340" t="s">
        <v>1956</v>
      </c>
      <c r="F1340">
        <v>1.0000000000000001E-5</v>
      </c>
      <c r="G1340" t="s">
        <v>1978</v>
      </c>
      <c r="H1340" t="s">
        <v>1978</v>
      </c>
      <c r="I1340" t="s">
        <v>1978</v>
      </c>
      <c r="J1340" t="s">
        <v>2004</v>
      </c>
    </row>
    <row r="1341" spans="1:10" x14ac:dyDescent="0.55000000000000004">
      <c r="A1341" t="s">
        <v>1826</v>
      </c>
      <c r="B1341" s="44" t="s">
        <v>980</v>
      </c>
      <c r="C1341">
        <v>37</v>
      </c>
      <c r="D1341">
        <v>38</v>
      </c>
      <c r="E1341" s="44" t="s">
        <v>1956</v>
      </c>
      <c r="F1341">
        <v>2.9999999999999997E-4</v>
      </c>
      <c r="G1341">
        <v>138.12</v>
      </c>
      <c r="H1341" t="s">
        <v>1978</v>
      </c>
      <c r="I1341" t="s">
        <v>1978</v>
      </c>
      <c r="J1341" t="s">
        <v>2003</v>
      </c>
    </row>
    <row r="1342" spans="1:10" x14ac:dyDescent="0.55000000000000004">
      <c r="A1342" t="s">
        <v>1826</v>
      </c>
      <c r="B1342" s="44" t="s">
        <v>994</v>
      </c>
      <c r="C1342">
        <v>35</v>
      </c>
      <c r="D1342">
        <v>36</v>
      </c>
      <c r="E1342" t="s">
        <v>1956</v>
      </c>
      <c r="F1342">
        <v>9.7999999999999997E-4</v>
      </c>
      <c r="G1342">
        <v>171.18</v>
      </c>
      <c r="H1342">
        <v>159.77000000000001</v>
      </c>
      <c r="I1342">
        <v>7.0000000000000007E-2</v>
      </c>
      <c r="J1342" t="s">
        <v>1983</v>
      </c>
    </row>
    <row r="1343" spans="1:10" x14ac:dyDescent="0.55000000000000004">
      <c r="A1343" t="s">
        <v>1826</v>
      </c>
      <c r="B1343" s="44" t="s">
        <v>1022</v>
      </c>
      <c r="C1343">
        <v>1</v>
      </c>
      <c r="D1343">
        <v>25</v>
      </c>
      <c r="E1343" s="44" t="s">
        <v>1956</v>
      </c>
      <c r="F1343">
        <v>3.0000000000000001E-5</v>
      </c>
      <c r="G1343" t="s">
        <v>1978</v>
      </c>
      <c r="H1343" t="s">
        <v>1978</v>
      </c>
      <c r="I1343" t="s">
        <v>1978</v>
      </c>
      <c r="J1343" t="s">
        <v>2004</v>
      </c>
    </row>
    <row r="1344" spans="1:10" x14ac:dyDescent="0.55000000000000004">
      <c r="A1344" t="s">
        <v>1826</v>
      </c>
      <c r="B1344" s="44" t="s">
        <v>1023</v>
      </c>
      <c r="C1344">
        <v>30</v>
      </c>
      <c r="D1344">
        <v>38</v>
      </c>
      <c r="E1344" s="44" t="s">
        <v>1956</v>
      </c>
      <c r="F1344">
        <v>2.4000000000000001E-4</v>
      </c>
      <c r="G1344">
        <v>74.86</v>
      </c>
      <c r="H1344" t="s">
        <v>1978</v>
      </c>
      <c r="I1344" t="s">
        <v>1978</v>
      </c>
      <c r="J1344" t="s">
        <v>2003</v>
      </c>
    </row>
    <row r="1345" spans="1:10" x14ac:dyDescent="0.55000000000000004">
      <c r="A1345" t="s">
        <v>1826</v>
      </c>
      <c r="B1345" s="44" t="s">
        <v>1033</v>
      </c>
      <c r="C1345">
        <v>27</v>
      </c>
      <c r="D1345">
        <v>27</v>
      </c>
      <c r="E1345" s="44" t="s">
        <v>1956</v>
      </c>
      <c r="F1345">
        <v>1.2E-4</v>
      </c>
      <c r="G1345">
        <v>27.36</v>
      </c>
      <c r="H1345">
        <v>3.04</v>
      </c>
      <c r="I1345">
        <v>8</v>
      </c>
      <c r="J1345" t="s">
        <v>1984</v>
      </c>
    </row>
    <row r="1346" spans="1:10" x14ac:dyDescent="0.55000000000000004">
      <c r="A1346" t="s">
        <v>1826</v>
      </c>
      <c r="B1346" s="44" t="s">
        <v>1034</v>
      </c>
      <c r="C1346">
        <v>16</v>
      </c>
      <c r="D1346">
        <v>19</v>
      </c>
      <c r="E1346" s="44" t="s">
        <v>1956</v>
      </c>
      <c r="F1346">
        <v>1.7000000000000001E-4</v>
      </c>
      <c r="G1346">
        <v>70.27</v>
      </c>
      <c r="H1346">
        <v>54.9</v>
      </c>
      <c r="I1346">
        <v>0.28000000000000003</v>
      </c>
      <c r="J1346" t="s">
        <v>1984</v>
      </c>
    </row>
    <row r="1347" spans="1:10" x14ac:dyDescent="0.55000000000000004">
      <c r="A1347" t="s">
        <v>1826</v>
      </c>
      <c r="B1347" s="44" t="s">
        <v>1035</v>
      </c>
      <c r="C1347">
        <v>44</v>
      </c>
      <c r="D1347">
        <v>44</v>
      </c>
      <c r="E1347" s="44" t="s">
        <v>1956</v>
      </c>
      <c r="F1347">
        <v>2.316E-2</v>
      </c>
      <c r="G1347">
        <v>11825.91</v>
      </c>
      <c r="H1347" t="s">
        <v>1978</v>
      </c>
      <c r="I1347" t="s">
        <v>1978</v>
      </c>
      <c r="J1347" t="s">
        <v>2003</v>
      </c>
    </row>
    <row r="1348" spans="1:10" x14ac:dyDescent="0.55000000000000004">
      <c r="A1348" t="s">
        <v>1826</v>
      </c>
      <c r="B1348" s="44" t="s">
        <v>1036</v>
      </c>
      <c r="C1348">
        <v>37</v>
      </c>
      <c r="D1348">
        <v>44</v>
      </c>
      <c r="E1348" t="s">
        <v>1956</v>
      </c>
      <c r="F1348">
        <v>3.3E-4</v>
      </c>
      <c r="G1348">
        <v>90.16</v>
      </c>
      <c r="H1348">
        <v>72.13</v>
      </c>
      <c r="I1348">
        <v>0.25</v>
      </c>
      <c r="J1348" t="s">
        <v>1984</v>
      </c>
    </row>
    <row r="1349" spans="1:10" x14ac:dyDescent="0.55000000000000004">
      <c r="A1349" t="s">
        <v>1826</v>
      </c>
      <c r="B1349" s="44" t="s">
        <v>1053</v>
      </c>
      <c r="C1349">
        <v>3</v>
      </c>
      <c r="D1349">
        <v>4</v>
      </c>
      <c r="E1349" t="s">
        <v>1957</v>
      </c>
      <c r="F1349">
        <v>8.0000000000000007E-5</v>
      </c>
      <c r="G1349">
        <v>54.47</v>
      </c>
      <c r="H1349" t="s">
        <v>1978</v>
      </c>
      <c r="I1349" t="s">
        <v>1978</v>
      </c>
      <c r="J1349" t="s">
        <v>1987</v>
      </c>
    </row>
    <row r="1350" spans="1:10" x14ac:dyDescent="0.55000000000000004">
      <c r="A1350" t="s">
        <v>1826</v>
      </c>
      <c r="B1350" s="44" t="s">
        <v>1939</v>
      </c>
      <c r="C1350">
        <v>25</v>
      </c>
      <c r="D1350">
        <v>46</v>
      </c>
      <c r="E1350" s="44" t="s">
        <v>1956</v>
      </c>
      <c r="F1350">
        <v>1.1E-4</v>
      </c>
      <c r="G1350" t="s">
        <v>1978</v>
      </c>
      <c r="H1350" t="s">
        <v>1978</v>
      </c>
      <c r="I1350" t="s">
        <v>1978</v>
      </c>
      <c r="J1350" t="s">
        <v>2004</v>
      </c>
    </row>
    <row r="1351" spans="1:10" x14ac:dyDescent="0.55000000000000004">
      <c r="A1351" t="s">
        <v>1826</v>
      </c>
      <c r="B1351" s="44" t="s">
        <v>1068</v>
      </c>
      <c r="C1351">
        <v>37</v>
      </c>
      <c r="D1351">
        <v>42</v>
      </c>
      <c r="E1351" s="44" t="s">
        <v>1956</v>
      </c>
      <c r="F1351">
        <v>1.7000000000000001E-4</v>
      </c>
      <c r="G1351">
        <v>26.2</v>
      </c>
      <c r="H1351" t="s">
        <v>1978</v>
      </c>
      <c r="I1351" t="s">
        <v>1978</v>
      </c>
      <c r="J1351" t="s">
        <v>2003</v>
      </c>
    </row>
    <row r="1352" spans="1:10" x14ac:dyDescent="0.55000000000000004">
      <c r="A1352" t="s">
        <v>1826</v>
      </c>
      <c r="B1352" s="44" t="s">
        <v>1069</v>
      </c>
      <c r="C1352">
        <v>28</v>
      </c>
      <c r="D1352">
        <v>46</v>
      </c>
      <c r="E1352" s="44" t="s">
        <v>1956</v>
      </c>
      <c r="F1352">
        <v>6.9999999999999994E-5</v>
      </c>
      <c r="G1352" t="s">
        <v>1978</v>
      </c>
      <c r="H1352" t="s">
        <v>1978</v>
      </c>
      <c r="I1352" t="s">
        <v>1978</v>
      </c>
      <c r="J1352" t="s">
        <v>2004</v>
      </c>
    </row>
    <row r="1353" spans="1:10" x14ac:dyDescent="0.55000000000000004">
      <c r="A1353" t="s">
        <v>1826</v>
      </c>
      <c r="B1353" s="44" t="s">
        <v>1070</v>
      </c>
      <c r="C1353">
        <v>42</v>
      </c>
      <c r="D1353">
        <v>47</v>
      </c>
      <c r="E1353" s="44" t="s">
        <v>1956</v>
      </c>
      <c r="F1353">
        <v>2.1000000000000001E-4</v>
      </c>
      <c r="G1353">
        <v>32.9</v>
      </c>
      <c r="H1353" t="s">
        <v>1978</v>
      </c>
      <c r="I1353" t="s">
        <v>1978</v>
      </c>
      <c r="J1353" t="s">
        <v>2003</v>
      </c>
    </row>
    <row r="1354" spans="1:10" x14ac:dyDescent="0.55000000000000004">
      <c r="A1354" t="s">
        <v>1826</v>
      </c>
      <c r="B1354" s="44" t="s">
        <v>1080</v>
      </c>
      <c r="C1354">
        <v>22</v>
      </c>
      <c r="D1354">
        <v>25</v>
      </c>
      <c r="E1354" s="44" t="s">
        <v>1956</v>
      </c>
      <c r="F1354">
        <v>2.0400000000000001E-3</v>
      </c>
      <c r="G1354">
        <v>261.74</v>
      </c>
      <c r="H1354">
        <v>680.53</v>
      </c>
      <c r="I1354">
        <v>-0.62</v>
      </c>
      <c r="J1354" t="s">
        <v>1985</v>
      </c>
    </row>
    <row r="1355" spans="1:10" x14ac:dyDescent="0.55000000000000004">
      <c r="A1355" t="s">
        <v>1826</v>
      </c>
      <c r="B1355" s="44" t="s">
        <v>1083</v>
      </c>
      <c r="C1355">
        <v>17</v>
      </c>
      <c r="D1355">
        <v>28</v>
      </c>
      <c r="E1355" s="44" t="s">
        <v>1956</v>
      </c>
      <c r="F1355">
        <v>6.3000000000000003E-4</v>
      </c>
      <c r="G1355">
        <v>168.62</v>
      </c>
      <c r="H1355">
        <v>93.68</v>
      </c>
      <c r="I1355">
        <v>0.8</v>
      </c>
      <c r="J1355" t="s">
        <v>1984</v>
      </c>
    </row>
    <row r="1356" spans="1:10" x14ac:dyDescent="0.55000000000000004">
      <c r="A1356" t="s">
        <v>1826</v>
      </c>
      <c r="B1356" s="44" t="s">
        <v>1084</v>
      </c>
      <c r="C1356">
        <v>40</v>
      </c>
      <c r="D1356">
        <v>43</v>
      </c>
      <c r="E1356" s="44" t="s">
        <v>1956</v>
      </c>
      <c r="F1356">
        <v>5.5999999999999995E-4</v>
      </c>
      <c r="G1356">
        <v>71.959999999999994</v>
      </c>
      <c r="H1356">
        <v>53.97</v>
      </c>
      <c r="I1356">
        <v>0.33</v>
      </c>
      <c r="J1356" t="s">
        <v>1984</v>
      </c>
    </row>
    <row r="1357" spans="1:10" x14ac:dyDescent="0.55000000000000004">
      <c r="A1357" t="s">
        <v>1826</v>
      </c>
      <c r="B1357" s="44" t="s">
        <v>1092</v>
      </c>
      <c r="C1357">
        <v>37</v>
      </c>
      <c r="D1357">
        <v>37</v>
      </c>
      <c r="E1357" s="44" t="s">
        <v>1956</v>
      </c>
      <c r="F1357">
        <v>2.6199999999999999E-3</v>
      </c>
      <c r="G1357">
        <v>733.95</v>
      </c>
      <c r="H1357">
        <v>314.55</v>
      </c>
      <c r="I1357">
        <v>1.33</v>
      </c>
      <c r="J1357" t="s">
        <v>1984</v>
      </c>
    </row>
    <row r="1358" spans="1:10" x14ac:dyDescent="0.55000000000000004">
      <c r="A1358" t="s">
        <v>1826</v>
      </c>
      <c r="B1358" s="44" t="s">
        <v>1093</v>
      </c>
      <c r="C1358">
        <v>1</v>
      </c>
      <c r="D1358">
        <v>9</v>
      </c>
      <c r="E1358" s="44" t="s">
        <v>1957</v>
      </c>
      <c r="F1358">
        <v>4.4999999999999999E-4</v>
      </c>
      <c r="G1358">
        <v>325.86</v>
      </c>
      <c r="H1358" t="s">
        <v>1978</v>
      </c>
      <c r="I1358" t="s">
        <v>1978</v>
      </c>
      <c r="J1358" t="s">
        <v>1987</v>
      </c>
    </row>
    <row r="1359" spans="1:10" x14ac:dyDescent="0.55000000000000004">
      <c r="A1359" t="s">
        <v>1826</v>
      </c>
      <c r="B1359" s="44" t="s">
        <v>1094</v>
      </c>
      <c r="C1359">
        <v>35</v>
      </c>
      <c r="D1359">
        <v>37</v>
      </c>
      <c r="E1359" s="44" t="s">
        <v>1956</v>
      </c>
      <c r="F1359">
        <v>5.1000000000000004E-4</v>
      </c>
      <c r="G1359">
        <v>264.18</v>
      </c>
      <c r="H1359" t="s">
        <v>1978</v>
      </c>
      <c r="I1359" t="s">
        <v>1978</v>
      </c>
      <c r="J1359" t="s">
        <v>2003</v>
      </c>
    </row>
    <row r="1360" spans="1:10" x14ac:dyDescent="0.55000000000000004">
      <c r="A1360" t="s">
        <v>1826</v>
      </c>
      <c r="B1360" s="44" t="s">
        <v>1095</v>
      </c>
      <c r="C1360">
        <v>28</v>
      </c>
      <c r="D1360">
        <v>32</v>
      </c>
      <c r="E1360" s="44" t="s">
        <v>1956</v>
      </c>
      <c r="F1360">
        <v>3.8000000000000002E-4</v>
      </c>
      <c r="G1360">
        <v>244.42</v>
      </c>
      <c r="H1360" t="s">
        <v>1978</v>
      </c>
      <c r="I1360" t="s">
        <v>1978</v>
      </c>
      <c r="J1360" t="s">
        <v>2003</v>
      </c>
    </row>
    <row r="1361" spans="1:10" x14ac:dyDescent="0.55000000000000004">
      <c r="A1361" t="s">
        <v>1826</v>
      </c>
      <c r="B1361" s="44" t="s">
        <v>1100</v>
      </c>
      <c r="C1361">
        <v>24</v>
      </c>
      <c r="D1361">
        <v>24</v>
      </c>
      <c r="E1361" s="44" t="s">
        <v>1956</v>
      </c>
      <c r="F1361">
        <v>3.0000000000000001E-5</v>
      </c>
      <c r="G1361">
        <v>10.19</v>
      </c>
      <c r="H1361">
        <v>5.46</v>
      </c>
      <c r="I1361">
        <v>0.87</v>
      </c>
      <c r="J1361" t="s">
        <v>1984</v>
      </c>
    </row>
    <row r="1362" spans="1:10" x14ac:dyDescent="0.55000000000000004">
      <c r="A1362" t="s">
        <v>1826</v>
      </c>
      <c r="B1362" s="44" t="s">
        <v>1101</v>
      </c>
      <c r="C1362">
        <v>19</v>
      </c>
      <c r="D1362">
        <v>45</v>
      </c>
      <c r="E1362" s="44" t="s">
        <v>1956</v>
      </c>
      <c r="F1362">
        <v>1.0000000000000001E-5</v>
      </c>
      <c r="G1362" t="s">
        <v>1978</v>
      </c>
      <c r="H1362" t="s">
        <v>1978</v>
      </c>
      <c r="I1362" t="s">
        <v>1978</v>
      </c>
      <c r="J1362" t="s">
        <v>2004</v>
      </c>
    </row>
    <row r="1363" spans="1:10" x14ac:dyDescent="0.55000000000000004">
      <c r="A1363" t="s">
        <v>1826</v>
      </c>
      <c r="B1363" s="44" t="s">
        <v>1102</v>
      </c>
      <c r="C1363">
        <v>28</v>
      </c>
      <c r="D1363">
        <v>28</v>
      </c>
      <c r="E1363" s="44" t="s">
        <v>1956</v>
      </c>
      <c r="F1363">
        <v>2.7E-4</v>
      </c>
      <c r="G1363">
        <v>103.95</v>
      </c>
      <c r="H1363">
        <v>27.72</v>
      </c>
      <c r="I1363">
        <v>2.75</v>
      </c>
      <c r="J1363" t="s">
        <v>1984</v>
      </c>
    </row>
    <row r="1364" spans="1:10" x14ac:dyDescent="0.55000000000000004">
      <c r="A1364" t="s">
        <v>1826</v>
      </c>
      <c r="B1364" s="44" t="s">
        <v>1103</v>
      </c>
      <c r="C1364">
        <v>24</v>
      </c>
      <c r="D1364">
        <v>36</v>
      </c>
      <c r="E1364" t="s">
        <v>1956</v>
      </c>
      <c r="F1364">
        <v>1.2999999999999999E-4</v>
      </c>
      <c r="G1364" t="s">
        <v>1978</v>
      </c>
      <c r="H1364" t="s">
        <v>1978</v>
      </c>
      <c r="I1364" t="s">
        <v>1978</v>
      </c>
      <c r="J1364" t="s">
        <v>2004</v>
      </c>
    </row>
    <row r="1365" spans="1:10" x14ac:dyDescent="0.55000000000000004">
      <c r="A1365" t="s">
        <v>1826</v>
      </c>
      <c r="B1365" s="44" t="s">
        <v>1104</v>
      </c>
      <c r="C1365">
        <v>37</v>
      </c>
      <c r="D1365">
        <v>37</v>
      </c>
      <c r="E1365" s="44" t="s">
        <v>1956</v>
      </c>
      <c r="F1365">
        <v>5.0000000000000002E-5</v>
      </c>
      <c r="G1365">
        <v>24.99</v>
      </c>
      <c r="H1365">
        <v>1.41</v>
      </c>
      <c r="I1365">
        <v>16.72</v>
      </c>
      <c r="J1365" t="s">
        <v>1984</v>
      </c>
    </row>
    <row r="1366" spans="1:10" x14ac:dyDescent="0.55000000000000004">
      <c r="A1366" t="s">
        <v>1826</v>
      </c>
      <c r="B1366" s="44" t="s">
        <v>1105</v>
      </c>
      <c r="C1366">
        <v>28</v>
      </c>
      <c r="D1366">
        <v>31</v>
      </c>
      <c r="E1366" s="44" t="s">
        <v>1956</v>
      </c>
      <c r="F1366">
        <v>9.0000000000000006E-5</v>
      </c>
      <c r="G1366">
        <v>43.76</v>
      </c>
      <c r="H1366">
        <v>8.84</v>
      </c>
      <c r="I1366">
        <v>3.95</v>
      </c>
      <c r="J1366" t="s">
        <v>1984</v>
      </c>
    </row>
    <row r="1367" spans="1:10" x14ac:dyDescent="0.55000000000000004">
      <c r="A1367" t="s">
        <v>1826</v>
      </c>
      <c r="B1367" s="44" t="s">
        <v>1106</v>
      </c>
      <c r="C1367">
        <v>43</v>
      </c>
      <c r="D1367">
        <v>47</v>
      </c>
      <c r="E1367" s="44" t="s">
        <v>1956</v>
      </c>
      <c r="F1367">
        <v>3.3E-4</v>
      </c>
      <c r="G1367">
        <v>101.62</v>
      </c>
      <c r="H1367">
        <v>35.04</v>
      </c>
      <c r="I1367">
        <v>1.9</v>
      </c>
      <c r="J1367" t="s">
        <v>1984</v>
      </c>
    </row>
    <row r="1368" spans="1:10" x14ac:dyDescent="0.55000000000000004">
      <c r="A1368" t="s">
        <v>1826</v>
      </c>
      <c r="B1368" s="44" t="s">
        <v>1107</v>
      </c>
      <c r="C1368">
        <v>15</v>
      </c>
      <c r="D1368">
        <v>39</v>
      </c>
      <c r="E1368" s="44" t="s">
        <v>1956</v>
      </c>
      <c r="F1368">
        <v>4.0000000000000003E-5</v>
      </c>
      <c r="G1368" t="s">
        <v>1978</v>
      </c>
      <c r="H1368" t="s">
        <v>1978</v>
      </c>
      <c r="I1368" t="s">
        <v>1978</v>
      </c>
      <c r="J1368" t="s">
        <v>2004</v>
      </c>
    </row>
    <row r="1369" spans="1:10" x14ac:dyDescent="0.55000000000000004">
      <c r="A1369" t="s">
        <v>1826</v>
      </c>
      <c r="B1369" s="44" t="s">
        <v>1108</v>
      </c>
      <c r="C1369">
        <v>44</v>
      </c>
      <c r="D1369">
        <v>44</v>
      </c>
      <c r="E1369" t="s">
        <v>1956</v>
      </c>
      <c r="F1369">
        <v>1.6000000000000001E-4</v>
      </c>
      <c r="G1369">
        <v>61.38</v>
      </c>
      <c r="H1369">
        <v>11.16</v>
      </c>
      <c r="I1369">
        <v>4.5</v>
      </c>
      <c r="J1369" t="s">
        <v>1984</v>
      </c>
    </row>
    <row r="1370" spans="1:10" x14ac:dyDescent="0.55000000000000004">
      <c r="A1370" t="s">
        <v>1826</v>
      </c>
      <c r="B1370" s="44" t="s">
        <v>1109</v>
      </c>
      <c r="C1370">
        <v>28</v>
      </c>
      <c r="D1370">
        <v>41</v>
      </c>
      <c r="E1370" s="44" t="s">
        <v>1956</v>
      </c>
      <c r="F1370">
        <v>2.0000000000000001E-4</v>
      </c>
      <c r="G1370" t="s">
        <v>1978</v>
      </c>
      <c r="H1370" t="s">
        <v>1978</v>
      </c>
      <c r="I1370" t="s">
        <v>1978</v>
      </c>
      <c r="J1370" t="s">
        <v>2004</v>
      </c>
    </row>
    <row r="1371" spans="1:10" x14ac:dyDescent="0.55000000000000004">
      <c r="A1371" t="s">
        <v>1826</v>
      </c>
      <c r="B1371" s="44" t="s">
        <v>1110</v>
      </c>
      <c r="C1371">
        <v>14</v>
      </c>
      <c r="D1371">
        <v>33</v>
      </c>
      <c r="E1371" s="44" t="s">
        <v>1956</v>
      </c>
      <c r="F1371">
        <v>6.9999999999999994E-5</v>
      </c>
      <c r="G1371" t="s">
        <v>1978</v>
      </c>
      <c r="H1371" t="s">
        <v>1978</v>
      </c>
      <c r="I1371" t="s">
        <v>1978</v>
      </c>
      <c r="J1371" t="s">
        <v>2004</v>
      </c>
    </row>
    <row r="1372" spans="1:10" x14ac:dyDescent="0.55000000000000004">
      <c r="A1372" t="s">
        <v>1826</v>
      </c>
      <c r="B1372" s="44" t="s">
        <v>1111</v>
      </c>
      <c r="C1372">
        <v>43</v>
      </c>
      <c r="D1372">
        <v>43</v>
      </c>
      <c r="E1372" s="44" t="s">
        <v>1956</v>
      </c>
      <c r="F1372">
        <v>1.1E-4</v>
      </c>
      <c r="G1372">
        <v>5.88</v>
      </c>
      <c r="H1372">
        <v>8.82</v>
      </c>
      <c r="I1372">
        <v>-0.33</v>
      </c>
      <c r="J1372" t="s">
        <v>1985</v>
      </c>
    </row>
    <row r="1373" spans="1:10" x14ac:dyDescent="0.55000000000000004">
      <c r="A1373" t="s">
        <v>1826</v>
      </c>
      <c r="B1373" s="44" t="s">
        <v>1112</v>
      </c>
      <c r="C1373">
        <v>11</v>
      </c>
      <c r="D1373">
        <v>12</v>
      </c>
      <c r="E1373" s="44" t="s">
        <v>1957</v>
      </c>
      <c r="F1373">
        <v>9.0000000000000006E-5</v>
      </c>
      <c r="G1373">
        <v>42.26</v>
      </c>
      <c r="H1373">
        <v>19.46</v>
      </c>
      <c r="I1373">
        <v>1.17</v>
      </c>
      <c r="J1373" t="s">
        <v>1987</v>
      </c>
    </row>
    <row r="1374" spans="1:10" x14ac:dyDescent="0.55000000000000004">
      <c r="A1374" t="s">
        <v>1826</v>
      </c>
      <c r="B1374" s="44" t="s">
        <v>1113</v>
      </c>
      <c r="C1374">
        <v>38</v>
      </c>
      <c r="D1374">
        <v>44</v>
      </c>
      <c r="E1374" s="44" t="s">
        <v>1956</v>
      </c>
      <c r="F1374">
        <v>7.1000000000000002E-4</v>
      </c>
      <c r="G1374">
        <v>47.61</v>
      </c>
      <c r="H1374">
        <v>186.5</v>
      </c>
      <c r="I1374">
        <v>-0.74</v>
      </c>
      <c r="J1374" t="s">
        <v>1985</v>
      </c>
    </row>
    <row r="1375" spans="1:10" x14ac:dyDescent="0.55000000000000004">
      <c r="A1375" t="s">
        <v>1826</v>
      </c>
      <c r="B1375" s="44" t="s">
        <v>1114</v>
      </c>
      <c r="C1375">
        <v>21</v>
      </c>
      <c r="D1375">
        <v>41</v>
      </c>
      <c r="E1375" s="44" t="s">
        <v>1956</v>
      </c>
      <c r="F1375">
        <v>6.9999999999999994E-5</v>
      </c>
      <c r="G1375" t="s">
        <v>1978</v>
      </c>
      <c r="H1375" t="s">
        <v>1978</v>
      </c>
      <c r="I1375" t="s">
        <v>1978</v>
      </c>
      <c r="J1375" t="s">
        <v>2004</v>
      </c>
    </row>
    <row r="1376" spans="1:10" x14ac:dyDescent="0.55000000000000004">
      <c r="A1376" t="s">
        <v>1826</v>
      </c>
      <c r="B1376" s="44" t="s">
        <v>1115</v>
      </c>
      <c r="C1376">
        <v>37</v>
      </c>
      <c r="D1376">
        <v>39</v>
      </c>
      <c r="E1376" t="s">
        <v>1956</v>
      </c>
      <c r="F1376">
        <v>1.1E-4</v>
      </c>
      <c r="G1376">
        <v>23.11</v>
      </c>
      <c r="H1376" t="s">
        <v>1978</v>
      </c>
      <c r="I1376" t="s">
        <v>1978</v>
      </c>
      <c r="J1376" t="s">
        <v>2003</v>
      </c>
    </row>
    <row r="1377" spans="1:10" x14ac:dyDescent="0.55000000000000004">
      <c r="A1377" t="s">
        <v>1826</v>
      </c>
      <c r="B1377" s="44" t="s">
        <v>1116</v>
      </c>
      <c r="C1377">
        <v>36</v>
      </c>
      <c r="D1377">
        <v>44</v>
      </c>
      <c r="E1377" s="44" t="s">
        <v>1956</v>
      </c>
      <c r="F1377">
        <v>9.0000000000000006E-5</v>
      </c>
      <c r="G1377">
        <v>20.99</v>
      </c>
      <c r="H1377" t="s">
        <v>1978</v>
      </c>
      <c r="I1377" t="s">
        <v>1978</v>
      </c>
      <c r="J1377" t="s">
        <v>2003</v>
      </c>
    </row>
    <row r="1378" spans="1:10" x14ac:dyDescent="0.55000000000000004">
      <c r="A1378" t="s">
        <v>1826</v>
      </c>
      <c r="B1378" s="44" t="s">
        <v>1117</v>
      </c>
      <c r="C1378">
        <v>37</v>
      </c>
      <c r="D1378">
        <v>42</v>
      </c>
      <c r="E1378" s="44" t="s">
        <v>1956</v>
      </c>
      <c r="F1378">
        <v>4.0000000000000003E-5</v>
      </c>
      <c r="G1378">
        <v>4.37</v>
      </c>
      <c r="H1378">
        <v>3.64</v>
      </c>
      <c r="I1378">
        <v>0.2</v>
      </c>
      <c r="J1378" t="s">
        <v>1983</v>
      </c>
    </row>
    <row r="1379" spans="1:10" x14ac:dyDescent="0.55000000000000004">
      <c r="A1379" t="s">
        <v>1826</v>
      </c>
      <c r="B1379" s="44" t="s">
        <v>1118</v>
      </c>
      <c r="C1379">
        <v>23</v>
      </c>
      <c r="D1379">
        <v>27</v>
      </c>
      <c r="E1379" s="44" t="s">
        <v>1956</v>
      </c>
      <c r="F1379">
        <v>3.0000000000000001E-5</v>
      </c>
      <c r="G1379">
        <v>12.77</v>
      </c>
      <c r="H1379" t="s">
        <v>1978</v>
      </c>
      <c r="I1379" t="s">
        <v>1978</v>
      </c>
      <c r="J1379" t="s">
        <v>2003</v>
      </c>
    </row>
    <row r="1380" spans="1:10" x14ac:dyDescent="0.55000000000000004">
      <c r="A1380" t="s">
        <v>1826</v>
      </c>
      <c r="B1380" s="44" t="s">
        <v>1119</v>
      </c>
      <c r="C1380">
        <v>38</v>
      </c>
      <c r="D1380">
        <v>41</v>
      </c>
      <c r="E1380" s="44" t="s">
        <v>1956</v>
      </c>
      <c r="F1380">
        <v>3.6999999999999999E-4</v>
      </c>
      <c r="G1380">
        <v>23.1</v>
      </c>
      <c r="H1380">
        <v>34.65</v>
      </c>
      <c r="I1380">
        <v>-0.33</v>
      </c>
      <c r="J1380" t="s">
        <v>1985</v>
      </c>
    </row>
    <row r="1381" spans="1:10" x14ac:dyDescent="0.55000000000000004">
      <c r="A1381" t="s">
        <v>1826</v>
      </c>
      <c r="B1381" s="44" t="s">
        <v>1120</v>
      </c>
      <c r="C1381">
        <v>38</v>
      </c>
      <c r="D1381">
        <v>38</v>
      </c>
      <c r="E1381" s="44" t="s">
        <v>1956</v>
      </c>
      <c r="F1381">
        <v>1.8000000000000001E-4</v>
      </c>
      <c r="G1381">
        <v>78.47</v>
      </c>
      <c r="H1381">
        <v>37.17</v>
      </c>
      <c r="I1381">
        <v>1.1100000000000001</v>
      </c>
      <c r="J1381" t="s">
        <v>1984</v>
      </c>
    </row>
    <row r="1382" spans="1:10" x14ac:dyDescent="0.55000000000000004">
      <c r="A1382" t="s">
        <v>1826</v>
      </c>
      <c r="B1382" s="44" t="s">
        <v>1121</v>
      </c>
      <c r="C1382">
        <v>16</v>
      </c>
      <c r="D1382">
        <v>24</v>
      </c>
      <c r="E1382" s="44" t="s">
        <v>1956</v>
      </c>
      <c r="F1382">
        <v>5.0000000000000002E-5</v>
      </c>
      <c r="G1382">
        <v>10.56</v>
      </c>
      <c r="H1382">
        <v>21.82</v>
      </c>
      <c r="I1382">
        <v>-0.52</v>
      </c>
      <c r="J1382" t="s">
        <v>1983</v>
      </c>
    </row>
    <row r="1383" spans="1:10" x14ac:dyDescent="0.55000000000000004">
      <c r="A1383" t="s">
        <v>1826</v>
      </c>
      <c r="B1383" s="44" t="s">
        <v>1122</v>
      </c>
      <c r="C1383">
        <v>47</v>
      </c>
      <c r="D1383">
        <v>47</v>
      </c>
      <c r="E1383" s="44" t="s">
        <v>1956</v>
      </c>
      <c r="F1383">
        <v>6.0000000000000002E-5</v>
      </c>
      <c r="G1383">
        <v>13.26</v>
      </c>
      <c r="H1383">
        <v>19.89</v>
      </c>
      <c r="I1383">
        <v>-0.33</v>
      </c>
      <c r="J1383" t="s">
        <v>1985</v>
      </c>
    </row>
    <row r="1384" spans="1:10" x14ac:dyDescent="0.55000000000000004">
      <c r="A1384" t="s">
        <v>1826</v>
      </c>
      <c r="B1384" s="44" t="s">
        <v>1123</v>
      </c>
      <c r="C1384">
        <v>14</v>
      </c>
      <c r="D1384">
        <v>15</v>
      </c>
      <c r="E1384" s="44" t="s">
        <v>1956</v>
      </c>
      <c r="F1384">
        <v>1.1E-4</v>
      </c>
      <c r="G1384">
        <v>35.04</v>
      </c>
      <c r="H1384">
        <v>40.880000000000003</v>
      </c>
      <c r="I1384">
        <v>-0.14000000000000001</v>
      </c>
      <c r="J1384" t="s">
        <v>1983</v>
      </c>
    </row>
    <row r="1385" spans="1:10" x14ac:dyDescent="0.55000000000000004">
      <c r="A1385" t="s">
        <v>1826</v>
      </c>
      <c r="B1385" s="44" t="s">
        <v>1124</v>
      </c>
      <c r="C1385">
        <v>25</v>
      </c>
      <c r="D1385">
        <v>40</v>
      </c>
      <c r="E1385" s="44" t="s">
        <v>1956</v>
      </c>
      <c r="F1385">
        <v>3.0000000000000001E-5</v>
      </c>
      <c r="G1385" t="s">
        <v>1978</v>
      </c>
      <c r="H1385" t="s">
        <v>1978</v>
      </c>
      <c r="I1385" t="s">
        <v>1978</v>
      </c>
      <c r="J1385" t="s">
        <v>2004</v>
      </c>
    </row>
    <row r="1386" spans="1:10" x14ac:dyDescent="0.55000000000000004">
      <c r="A1386" t="s">
        <v>1826</v>
      </c>
      <c r="B1386" s="44" t="s">
        <v>1125</v>
      </c>
      <c r="C1386">
        <v>19</v>
      </c>
      <c r="D1386">
        <v>21</v>
      </c>
      <c r="E1386" s="44" t="s">
        <v>1956</v>
      </c>
      <c r="F1386">
        <v>6.9999999999999994E-5</v>
      </c>
      <c r="G1386">
        <v>34.6</v>
      </c>
      <c r="H1386">
        <v>13.39</v>
      </c>
      <c r="I1386">
        <v>1.58</v>
      </c>
      <c r="J1386" t="s">
        <v>1984</v>
      </c>
    </row>
    <row r="1387" spans="1:10" x14ac:dyDescent="0.55000000000000004">
      <c r="A1387" t="s">
        <v>1826</v>
      </c>
      <c r="B1387" s="44" t="s">
        <v>1126</v>
      </c>
      <c r="C1387">
        <v>42</v>
      </c>
      <c r="D1387">
        <v>45</v>
      </c>
      <c r="E1387" s="44" t="s">
        <v>1956</v>
      </c>
      <c r="F1387">
        <v>8.0000000000000007E-5</v>
      </c>
      <c r="G1387">
        <v>29.9</v>
      </c>
      <c r="H1387" t="s">
        <v>1978</v>
      </c>
      <c r="I1387" t="s">
        <v>1978</v>
      </c>
      <c r="J1387" t="s">
        <v>2003</v>
      </c>
    </row>
    <row r="1388" spans="1:10" x14ac:dyDescent="0.55000000000000004">
      <c r="A1388" t="s">
        <v>1826</v>
      </c>
      <c r="B1388" s="44" t="s">
        <v>1127</v>
      </c>
      <c r="C1388">
        <v>31</v>
      </c>
      <c r="D1388">
        <v>37</v>
      </c>
      <c r="E1388" s="44" t="s">
        <v>1956</v>
      </c>
      <c r="F1388">
        <v>1E-4</v>
      </c>
      <c r="G1388">
        <v>19.559999999999999</v>
      </c>
      <c r="H1388">
        <v>29.34</v>
      </c>
      <c r="I1388">
        <v>-0.33</v>
      </c>
      <c r="J1388" t="s">
        <v>1985</v>
      </c>
    </row>
    <row r="1389" spans="1:10" x14ac:dyDescent="0.55000000000000004">
      <c r="A1389" t="s">
        <v>1826</v>
      </c>
      <c r="B1389" s="44" t="s">
        <v>1128</v>
      </c>
      <c r="C1389">
        <v>35</v>
      </c>
      <c r="D1389">
        <v>36</v>
      </c>
      <c r="E1389" t="s">
        <v>1956</v>
      </c>
      <c r="F1389">
        <v>9.0000000000000006E-5</v>
      </c>
      <c r="G1389">
        <v>11.76</v>
      </c>
      <c r="H1389">
        <v>43.51</v>
      </c>
      <c r="I1389">
        <v>-0.73</v>
      </c>
      <c r="J1389" t="s">
        <v>1985</v>
      </c>
    </row>
    <row r="1390" spans="1:10" x14ac:dyDescent="0.55000000000000004">
      <c r="A1390" t="s">
        <v>1826</v>
      </c>
      <c r="B1390" s="44" t="s">
        <v>1129</v>
      </c>
      <c r="C1390">
        <v>42</v>
      </c>
      <c r="D1390">
        <v>45</v>
      </c>
      <c r="E1390" s="44" t="s">
        <v>1956</v>
      </c>
      <c r="F1390">
        <v>1.2E-4</v>
      </c>
      <c r="G1390">
        <v>11.12</v>
      </c>
      <c r="H1390">
        <v>23.91</v>
      </c>
      <c r="I1390">
        <v>-0.53</v>
      </c>
      <c r="J1390" t="s">
        <v>1985</v>
      </c>
    </row>
    <row r="1391" spans="1:10" x14ac:dyDescent="0.55000000000000004">
      <c r="A1391" t="s">
        <v>1826</v>
      </c>
      <c r="B1391" s="44" t="s">
        <v>1130</v>
      </c>
      <c r="C1391">
        <v>38</v>
      </c>
      <c r="D1391">
        <v>41</v>
      </c>
      <c r="E1391" s="44" t="s">
        <v>1956</v>
      </c>
      <c r="F1391">
        <v>7.3999999999999999E-4</v>
      </c>
      <c r="G1391">
        <v>99.2</v>
      </c>
      <c r="H1391">
        <v>15.87</v>
      </c>
      <c r="I1391">
        <v>5.25</v>
      </c>
      <c r="J1391" t="s">
        <v>1984</v>
      </c>
    </row>
    <row r="1392" spans="1:10" x14ac:dyDescent="0.55000000000000004">
      <c r="A1392" t="s">
        <v>1826</v>
      </c>
      <c r="B1392" s="44" t="s">
        <v>1131</v>
      </c>
      <c r="C1392">
        <v>43</v>
      </c>
      <c r="D1392">
        <v>43</v>
      </c>
      <c r="E1392" t="s">
        <v>1956</v>
      </c>
      <c r="F1392">
        <v>5.0000000000000002E-5</v>
      </c>
      <c r="G1392">
        <v>5.76</v>
      </c>
      <c r="H1392">
        <v>8.64</v>
      </c>
      <c r="I1392">
        <v>-0.33</v>
      </c>
      <c r="J1392" t="s">
        <v>1985</v>
      </c>
    </row>
    <row r="1393" spans="1:10" x14ac:dyDescent="0.55000000000000004">
      <c r="A1393" t="s">
        <v>1826</v>
      </c>
      <c r="B1393" s="44" t="s">
        <v>1132</v>
      </c>
      <c r="C1393">
        <v>27</v>
      </c>
      <c r="D1393">
        <v>28</v>
      </c>
      <c r="E1393" s="44" t="s">
        <v>1956</v>
      </c>
      <c r="F1393">
        <v>1E-4</v>
      </c>
      <c r="G1393">
        <v>41.09</v>
      </c>
      <c r="H1393" t="s">
        <v>1978</v>
      </c>
      <c r="I1393" t="s">
        <v>1978</v>
      </c>
      <c r="J1393" t="s">
        <v>2003</v>
      </c>
    </row>
    <row r="1394" spans="1:10" x14ac:dyDescent="0.55000000000000004">
      <c r="A1394" t="s">
        <v>1826</v>
      </c>
      <c r="B1394" s="44" t="s">
        <v>1133</v>
      </c>
      <c r="C1394">
        <v>14</v>
      </c>
      <c r="D1394">
        <v>23</v>
      </c>
      <c r="E1394" s="44" t="s">
        <v>1956</v>
      </c>
      <c r="F1394">
        <v>1.0000000000000001E-5</v>
      </c>
      <c r="G1394">
        <v>5.25</v>
      </c>
      <c r="H1394">
        <v>5.25</v>
      </c>
      <c r="I1394">
        <v>0</v>
      </c>
      <c r="J1394" t="s">
        <v>1983</v>
      </c>
    </row>
    <row r="1395" spans="1:10" x14ac:dyDescent="0.55000000000000004">
      <c r="A1395" t="s">
        <v>1826</v>
      </c>
      <c r="B1395" s="44" t="s">
        <v>1134</v>
      </c>
      <c r="C1395">
        <v>2</v>
      </c>
      <c r="D1395">
        <v>13</v>
      </c>
      <c r="E1395" t="s">
        <v>1956</v>
      </c>
      <c r="F1395">
        <v>3.0000000000000001E-5</v>
      </c>
      <c r="G1395">
        <v>8.82</v>
      </c>
      <c r="H1395">
        <v>14.7</v>
      </c>
      <c r="I1395">
        <v>-0.4</v>
      </c>
      <c r="J1395" t="s">
        <v>1983</v>
      </c>
    </row>
    <row r="1396" spans="1:10" x14ac:dyDescent="0.55000000000000004">
      <c r="A1396" t="s">
        <v>1826</v>
      </c>
      <c r="B1396" s="44" t="s">
        <v>1135</v>
      </c>
      <c r="C1396">
        <v>16</v>
      </c>
      <c r="D1396">
        <v>17</v>
      </c>
      <c r="E1396" s="44" t="s">
        <v>1956</v>
      </c>
      <c r="F1396">
        <v>4.0000000000000003E-5</v>
      </c>
      <c r="G1396">
        <v>22.24</v>
      </c>
      <c r="H1396">
        <v>4.45</v>
      </c>
      <c r="I1396">
        <v>4</v>
      </c>
      <c r="J1396" t="s">
        <v>1984</v>
      </c>
    </row>
    <row r="1397" spans="1:10" x14ac:dyDescent="0.55000000000000004">
      <c r="A1397" t="s">
        <v>1826</v>
      </c>
      <c r="B1397" s="44" t="s">
        <v>1136</v>
      </c>
      <c r="C1397">
        <v>39</v>
      </c>
      <c r="D1397">
        <v>39</v>
      </c>
      <c r="E1397" s="44" t="s">
        <v>1956</v>
      </c>
      <c r="F1397">
        <v>6.4000000000000005E-4</v>
      </c>
      <c r="G1397">
        <v>150.78</v>
      </c>
      <c r="H1397">
        <v>111.1</v>
      </c>
      <c r="I1397">
        <v>0.36</v>
      </c>
      <c r="J1397" t="s">
        <v>1984</v>
      </c>
    </row>
    <row r="1398" spans="1:10" x14ac:dyDescent="0.55000000000000004">
      <c r="A1398" t="s">
        <v>1826</v>
      </c>
      <c r="B1398" s="44" t="s">
        <v>1137</v>
      </c>
      <c r="C1398">
        <v>27</v>
      </c>
      <c r="D1398">
        <v>40</v>
      </c>
      <c r="E1398" t="s">
        <v>1956</v>
      </c>
      <c r="F1398">
        <v>4.0000000000000003E-5</v>
      </c>
      <c r="G1398" t="s">
        <v>1978</v>
      </c>
      <c r="H1398" t="s">
        <v>1978</v>
      </c>
      <c r="I1398" t="s">
        <v>1978</v>
      </c>
      <c r="J1398" t="s">
        <v>2004</v>
      </c>
    </row>
    <row r="1399" spans="1:10" x14ac:dyDescent="0.55000000000000004">
      <c r="A1399" t="s">
        <v>1826</v>
      </c>
      <c r="B1399" s="44" t="s">
        <v>1138</v>
      </c>
      <c r="C1399">
        <v>34</v>
      </c>
      <c r="D1399">
        <v>42</v>
      </c>
      <c r="E1399" s="44" t="s">
        <v>1956</v>
      </c>
      <c r="F1399">
        <v>1.2999999999999999E-4</v>
      </c>
      <c r="G1399">
        <v>6.85</v>
      </c>
      <c r="H1399">
        <v>42.8</v>
      </c>
      <c r="I1399">
        <v>-0.84</v>
      </c>
      <c r="J1399" t="s">
        <v>1985</v>
      </c>
    </row>
    <row r="1400" spans="1:10" x14ac:dyDescent="0.55000000000000004">
      <c r="A1400" t="s">
        <v>1826</v>
      </c>
      <c r="B1400" s="44" t="s">
        <v>1139</v>
      </c>
      <c r="C1400">
        <v>1</v>
      </c>
      <c r="D1400">
        <v>20</v>
      </c>
      <c r="E1400" s="44" t="s">
        <v>1956</v>
      </c>
      <c r="F1400">
        <v>1.0000000000000001E-5</v>
      </c>
      <c r="G1400" t="s">
        <v>1978</v>
      </c>
      <c r="H1400" t="s">
        <v>1978</v>
      </c>
      <c r="I1400" t="s">
        <v>1978</v>
      </c>
      <c r="J1400" t="s">
        <v>1983</v>
      </c>
    </row>
    <row r="1401" spans="1:10" x14ac:dyDescent="0.55000000000000004">
      <c r="A1401" t="s">
        <v>1826</v>
      </c>
      <c r="B1401" s="44" t="s">
        <v>1140</v>
      </c>
      <c r="C1401">
        <v>35</v>
      </c>
      <c r="D1401">
        <v>37</v>
      </c>
      <c r="E1401" s="44" t="s">
        <v>1956</v>
      </c>
      <c r="F1401">
        <v>9.0000000000000006E-5</v>
      </c>
      <c r="G1401">
        <v>14.7</v>
      </c>
      <c r="H1401">
        <v>31.16</v>
      </c>
      <c r="I1401">
        <v>-0.53</v>
      </c>
      <c r="J1401" t="s">
        <v>1985</v>
      </c>
    </row>
    <row r="1402" spans="1:10" x14ac:dyDescent="0.55000000000000004">
      <c r="A1402" t="s">
        <v>1826</v>
      </c>
      <c r="B1402" s="44" t="s">
        <v>1141</v>
      </c>
      <c r="C1402">
        <v>33</v>
      </c>
      <c r="D1402">
        <v>33</v>
      </c>
      <c r="E1402" s="44" t="s">
        <v>1956</v>
      </c>
      <c r="F1402">
        <v>6.0000000000000002E-5</v>
      </c>
      <c r="G1402">
        <v>24.46</v>
      </c>
      <c r="H1402">
        <v>8.34</v>
      </c>
      <c r="I1402">
        <v>1.93</v>
      </c>
      <c r="J1402" t="s">
        <v>1984</v>
      </c>
    </row>
    <row r="1403" spans="1:10" x14ac:dyDescent="0.55000000000000004">
      <c r="A1403" t="s">
        <v>1826</v>
      </c>
      <c r="B1403" s="44" t="s">
        <v>1142</v>
      </c>
      <c r="C1403">
        <v>41</v>
      </c>
      <c r="D1403">
        <v>45</v>
      </c>
      <c r="E1403" t="s">
        <v>1956</v>
      </c>
      <c r="F1403">
        <v>6.6E-4</v>
      </c>
      <c r="G1403">
        <v>123.01</v>
      </c>
      <c r="H1403">
        <v>234.12</v>
      </c>
      <c r="I1403">
        <v>-0.47</v>
      </c>
      <c r="J1403" t="s">
        <v>1985</v>
      </c>
    </row>
    <row r="1404" spans="1:10" x14ac:dyDescent="0.55000000000000004">
      <c r="A1404" t="s">
        <v>1826</v>
      </c>
      <c r="B1404" s="44" t="s">
        <v>1143</v>
      </c>
      <c r="C1404">
        <v>22</v>
      </c>
      <c r="D1404">
        <v>28</v>
      </c>
      <c r="E1404" s="44" t="s">
        <v>1956</v>
      </c>
      <c r="F1404">
        <v>4.0000000000000003E-5</v>
      </c>
      <c r="G1404">
        <v>8.64</v>
      </c>
      <c r="H1404">
        <v>20.16</v>
      </c>
      <c r="I1404">
        <v>-0.56999999999999995</v>
      </c>
      <c r="J1404" t="s">
        <v>1985</v>
      </c>
    </row>
    <row r="1405" spans="1:10" x14ac:dyDescent="0.55000000000000004">
      <c r="A1405" t="s">
        <v>1826</v>
      </c>
      <c r="B1405" s="44" t="s">
        <v>1144</v>
      </c>
      <c r="C1405">
        <v>43</v>
      </c>
      <c r="D1405">
        <v>44</v>
      </c>
      <c r="E1405" t="s">
        <v>1956</v>
      </c>
      <c r="F1405">
        <v>1.8000000000000001E-4</v>
      </c>
      <c r="G1405">
        <v>78.75</v>
      </c>
      <c r="H1405" t="s">
        <v>1978</v>
      </c>
      <c r="I1405" t="s">
        <v>1978</v>
      </c>
      <c r="J1405" t="s">
        <v>2003</v>
      </c>
    </row>
    <row r="1406" spans="1:10" x14ac:dyDescent="0.55000000000000004">
      <c r="A1406" t="s">
        <v>1826</v>
      </c>
      <c r="B1406" s="44" t="s">
        <v>1145</v>
      </c>
      <c r="C1406">
        <v>34</v>
      </c>
      <c r="D1406">
        <v>41</v>
      </c>
      <c r="E1406" s="44" t="s">
        <v>1956</v>
      </c>
      <c r="F1406">
        <v>9.0000000000000006E-5</v>
      </c>
      <c r="G1406">
        <v>13.12</v>
      </c>
      <c r="H1406">
        <v>31.49</v>
      </c>
      <c r="I1406">
        <v>-0.57999999999999996</v>
      </c>
      <c r="J1406" t="s">
        <v>1985</v>
      </c>
    </row>
    <row r="1407" spans="1:10" x14ac:dyDescent="0.55000000000000004">
      <c r="A1407" t="s">
        <v>1826</v>
      </c>
      <c r="B1407" s="44" t="s">
        <v>1146</v>
      </c>
      <c r="C1407">
        <v>24</v>
      </c>
      <c r="D1407">
        <v>25</v>
      </c>
      <c r="E1407" t="s">
        <v>1956</v>
      </c>
      <c r="F1407">
        <v>6.0000000000000002E-5</v>
      </c>
      <c r="G1407">
        <v>29.52</v>
      </c>
      <c r="H1407" t="s">
        <v>1978</v>
      </c>
      <c r="I1407" t="s">
        <v>1978</v>
      </c>
      <c r="J1407" t="s">
        <v>2003</v>
      </c>
    </row>
    <row r="1408" spans="1:10" x14ac:dyDescent="0.55000000000000004">
      <c r="A1408" t="s">
        <v>1826</v>
      </c>
      <c r="B1408" s="44" t="s">
        <v>1147</v>
      </c>
      <c r="C1408">
        <v>42</v>
      </c>
      <c r="D1408">
        <v>45</v>
      </c>
      <c r="E1408" s="44" t="s">
        <v>1956</v>
      </c>
      <c r="F1408">
        <v>1.2999999999999999E-4</v>
      </c>
      <c r="G1408">
        <v>31.49</v>
      </c>
      <c r="H1408">
        <v>19.68</v>
      </c>
      <c r="I1408">
        <v>0.6</v>
      </c>
      <c r="J1408" t="s">
        <v>1984</v>
      </c>
    </row>
    <row r="1409" spans="1:10" x14ac:dyDescent="0.55000000000000004">
      <c r="A1409" t="s">
        <v>1826</v>
      </c>
      <c r="B1409" s="44" t="s">
        <v>1148</v>
      </c>
      <c r="C1409">
        <v>41</v>
      </c>
      <c r="D1409">
        <v>43</v>
      </c>
      <c r="E1409" s="44" t="s">
        <v>1956</v>
      </c>
      <c r="F1409">
        <v>9.0000000000000006E-5</v>
      </c>
      <c r="G1409">
        <v>38.049999999999997</v>
      </c>
      <c r="H1409" t="s">
        <v>1978</v>
      </c>
      <c r="I1409" t="s">
        <v>1978</v>
      </c>
      <c r="J1409" t="s">
        <v>2003</v>
      </c>
    </row>
    <row r="1410" spans="1:10" x14ac:dyDescent="0.55000000000000004">
      <c r="A1410" t="s">
        <v>1826</v>
      </c>
      <c r="B1410" s="44" t="s">
        <v>1149</v>
      </c>
      <c r="C1410">
        <v>41</v>
      </c>
      <c r="D1410">
        <v>47</v>
      </c>
      <c r="E1410" s="44" t="s">
        <v>1956</v>
      </c>
      <c r="F1410">
        <v>1.1E-4</v>
      </c>
      <c r="G1410">
        <v>22.96</v>
      </c>
      <c r="H1410">
        <v>10.5</v>
      </c>
      <c r="I1410">
        <v>1.19</v>
      </c>
      <c r="J1410" t="s">
        <v>1984</v>
      </c>
    </row>
    <row r="1411" spans="1:10" x14ac:dyDescent="0.55000000000000004">
      <c r="A1411" t="s">
        <v>1826</v>
      </c>
      <c r="B1411" s="44" t="s">
        <v>1150</v>
      </c>
      <c r="C1411">
        <v>38</v>
      </c>
      <c r="D1411">
        <v>41</v>
      </c>
      <c r="E1411" s="44" t="s">
        <v>1956</v>
      </c>
      <c r="F1411">
        <v>6.9999999999999994E-5</v>
      </c>
      <c r="G1411">
        <v>13.71</v>
      </c>
      <c r="H1411">
        <v>10.050000000000001</v>
      </c>
      <c r="I1411">
        <v>0.36</v>
      </c>
      <c r="J1411" t="s">
        <v>1984</v>
      </c>
    </row>
    <row r="1412" spans="1:10" x14ac:dyDescent="0.55000000000000004">
      <c r="A1412" t="s">
        <v>1826</v>
      </c>
      <c r="B1412" s="44" t="s">
        <v>1151</v>
      </c>
      <c r="C1412">
        <v>44</v>
      </c>
      <c r="D1412">
        <v>45</v>
      </c>
      <c r="E1412" s="44" t="s">
        <v>1956</v>
      </c>
      <c r="F1412">
        <v>1.2E-4</v>
      </c>
      <c r="G1412">
        <v>25.6</v>
      </c>
      <c r="H1412">
        <v>20.65</v>
      </c>
      <c r="I1412">
        <v>0.24</v>
      </c>
      <c r="J1412" t="s">
        <v>1984</v>
      </c>
    </row>
    <row r="1413" spans="1:10" x14ac:dyDescent="0.55000000000000004">
      <c r="A1413" t="s">
        <v>1826</v>
      </c>
      <c r="B1413" s="44" t="s">
        <v>1155</v>
      </c>
      <c r="C1413">
        <v>41</v>
      </c>
      <c r="D1413">
        <v>42</v>
      </c>
      <c r="E1413" s="44" t="s">
        <v>1956</v>
      </c>
      <c r="F1413">
        <v>6.0000000000000002E-5</v>
      </c>
      <c r="G1413">
        <v>12.32</v>
      </c>
      <c r="H1413">
        <v>16.54</v>
      </c>
      <c r="I1413">
        <v>-0.26</v>
      </c>
      <c r="J1413" t="s">
        <v>1985</v>
      </c>
    </row>
    <row r="1414" spans="1:10" x14ac:dyDescent="0.55000000000000004">
      <c r="A1414" t="s">
        <v>1826</v>
      </c>
      <c r="B1414" s="44" t="s">
        <v>1170</v>
      </c>
      <c r="C1414">
        <v>42</v>
      </c>
      <c r="D1414">
        <v>42</v>
      </c>
      <c r="E1414" t="s">
        <v>1956</v>
      </c>
      <c r="F1414">
        <v>4.4200000000000003E-3</v>
      </c>
      <c r="G1414">
        <v>2007.24</v>
      </c>
      <c r="H1414" t="s">
        <v>1978</v>
      </c>
      <c r="I1414" t="s">
        <v>1978</v>
      </c>
      <c r="J1414" t="s">
        <v>2003</v>
      </c>
    </row>
    <row r="1415" spans="1:10" x14ac:dyDescent="0.55000000000000004">
      <c r="A1415" t="s">
        <v>1826</v>
      </c>
      <c r="B1415" s="44" t="s">
        <v>1183</v>
      </c>
      <c r="C1415">
        <v>39</v>
      </c>
      <c r="D1415">
        <v>42</v>
      </c>
      <c r="E1415" s="44" t="s">
        <v>1956</v>
      </c>
      <c r="F1415">
        <v>4.0000000000000003E-5</v>
      </c>
      <c r="G1415">
        <v>16.920000000000002</v>
      </c>
      <c r="H1415">
        <v>1.5</v>
      </c>
      <c r="I1415">
        <v>10.28</v>
      </c>
      <c r="J1415" t="s">
        <v>1984</v>
      </c>
    </row>
    <row r="1416" spans="1:10" x14ac:dyDescent="0.55000000000000004">
      <c r="A1416" t="s">
        <v>1826</v>
      </c>
      <c r="B1416" s="44" t="s">
        <v>1184</v>
      </c>
      <c r="C1416">
        <v>41</v>
      </c>
      <c r="D1416">
        <v>42</v>
      </c>
      <c r="E1416" s="44" t="s">
        <v>1956</v>
      </c>
      <c r="F1416">
        <v>1.8000000000000001E-4</v>
      </c>
      <c r="G1416">
        <v>32.22</v>
      </c>
      <c r="H1416">
        <v>39.380000000000003</v>
      </c>
      <c r="I1416">
        <v>-0.18</v>
      </c>
      <c r="J1416" t="s">
        <v>1985</v>
      </c>
    </row>
    <row r="1417" spans="1:10" x14ac:dyDescent="0.55000000000000004">
      <c r="A1417" t="s">
        <v>1826</v>
      </c>
      <c r="B1417" s="44" t="s">
        <v>1185</v>
      </c>
      <c r="C1417">
        <v>31</v>
      </c>
      <c r="D1417">
        <v>36</v>
      </c>
      <c r="E1417" s="44" t="s">
        <v>1956</v>
      </c>
      <c r="F1417">
        <v>2.0000000000000002E-5</v>
      </c>
      <c r="G1417">
        <v>4.96</v>
      </c>
      <c r="H1417" t="s">
        <v>1978</v>
      </c>
      <c r="I1417" t="s">
        <v>1978</v>
      </c>
      <c r="J1417" t="s">
        <v>2003</v>
      </c>
    </row>
    <row r="1418" spans="1:10" x14ac:dyDescent="0.55000000000000004">
      <c r="A1418" t="s">
        <v>1826</v>
      </c>
      <c r="B1418" s="44" t="s">
        <v>1186</v>
      </c>
      <c r="C1418">
        <v>37</v>
      </c>
      <c r="D1418">
        <v>37</v>
      </c>
      <c r="E1418" s="44" t="s">
        <v>1956</v>
      </c>
      <c r="F1418">
        <v>1.2999999999999999E-4</v>
      </c>
      <c r="G1418">
        <v>22.34</v>
      </c>
      <c r="H1418">
        <v>38.39</v>
      </c>
      <c r="I1418">
        <v>-0.42</v>
      </c>
      <c r="J1418" t="s">
        <v>1985</v>
      </c>
    </row>
    <row r="1419" spans="1:10" x14ac:dyDescent="0.55000000000000004">
      <c r="A1419" t="s">
        <v>1826</v>
      </c>
      <c r="B1419" s="44" t="s">
        <v>1187</v>
      </c>
      <c r="C1419">
        <v>39</v>
      </c>
      <c r="D1419">
        <v>41</v>
      </c>
      <c r="E1419" s="44" t="s">
        <v>1956</v>
      </c>
      <c r="F1419">
        <v>1.9000000000000001E-4</v>
      </c>
      <c r="G1419">
        <v>35.799999999999997</v>
      </c>
      <c r="H1419">
        <v>49.4</v>
      </c>
      <c r="I1419">
        <v>-0.28000000000000003</v>
      </c>
      <c r="J1419" t="s">
        <v>1985</v>
      </c>
    </row>
    <row r="1420" spans="1:10" x14ac:dyDescent="0.55000000000000004">
      <c r="A1420" t="s">
        <v>1826</v>
      </c>
      <c r="B1420" s="44" t="s">
        <v>1189</v>
      </c>
      <c r="C1420">
        <v>36</v>
      </c>
      <c r="D1420">
        <v>43</v>
      </c>
      <c r="E1420" s="44" t="s">
        <v>1956</v>
      </c>
      <c r="F1420">
        <v>2.0000000000000002E-5</v>
      </c>
      <c r="G1420">
        <v>1.82</v>
      </c>
      <c r="H1420" t="s">
        <v>1978</v>
      </c>
      <c r="I1420" t="s">
        <v>1978</v>
      </c>
      <c r="J1420" t="s">
        <v>2003</v>
      </c>
    </row>
    <row r="1421" spans="1:10" x14ac:dyDescent="0.55000000000000004">
      <c r="A1421" t="s">
        <v>1826</v>
      </c>
      <c r="B1421" s="44" t="s">
        <v>1215</v>
      </c>
      <c r="C1421">
        <v>23</v>
      </c>
      <c r="D1421">
        <v>37</v>
      </c>
      <c r="E1421" s="44" t="s">
        <v>1956</v>
      </c>
      <c r="F1421">
        <v>8.0000000000000004E-4</v>
      </c>
      <c r="G1421" t="s">
        <v>1978</v>
      </c>
      <c r="H1421" t="s">
        <v>1978</v>
      </c>
      <c r="I1421" t="s">
        <v>1978</v>
      </c>
      <c r="J1421" t="s">
        <v>2004</v>
      </c>
    </row>
    <row r="1422" spans="1:10" x14ac:dyDescent="0.55000000000000004">
      <c r="A1422" t="s">
        <v>1826</v>
      </c>
      <c r="B1422" s="44" t="s">
        <v>1216</v>
      </c>
      <c r="C1422">
        <v>1</v>
      </c>
      <c r="D1422">
        <v>2</v>
      </c>
      <c r="E1422" t="s">
        <v>1957</v>
      </c>
      <c r="F1422">
        <v>2.7999999999999998E-4</v>
      </c>
      <c r="G1422">
        <v>197.82</v>
      </c>
      <c r="H1422" t="s">
        <v>1978</v>
      </c>
      <c r="I1422" t="s">
        <v>1978</v>
      </c>
      <c r="J1422" t="s">
        <v>1987</v>
      </c>
    </row>
    <row r="1423" spans="1:10" x14ac:dyDescent="0.55000000000000004">
      <c r="A1423" t="s">
        <v>1826</v>
      </c>
      <c r="B1423" s="44" t="s">
        <v>1217</v>
      </c>
      <c r="C1423">
        <v>33</v>
      </c>
      <c r="D1423">
        <v>33</v>
      </c>
      <c r="E1423" s="44" t="s">
        <v>1956</v>
      </c>
      <c r="F1423">
        <v>1.7000000000000001E-4</v>
      </c>
      <c r="G1423">
        <v>34.58</v>
      </c>
      <c r="H1423">
        <v>34.58</v>
      </c>
      <c r="I1423">
        <v>0</v>
      </c>
      <c r="J1423" t="s">
        <v>1986</v>
      </c>
    </row>
    <row r="1424" spans="1:10" x14ac:dyDescent="0.55000000000000004">
      <c r="A1424" t="s">
        <v>1826</v>
      </c>
      <c r="B1424" s="44" t="s">
        <v>1218</v>
      </c>
      <c r="C1424">
        <v>31</v>
      </c>
      <c r="D1424">
        <v>31</v>
      </c>
      <c r="E1424" s="44" t="s">
        <v>1956</v>
      </c>
      <c r="F1424">
        <v>9.7999999999999997E-4</v>
      </c>
      <c r="G1424">
        <v>266.25</v>
      </c>
      <c r="H1424">
        <v>266.25</v>
      </c>
      <c r="I1424">
        <v>0</v>
      </c>
      <c r="J1424" t="s">
        <v>1986</v>
      </c>
    </row>
    <row r="1425" spans="1:10" x14ac:dyDescent="0.55000000000000004">
      <c r="A1425" t="s">
        <v>1826</v>
      </c>
      <c r="B1425" s="44" t="s">
        <v>1219</v>
      </c>
      <c r="C1425">
        <v>40</v>
      </c>
      <c r="D1425">
        <v>47</v>
      </c>
      <c r="E1425" s="44" t="s">
        <v>1956</v>
      </c>
      <c r="F1425">
        <v>3.3E-4</v>
      </c>
      <c r="G1425">
        <v>43.92</v>
      </c>
      <c r="H1425">
        <v>146.4</v>
      </c>
      <c r="I1425">
        <v>-0.7</v>
      </c>
      <c r="J1425" t="s">
        <v>1985</v>
      </c>
    </row>
    <row r="1426" spans="1:10" x14ac:dyDescent="0.55000000000000004">
      <c r="A1426" t="s">
        <v>1826</v>
      </c>
      <c r="B1426" s="44" t="s">
        <v>1232</v>
      </c>
      <c r="C1426">
        <v>1</v>
      </c>
      <c r="D1426">
        <v>37</v>
      </c>
      <c r="E1426" s="44" t="s">
        <v>1956</v>
      </c>
      <c r="F1426">
        <v>9.0000000000000006E-5</v>
      </c>
      <c r="G1426" t="s">
        <v>1978</v>
      </c>
      <c r="H1426" t="s">
        <v>1978</v>
      </c>
      <c r="I1426" t="s">
        <v>1978</v>
      </c>
      <c r="J1426" t="s">
        <v>2004</v>
      </c>
    </row>
    <row r="1427" spans="1:10" x14ac:dyDescent="0.55000000000000004">
      <c r="A1427" t="s">
        <v>1826</v>
      </c>
      <c r="B1427" s="44" t="s">
        <v>1233</v>
      </c>
      <c r="C1427">
        <v>38</v>
      </c>
      <c r="D1427">
        <v>38</v>
      </c>
      <c r="E1427" s="44" t="s">
        <v>1956</v>
      </c>
      <c r="F1427">
        <v>9.0000000000000006E-5</v>
      </c>
      <c r="G1427">
        <v>7.28</v>
      </c>
      <c r="H1427" t="s">
        <v>1978</v>
      </c>
      <c r="I1427" t="s">
        <v>1978</v>
      </c>
      <c r="J1427" t="s">
        <v>2003</v>
      </c>
    </row>
    <row r="1428" spans="1:10" x14ac:dyDescent="0.55000000000000004">
      <c r="A1428" t="s">
        <v>1826</v>
      </c>
      <c r="B1428" s="44" t="s">
        <v>1235</v>
      </c>
      <c r="C1428">
        <v>30</v>
      </c>
      <c r="D1428">
        <v>39</v>
      </c>
      <c r="E1428" s="44" t="s">
        <v>1956</v>
      </c>
      <c r="F1428">
        <v>9.0000000000000006E-5</v>
      </c>
      <c r="G1428">
        <v>19.399999999999999</v>
      </c>
      <c r="H1428" t="s">
        <v>1978</v>
      </c>
      <c r="I1428" t="s">
        <v>1978</v>
      </c>
      <c r="J1428" t="s">
        <v>2003</v>
      </c>
    </row>
    <row r="1429" spans="1:10" x14ac:dyDescent="0.55000000000000004">
      <c r="A1429" t="s">
        <v>1826</v>
      </c>
      <c r="B1429" s="44" t="s">
        <v>1236</v>
      </c>
      <c r="C1429">
        <v>36</v>
      </c>
      <c r="D1429">
        <v>37</v>
      </c>
      <c r="E1429" s="44" t="s">
        <v>1956</v>
      </c>
      <c r="F1429">
        <v>3.6999999999999999E-4</v>
      </c>
      <c r="G1429">
        <v>201.49</v>
      </c>
      <c r="H1429">
        <v>27.79</v>
      </c>
      <c r="I1429">
        <v>6.25</v>
      </c>
      <c r="J1429" t="s">
        <v>1984</v>
      </c>
    </row>
    <row r="1430" spans="1:10" x14ac:dyDescent="0.55000000000000004">
      <c r="A1430" t="s">
        <v>1826</v>
      </c>
      <c r="B1430" s="44" t="s">
        <v>1237</v>
      </c>
      <c r="C1430">
        <v>37</v>
      </c>
      <c r="D1430">
        <v>37</v>
      </c>
      <c r="E1430" t="s">
        <v>1956</v>
      </c>
      <c r="F1430">
        <v>5.0000000000000002E-5</v>
      </c>
      <c r="G1430">
        <v>10.8</v>
      </c>
      <c r="H1430">
        <v>8.64</v>
      </c>
      <c r="I1430">
        <v>0.25</v>
      </c>
      <c r="J1430" t="s">
        <v>1984</v>
      </c>
    </row>
    <row r="1431" spans="1:10" x14ac:dyDescent="0.55000000000000004">
      <c r="A1431" t="s">
        <v>1826</v>
      </c>
      <c r="B1431" s="44" t="s">
        <v>1238</v>
      </c>
      <c r="C1431">
        <v>44</v>
      </c>
      <c r="D1431">
        <v>45</v>
      </c>
      <c r="E1431" s="44" t="s">
        <v>1956</v>
      </c>
      <c r="F1431">
        <v>4.0000000000000002E-4</v>
      </c>
      <c r="G1431">
        <v>178.74</v>
      </c>
      <c r="H1431" t="s">
        <v>1978</v>
      </c>
      <c r="I1431" t="s">
        <v>1978</v>
      </c>
      <c r="J1431" t="s">
        <v>2003</v>
      </c>
    </row>
    <row r="1432" spans="1:10" x14ac:dyDescent="0.55000000000000004">
      <c r="A1432" t="s">
        <v>1826</v>
      </c>
      <c r="B1432" s="44" t="s">
        <v>1239</v>
      </c>
      <c r="C1432">
        <v>8</v>
      </c>
      <c r="D1432">
        <v>8</v>
      </c>
      <c r="E1432" s="44" t="s">
        <v>1957</v>
      </c>
      <c r="F1432">
        <v>4.0000000000000003E-5</v>
      </c>
      <c r="G1432">
        <v>29.34</v>
      </c>
      <c r="H1432" t="s">
        <v>1978</v>
      </c>
      <c r="I1432" t="s">
        <v>1978</v>
      </c>
      <c r="J1432" t="s">
        <v>1987</v>
      </c>
    </row>
    <row r="1433" spans="1:10" x14ac:dyDescent="0.55000000000000004">
      <c r="A1433" t="s">
        <v>1826</v>
      </c>
      <c r="B1433" s="44" t="s">
        <v>1241</v>
      </c>
      <c r="C1433">
        <v>40</v>
      </c>
      <c r="D1433">
        <v>40</v>
      </c>
      <c r="E1433" t="s">
        <v>1956</v>
      </c>
      <c r="F1433">
        <v>8.4999999999999995E-4</v>
      </c>
      <c r="G1433">
        <v>184.99</v>
      </c>
      <c r="H1433">
        <v>44.85</v>
      </c>
      <c r="I1433">
        <v>3.12</v>
      </c>
      <c r="J1433" t="s">
        <v>1984</v>
      </c>
    </row>
    <row r="1434" spans="1:10" x14ac:dyDescent="0.55000000000000004">
      <c r="A1434" t="s">
        <v>1826</v>
      </c>
      <c r="B1434" s="44" t="s">
        <v>1243</v>
      </c>
      <c r="C1434">
        <v>25</v>
      </c>
      <c r="D1434">
        <v>41</v>
      </c>
      <c r="E1434" s="44" t="s">
        <v>1956</v>
      </c>
      <c r="F1434">
        <v>2.5000000000000001E-4</v>
      </c>
      <c r="G1434" t="s">
        <v>1978</v>
      </c>
      <c r="H1434" t="s">
        <v>1978</v>
      </c>
      <c r="I1434" t="s">
        <v>1978</v>
      </c>
      <c r="J1434" t="s">
        <v>2004</v>
      </c>
    </row>
    <row r="1435" spans="1:10" x14ac:dyDescent="0.55000000000000004">
      <c r="A1435" t="s">
        <v>1826</v>
      </c>
      <c r="B1435" s="44" t="s">
        <v>1244</v>
      </c>
      <c r="C1435">
        <v>36</v>
      </c>
      <c r="D1435">
        <v>37</v>
      </c>
      <c r="E1435" s="44" t="s">
        <v>1956</v>
      </c>
      <c r="F1435">
        <v>6.0000000000000002E-5</v>
      </c>
      <c r="G1435">
        <v>28.71</v>
      </c>
      <c r="H1435">
        <v>7.83</v>
      </c>
      <c r="I1435">
        <v>2.67</v>
      </c>
      <c r="J1435" t="s">
        <v>1984</v>
      </c>
    </row>
    <row r="1436" spans="1:10" x14ac:dyDescent="0.55000000000000004">
      <c r="A1436" t="s">
        <v>1826</v>
      </c>
      <c r="B1436" s="44" t="s">
        <v>1245</v>
      </c>
      <c r="C1436">
        <v>27</v>
      </c>
      <c r="D1436">
        <v>39</v>
      </c>
      <c r="E1436" t="s">
        <v>1956</v>
      </c>
      <c r="F1436">
        <v>2.1000000000000001E-4</v>
      </c>
      <c r="G1436" t="s">
        <v>1978</v>
      </c>
      <c r="H1436" t="s">
        <v>1978</v>
      </c>
      <c r="I1436" t="s">
        <v>1978</v>
      </c>
      <c r="J1436" t="s">
        <v>2004</v>
      </c>
    </row>
    <row r="1437" spans="1:10" x14ac:dyDescent="0.55000000000000004">
      <c r="A1437" t="s">
        <v>1826</v>
      </c>
      <c r="B1437" s="44" t="s">
        <v>1246</v>
      </c>
      <c r="C1437">
        <v>38</v>
      </c>
      <c r="D1437">
        <v>40</v>
      </c>
      <c r="E1437" s="44" t="s">
        <v>1956</v>
      </c>
      <c r="F1437">
        <v>4.4999999999999999E-4</v>
      </c>
      <c r="G1437">
        <v>91.84</v>
      </c>
      <c r="H1437" t="s">
        <v>1978</v>
      </c>
      <c r="I1437" t="s">
        <v>1978</v>
      </c>
      <c r="J1437" t="s">
        <v>2003</v>
      </c>
    </row>
    <row r="1438" spans="1:10" x14ac:dyDescent="0.55000000000000004">
      <c r="A1438" t="s">
        <v>1826</v>
      </c>
      <c r="B1438" s="44" t="s">
        <v>1247</v>
      </c>
      <c r="C1438">
        <v>33</v>
      </c>
      <c r="D1438">
        <v>33</v>
      </c>
      <c r="E1438" s="44" t="s">
        <v>1956</v>
      </c>
      <c r="F1438">
        <v>2.5000000000000001E-4</v>
      </c>
      <c r="G1438">
        <v>130.87</v>
      </c>
      <c r="H1438" t="s">
        <v>1978</v>
      </c>
      <c r="I1438" t="s">
        <v>1978</v>
      </c>
      <c r="J1438" t="s">
        <v>2003</v>
      </c>
    </row>
    <row r="1439" spans="1:10" x14ac:dyDescent="0.55000000000000004">
      <c r="A1439" t="s">
        <v>1826</v>
      </c>
      <c r="B1439" s="44" t="s">
        <v>1248</v>
      </c>
      <c r="C1439">
        <v>37</v>
      </c>
      <c r="D1439">
        <v>37</v>
      </c>
      <c r="E1439" s="44" t="s">
        <v>1956</v>
      </c>
      <c r="F1439">
        <v>6.4000000000000005E-4</v>
      </c>
      <c r="G1439">
        <v>62.04</v>
      </c>
      <c r="H1439">
        <v>176.81</v>
      </c>
      <c r="I1439">
        <v>-0.65</v>
      </c>
      <c r="J1439" t="s">
        <v>1985</v>
      </c>
    </row>
    <row r="1440" spans="1:10" x14ac:dyDescent="0.55000000000000004">
      <c r="A1440" t="s">
        <v>1826</v>
      </c>
      <c r="B1440" s="44" t="s">
        <v>1249</v>
      </c>
      <c r="C1440">
        <v>43</v>
      </c>
      <c r="D1440">
        <v>44</v>
      </c>
      <c r="E1440" s="44" t="s">
        <v>1956</v>
      </c>
      <c r="F1440">
        <v>2.0000000000000001E-4</v>
      </c>
      <c r="G1440">
        <v>11.21</v>
      </c>
      <c r="H1440">
        <v>56.05</v>
      </c>
      <c r="I1440">
        <v>-0.8</v>
      </c>
      <c r="J1440" t="s">
        <v>1985</v>
      </c>
    </row>
    <row r="1441" spans="1:10" x14ac:dyDescent="0.55000000000000004">
      <c r="A1441" t="s">
        <v>1826</v>
      </c>
      <c r="B1441" s="44" t="s">
        <v>1250</v>
      </c>
      <c r="C1441">
        <v>14</v>
      </c>
      <c r="D1441">
        <v>29</v>
      </c>
      <c r="E1441" s="44" t="s">
        <v>1956</v>
      </c>
      <c r="F1441">
        <v>3.2000000000000003E-4</v>
      </c>
      <c r="G1441" t="s">
        <v>1978</v>
      </c>
      <c r="H1441" t="s">
        <v>1978</v>
      </c>
      <c r="I1441" t="s">
        <v>1978</v>
      </c>
      <c r="J1441" t="s">
        <v>2004</v>
      </c>
    </row>
    <row r="1442" spans="1:10" x14ac:dyDescent="0.55000000000000004">
      <c r="A1442" t="s">
        <v>1826</v>
      </c>
      <c r="B1442" s="44" t="s">
        <v>1251</v>
      </c>
      <c r="C1442">
        <v>25</v>
      </c>
      <c r="D1442">
        <v>39</v>
      </c>
      <c r="E1442" s="44" t="s">
        <v>1956</v>
      </c>
      <c r="F1442">
        <v>4.8999999999999998E-4</v>
      </c>
      <c r="G1442" t="s">
        <v>1978</v>
      </c>
      <c r="H1442" t="s">
        <v>1978</v>
      </c>
      <c r="I1442" t="s">
        <v>1978</v>
      </c>
      <c r="J1442" t="s">
        <v>2004</v>
      </c>
    </row>
    <row r="1443" spans="1:10" x14ac:dyDescent="0.55000000000000004">
      <c r="A1443" t="s">
        <v>1826</v>
      </c>
      <c r="B1443" s="44" t="s">
        <v>1264</v>
      </c>
      <c r="C1443">
        <v>35</v>
      </c>
      <c r="D1443">
        <v>38</v>
      </c>
      <c r="E1443" s="44" t="s">
        <v>1956</v>
      </c>
      <c r="F1443">
        <v>3.8000000000000002E-4</v>
      </c>
      <c r="G1443">
        <v>18.18</v>
      </c>
      <c r="H1443">
        <v>215.13</v>
      </c>
      <c r="I1443">
        <v>-0.92</v>
      </c>
      <c r="J1443" t="s">
        <v>1985</v>
      </c>
    </row>
    <row r="1444" spans="1:10" x14ac:dyDescent="0.55000000000000004">
      <c r="A1444" t="s">
        <v>1826</v>
      </c>
      <c r="B1444" s="44" t="s">
        <v>1265</v>
      </c>
      <c r="C1444">
        <v>2</v>
      </c>
      <c r="D1444">
        <v>7</v>
      </c>
      <c r="E1444" s="44" t="s">
        <v>1957</v>
      </c>
      <c r="F1444">
        <v>5.0000000000000002E-5</v>
      </c>
      <c r="G1444">
        <v>35.71</v>
      </c>
      <c r="H1444" t="s">
        <v>1978</v>
      </c>
      <c r="I1444" t="s">
        <v>1978</v>
      </c>
      <c r="J1444" t="s">
        <v>1987</v>
      </c>
    </row>
    <row r="1445" spans="1:10" x14ac:dyDescent="0.55000000000000004">
      <c r="A1445" t="s">
        <v>1826</v>
      </c>
      <c r="B1445" s="44" t="s">
        <v>1266</v>
      </c>
      <c r="C1445">
        <v>39</v>
      </c>
      <c r="D1445">
        <v>45</v>
      </c>
      <c r="E1445" t="s">
        <v>1956</v>
      </c>
      <c r="F1445">
        <v>1.1E-4</v>
      </c>
      <c r="G1445">
        <v>48.98</v>
      </c>
      <c r="H1445" t="s">
        <v>1978</v>
      </c>
      <c r="I1445" t="s">
        <v>1978</v>
      </c>
      <c r="J1445" t="s">
        <v>2003</v>
      </c>
    </row>
    <row r="1446" spans="1:10" x14ac:dyDescent="0.55000000000000004">
      <c r="A1446" t="s">
        <v>1826</v>
      </c>
      <c r="B1446" s="44" t="s">
        <v>1268</v>
      </c>
      <c r="C1446">
        <v>29</v>
      </c>
      <c r="D1446">
        <v>36</v>
      </c>
      <c r="E1446" s="44" t="s">
        <v>1956</v>
      </c>
      <c r="F1446">
        <v>6.3000000000000003E-4</v>
      </c>
      <c r="G1446">
        <v>113.94</v>
      </c>
      <c r="H1446">
        <v>188.01</v>
      </c>
      <c r="I1446">
        <v>-0.39</v>
      </c>
      <c r="J1446" t="s">
        <v>1985</v>
      </c>
    </row>
    <row r="1447" spans="1:10" x14ac:dyDescent="0.55000000000000004">
      <c r="A1447" t="s">
        <v>1826</v>
      </c>
      <c r="B1447" s="44" t="s">
        <v>1269</v>
      </c>
      <c r="C1447">
        <v>42</v>
      </c>
      <c r="D1447">
        <v>45</v>
      </c>
      <c r="E1447" s="44" t="s">
        <v>1956</v>
      </c>
      <c r="F1447">
        <v>9.0000000000000006E-5</v>
      </c>
      <c r="G1447">
        <v>6.94</v>
      </c>
      <c r="H1447">
        <v>20.399999999999999</v>
      </c>
      <c r="I1447">
        <v>-0.66</v>
      </c>
      <c r="J1447" t="s">
        <v>1985</v>
      </c>
    </row>
    <row r="1448" spans="1:10" x14ac:dyDescent="0.55000000000000004">
      <c r="A1448" t="s">
        <v>1826</v>
      </c>
      <c r="B1448" s="44" t="s">
        <v>1275</v>
      </c>
      <c r="C1448">
        <v>27</v>
      </c>
      <c r="D1448">
        <v>40</v>
      </c>
      <c r="E1448" t="s">
        <v>1956</v>
      </c>
      <c r="F1448">
        <v>3.1E-4</v>
      </c>
      <c r="G1448" t="s">
        <v>1978</v>
      </c>
      <c r="H1448" t="s">
        <v>1978</v>
      </c>
      <c r="I1448" t="s">
        <v>1978</v>
      </c>
      <c r="J1448" t="s">
        <v>2004</v>
      </c>
    </row>
    <row r="1449" spans="1:10" x14ac:dyDescent="0.55000000000000004">
      <c r="A1449" t="s">
        <v>1826</v>
      </c>
      <c r="B1449" s="44" t="s">
        <v>1276</v>
      </c>
      <c r="C1449">
        <v>9</v>
      </c>
      <c r="D1449">
        <v>25</v>
      </c>
      <c r="E1449" s="44" t="s">
        <v>1956</v>
      </c>
      <c r="F1449">
        <v>1.3999999999999999E-4</v>
      </c>
      <c r="G1449" t="s">
        <v>1978</v>
      </c>
      <c r="H1449" t="s">
        <v>1978</v>
      </c>
      <c r="I1449" t="s">
        <v>1978</v>
      </c>
      <c r="J1449" t="s">
        <v>2004</v>
      </c>
    </row>
    <row r="1450" spans="1:10" x14ac:dyDescent="0.55000000000000004">
      <c r="A1450" t="s">
        <v>1826</v>
      </c>
      <c r="B1450" s="44" t="s">
        <v>1941</v>
      </c>
      <c r="C1450">
        <v>1</v>
      </c>
      <c r="D1450">
        <v>3</v>
      </c>
      <c r="E1450" s="44" t="s">
        <v>1957</v>
      </c>
      <c r="F1450">
        <v>9.0000000000000006E-5</v>
      </c>
      <c r="G1450">
        <v>62.61</v>
      </c>
      <c r="H1450" t="s">
        <v>1978</v>
      </c>
      <c r="I1450" t="s">
        <v>1978</v>
      </c>
      <c r="J1450" t="s">
        <v>1987</v>
      </c>
    </row>
    <row r="1451" spans="1:10" x14ac:dyDescent="0.55000000000000004">
      <c r="A1451" t="s">
        <v>1826</v>
      </c>
      <c r="B1451" s="44" t="s">
        <v>1278</v>
      </c>
      <c r="C1451">
        <v>37</v>
      </c>
      <c r="D1451">
        <v>39</v>
      </c>
      <c r="E1451" t="s">
        <v>1956</v>
      </c>
      <c r="F1451">
        <v>1.2999999999999999E-4</v>
      </c>
      <c r="G1451">
        <v>28.82</v>
      </c>
      <c r="H1451">
        <v>14.7</v>
      </c>
      <c r="I1451">
        <v>0.96</v>
      </c>
      <c r="J1451" t="s">
        <v>1984</v>
      </c>
    </row>
    <row r="1452" spans="1:10" x14ac:dyDescent="0.55000000000000004">
      <c r="A1452" t="s">
        <v>1826</v>
      </c>
      <c r="B1452" s="44" t="s">
        <v>1279</v>
      </c>
      <c r="C1452">
        <v>40</v>
      </c>
      <c r="D1452">
        <v>42</v>
      </c>
      <c r="E1452" s="44" t="s">
        <v>1956</v>
      </c>
      <c r="F1452">
        <v>1.3999999999999999E-4</v>
      </c>
      <c r="G1452">
        <v>26.13</v>
      </c>
      <c r="H1452">
        <v>28.91</v>
      </c>
      <c r="I1452">
        <v>-0.1</v>
      </c>
      <c r="J1452" t="s">
        <v>1985</v>
      </c>
    </row>
    <row r="1453" spans="1:10" x14ac:dyDescent="0.55000000000000004">
      <c r="A1453" t="s">
        <v>1826</v>
      </c>
      <c r="B1453" s="44" t="s">
        <v>1280</v>
      </c>
      <c r="C1453">
        <v>44</v>
      </c>
      <c r="D1453">
        <v>44</v>
      </c>
      <c r="E1453" s="44" t="s">
        <v>1956</v>
      </c>
      <c r="F1453">
        <v>5.0000000000000002E-5</v>
      </c>
      <c r="G1453">
        <v>18.48</v>
      </c>
      <c r="H1453">
        <v>3.02</v>
      </c>
      <c r="I1453">
        <v>5.12</v>
      </c>
      <c r="J1453" t="s">
        <v>1984</v>
      </c>
    </row>
    <row r="1454" spans="1:10" x14ac:dyDescent="0.55000000000000004">
      <c r="A1454" t="s">
        <v>1826</v>
      </c>
      <c r="B1454" s="44" t="s">
        <v>1281</v>
      </c>
      <c r="C1454">
        <v>37</v>
      </c>
      <c r="D1454">
        <v>38</v>
      </c>
      <c r="E1454" s="44" t="s">
        <v>1956</v>
      </c>
      <c r="F1454">
        <v>3.9399999999999999E-3</v>
      </c>
      <c r="G1454">
        <v>624.96</v>
      </c>
      <c r="H1454">
        <v>1730.66</v>
      </c>
      <c r="I1454">
        <v>-0.64</v>
      </c>
      <c r="J1454" t="s">
        <v>1985</v>
      </c>
    </row>
    <row r="1455" spans="1:10" x14ac:dyDescent="0.55000000000000004">
      <c r="A1455" t="s">
        <v>1826</v>
      </c>
      <c r="B1455" s="44" t="s">
        <v>1282</v>
      </c>
      <c r="C1455">
        <v>20</v>
      </c>
      <c r="D1455">
        <v>20</v>
      </c>
      <c r="E1455" t="s">
        <v>1956</v>
      </c>
      <c r="F1455">
        <v>3.6700000000000001E-3</v>
      </c>
      <c r="G1455">
        <v>1274.46</v>
      </c>
      <c r="H1455">
        <v>1367.16</v>
      </c>
      <c r="I1455">
        <v>-7.0000000000000007E-2</v>
      </c>
      <c r="J1455" t="s">
        <v>1983</v>
      </c>
    </row>
    <row r="1456" spans="1:10" x14ac:dyDescent="0.55000000000000004">
      <c r="A1456" t="s">
        <v>1826</v>
      </c>
      <c r="B1456" s="44" t="s">
        <v>1283</v>
      </c>
      <c r="C1456">
        <v>39</v>
      </c>
      <c r="D1456">
        <v>39</v>
      </c>
      <c r="E1456" s="44" t="s">
        <v>1956</v>
      </c>
      <c r="F1456">
        <v>7.2999999999999996E-4</v>
      </c>
      <c r="G1456">
        <v>130.9</v>
      </c>
      <c r="H1456">
        <v>82.19</v>
      </c>
      <c r="I1456">
        <v>0.59</v>
      </c>
      <c r="J1456" t="s">
        <v>1984</v>
      </c>
    </row>
    <row r="1457" spans="1:10" x14ac:dyDescent="0.55000000000000004">
      <c r="A1457" t="s">
        <v>1826</v>
      </c>
      <c r="B1457" s="44" t="s">
        <v>1284</v>
      </c>
      <c r="C1457">
        <v>39</v>
      </c>
      <c r="D1457">
        <v>40</v>
      </c>
      <c r="E1457" s="44" t="s">
        <v>1956</v>
      </c>
      <c r="F1457">
        <v>1.0499999999999999E-3</v>
      </c>
      <c r="G1457">
        <v>390.23</v>
      </c>
      <c r="H1457">
        <v>300.02</v>
      </c>
      <c r="I1457">
        <v>0.3</v>
      </c>
      <c r="J1457" t="s">
        <v>1984</v>
      </c>
    </row>
    <row r="1458" spans="1:10" x14ac:dyDescent="0.55000000000000004">
      <c r="A1458" t="s">
        <v>1826</v>
      </c>
      <c r="B1458" s="44" t="s">
        <v>1285</v>
      </c>
      <c r="C1458">
        <v>43</v>
      </c>
      <c r="D1458">
        <v>45</v>
      </c>
      <c r="E1458" t="s">
        <v>1956</v>
      </c>
      <c r="F1458">
        <v>9.7000000000000005E-4</v>
      </c>
      <c r="G1458">
        <v>139.61000000000001</v>
      </c>
      <c r="H1458">
        <v>341.26</v>
      </c>
      <c r="I1458">
        <v>-0.59</v>
      </c>
      <c r="J1458" t="s">
        <v>1985</v>
      </c>
    </row>
    <row r="1459" spans="1:10" x14ac:dyDescent="0.55000000000000004">
      <c r="A1459" t="s">
        <v>1826</v>
      </c>
      <c r="B1459" s="44" t="s">
        <v>1286</v>
      </c>
      <c r="C1459">
        <v>38</v>
      </c>
      <c r="D1459">
        <v>41</v>
      </c>
      <c r="E1459" s="44" t="s">
        <v>1956</v>
      </c>
      <c r="F1459">
        <v>1.1E-4</v>
      </c>
      <c r="G1459">
        <v>10.73</v>
      </c>
      <c r="H1459">
        <v>7.15</v>
      </c>
      <c r="I1459">
        <v>0.5</v>
      </c>
      <c r="J1459" t="s">
        <v>1984</v>
      </c>
    </row>
    <row r="1460" spans="1:10" x14ac:dyDescent="0.55000000000000004">
      <c r="A1460" t="s">
        <v>1826</v>
      </c>
      <c r="B1460" s="44" t="s">
        <v>1287</v>
      </c>
      <c r="C1460">
        <v>44</v>
      </c>
      <c r="D1460">
        <v>47</v>
      </c>
      <c r="E1460" t="s">
        <v>1956</v>
      </c>
      <c r="F1460">
        <v>1.3999999999999999E-4</v>
      </c>
      <c r="G1460">
        <v>55.98</v>
      </c>
      <c r="H1460">
        <v>20.61</v>
      </c>
      <c r="I1460">
        <v>1.72</v>
      </c>
      <c r="J1460" t="s">
        <v>1984</v>
      </c>
    </row>
    <row r="1461" spans="1:10" x14ac:dyDescent="0.55000000000000004">
      <c r="A1461" t="s">
        <v>1826</v>
      </c>
      <c r="B1461" s="44" t="s">
        <v>1288</v>
      </c>
      <c r="C1461">
        <v>27</v>
      </c>
      <c r="D1461">
        <v>44</v>
      </c>
      <c r="E1461" t="s">
        <v>1956</v>
      </c>
      <c r="F1461">
        <v>5.0000000000000002E-5</v>
      </c>
      <c r="G1461" t="s">
        <v>1978</v>
      </c>
      <c r="H1461" t="s">
        <v>1978</v>
      </c>
      <c r="I1461" t="s">
        <v>1978</v>
      </c>
      <c r="J1461" t="s">
        <v>2004</v>
      </c>
    </row>
    <row r="1462" spans="1:10" x14ac:dyDescent="0.55000000000000004">
      <c r="A1462" t="s">
        <v>1826</v>
      </c>
      <c r="B1462" s="44" t="s">
        <v>1289</v>
      </c>
      <c r="C1462">
        <v>44</v>
      </c>
      <c r="D1462">
        <v>46</v>
      </c>
      <c r="E1462" s="44" t="s">
        <v>1956</v>
      </c>
      <c r="F1462">
        <v>1.3999999999999999E-4</v>
      </c>
      <c r="G1462">
        <v>21.36</v>
      </c>
      <c r="H1462">
        <v>11.74</v>
      </c>
      <c r="I1462">
        <v>0.82</v>
      </c>
      <c r="J1462" t="s">
        <v>1984</v>
      </c>
    </row>
    <row r="1463" spans="1:10" x14ac:dyDescent="0.55000000000000004">
      <c r="A1463" t="s">
        <v>1826</v>
      </c>
      <c r="B1463" s="44" t="s">
        <v>1290</v>
      </c>
      <c r="C1463">
        <v>34</v>
      </c>
      <c r="D1463">
        <v>37</v>
      </c>
      <c r="E1463" s="44" t="s">
        <v>1956</v>
      </c>
      <c r="F1463">
        <v>1.6000000000000001E-4</v>
      </c>
      <c r="G1463">
        <v>61.01</v>
      </c>
      <c r="H1463">
        <v>20.67</v>
      </c>
      <c r="I1463">
        <v>1.95</v>
      </c>
      <c r="J1463" t="s">
        <v>1984</v>
      </c>
    </row>
    <row r="1464" spans="1:10" x14ac:dyDescent="0.55000000000000004">
      <c r="A1464" t="s">
        <v>1826</v>
      </c>
      <c r="B1464" s="44" t="s">
        <v>1291</v>
      </c>
      <c r="C1464">
        <v>36</v>
      </c>
      <c r="D1464">
        <v>42</v>
      </c>
      <c r="E1464" t="s">
        <v>1956</v>
      </c>
      <c r="F1464">
        <v>1.2999999999999999E-4</v>
      </c>
      <c r="G1464">
        <v>6.37</v>
      </c>
      <c r="H1464">
        <v>66.89</v>
      </c>
      <c r="I1464">
        <v>-0.9</v>
      </c>
      <c r="J1464" t="s">
        <v>1985</v>
      </c>
    </row>
    <row r="1465" spans="1:10" x14ac:dyDescent="0.55000000000000004">
      <c r="A1465" t="s">
        <v>1826</v>
      </c>
      <c r="B1465" s="44" t="s">
        <v>1292</v>
      </c>
      <c r="C1465">
        <v>39</v>
      </c>
      <c r="D1465">
        <v>39</v>
      </c>
      <c r="E1465" t="s">
        <v>1956</v>
      </c>
      <c r="F1465">
        <v>1.2E-4</v>
      </c>
      <c r="G1465">
        <v>48.03</v>
      </c>
      <c r="H1465">
        <v>9.73</v>
      </c>
      <c r="I1465">
        <v>3.94</v>
      </c>
      <c r="J1465" t="s">
        <v>1984</v>
      </c>
    </row>
    <row r="1466" spans="1:10" x14ac:dyDescent="0.55000000000000004">
      <c r="A1466" t="s">
        <v>1826</v>
      </c>
      <c r="B1466" s="44" t="s">
        <v>1293</v>
      </c>
      <c r="C1466">
        <v>44</v>
      </c>
      <c r="D1466">
        <v>44</v>
      </c>
      <c r="E1466" s="44" t="s">
        <v>1956</v>
      </c>
      <c r="F1466">
        <v>6.0999999999999997E-4</v>
      </c>
      <c r="G1466">
        <v>246.01</v>
      </c>
      <c r="H1466">
        <v>71.42</v>
      </c>
      <c r="I1466">
        <v>2.44</v>
      </c>
      <c r="J1466" t="s">
        <v>1984</v>
      </c>
    </row>
    <row r="1467" spans="1:10" x14ac:dyDescent="0.55000000000000004">
      <c r="A1467" t="s">
        <v>1826</v>
      </c>
      <c r="B1467" s="44" t="s">
        <v>1294</v>
      </c>
      <c r="C1467">
        <v>33</v>
      </c>
      <c r="D1467">
        <v>39</v>
      </c>
      <c r="E1467" s="44" t="s">
        <v>1956</v>
      </c>
      <c r="F1467">
        <v>2.7E-4</v>
      </c>
      <c r="G1467">
        <v>14.03</v>
      </c>
      <c r="H1467">
        <v>14.03</v>
      </c>
      <c r="I1467">
        <v>0</v>
      </c>
      <c r="J1467" t="s">
        <v>1986</v>
      </c>
    </row>
    <row r="1468" spans="1:10" x14ac:dyDescent="0.55000000000000004">
      <c r="A1468" t="s">
        <v>1826</v>
      </c>
      <c r="B1468" s="44" t="s">
        <v>1297</v>
      </c>
      <c r="C1468">
        <v>37</v>
      </c>
      <c r="D1468">
        <v>37</v>
      </c>
      <c r="E1468" s="44" t="s">
        <v>1956</v>
      </c>
      <c r="F1468">
        <v>3.3E-4</v>
      </c>
      <c r="G1468">
        <v>104.68</v>
      </c>
      <c r="H1468">
        <v>73.28</v>
      </c>
      <c r="I1468">
        <v>0.43</v>
      </c>
      <c r="J1468" t="s">
        <v>1984</v>
      </c>
    </row>
    <row r="1469" spans="1:10" x14ac:dyDescent="0.55000000000000004">
      <c r="A1469" t="s">
        <v>1826</v>
      </c>
      <c r="B1469" s="44" t="s">
        <v>1298</v>
      </c>
      <c r="C1469">
        <v>3</v>
      </c>
      <c r="D1469">
        <v>5</v>
      </c>
      <c r="E1469" s="44" t="s">
        <v>1957</v>
      </c>
      <c r="F1469">
        <v>2.0000000000000002E-5</v>
      </c>
      <c r="G1469">
        <v>15.47</v>
      </c>
      <c r="H1469" t="s">
        <v>1978</v>
      </c>
      <c r="I1469" t="s">
        <v>1978</v>
      </c>
      <c r="J1469" t="s">
        <v>1987</v>
      </c>
    </row>
    <row r="1470" spans="1:10" x14ac:dyDescent="0.55000000000000004">
      <c r="A1470" t="s">
        <v>1826</v>
      </c>
      <c r="B1470" s="44" t="s">
        <v>1299</v>
      </c>
      <c r="C1470">
        <v>25</v>
      </c>
      <c r="D1470">
        <v>28</v>
      </c>
      <c r="E1470" s="44" t="s">
        <v>1956</v>
      </c>
      <c r="F1470">
        <v>1.1E-4</v>
      </c>
      <c r="G1470">
        <v>51.39</v>
      </c>
      <c r="H1470" t="s">
        <v>1978</v>
      </c>
      <c r="I1470" t="s">
        <v>1978</v>
      </c>
      <c r="J1470" t="s">
        <v>2003</v>
      </c>
    </row>
    <row r="1471" spans="1:10" x14ac:dyDescent="0.55000000000000004">
      <c r="A1471" t="s">
        <v>1826</v>
      </c>
      <c r="B1471" s="44" t="s">
        <v>1309</v>
      </c>
      <c r="C1471">
        <v>37</v>
      </c>
      <c r="D1471">
        <v>37</v>
      </c>
      <c r="E1471" s="44" t="s">
        <v>1956</v>
      </c>
      <c r="F1471">
        <v>2.5799999999999998E-3</v>
      </c>
      <c r="G1471">
        <v>829.84</v>
      </c>
      <c r="H1471">
        <v>592.74</v>
      </c>
      <c r="I1471">
        <v>0.4</v>
      </c>
      <c r="J1471" t="s">
        <v>1984</v>
      </c>
    </row>
    <row r="1472" spans="1:10" x14ac:dyDescent="0.55000000000000004">
      <c r="A1472" t="s">
        <v>1826</v>
      </c>
      <c r="B1472" s="44" t="s">
        <v>1310</v>
      </c>
      <c r="C1472">
        <v>37</v>
      </c>
      <c r="D1472">
        <v>37</v>
      </c>
      <c r="E1472" s="44" t="s">
        <v>1956</v>
      </c>
      <c r="F1472">
        <v>3.6999999999999999E-4</v>
      </c>
      <c r="G1472">
        <v>44.75</v>
      </c>
      <c r="H1472">
        <v>116.35</v>
      </c>
      <c r="I1472">
        <v>-0.62</v>
      </c>
      <c r="J1472" t="s">
        <v>1985</v>
      </c>
    </row>
    <row r="1473" spans="1:10" x14ac:dyDescent="0.55000000000000004">
      <c r="A1473" t="s">
        <v>1826</v>
      </c>
      <c r="B1473" s="44" t="s">
        <v>1311</v>
      </c>
      <c r="C1473">
        <v>32</v>
      </c>
      <c r="D1473">
        <v>36</v>
      </c>
      <c r="E1473" s="44" t="s">
        <v>1956</v>
      </c>
      <c r="F1473">
        <v>4.2999999999999999E-4</v>
      </c>
      <c r="G1473">
        <v>150.69</v>
      </c>
      <c r="H1473">
        <v>110.4</v>
      </c>
      <c r="I1473">
        <v>0.36</v>
      </c>
      <c r="J1473" t="s">
        <v>1984</v>
      </c>
    </row>
    <row r="1474" spans="1:10" x14ac:dyDescent="0.55000000000000004">
      <c r="A1474" t="s">
        <v>1826</v>
      </c>
      <c r="B1474" s="44" t="s">
        <v>1312</v>
      </c>
      <c r="C1474">
        <v>41</v>
      </c>
      <c r="D1474">
        <v>42</v>
      </c>
      <c r="E1474" s="44" t="s">
        <v>1956</v>
      </c>
      <c r="F1474">
        <v>3.3E-4</v>
      </c>
      <c r="G1474">
        <v>39.299999999999997</v>
      </c>
      <c r="H1474" t="s">
        <v>1978</v>
      </c>
      <c r="I1474" t="s">
        <v>1978</v>
      </c>
      <c r="J1474" t="s">
        <v>2003</v>
      </c>
    </row>
    <row r="1475" spans="1:10" x14ac:dyDescent="0.55000000000000004">
      <c r="A1475" t="s">
        <v>1826</v>
      </c>
      <c r="B1475" s="44" t="s">
        <v>1313</v>
      </c>
      <c r="C1475">
        <v>11</v>
      </c>
      <c r="D1475">
        <v>24</v>
      </c>
      <c r="E1475" t="s">
        <v>1956</v>
      </c>
      <c r="F1475">
        <v>9.0000000000000006E-5</v>
      </c>
      <c r="G1475" t="s">
        <v>1978</v>
      </c>
      <c r="H1475" t="s">
        <v>1978</v>
      </c>
      <c r="I1475" t="s">
        <v>1978</v>
      </c>
      <c r="J1475" t="s">
        <v>1983</v>
      </c>
    </row>
    <row r="1476" spans="1:10" x14ac:dyDescent="0.55000000000000004">
      <c r="A1476" t="s">
        <v>1826</v>
      </c>
      <c r="B1476" s="44" t="s">
        <v>1314</v>
      </c>
      <c r="C1476">
        <v>33</v>
      </c>
      <c r="D1476">
        <v>33</v>
      </c>
      <c r="E1476" s="44" t="s">
        <v>1956</v>
      </c>
      <c r="F1476">
        <v>3.6000000000000002E-4</v>
      </c>
      <c r="G1476">
        <v>105.56</v>
      </c>
      <c r="H1476">
        <v>129.55000000000001</v>
      </c>
      <c r="I1476">
        <v>-0.19</v>
      </c>
      <c r="J1476" t="s">
        <v>1985</v>
      </c>
    </row>
    <row r="1477" spans="1:10" x14ac:dyDescent="0.55000000000000004">
      <c r="A1477" t="s">
        <v>1826</v>
      </c>
      <c r="B1477" s="44" t="s">
        <v>1315</v>
      </c>
      <c r="C1477">
        <v>14</v>
      </c>
      <c r="D1477">
        <v>27</v>
      </c>
      <c r="E1477" s="44" t="s">
        <v>1956</v>
      </c>
      <c r="F1477">
        <v>1.4999999999999999E-4</v>
      </c>
      <c r="G1477" t="s">
        <v>1978</v>
      </c>
      <c r="H1477" t="s">
        <v>1978</v>
      </c>
      <c r="I1477" t="s">
        <v>1978</v>
      </c>
      <c r="J1477" t="s">
        <v>2004</v>
      </c>
    </row>
    <row r="1478" spans="1:10" x14ac:dyDescent="0.55000000000000004">
      <c r="A1478" t="s">
        <v>1826</v>
      </c>
      <c r="B1478" s="44" t="s">
        <v>1316</v>
      </c>
      <c r="C1478">
        <v>44</v>
      </c>
      <c r="D1478">
        <v>44</v>
      </c>
      <c r="E1478" t="s">
        <v>1956</v>
      </c>
      <c r="F1478">
        <v>1E-4</v>
      </c>
      <c r="G1478">
        <v>6.78</v>
      </c>
      <c r="H1478">
        <v>35.21</v>
      </c>
      <c r="I1478">
        <v>-0.81</v>
      </c>
      <c r="J1478" t="s">
        <v>1985</v>
      </c>
    </row>
    <row r="1479" spans="1:10" x14ac:dyDescent="0.55000000000000004">
      <c r="A1479" t="s">
        <v>1826</v>
      </c>
      <c r="B1479" s="44" t="s">
        <v>1317</v>
      </c>
      <c r="C1479">
        <v>42</v>
      </c>
      <c r="D1479">
        <v>47</v>
      </c>
      <c r="E1479" s="44" t="s">
        <v>1956</v>
      </c>
      <c r="F1479">
        <v>1.4599999999999999E-3</v>
      </c>
      <c r="G1479">
        <v>515.07000000000005</v>
      </c>
      <c r="H1479">
        <v>114.46</v>
      </c>
      <c r="I1479">
        <v>3.5</v>
      </c>
      <c r="J1479" t="s">
        <v>1984</v>
      </c>
    </row>
    <row r="1480" spans="1:10" x14ac:dyDescent="0.55000000000000004">
      <c r="A1480" t="s">
        <v>1826</v>
      </c>
      <c r="B1480" s="44" t="s">
        <v>1318</v>
      </c>
      <c r="C1480">
        <v>35</v>
      </c>
      <c r="D1480">
        <v>44</v>
      </c>
      <c r="E1480" s="44" t="s">
        <v>1956</v>
      </c>
      <c r="F1480">
        <v>1.49E-3</v>
      </c>
      <c r="G1480">
        <v>221.16</v>
      </c>
      <c r="H1480" t="s">
        <v>1978</v>
      </c>
      <c r="I1480" t="s">
        <v>1978</v>
      </c>
      <c r="J1480" t="s">
        <v>2003</v>
      </c>
    </row>
    <row r="1481" spans="1:10" x14ac:dyDescent="0.55000000000000004">
      <c r="A1481" t="s">
        <v>1826</v>
      </c>
      <c r="B1481" s="44" t="s">
        <v>1319</v>
      </c>
      <c r="C1481">
        <v>47</v>
      </c>
      <c r="D1481">
        <v>47</v>
      </c>
      <c r="E1481" t="s">
        <v>1956</v>
      </c>
      <c r="F1481">
        <v>3.8999999999999999E-4</v>
      </c>
      <c r="G1481">
        <v>96.74</v>
      </c>
      <c r="H1481">
        <v>135.11000000000001</v>
      </c>
      <c r="I1481">
        <v>-0.28000000000000003</v>
      </c>
      <c r="J1481" t="s">
        <v>1985</v>
      </c>
    </row>
    <row r="1482" spans="1:10" x14ac:dyDescent="0.55000000000000004">
      <c r="A1482" t="s">
        <v>1826</v>
      </c>
      <c r="B1482" s="44" t="s">
        <v>1320</v>
      </c>
      <c r="C1482">
        <v>13</v>
      </c>
      <c r="D1482">
        <v>16</v>
      </c>
      <c r="E1482" t="s">
        <v>1956</v>
      </c>
      <c r="F1482">
        <v>2.7E-4</v>
      </c>
      <c r="G1482">
        <v>159.46</v>
      </c>
      <c r="H1482">
        <v>37.520000000000003</v>
      </c>
      <c r="I1482">
        <v>3.25</v>
      </c>
      <c r="J1482" t="s">
        <v>1984</v>
      </c>
    </row>
    <row r="1483" spans="1:10" x14ac:dyDescent="0.55000000000000004">
      <c r="A1483" t="s">
        <v>1826</v>
      </c>
      <c r="B1483" s="44" t="s">
        <v>1321</v>
      </c>
      <c r="C1483">
        <v>1</v>
      </c>
      <c r="D1483">
        <v>27</v>
      </c>
      <c r="E1483" s="44" t="s">
        <v>1956</v>
      </c>
      <c r="F1483">
        <v>3.0000000000000001E-5</v>
      </c>
      <c r="G1483" t="s">
        <v>1978</v>
      </c>
      <c r="H1483" t="s">
        <v>1978</v>
      </c>
      <c r="I1483" t="s">
        <v>1978</v>
      </c>
      <c r="J1483" t="s">
        <v>2004</v>
      </c>
    </row>
    <row r="1484" spans="1:10" x14ac:dyDescent="0.55000000000000004">
      <c r="A1484" t="s">
        <v>1826</v>
      </c>
      <c r="B1484" s="44" t="s">
        <v>1322</v>
      </c>
      <c r="C1484">
        <v>14</v>
      </c>
      <c r="D1484">
        <v>35</v>
      </c>
      <c r="E1484" s="44" t="s">
        <v>1956</v>
      </c>
      <c r="F1484">
        <v>4.0000000000000003E-5</v>
      </c>
      <c r="G1484" t="s">
        <v>1978</v>
      </c>
      <c r="H1484" t="s">
        <v>1978</v>
      </c>
      <c r="I1484" t="s">
        <v>1978</v>
      </c>
      <c r="J1484" t="s">
        <v>2004</v>
      </c>
    </row>
    <row r="1485" spans="1:10" x14ac:dyDescent="0.55000000000000004">
      <c r="A1485" t="s">
        <v>1826</v>
      </c>
      <c r="B1485" s="44" t="s">
        <v>1323</v>
      </c>
      <c r="C1485">
        <v>21</v>
      </c>
      <c r="D1485">
        <v>21</v>
      </c>
      <c r="E1485" t="s">
        <v>1956</v>
      </c>
      <c r="F1485">
        <v>1.4999999999999999E-4</v>
      </c>
      <c r="G1485">
        <v>36.67</v>
      </c>
      <c r="H1485">
        <v>73.34</v>
      </c>
      <c r="I1485">
        <v>-0.5</v>
      </c>
      <c r="J1485" t="s">
        <v>1983</v>
      </c>
    </row>
    <row r="1486" spans="1:10" x14ac:dyDescent="0.55000000000000004">
      <c r="A1486" t="s">
        <v>1826</v>
      </c>
      <c r="B1486" s="44" t="s">
        <v>1324</v>
      </c>
      <c r="C1486">
        <v>33</v>
      </c>
      <c r="D1486">
        <v>40</v>
      </c>
      <c r="E1486" s="44" t="s">
        <v>1956</v>
      </c>
      <c r="F1486">
        <v>1.2999999999999999E-4</v>
      </c>
      <c r="G1486">
        <v>21.24</v>
      </c>
      <c r="H1486">
        <v>26.55</v>
      </c>
      <c r="I1486">
        <v>-0.2</v>
      </c>
      <c r="J1486" t="s">
        <v>1985</v>
      </c>
    </row>
    <row r="1487" spans="1:10" x14ac:dyDescent="0.55000000000000004">
      <c r="A1487" t="s">
        <v>1826</v>
      </c>
      <c r="B1487" s="44" t="s">
        <v>1326</v>
      </c>
      <c r="C1487">
        <v>28</v>
      </c>
      <c r="D1487">
        <v>39</v>
      </c>
      <c r="E1487" s="44" t="s">
        <v>1956</v>
      </c>
      <c r="F1487">
        <v>6.9999999999999994E-5</v>
      </c>
      <c r="G1487">
        <v>5.67</v>
      </c>
      <c r="H1487">
        <v>20.03</v>
      </c>
      <c r="I1487">
        <v>-0.72</v>
      </c>
      <c r="J1487" t="s">
        <v>1985</v>
      </c>
    </row>
    <row r="1488" spans="1:10" x14ac:dyDescent="0.55000000000000004">
      <c r="A1488" t="s">
        <v>1826</v>
      </c>
      <c r="B1488" s="44" t="s">
        <v>1328</v>
      </c>
      <c r="C1488">
        <v>35</v>
      </c>
      <c r="D1488">
        <v>40</v>
      </c>
      <c r="E1488" s="44" t="s">
        <v>1956</v>
      </c>
      <c r="F1488">
        <v>1.9000000000000001E-4</v>
      </c>
      <c r="G1488">
        <v>16.100000000000001</v>
      </c>
      <c r="H1488">
        <v>30.18</v>
      </c>
      <c r="I1488">
        <v>-0.47</v>
      </c>
      <c r="J1488" t="s">
        <v>1985</v>
      </c>
    </row>
    <row r="1489" spans="1:10" x14ac:dyDescent="0.55000000000000004">
      <c r="A1489" t="s">
        <v>1826</v>
      </c>
      <c r="B1489" s="44" t="s">
        <v>1332</v>
      </c>
      <c r="C1489">
        <v>35</v>
      </c>
      <c r="D1489">
        <v>36</v>
      </c>
      <c r="E1489" s="44" t="s">
        <v>1956</v>
      </c>
      <c r="F1489">
        <v>6.2E-4</v>
      </c>
      <c r="G1489">
        <v>175.84</v>
      </c>
      <c r="H1489">
        <v>211.01</v>
      </c>
      <c r="I1489">
        <v>-0.17</v>
      </c>
      <c r="J1489" t="s">
        <v>1985</v>
      </c>
    </row>
    <row r="1490" spans="1:10" x14ac:dyDescent="0.55000000000000004">
      <c r="A1490" t="s">
        <v>1826</v>
      </c>
      <c r="B1490" s="44" t="s">
        <v>1333</v>
      </c>
      <c r="C1490">
        <v>47</v>
      </c>
      <c r="D1490">
        <v>47</v>
      </c>
      <c r="E1490" s="44" t="s">
        <v>1956</v>
      </c>
      <c r="F1490">
        <v>1.1E-4</v>
      </c>
      <c r="G1490">
        <v>26.31</v>
      </c>
      <c r="H1490">
        <v>32.880000000000003</v>
      </c>
      <c r="I1490">
        <v>-0.2</v>
      </c>
      <c r="J1490" t="s">
        <v>1985</v>
      </c>
    </row>
    <row r="1491" spans="1:10" x14ac:dyDescent="0.55000000000000004">
      <c r="A1491" t="s">
        <v>1826</v>
      </c>
      <c r="B1491" s="44" t="s">
        <v>1334</v>
      </c>
      <c r="C1491">
        <v>33</v>
      </c>
      <c r="D1491">
        <v>36</v>
      </c>
      <c r="E1491" s="44" t="s">
        <v>1956</v>
      </c>
      <c r="F1491">
        <v>4.4000000000000002E-4</v>
      </c>
      <c r="G1491">
        <v>54.32</v>
      </c>
      <c r="H1491">
        <v>190.12</v>
      </c>
      <c r="I1491">
        <v>-0.71</v>
      </c>
      <c r="J1491" t="s">
        <v>1985</v>
      </c>
    </row>
    <row r="1492" spans="1:10" x14ac:dyDescent="0.55000000000000004">
      <c r="A1492" t="s">
        <v>1826</v>
      </c>
      <c r="B1492" s="44" t="s">
        <v>1335</v>
      </c>
      <c r="C1492">
        <v>37</v>
      </c>
      <c r="D1492">
        <v>44</v>
      </c>
      <c r="E1492" s="44" t="s">
        <v>1956</v>
      </c>
      <c r="F1492">
        <v>7.2000000000000005E-4</v>
      </c>
      <c r="G1492">
        <v>66.959999999999994</v>
      </c>
      <c r="H1492">
        <v>234.36</v>
      </c>
      <c r="I1492">
        <v>-0.71</v>
      </c>
      <c r="J1492" t="s">
        <v>1985</v>
      </c>
    </row>
    <row r="1493" spans="1:10" x14ac:dyDescent="0.55000000000000004">
      <c r="A1493" t="s">
        <v>1826</v>
      </c>
      <c r="B1493" s="44" t="s">
        <v>1337</v>
      </c>
      <c r="C1493">
        <v>15</v>
      </c>
      <c r="D1493">
        <v>27</v>
      </c>
      <c r="E1493" s="44" t="s">
        <v>1956</v>
      </c>
      <c r="F1493">
        <v>4.0000000000000003E-5</v>
      </c>
      <c r="G1493" t="s">
        <v>1978</v>
      </c>
      <c r="H1493" t="s">
        <v>1978</v>
      </c>
      <c r="I1493" t="s">
        <v>1978</v>
      </c>
      <c r="J1493" t="s">
        <v>2004</v>
      </c>
    </row>
    <row r="1494" spans="1:10" x14ac:dyDescent="0.55000000000000004">
      <c r="A1494" t="s">
        <v>1826</v>
      </c>
      <c r="B1494" s="44" t="s">
        <v>1338</v>
      </c>
      <c r="C1494">
        <v>46</v>
      </c>
      <c r="D1494">
        <v>47</v>
      </c>
      <c r="E1494" s="44" t="s">
        <v>1956</v>
      </c>
      <c r="F1494">
        <v>5.9000000000000003E-4</v>
      </c>
      <c r="G1494">
        <v>62.65</v>
      </c>
      <c r="H1494">
        <v>187.95</v>
      </c>
      <c r="I1494">
        <v>-0.67</v>
      </c>
      <c r="J1494" t="s">
        <v>1985</v>
      </c>
    </row>
    <row r="1495" spans="1:10" x14ac:dyDescent="0.55000000000000004">
      <c r="A1495" t="s">
        <v>1826</v>
      </c>
      <c r="B1495" s="44" t="s">
        <v>1339</v>
      </c>
      <c r="C1495">
        <v>36</v>
      </c>
      <c r="D1495">
        <v>38</v>
      </c>
      <c r="E1495" s="44" t="s">
        <v>1956</v>
      </c>
      <c r="F1495">
        <v>1.2E-4</v>
      </c>
      <c r="G1495">
        <v>16.25</v>
      </c>
      <c r="H1495">
        <v>47.75</v>
      </c>
      <c r="I1495">
        <v>-0.66</v>
      </c>
      <c r="J1495" t="s">
        <v>1985</v>
      </c>
    </row>
    <row r="1496" spans="1:10" x14ac:dyDescent="0.55000000000000004">
      <c r="A1496" t="s">
        <v>1826</v>
      </c>
      <c r="B1496" s="44" t="s">
        <v>1340</v>
      </c>
      <c r="C1496">
        <v>15</v>
      </c>
      <c r="D1496">
        <v>25</v>
      </c>
      <c r="E1496" s="44" t="s">
        <v>1956</v>
      </c>
      <c r="F1496">
        <v>8.0000000000000007E-5</v>
      </c>
      <c r="G1496">
        <v>11.22</v>
      </c>
      <c r="H1496">
        <v>20.94</v>
      </c>
      <c r="I1496">
        <v>-0.46</v>
      </c>
      <c r="J1496" t="s">
        <v>1985</v>
      </c>
    </row>
    <row r="1497" spans="1:10" x14ac:dyDescent="0.55000000000000004">
      <c r="A1497" t="s">
        <v>1826</v>
      </c>
      <c r="B1497" s="44" t="s">
        <v>1346</v>
      </c>
      <c r="C1497">
        <v>45</v>
      </c>
      <c r="D1497">
        <v>47</v>
      </c>
      <c r="E1497" s="44" t="s">
        <v>1956</v>
      </c>
      <c r="F1497">
        <v>6.5399999999999998E-3</v>
      </c>
      <c r="G1497">
        <v>2159.16</v>
      </c>
      <c r="H1497">
        <v>1295.5</v>
      </c>
      <c r="I1497">
        <v>0.67</v>
      </c>
      <c r="J1497" t="s">
        <v>1984</v>
      </c>
    </row>
    <row r="1498" spans="1:10" x14ac:dyDescent="0.55000000000000004">
      <c r="A1498" t="s">
        <v>1826</v>
      </c>
      <c r="B1498" s="44" t="s">
        <v>1348</v>
      </c>
      <c r="C1498">
        <v>44</v>
      </c>
      <c r="D1498">
        <v>44</v>
      </c>
      <c r="E1498" s="44" t="s">
        <v>1956</v>
      </c>
      <c r="F1498">
        <v>6.7000000000000002E-4</v>
      </c>
      <c r="G1498">
        <v>158.13999999999999</v>
      </c>
      <c r="H1498">
        <v>93.02</v>
      </c>
      <c r="I1498">
        <v>0.7</v>
      </c>
      <c r="J1498" t="s">
        <v>1984</v>
      </c>
    </row>
    <row r="1499" spans="1:10" x14ac:dyDescent="0.55000000000000004">
      <c r="A1499" t="s">
        <v>1826</v>
      </c>
      <c r="B1499" s="44" t="s">
        <v>1349</v>
      </c>
      <c r="C1499">
        <v>34</v>
      </c>
      <c r="D1499">
        <v>47</v>
      </c>
      <c r="E1499" s="44" t="s">
        <v>1956</v>
      </c>
      <c r="F1499">
        <v>2.0100000000000001E-3</v>
      </c>
      <c r="G1499" t="s">
        <v>1978</v>
      </c>
      <c r="H1499" t="s">
        <v>1978</v>
      </c>
      <c r="I1499" t="s">
        <v>1978</v>
      </c>
      <c r="J1499" t="s">
        <v>2004</v>
      </c>
    </row>
    <row r="1500" spans="1:10" x14ac:dyDescent="0.55000000000000004">
      <c r="A1500" t="s">
        <v>1826</v>
      </c>
      <c r="B1500" s="44" t="s">
        <v>1350</v>
      </c>
      <c r="C1500">
        <v>43</v>
      </c>
      <c r="D1500">
        <v>44</v>
      </c>
      <c r="E1500" t="s">
        <v>1956</v>
      </c>
      <c r="F1500">
        <v>5.8399999999999997E-3</v>
      </c>
      <c r="G1500">
        <v>442.04</v>
      </c>
      <c r="H1500">
        <v>1436.66</v>
      </c>
      <c r="I1500">
        <v>-0.69</v>
      </c>
      <c r="J1500" t="s">
        <v>1985</v>
      </c>
    </row>
    <row r="1501" spans="1:10" x14ac:dyDescent="0.55000000000000004">
      <c r="A1501" t="s">
        <v>1826</v>
      </c>
      <c r="B1501" s="44" t="s">
        <v>1354</v>
      </c>
      <c r="C1501">
        <v>36</v>
      </c>
      <c r="D1501">
        <v>36</v>
      </c>
      <c r="E1501" s="44" t="s">
        <v>1956</v>
      </c>
      <c r="F1501">
        <v>1.15E-3</v>
      </c>
      <c r="G1501">
        <v>413.56</v>
      </c>
      <c r="H1501">
        <v>295.39999999999998</v>
      </c>
      <c r="I1501">
        <v>0.4</v>
      </c>
      <c r="J1501" t="s">
        <v>1984</v>
      </c>
    </row>
    <row r="1502" spans="1:10" x14ac:dyDescent="0.55000000000000004">
      <c r="A1502" t="s">
        <v>1826</v>
      </c>
      <c r="B1502" s="44" t="s">
        <v>1355</v>
      </c>
      <c r="C1502">
        <v>36</v>
      </c>
      <c r="D1502">
        <v>37</v>
      </c>
      <c r="E1502" s="44" t="s">
        <v>1956</v>
      </c>
      <c r="F1502">
        <v>1.9E-3</v>
      </c>
      <c r="G1502">
        <v>383.96</v>
      </c>
      <c r="H1502">
        <v>230.38</v>
      </c>
      <c r="I1502">
        <v>0.67</v>
      </c>
      <c r="J1502" t="s">
        <v>1984</v>
      </c>
    </row>
    <row r="1503" spans="1:10" x14ac:dyDescent="0.55000000000000004">
      <c r="A1503" t="s">
        <v>1826</v>
      </c>
      <c r="B1503" s="44" t="s">
        <v>1356</v>
      </c>
      <c r="C1503">
        <v>42</v>
      </c>
      <c r="D1503">
        <v>42</v>
      </c>
      <c r="E1503" s="44" t="s">
        <v>1956</v>
      </c>
      <c r="F1503">
        <v>3.49E-3</v>
      </c>
      <c r="G1503">
        <v>837.01</v>
      </c>
      <c r="H1503">
        <v>454.9</v>
      </c>
      <c r="I1503">
        <v>0.84</v>
      </c>
      <c r="J1503" t="s">
        <v>1984</v>
      </c>
    </row>
    <row r="1504" spans="1:10" x14ac:dyDescent="0.55000000000000004">
      <c r="A1504" t="s">
        <v>1826</v>
      </c>
      <c r="B1504" s="44" t="s">
        <v>1357</v>
      </c>
      <c r="C1504">
        <v>43</v>
      </c>
      <c r="D1504">
        <v>43</v>
      </c>
      <c r="E1504" s="44" t="s">
        <v>1956</v>
      </c>
      <c r="F1504">
        <v>1.72E-3</v>
      </c>
      <c r="G1504">
        <v>410.5</v>
      </c>
      <c r="H1504">
        <v>171.04</v>
      </c>
      <c r="I1504">
        <v>1.4</v>
      </c>
      <c r="J1504" t="s">
        <v>1984</v>
      </c>
    </row>
    <row r="1505" spans="1:10" x14ac:dyDescent="0.55000000000000004">
      <c r="A1505" t="s">
        <v>1826</v>
      </c>
      <c r="B1505" s="44" t="s">
        <v>1361</v>
      </c>
      <c r="C1505">
        <v>42</v>
      </c>
      <c r="D1505">
        <v>42</v>
      </c>
      <c r="E1505" s="44" t="s">
        <v>1956</v>
      </c>
      <c r="F1505">
        <v>9.5E-4</v>
      </c>
      <c r="G1505">
        <v>366.78</v>
      </c>
      <c r="H1505">
        <v>150.05000000000001</v>
      </c>
      <c r="I1505">
        <v>1.44</v>
      </c>
      <c r="J1505" t="s">
        <v>1984</v>
      </c>
    </row>
    <row r="1506" spans="1:10" x14ac:dyDescent="0.55000000000000004">
      <c r="A1506" t="s">
        <v>1826</v>
      </c>
      <c r="B1506" s="44" t="s">
        <v>1364</v>
      </c>
      <c r="C1506">
        <v>40</v>
      </c>
      <c r="D1506">
        <v>40</v>
      </c>
      <c r="E1506" t="s">
        <v>1956</v>
      </c>
      <c r="F1506">
        <v>5.6999999999999998E-4</v>
      </c>
      <c r="G1506">
        <v>222.46</v>
      </c>
      <c r="H1506" t="s">
        <v>1978</v>
      </c>
      <c r="I1506" t="s">
        <v>1978</v>
      </c>
      <c r="J1506" t="s">
        <v>2003</v>
      </c>
    </row>
    <row r="1507" spans="1:10" x14ac:dyDescent="0.55000000000000004">
      <c r="A1507" t="s">
        <v>1826</v>
      </c>
      <c r="B1507" s="44" t="s">
        <v>1384</v>
      </c>
      <c r="C1507">
        <v>40</v>
      </c>
      <c r="D1507">
        <v>40</v>
      </c>
      <c r="E1507" s="44" t="s">
        <v>1956</v>
      </c>
      <c r="F1507">
        <v>7.9000000000000001E-4</v>
      </c>
      <c r="G1507">
        <v>32.78</v>
      </c>
      <c r="H1507" t="s">
        <v>1978</v>
      </c>
      <c r="I1507" t="s">
        <v>1978</v>
      </c>
      <c r="J1507" t="s">
        <v>2003</v>
      </c>
    </row>
    <row r="1508" spans="1:10" x14ac:dyDescent="0.55000000000000004">
      <c r="A1508" t="s">
        <v>1826</v>
      </c>
      <c r="B1508" s="44" t="s">
        <v>1385</v>
      </c>
      <c r="C1508">
        <v>31</v>
      </c>
      <c r="D1508">
        <v>34</v>
      </c>
      <c r="E1508" s="44" t="s">
        <v>1956</v>
      </c>
      <c r="F1508">
        <v>1E-4</v>
      </c>
      <c r="G1508">
        <v>6.91</v>
      </c>
      <c r="H1508">
        <v>60.48</v>
      </c>
      <c r="I1508">
        <v>-0.89</v>
      </c>
      <c r="J1508" t="s">
        <v>1985</v>
      </c>
    </row>
    <row r="1509" spans="1:10" x14ac:dyDescent="0.55000000000000004">
      <c r="A1509" t="s">
        <v>1826</v>
      </c>
      <c r="B1509" s="44" t="s">
        <v>1386</v>
      </c>
      <c r="C1509">
        <v>22</v>
      </c>
      <c r="D1509">
        <v>25</v>
      </c>
      <c r="E1509" t="s">
        <v>1956</v>
      </c>
      <c r="F1509">
        <v>6.0000000000000002E-5</v>
      </c>
      <c r="G1509">
        <v>13.12</v>
      </c>
      <c r="H1509" t="s">
        <v>1978</v>
      </c>
      <c r="I1509" t="s">
        <v>1978</v>
      </c>
      <c r="J1509" t="s">
        <v>2003</v>
      </c>
    </row>
    <row r="1510" spans="1:10" x14ac:dyDescent="0.55000000000000004">
      <c r="A1510" t="s">
        <v>1826</v>
      </c>
      <c r="B1510" s="44" t="s">
        <v>1387</v>
      </c>
      <c r="C1510">
        <v>1</v>
      </c>
      <c r="D1510">
        <v>43</v>
      </c>
      <c r="E1510" t="s">
        <v>1956</v>
      </c>
      <c r="F1510">
        <v>6.9999999999999994E-5</v>
      </c>
      <c r="G1510" t="s">
        <v>1978</v>
      </c>
      <c r="H1510" t="s">
        <v>1978</v>
      </c>
      <c r="I1510" t="s">
        <v>1978</v>
      </c>
      <c r="J1510" t="s">
        <v>2004</v>
      </c>
    </row>
    <row r="1511" spans="1:10" x14ac:dyDescent="0.55000000000000004">
      <c r="A1511" t="s">
        <v>1826</v>
      </c>
      <c r="B1511" s="44" t="s">
        <v>1388</v>
      </c>
      <c r="C1511">
        <v>39</v>
      </c>
      <c r="D1511">
        <v>45</v>
      </c>
      <c r="E1511" s="44" t="s">
        <v>1956</v>
      </c>
      <c r="F1511">
        <v>4.0000000000000003E-5</v>
      </c>
      <c r="G1511">
        <v>14.7</v>
      </c>
      <c r="H1511">
        <v>4.2</v>
      </c>
      <c r="I1511">
        <v>2.5</v>
      </c>
      <c r="J1511" t="s">
        <v>1984</v>
      </c>
    </row>
    <row r="1512" spans="1:10" x14ac:dyDescent="0.55000000000000004">
      <c r="A1512" t="s">
        <v>1826</v>
      </c>
      <c r="B1512" s="44" t="s">
        <v>1389</v>
      </c>
      <c r="C1512">
        <v>37</v>
      </c>
      <c r="D1512">
        <v>42</v>
      </c>
      <c r="E1512" s="44" t="s">
        <v>1956</v>
      </c>
      <c r="F1512">
        <v>2.1000000000000001E-4</v>
      </c>
      <c r="G1512">
        <v>60.12</v>
      </c>
      <c r="H1512">
        <v>33.4</v>
      </c>
      <c r="I1512">
        <v>0.8</v>
      </c>
      <c r="J1512" t="s">
        <v>1984</v>
      </c>
    </row>
    <row r="1513" spans="1:10" x14ac:dyDescent="0.55000000000000004">
      <c r="A1513" t="s">
        <v>1826</v>
      </c>
      <c r="B1513" s="44" t="s">
        <v>1390</v>
      </c>
      <c r="C1513">
        <v>37</v>
      </c>
      <c r="D1513">
        <v>38</v>
      </c>
      <c r="E1513" s="44" t="s">
        <v>1956</v>
      </c>
      <c r="F1513">
        <v>2.0000000000000002E-5</v>
      </c>
      <c r="G1513">
        <v>5.68</v>
      </c>
      <c r="H1513" t="s">
        <v>1978</v>
      </c>
      <c r="I1513" t="s">
        <v>1978</v>
      </c>
      <c r="J1513" t="s">
        <v>2003</v>
      </c>
    </row>
    <row r="1514" spans="1:10" x14ac:dyDescent="0.55000000000000004">
      <c r="A1514" t="s">
        <v>1826</v>
      </c>
      <c r="B1514" s="44" t="s">
        <v>1391</v>
      </c>
      <c r="C1514">
        <v>36</v>
      </c>
      <c r="D1514">
        <v>39</v>
      </c>
      <c r="E1514" s="44" t="s">
        <v>1956</v>
      </c>
      <c r="F1514">
        <v>2.9E-4</v>
      </c>
      <c r="G1514">
        <v>84.96</v>
      </c>
      <c r="H1514">
        <v>82.13</v>
      </c>
      <c r="I1514">
        <v>0.03</v>
      </c>
      <c r="J1514" t="s">
        <v>1986</v>
      </c>
    </row>
    <row r="1515" spans="1:10" x14ac:dyDescent="0.55000000000000004">
      <c r="A1515" t="s">
        <v>1826</v>
      </c>
      <c r="B1515" s="44" t="s">
        <v>1392</v>
      </c>
      <c r="C1515">
        <v>19</v>
      </c>
      <c r="D1515">
        <v>19</v>
      </c>
      <c r="E1515" t="s">
        <v>1956</v>
      </c>
      <c r="F1515">
        <v>3.0000000000000001E-5</v>
      </c>
      <c r="G1515">
        <v>3.2</v>
      </c>
      <c r="H1515">
        <v>19.2</v>
      </c>
      <c r="I1515">
        <v>-0.83</v>
      </c>
      <c r="J1515" t="s">
        <v>1983</v>
      </c>
    </row>
    <row r="1516" spans="1:10" x14ac:dyDescent="0.55000000000000004">
      <c r="A1516" t="s">
        <v>1826</v>
      </c>
      <c r="B1516" s="44" t="s">
        <v>1393</v>
      </c>
      <c r="C1516">
        <v>23</v>
      </c>
      <c r="D1516">
        <v>31</v>
      </c>
      <c r="E1516" t="s">
        <v>1956</v>
      </c>
      <c r="F1516">
        <v>2.9E-4</v>
      </c>
      <c r="G1516">
        <v>89.86</v>
      </c>
      <c r="H1516" t="s">
        <v>1978</v>
      </c>
      <c r="I1516" t="s">
        <v>1978</v>
      </c>
      <c r="J1516" t="s">
        <v>2003</v>
      </c>
    </row>
    <row r="1517" spans="1:10" x14ac:dyDescent="0.55000000000000004">
      <c r="A1517" t="s">
        <v>1826</v>
      </c>
      <c r="B1517" s="44" t="s">
        <v>1394</v>
      </c>
      <c r="C1517">
        <v>41</v>
      </c>
      <c r="D1517">
        <v>42</v>
      </c>
      <c r="E1517" t="s">
        <v>1956</v>
      </c>
      <c r="F1517">
        <v>4.0000000000000003E-5</v>
      </c>
      <c r="G1517">
        <v>22</v>
      </c>
      <c r="H1517" t="s">
        <v>1978</v>
      </c>
      <c r="I1517" t="s">
        <v>1978</v>
      </c>
      <c r="J1517" t="s">
        <v>2003</v>
      </c>
    </row>
    <row r="1518" spans="1:10" x14ac:dyDescent="0.55000000000000004">
      <c r="A1518" t="s">
        <v>1826</v>
      </c>
      <c r="B1518" s="44" t="s">
        <v>1395</v>
      </c>
      <c r="C1518">
        <v>1</v>
      </c>
      <c r="D1518">
        <v>39</v>
      </c>
      <c r="E1518" s="44" t="s">
        <v>1956</v>
      </c>
      <c r="F1518">
        <v>2.0000000000000002E-5</v>
      </c>
      <c r="G1518" t="s">
        <v>1978</v>
      </c>
      <c r="H1518" t="s">
        <v>1978</v>
      </c>
      <c r="I1518" t="s">
        <v>1978</v>
      </c>
      <c r="J1518" t="s">
        <v>2004</v>
      </c>
    </row>
    <row r="1519" spans="1:10" x14ac:dyDescent="0.55000000000000004">
      <c r="A1519" t="s">
        <v>1826</v>
      </c>
      <c r="B1519" s="44" t="s">
        <v>1397</v>
      </c>
      <c r="C1519">
        <v>18</v>
      </c>
      <c r="D1519">
        <v>18</v>
      </c>
      <c r="E1519" s="44" t="s">
        <v>1956</v>
      </c>
      <c r="F1519">
        <v>6.2300000000000003E-3</v>
      </c>
      <c r="G1519">
        <v>3357.72</v>
      </c>
      <c r="H1519">
        <v>1119.24</v>
      </c>
      <c r="I1519">
        <v>2</v>
      </c>
      <c r="J1519" t="s">
        <v>1984</v>
      </c>
    </row>
    <row r="1520" spans="1:10" x14ac:dyDescent="0.55000000000000004">
      <c r="A1520" t="s">
        <v>1826</v>
      </c>
      <c r="B1520" s="44" t="s">
        <v>1398</v>
      </c>
      <c r="C1520">
        <v>16</v>
      </c>
      <c r="D1520">
        <v>26</v>
      </c>
      <c r="E1520" s="44" t="s">
        <v>1956</v>
      </c>
      <c r="F1520">
        <v>8.2100000000000003E-3</v>
      </c>
      <c r="G1520">
        <v>1640.7</v>
      </c>
      <c r="H1520" t="s">
        <v>1978</v>
      </c>
      <c r="I1520" t="s">
        <v>1978</v>
      </c>
      <c r="J1520" t="s">
        <v>2003</v>
      </c>
    </row>
    <row r="1521" spans="1:10" x14ac:dyDescent="0.55000000000000004">
      <c r="A1521" t="s">
        <v>1826</v>
      </c>
      <c r="B1521" s="44" t="s">
        <v>1399</v>
      </c>
      <c r="C1521">
        <v>40</v>
      </c>
      <c r="D1521">
        <v>40</v>
      </c>
      <c r="E1521" s="44" t="s">
        <v>1956</v>
      </c>
      <c r="F1521">
        <v>1.6999999999999999E-3</v>
      </c>
      <c r="G1521">
        <v>942</v>
      </c>
      <c r="H1521">
        <v>173.64</v>
      </c>
      <c r="I1521">
        <v>4.43</v>
      </c>
      <c r="J1521" t="s">
        <v>1984</v>
      </c>
    </row>
    <row r="1522" spans="1:10" x14ac:dyDescent="0.55000000000000004">
      <c r="A1522" t="s">
        <v>1826</v>
      </c>
      <c r="B1522" s="44" t="s">
        <v>1406</v>
      </c>
      <c r="C1522">
        <v>5</v>
      </c>
      <c r="D1522">
        <v>17</v>
      </c>
      <c r="E1522" t="s">
        <v>1956</v>
      </c>
      <c r="F1522">
        <v>2.3700000000000001E-3</v>
      </c>
      <c r="G1522" t="s">
        <v>1978</v>
      </c>
      <c r="H1522" t="s">
        <v>1978</v>
      </c>
      <c r="I1522" t="s">
        <v>1978</v>
      </c>
      <c r="J1522" t="s">
        <v>1983</v>
      </c>
    </row>
    <row r="1523" spans="1:10" x14ac:dyDescent="0.55000000000000004">
      <c r="A1523" t="s">
        <v>1826</v>
      </c>
      <c r="B1523" s="44" t="s">
        <v>1411</v>
      </c>
      <c r="C1523">
        <v>41</v>
      </c>
      <c r="D1523">
        <v>42</v>
      </c>
      <c r="E1523" t="s">
        <v>1956</v>
      </c>
      <c r="F1523">
        <v>2.3000000000000001E-4</v>
      </c>
      <c r="G1523">
        <v>55.01</v>
      </c>
      <c r="H1523">
        <v>30.56</v>
      </c>
      <c r="I1523">
        <v>0.8</v>
      </c>
      <c r="J1523" t="s">
        <v>1984</v>
      </c>
    </row>
    <row r="1524" spans="1:10" x14ac:dyDescent="0.55000000000000004">
      <c r="A1524" t="s">
        <v>1826</v>
      </c>
      <c r="B1524" s="44" t="s">
        <v>1413</v>
      </c>
      <c r="C1524">
        <v>33</v>
      </c>
      <c r="D1524">
        <v>40</v>
      </c>
      <c r="E1524" s="44" t="s">
        <v>1956</v>
      </c>
      <c r="F1524">
        <v>2.1000000000000001E-4</v>
      </c>
      <c r="G1524">
        <v>58.48</v>
      </c>
      <c r="H1524">
        <v>43.86</v>
      </c>
      <c r="I1524">
        <v>0.33</v>
      </c>
      <c r="J1524" t="s">
        <v>1984</v>
      </c>
    </row>
    <row r="1525" spans="1:10" x14ac:dyDescent="0.55000000000000004">
      <c r="A1525" t="s">
        <v>1826</v>
      </c>
      <c r="B1525" s="44" t="s">
        <v>1414</v>
      </c>
      <c r="C1525">
        <v>27</v>
      </c>
      <c r="D1525">
        <v>30</v>
      </c>
      <c r="E1525" s="44" t="s">
        <v>1956</v>
      </c>
      <c r="F1525">
        <v>4.0000000000000003E-5</v>
      </c>
      <c r="G1525">
        <v>20.66</v>
      </c>
      <c r="H1525" t="s">
        <v>1978</v>
      </c>
      <c r="I1525" t="s">
        <v>1978</v>
      </c>
      <c r="J1525" t="s">
        <v>2003</v>
      </c>
    </row>
    <row r="1526" spans="1:10" x14ac:dyDescent="0.55000000000000004">
      <c r="A1526" t="s">
        <v>1826</v>
      </c>
      <c r="B1526" s="44" t="s">
        <v>1415</v>
      </c>
      <c r="C1526">
        <v>31</v>
      </c>
      <c r="D1526">
        <v>31</v>
      </c>
      <c r="E1526" t="s">
        <v>1956</v>
      </c>
      <c r="F1526">
        <v>1.4999999999999999E-4</v>
      </c>
      <c r="G1526">
        <v>53.55</v>
      </c>
      <c r="H1526">
        <v>9.4499999999999993</v>
      </c>
      <c r="I1526">
        <v>4.67</v>
      </c>
      <c r="J1526" t="s">
        <v>1984</v>
      </c>
    </row>
    <row r="1527" spans="1:10" x14ac:dyDescent="0.55000000000000004">
      <c r="A1527" t="s">
        <v>1826</v>
      </c>
      <c r="B1527" s="44" t="s">
        <v>1416</v>
      </c>
      <c r="C1527">
        <v>41</v>
      </c>
      <c r="D1527">
        <v>42</v>
      </c>
      <c r="E1527" s="44" t="s">
        <v>1956</v>
      </c>
      <c r="F1527">
        <v>3.0000000000000001E-5</v>
      </c>
      <c r="G1527">
        <v>1.41</v>
      </c>
      <c r="H1527" t="s">
        <v>1978</v>
      </c>
      <c r="I1527" t="s">
        <v>1978</v>
      </c>
      <c r="J1527" t="s">
        <v>2003</v>
      </c>
    </row>
    <row r="1528" spans="1:10" x14ac:dyDescent="0.55000000000000004">
      <c r="A1528" t="s">
        <v>1826</v>
      </c>
      <c r="B1528" s="44" t="s">
        <v>1417</v>
      </c>
      <c r="C1528">
        <v>42</v>
      </c>
      <c r="D1528">
        <v>45</v>
      </c>
      <c r="E1528" s="44" t="s">
        <v>1956</v>
      </c>
      <c r="F1528">
        <v>3.46E-3</v>
      </c>
      <c r="G1528">
        <v>894.35</v>
      </c>
      <c r="H1528">
        <v>1007.92</v>
      </c>
      <c r="I1528">
        <v>-0.11</v>
      </c>
      <c r="J1528" t="s">
        <v>1985</v>
      </c>
    </row>
    <row r="1529" spans="1:10" x14ac:dyDescent="0.55000000000000004">
      <c r="A1529" t="s">
        <v>1826</v>
      </c>
      <c r="B1529" s="44" t="s">
        <v>1418</v>
      </c>
      <c r="C1529">
        <v>25</v>
      </c>
      <c r="D1529">
        <v>38</v>
      </c>
      <c r="E1529" s="44" t="s">
        <v>1956</v>
      </c>
      <c r="F1529">
        <v>3.0000000000000001E-5</v>
      </c>
      <c r="G1529" t="s">
        <v>1978</v>
      </c>
      <c r="H1529" t="s">
        <v>1978</v>
      </c>
      <c r="I1529" t="s">
        <v>1978</v>
      </c>
      <c r="J1529" t="s">
        <v>2004</v>
      </c>
    </row>
    <row r="1530" spans="1:10" x14ac:dyDescent="0.55000000000000004">
      <c r="A1530" t="s">
        <v>1826</v>
      </c>
      <c r="B1530" s="44" t="s">
        <v>1429</v>
      </c>
      <c r="C1530">
        <v>38</v>
      </c>
      <c r="D1530">
        <v>38</v>
      </c>
      <c r="E1530" s="44" t="s">
        <v>1956</v>
      </c>
      <c r="F1530">
        <v>4.8000000000000001E-4</v>
      </c>
      <c r="G1530">
        <v>233.81</v>
      </c>
      <c r="H1530">
        <v>34.049999999999997</v>
      </c>
      <c r="I1530">
        <v>5.87</v>
      </c>
      <c r="J1530" t="s">
        <v>1984</v>
      </c>
    </row>
    <row r="1531" spans="1:10" x14ac:dyDescent="0.55000000000000004">
      <c r="A1531" t="s">
        <v>1826</v>
      </c>
      <c r="B1531" s="44" t="s">
        <v>1432</v>
      </c>
      <c r="C1531">
        <v>38</v>
      </c>
      <c r="D1531">
        <v>40</v>
      </c>
      <c r="E1531" s="44" t="s">
        <v>1956</v>
      </c>
      <c r="F1531">
        <v>1.6000000000000001E-4</v>
      </c>
      <c r="G1531">
        <v>21.76</v>
      </c>
      <c r="H1531" t="s">
        <v>1978</v>
      </c>
      <c r="I1531" t="s">
        <v>1978</v>
      </c>
      <c r="J1531" t="s">
        <v>2003</v>
      </c>
    </row>
    <row r="1532" spans="1:10" x14ac:dyDescent="0.55000000000000004">
      <c r="A1532" t="s">
        <v>1826</v>
      </c>
      <c r="B1532" s="44" t="s">
        <v>1434</v>
      </c>
      <c r="C1532">
        <v>21</v>
      </c>
      <c r="D1532">
        <v>40</v>
      </c>
      <c r="E1532" s="44" t="s">
        <v>1956</v>
      </c>
      <c r="F1532">
        <v>6.6499999999999997E-3</v>
      </c>
      <c r="G1532" t="s">
        <v>1978</v>
      </c>
      <c r="H1532" t="s">
        <v>1978</v>
      </c>
      <c r="I1532" t="s">
        <v>1978</v>
      </c>
      <c r="J1532" t="s">
        <v>2004</v>
      </c>
    </row>
    <row r="1533" spans="1:10" x14ac:dyDescent="0.55000000000000004">
      <c r="A1533" t="s">
        <v>1826</v>
      </c>
      <c r="B1533" s="44" t="s">
        <v>1435</v>
      </c>
      <c r="C1533">
        <v>43</v>
      </c>
      <c r="D1533">
        <v>45</v>
      </c>
      <c r="E1533" s="44" t="s">
        <v>1956</v>
      </c>
      <c r="F1533">
        <v>1E-4</v>
      </c>
      <c r="G1533">
        <v>30</v>
      </c>
      <c r="H1533">
        <v>6</v>
      </c>
      <c r="I1533">
        <v>4</v>
      </c>
      <c r="J1533" t="s">
        <v>1984</v>
      </c>
    </row>
    <row r="1534" spans="1:10" x14ac:dyDescent="0.55000000000000004">
      <c r="A1534" t="s">
        <v>1826</v>
      </c>
      <c r="B1534" s="44" t="s">
        <v>1436</v>
      </c>
      <c r="C1534">
        <v>31</v>
      </c>
      <c r="D1534">
        <v>38</v>
      </c>
      <c r="E1534" s="44" t="s">
        <v>1956</v>
      </c>
      <c r="F1534">
        <v>6.9999999999999994E-5</v>
      </c>
      <c r="G1534">
        <v>6.16</v>
      </c>
      <c r="H1534">
        <v>6.16</v>
      </c>
      <c r="I1534">
        <v>0</v>
      </c>
      <c r="J1534" t="s">
        <v>1986</v>
      </c>
    </row>
    <row r="1535" spans="1:10" x14ac:dyDescent="0.55000000000000004">
      <c r="A1535" t="s">
        <v>1826</v>
      </c>
      <c r="B1535" s="44" t="s">
        <v>1437</v>
      </c>
      <c r="C1535">
        <v>27</v>
      </c>
      <c r="D1535">
        <v>39</v>
      </c>
      <c r="E1535" s="44" t="s">
        <v>1956</v>
      </c>
      <c r="F1535">
        <v>1.41E-3</v>
      </c>
      <c r="G1535" t="s">
        <v>1978</v>
      </c>
      <c r="H1535" t="s">
        <v>1978</v>
      </c>
      <c r="I1535" t="s">
        <v>1978</v>
      </c>
      <c r="J1535" t="s">
        <v>2004</v>
      </c>
    </row>
    <row r="1536" spans="1:10" x14ac:dyDescent="0.55000000000000004">
      <c r="A1536" t="s">
        <v>1826</v>
      </c>
      <c r="B1536" s="44" t="s">
        <v>1438</v>
      </c>
      <c r="C1536">
        <v>1</v>
      </c>
      <c r="D1536">
        <v>19</v>
      </c>
      <c r="E1536" s="44" t="s">
        <v>1956</v>
      </c>
      <c r="F1536">
        <v>1.2999999999999999E-4</v>
      </c>
      <c r="G1536" t="s">
        <v>1978</v>
      </c>
      <c r="H1536" t="s">
        <v>1978</v>
      </c>
      <c r="I1536" t="s">
        <v>1978</v>
      </c>
      <c r="J1536" t="s">
        <v>1983</v>
      </c>
    </row>
    <row r="1537" spans="1:10" x14ac:dyDescent="0.55000000000000004">
      <c r="A1537" t="s">
        <v>1826</v>
      </c>
      <c r="B1537" s="44" t="s">
        <v>1447</v>
      </c>
      <c r="C1537">
        <v>34</v>
      </c>
      <c r="D1537">
        <v>38</v>
      </c>
      <c r="E1537" s="44" t="s">
        <v>1956</v>
      </c>
      <c r="F1537">
        <v>6.7000000000000002E-4</v>
      </c>
      <c r="G1537">
        <v>269.52</v>
      </c>
      <c r="H1537">
        <v>128.34</v>
      </c>
      <c r="I1537">
        <v>1.1000000000000001</v>
      </c>
      <c r="J1537" t="s">
        <v>1984</v>
      </c>
    </row>
    <row r="1538" spans="1:10" x14ac:dyDescent="0.55000000000000004">
      <c r="A1538" t="s">
        <v>1826</v>
      </c>
      <c r="B1538" s="44" t="s">
        <v>1448</v>
      </c>
      <c r="C1538">
        <v>18</v>
      </c>
      <c r="D1538">
        <v>37</v>
      </c>
      <c r="E1538" s="44" t="s">
        <v>1956</v>
      </c>
      <c r="F1538">
        <v>2.1000000000000001E-4</v>
      </c>
      <c r="G1538" t="s">
        <v>1978</v>
      </c>
      <c r="H1538" t="s">
        <v>1978</v>
      </c>
      <c r="I1538" t="s">
        <v>1978</v>
      </c>
      <c r="J1538" t="s">
        <v>2004</v>
      </c>
    </row>
    <row r="1539" spans="1:10" x14ac:dyDescent="0.55000000000000004">
      <c r="A1539" t="s">
        <v>1826</v>
      </c>
      <c r="B1539" s="44" t="s">
        <v>1927</v>
      </c>
      <c r="C1539">
        <v>45</v>
      </c>
      <c r="D1539">
        <v>45</v>
      </c>
      <c r="E1539" t="s">
        <v>1956</v>
      </c>
      <c r="F1539">
        <v>3.6999999999999999E-4</v>
      </c>
      <c r="G1539">
        <v>54.46</v>
      </c>
      <c r="H1539" t="s">
        <v>1978</v>
      </c>
      <c r="I1539" t="s">
        <v>1978</v>
      </c>
      <c r="J1539" t="s">
        <v>2003</v>
      </c>
    </row>
    <row r="1540" spans="1:10" x14ac:dyDescent="0.55000000000000004">
      <c r="A1540" t="s">
        <v>1826</v>
      </c>
      <c r="B1540" s="44" t="s">
        <v>1449</v>
      </c>
      <c r="C1540">
        <v>29</v>
      </c>
      <c r="D1540">
        <v>33</v>
      </c>
      <c r="E1540" s="44" t="s">
        <v>1956</v>
      </c>
      <c r="F1540">
        <v>2.7999999999999998E-4</v>
      </c>
      <c r="G1540">
        <v>6.67</v>
      </c>
      <c r="H1540">
        <v>95.08</v>
      </c>
      <c r="I1540">
        <v>-0.93</v>
      </c>
      <c r="J1540" t="s">
        <v>1985</v>
      </c>
    </row>
    <row r="1541" spans="1:10" x14ac:dyDescent="0.55000000000000004">
      <c r="A1541" t="s">
        <v>1826</v>
      </c>
      <c r="B1541" s="44" t="s">
        <v>1450</v>
      </c>
      <c r="C1541">
        <v>34</v>
      </c>
      <c r="D1541">
        <v>47</v>
      </c>
      <c r="E1541" s="44" t="s">
        <v>1956</v>
      </c>
      <c r="F1541">
        <v>5.0000000000000002E-5</v>
      </c>
      <c r="G1541" t="s">
        <v>1978</v>
      </c>
      <c r="H1541" t="s">
        <v>1978</v>
      </c>
      <c r="I1541" t="s">
        <v>1978</v>
      </c>
      <c r="J1541" t="s">
        <v>2004</v>
      </c>
    </row>
    <row r="1542" spans="1:10" x14ac:dyDescent="0.55000000000000004">
      <c r="A1542" t="s">
        <v>1826</v>
      </c>
      <c r="B1542" s="44" t="s">
        <v>1451</v>
      </c>
      <c r="C1542">
        <v>17</v>
      </c>
      <c r="D1542">
        <v>20</v>
      </c>
      <c r="E1542" s="44" t="s">
        <v>1956</v>
      </c>
      <c r="F1542">
        <v>2.3000000000000001E-4</v>
      </c>
      <c r="G1542">
        <v>48.92</v>
      </c>
      <c r="H1542">
        <v>117.78</v>
      </c>
      <c r="I1542">
        <v>-0.57999999999999996</v>
      </c>
      <c r="J1542" t="s">
        <v>1983</v>
      </c>
    </row>
    <row r="1543" spans="1:10" x14ac:dyDescent="0.55000000000000004">
      <c r="A1543" t="s">
        <v>1826</v>
      </c>
      <c r="B1543" s="44" t="s">
        <v>1452</v>
      </c>
      <c r="C1543">
        <v>38</v>
      </c>
      <c r="D1543">
        <v>43</v>
      </c>
      <c r="E1543" s="44" t="s">
        <v>1956</v>
      </c>
      <c r="F1543">
        <v>7.2999999999999996E-4</v>
      </c>
      <c r="G1543">
        <v>99.9</v>
      </c>
      <c r="H1543">
        <v>127.87</v>
      </c>
      <c r="I1543">
        <v>-0.22</v>
      </c>
      <c r="J1543" t="s">
        <v>1985</v>
      </c>
    </row>
    <row r="1544" spans="1:10" x14ac:dyDescent="0.55000000000000004">
      <c r="A1544" t="s">
        <v>1826</v>
      </c>
      <c r="B1544" s="44" t="s">
        <v>1453</v>
      </c>
      <c r="C1544">
        <v>24</v>
      </c>
      <c r="D1544">
        <v>39</v>
      </c>
      <c r="E1544" s="44" t="s">
        <v>1956</v>
      </c>
      <c r="F1544">
        <v>1.2E-4</v>
      </c>
      <c r="G1544" t="s">
        <v>1978</v>
      </c>
      <c r="H1544" t="s">
        <v>1978</v>
      </c>
      <c r="I1544" t="s">
        <v>1978</v>
      </c>
      <c r="J1544" t="s">
        <v>2004</v>
      </c>
    </row>
    <row r="1545" spans="1:10" x14ac:dyDescent="0.55000000000000004">
      <c r="A1545" t="s">
        <v>1826</v>
      </c>
      <c r="B1545" s="44" t="s">
        <v>1454</v>
      </c>
      <c r="C1545">
        <v>27</v>
      </c>
      <c r="D1545">
        <v>41</v>
      </c>
      <c r="E1545" s="44" t="s">
        <v>1956</v>
      </c>
      <c r="F1545">
        <v>1E-4</v>
      </c>
      <c r="G1545" t="s">
        <v>1978</v>
      </c>
      <c r="H1545" t="s">
        <v>1978</v>
      </c>
      <c r="I1545" t="s">
        <v>1978</v>
      </c>
      <c r="J1545" t="s">
        <v>2004</v>
      </c>
    </row>
    <row r="1546" spans="1:10" x14ac:dyDescent="0.55000000000000004">
      <c r="A1546" t="s">
        <v>1826</v>
      </c>
      <c r="B1546" s="44" t="s">
        <v>1455</v>
      </c>
      <c r="C1546">
        <v>44</v>
      </c>
      <c r="D1546">
        <v>45</v>
      </c>
      <c r="E1546" s="44" t="s">
        <v>1956</v>
      </c>
      <c r="F1546">
        <v>2.7200000000000002E-3</v>
      </c>
      <c r="G1546">
        <v>905.1</v>
      </c>
      <c r="H1546" t="s">
        <v>1978</v>
      </c>
      <c r="I1546" t="s">
        <v>1978</v>
      </c>
      <c r="J1546" t="s">
        <v>2003</v>
      </c>
    </row>
    <row r="1547" spans="1:10" x14ac:dyDescent="0.55000000000000004">
      <c r="A1547" t="s">
        <v>1826</v>
      </c>
      <c r="B1547" s="44" t="s">
        <v>1456</v>
      </c>
      <c r="C1547">
        <v>46</v>
      </c>
      <c r="D1547">
        <v>47</v>
      </c>
      <c r="E1547" s="44" t="s">
        <v>1956</v>
      </c>
      <c r="F1547">
        <v>4.2199999999999998E-3</v>
      </c>
      <c r="G1547">
        <v>689.82</v>
      </c>
      <c r="H1547">
        <v>459.88</v>
      </c>
      <c r="I1547">
        <v>0.5</v>
      </c>
      <c r="J1547" t="s">
        <v>1984</v>
      </c>
    </row>
    <row r="1548" spans="1:10" x14ac:dyDescent="0.55000000000000004">
      <c r="A1548" t="s">
        <v>1826</v>
      </c>
      <c r="B1548" s="44" t="s">
        <v>1457</v>
      </c>
      <c r="C1548">
        <v>17</v>
      </c>
      <c r="D1548">
        <v>38</v>
      </c>
      <c r="E1548" s="44" t="s">
        <v>1956</v>
      </c>
      <c r="F1548">
        <v>7.2000000000000005E-4</v>
      </c>
      <c r="G1548" t="s">
        <v>1978</v>
      </c>
      <c r="H1548" t="s">
        <v>1978</v>
      </c>
      <c r="I1548" t="s">
        <v>1978</v>
      </c>
      <c r="J1548" t="s">
        <v>2004</v>
      </c>
    </row>
    <row r="1549" spans="1:10" x14ac:dyDescent="0.55000000000000004">
      <c r="A1549" t="s">
        <v>1826</v>
      </c>
      <c r="B1549" s="44" t="s">
        <v>1459</v>
      </c>
      <c r="C1549">
        <v>32</v>
      </c>
      <c r="D1549">
        <v>35</v>
      </c>
      <c r="E1549" s="44" t="s">
        <v>1956</v>
      </c>
      <c r="F1549">
        <v>2.5000000000000001E-4</v>
      </c>
      <c r="G1549">
        <v>51.55</v>
      </c>
      <c r="H1549">
        <v>78.36</v>
      </c>
      <c r="I1549">
        <v>-0.34</v>
      </c>
      <c r="J1549" t="s">
        <v>1985</v>
      </c>
    </row>
    <row r="1550" spans="1:10" x14ac:dyDescent="0.55000000000000004">
      <c r="A1550" t="s">
        <v>1826</v>
      </c>
      <c r="B1550" s="44" t="s">
        <v>1461</v>
      </c>
      <c r="C1550">
        <v>42</v>
      </c>
      <c r="D1550">
        <v>42</v>
      </c>
      <c r="E1550" s="44" t="s">
        <v>1956</v>
      </c>
      <c r="F1550">
        <v>1.4999999999999999E-4</v>
      </c>
      <c r="G1550">
        <v>42.95</v>
      </c>
      <c r="H1550">
        <v>43.87</v>
      </c>
      <c r="I1550">
        <v>-0.02</v>
      </c>
      <c r="J1550" t="s">
        <v>1986</v>
      </c>
    </row>
    <row r="1551" spans="1:10" x14ac:dyDescent="0.55000000000000004">
      <c r="A1551" t="s">
        <v>1826</v>
      </c>
      <c r="B1551" s="44" t="s">
        <v>1462</v>
      </c>
      <c r="C1551">
        <v>38</v>
      </c>
      <c r="D1551">
        <v>38</v>
      </c>
      <c r="E1551" s="44" t="s">
        <v>1956</v>
      </c>
      <c r="F1551">
        <v>8.0000000000000007E-5</v>
      </c>
      <c r="G1551">
        <v>37.630000000000003</v>
      </c>
      <c r="H1551" t="s">
        <v>1978</v>
      </c>
      <c r="I1551" t="s">
        <v>1978</v>
      </c>
      <c r="J1551" t="s">
        <v>2003</v>
      </c>
    </row>
    <row r="1552" spans="1:10" x14ac:dyDescent="0.55000000000000004">
      <c r="A1552" t="s">
        <v>1826</v>
      </c>
      <c r="B1552" s="44" t="s">
        <v>1465</v>
      </c>
      <c r="C1552">
        <v>37</v>
      </c>
      <c r="D1552">
        <v>40</v>
      </c>
      <c r="E1552" s="44" t="s">
        <v>1956</v>
      </c>
      <c r="F1552">
        <v>4.6999999999999999E-4</v>
      </c>
      <c r="G1552">
        <v>123.84</v>
      </c>
      <c r="H1552">
        <v>132.1</v>
      </c>
      <c r="I1552">
        <v>-0.06</v>
      </c>
      <c r="J1552" t="s">
        <v>1985</v>
      </c>
    </row>
    <row r="1553" spans="1:10" x14ac:dyDescent="0.55000000000000004">
      <c r="A1553" t="s">
        <v>1826</v>
      </c>
      <c r="B1553" s="44" t="s">
        <v>1929</v>
      </c>
      <c r="C1553">
        <v>20</v>
      </c>
      <c r="D1553">
        <v>20</v>
      </c>
      <c r="E1553" s="44" t="s">
        <v>1956</v>
      </c>
      <c r="F1553">
        <v>2.9E-4</v>
      </c>
      <c r="G1553">
        <v>87.92</v>
      </c>
      <c r="H1553">
        <v>123.09</v>
      </c>
      <c r="I1553">
        <v>-0.28999999999999998</v>
      </c>
      <c r="J1553" t="s">
        <v>1983</v>
      </c>
    </row>
    <row r="1554" spans="1:10" x14ac:dyDescent="0.55000000000000004">
      <c r="A1554" t="s">
        <v>1826</v>
      </c>
      <c r="B1554" s="44" t="s">
        <v>1469</v>
      </c>
      <c r="C1554">
        <v>32</v>
      </c>
      <c r="D1554">
        <v>36</v>
      </c>
      <c r="E1554" s="44" t="s">
        <v>1956</v>
      </c>
      <c r="F1554">
        <v>9.1699999999999993E-3</v>
      </c>
      <c r="G1554">
        <v>1621.71</v>
      </c>
      <c r="H1554">
        <v>2810.97</v>
      </c>
      <c r="I1554">
        <v>-0.42</v>
      </c>
      <c r="J1554" t="s">
        <v>1985</v>
      </c>
    </row>
    <row r="1555" spans="1:10" x14ac:dyDescent="0.55000000000000004">
      <c r="A1555" t="s">
        <v>1826</v>
      </c>
      <c r="B1555" s="44" t="s">
        <v>1470</v>
      </c>
      <c r="C1555">
        <v>24</v>
      </c>
      <c r="D1555">
        <v>24</v>
      </c>
      <c r="E1555" s="44" t="s">
        <v>1956</v>
      </c>
      <c r="F1555">
        <v>3.8000000000000002E-4</v>
      </c>
      <c r="G1555">
        <v>213.95</v>
      </c>
      <c r="H1555">
        <v>33.96</v>
      </c>
      <c r="I1555">
        <v>5.3</v>
      </c>
      <c r="J1555" t="s">
        <v>1984</v>
      </c>
    </row>
    <row r="1556" spans="1:10" x14ac:dyDescent="0.55000000000000004">
      <c r="A1556" t="s">
        <v>1826</v>
      </c>
      <c r="B1556" s="44" t="s">
        <v>1471</v>
      </c>
      <c r="C1556">
        <v>20</v>
      </c>
      <c r="D1556">
        <v>44</v>
      </c>
      <c r="E1556" s="44" t="s">
        <v>1956</v>
      </c>
      <c r="F1556">
        <v>4.0999999999999999E-4</v>
      </c>
      <c r="G1556" t="s">
        <v>1978</v>
      </c>
      <c r="H1556" t="s">
        <v>1978</v>
      </c>
      <c r="I1556" t="s">
        <v>1978</v>
      </c>
      <c r="J1556" t="s">
        <v>2004</v>
      </c>
    </row>
    <row r="1557" spans="1:10" x14ac:dyDescent="0.55000000000000004">
      <c r="A1557" t="s">
        <v>1826</v>
      </c>
      <c r="B1557" s="44" t="s">
        <v>1472</v>
      </c>
      <c r="C1557">
        <v>47</v>
      </c>
      <c r="D1557">
        <v>47</v>
      </c>
      <c r="E1557" s="44" t="s">
        <v>1956</v>
      </c>
      <c r="F1557">
        <v>2.3500000000000001E-3</v>
      </c>
      <c r="G1557">
        <v>341.44</v>
      </c>
      <c r="H1557">
        <v>303.49</v>
      </c>
      <c r="I1557">
        <v>0.13</v>
      </c>
      <c r="J1557" t="s">
        <v>1983</v>
      </c>
    </row>
    <row r="1558" spans="1:10" x14ac:dyDescent="0.55000000000000004">
      <c r="A1558" t="s">
        <v>1826</v>
      </c>
      <c r="B1558" s="44" t="s">
        <v>1473</v>
      </c>
      <c r="C1558">
        <v>43</v>
      </c>
      <c r="D1558">
        <v>43</v>
      </c>
      <c r="E1558" s="44" t="s">
        <v>1956</v>
      </c>
      <c r="F1558">
        <v>7.3999999999999999E-4</v>
      </c>
      <c r="G1558">
        <v>217.12</v>
      </c>
      <c r="H1558">
        <v>157.77000000000001</v>
      </c>
      <c r="I1558">
        <v>0.38</v>
      </c>
      <c r="J1558" t="s">
        <v>1984</v>
      </c>
    </row>
    <row r="1559" spans="1:10" x14ac:dyDescent="0.55000000000000004">
      <c r="A1559" t="s">
        <v>1826</v>
      </c>
      <c r="B1559" s="44" t="s">
        <v>1474</v>
      </c>
      <c r="C1559">
        <v>45</v>
      </c>
      <c r="D1559">
        <v>45</v>
      </c>
      <c r="E1559" t="s">
        <v>1956</v>
      </c>
      <c r="F1559">
        <v>3.8000000000000002E-4</v>
      </c>
      <c r="G1559">
        <v>29.44</v>
      </c>
      <c r="H1559">
        <v>133.19999999999999</v>
      </c>
      <c r="I1559">
        <v>-0.78</v>
      </c>
      <c r="J1559" t="s">
        <v>1985</v>
      </c>
    </row>
    <row r="1560" spans="1:10" x14ac:dyDescent="0.55000000000000004">
      <c r="A1560" t="s">
        <v>1826</v>
      </c>
      <c r="B1560" s="44" t="s">
        <v>1475</v>
      </c>
      <c r="C1560">
        <v>42</v>
      </c>
      <c r="D1560">
        <v>42</v>
      </c>
      <c r="E1560" s="44" t="s">
        <v>1956</v>
      </c>
      <c r="F1560">
        <v>3.6999999999999999E-4</v>
      </c>
      <c r="G1560">
        <v>105.82</v>
      </c>
      <c r="H1560">
        <v>98.69</v>
      </c>
      <c r="I1560">
        <v>7.0000000000000007E-2</v>
      </c>
      <c r="J1560" t="s">
        <v>1983</v>
      </c>
    </row>
    <row r="1561" spans="1:10" x14ac:dyDescent="0.55000000000000004">
      <c r="A1561" t="s">
        <v>1826</v>
      </c>
      <c r="B1561" s="44" t="s">
        <v>1477</v>
      </c>
      <c r="C1561">
        <v>24</v>
      </c>
      <c r="D1561">
        <v>46</v>
      </c>
      <c r="E1561" s="44" t="s">
        <v>1956</v>
      </c>
      <c r="F1561">
        <v>6.9999999999999994E-5</v>
      </c>
      <c r="G1561" t="s">
        <v>1978</v>
      </c>
      <c r="H1561" t="s">
        <v>1978</v>
      </c>
      <c r="I1561" t="s">
        <v>1978</v>
      </c>
      <c r="J1561" t="s">
        <v>2004</v>
      </c>
    </row>
    <row r="1562" spans="1:10" x14ac:dyDescent="0.55000000000000004">
      <c r="A1562" t="s">
        <v>1826</v>
      </c>
      <c r="B1562" s="44" t="s">
        <v>1478</v>
      </c>
      <c r="C1562">
        <v>46</v>
      </c>
      <c r="D1562">
        <v>46</v>
      </c>
      <c r="E1562" s="44" t="s">
        <v>1956</v>
      </c>
      <c r="F1562">
        <v>1.0499999999999999E-3</v>
      </c>
      <c r="G1562">
        <v>234.46</v>
      </c>
      <c r="H1562">
        <v>227.62</v>
      </c>
      <c r="I1562">
        <v>0.03</v>
      </c>
      <c r="J1562" t="s">
        <v>1986</v>
      </c>
    </row>
    <row r="1563" spans="1:10" x14ac:dyDescent="0.55000000000000004">
      <c r="A1563" t="s">
        <v>1826</v>
      </c>
      <c r="B1563" s="44" t="s">
        <v>1479</v>
      </c>
      <c r="C1563">
        <v>46</v>
      </c>
      <c r="D1563">
        <v>46</v>
      </c>
      <c r="E1563" s="44" t="s">
        <v>1956</v>
      </c>
      <c r="F1563">
        <v>6.7000000000000002E-4</v>
      </c>
      <c r="G1563">
        <v>326.19</v>
      </c>
      <c r="H1563">
        <v>30.98</v>
      </c>
      <c r="I1563">
        <v>9.5299999999999994</v>
      </c>
      <c r="J1563" t="s">
        <v>1984</v>
      </c>
    </row>
    <row r="1564" spans="1:10" x14ac:dyDescent="0.55000000000000004">
      <c r="A1564" t="s">
        <v>1826</v>
      </c>
      <c r="B1564" s="44" t="s">
        <v>1483</v>
      </c>
      <c r="C1564">
        <v>29</v>
      </c>
      <c r="D1564">
        <v>32</v>
      </c>
      <c r="E1564" s="44" t="s">
        <v>1956</v>
      </c>
      <c r="F1564">
        <v>1.2999999999999999E-3</v>
      </c>
      <c r="G1564">
        <v>426.12</v>
      </c>
      <c r="H1564">
        <v>369.3</v>
      </c>
      <c r="I1564">
        <v>0.15</v>
      </c>
      <c r="J1564" t="s">
        <v>1983</v>
      </c>
    </row>
    <row r="1565" spans="1:10" x14ac:dyDescent="0.55000000000000004">
      <c r="A1565" t="s">
        <v>1826</v>
      </c>
      <c r="B1565" s="44" t="s">
        <v>1484</v>
      </c>
      <c r="C1565">
        <v>27</v>
      </c>
      <c r="D1565">
        <v>27</v>
      </c>
      <c r="E1565" t="s">
        <v>1956</v>
      </c>
      <c r="F1565">
        <v>4.8000000000000001E-4</v>
      </c>
      <c r="G1565">
        <v>182.35</v>
      </c>
      <c r="H1565">
        <v>132.05000000000001</v>
      </c>
      <c r="I1565">
        <v>0.38</v>
      </c>
      <c r="J1565" t="s">
        <v>1984</v>
      </c>
    </row>
    <row r="1566" spans="1:10" x14ac:dyDescent="0.55000000000000004">
      <c r="A1566" t="s">
        <v>1826</v>
      </c>
      <c r="B1566" s="44" t="s">
        <v>1485</v>
      </c>
      <c r="C1566">
        <v>40</v>
      </c>
      <c r="D1566">
        <v>45</v>
      </c>
      <c r="E1566" t="s">
        <v>1956</v>
      </c>
      <c r="F1566">
        <v>1.1E-4</v>
      </c>
      <c r="G1566">
        <v>36.96</v>
      </c>
      <c r="H1566">
        <v>12.67</v>
      </c>
      <c r="I1566">
        <v>1.92</v>
      </c>
      <c r="J1566" t="s">
        <v>1984</v>
      </c>
    </row>
    <row r="1567" spans="1:10" x14ac:dyDescent="0.55000000000000004">
      <c r="A1567" t="s">
        <v>1826</v>
      </c>
      <c r="B1567" s="44" t="s">
        <v>1486</v>
      </c>
      <c r="C1567">
        <v>1</v>
      </c>
      <c r="D1567">
        <v>38</v>
      </c>
      <c r="E1567" s="44" t="s">
        <v>1956</v>
      </c>
      <c r="F1567">
        <v>3.0000000000000001E-5</v>
      </c>
      <c r="G1567" t="s">
        <v>1978</v>
      </c>
      <c r="H1567" t="s">
        <v>1978</v>
      </c>
      <c r="I1567" t="s">
        <v>1978</v>
      </c>
      <c r="J1567" t="s">
        <v>2004</v>
      </c>
    </row>
    <row r="1568" spans="1:10" x14ac:dyDescent="0.55000000000000004">
      <c r="A1568" t="s">
        <v>1826</v>
      </c>
      <c r="B1568" s="44" t="s">
        <v>1487</v>
      </c>
      <c r="C1568">
        <v>18</v>
      </c>
      <c r="D1568">
        <v>38</v>
      </c>
      <c r="E1568" s="44" t="s">
        <v>1956</v>
      </c>
      <c r="F1568">
        <v>1.9000000000000001E-4</v>
      </c>
      <c r="G1568" t="s">
        <v>1978</v>
      </c>
      <c r="H1568" t="s">
        <v>1978</v>
      </c>
      <c r="I1568" t="s">
        <v>1978</v>
      </c>
      <c r="J1568" t="s">
        <v>2004</v>
      </c>
    </row>
    <row r="1569" spans="1:10" x14ac:dyDescent="0.55000000000000004">
      <c r="A1569" t="s">
        <v>1826</v>
      </c>
      <c r="B1569" s="44" t="s">
        <v>1488</v>
      </c>
      <c r="C1569">
        <v>1</v>
      </c>
      <c r="D1569">
        <v>13</v>
      </c>
      <c r="E1569" s="44" t="s">
        <v>1956</v>
      </c>
      <c r="F1569">
        <v>1.0000000000000001E-5</v>
      </c>
      <c r="G1569" t="s">
        <v>1978</v>
      </c>
      <c r="H1569" t="s">
        <v>1978</v>
      </c>
      <c r="I1569" t="s">
        <v>1978</v>
      </c>
      <c r="J1569" t="s">
        <v>1983</v>
      </c>
    </row>
    <row r="1570" spans="1:10" x14ac:dyDescent="0.55000000000000004">
      <c r="A1570" t="s">
        <v>1826</v>
      </c>
      <c r="B1570" s="44" t="s">
        <v>1489</v>
      </c>
      <c r="C1570">
        <v>45</v>
      </c>
      <c r="D1570">
        <v>45</v>
      </c>
      <c r="E1570" s="44" t="s">
        <v>1956</v>
      </c>
      <c r="F1570">
        <v>1E-4</v>
      </c>
      <c r="G1570">
        <v>17.440000000000001</v>
      </c>
      <c r="H1570">
        <v>15.26</v>
      </c>
      <c r="I1570">
        <v>0.14000000000000001</v>
      </c>
      <c r="J1570" t="s">
        <v>1983</v>
      </c>
    </row>
    <row r="1571" spans="1:10" x14ac:dyDescent="0.55000000000000004">
      <c r="A1571" t="s">
        <v>1826</v>
      </c>
      <c r="B1571" s="44" t="s">
        <v>1490</v>
      </c>
      <c r="C1571">
        <v>47</v>
      </c>
      <c r="D1571">
        <v>47</v>
      </c>
      <c r="E1571" s="44" t="s">
        <v>1956</v>
      </c>
      <c r="F1571">
        <v>3.8999999999999999E-4</v>
      </c>
      <c r="G1571">
        <v>141.96</v>
      </c>
      <c r="H1571">
        <v>34.450000000000003</v>
      </c>
      <c r="I1571">
        <v>3.12</v>
      </c>
      <c r="J1571" t="s">
        <v>1984</v>
      </c>
    </row>
    <row r="1572" spans="1:10" x14ac:dyDescent="0.55000000000000004">
      <c r="A1572" t="s">
        <v>1826</v>
      </c>
      <c r="B1572" s="44" t="s">
        <v>1491</v>
      </c>
      <c r="C1572">
        <v>41</v>
      </c>
      <c r="D1572">
        <v>42</v>
      </c>
      <c r="E1572" s="44" t="s">
        <v>1956</v>
      </c>
      <c r="F1572">
        <v>1.2999999999999999E-4</v>
      </c>
      <c r="G1572">
        <v>48.34</v>
      </c>
      <c r="H1572">
        <v>25.44</v>
      </c>
      <c r="I1572">
        <v>0.9</v>
      </c>
      <c r="J1572" t="s">
        <v>1984</v>
      </c>
    </row>
    <row r="1573" spans="1:10" x14ac:dyDescent="0.55000000000000004">
      <c r="A1573" t="s">
        <v>1826</v>
      </c>
      <c r="B1573" s="44" t="s">
        <v>1492</v>
      </c>
      <c r="C1573">
        <v>18</v>
      </c>
      <c r="D1573">
        <v>20</v>
      </c>
      <c r="E1573" s="44" t="s">
        <v>1956</v>
      </c>
      <c r="F1573">
        <v>2.0000000000000002E-5</v>
      </c>
      <c r="G1573">
        <v>3.17</v>
      </c>
      <c r="H1573">
        <v>7.66</v>
      </c>
      <c r="I1573">
        <v>-0.59</v>
      </c>
      <c r="J1573" t="s">
        <v>1983</v>
      </c>
    </row>
    <row r="1574" spans="1:10" x14ac:dyDescent="0.55000000000000004">
      <c r="A1574" t="s">
        <v>1826</v>
      </c>
      <c r="B1574" s="44" t="s">
        <v>1493</v>
      </c>
      <c r="C1574">
        <v>30</v>
      </c>
      <c r="D1574">
        <v>43</v>
      </c>
      <c r="E1574" s="44" t="s">
        <v>1956</v>
      </c>
      <c r="F1574">
        <v>8.8000000000000003E-4</v>
      </c>
      <c r="G1574" t="s">
        <v>1978</v>
      </c>
      <c r="H1574" t="s">
        <v>1978</v>
      </c>
      <c r="I1574" t="s">
        <v>1978</v>
      </c>
      <c r="J1574" t="s">
        <v>2004</v>
      </c>
    </row>
    <row r="1575" spans="1:10" x14ac:dyDescent="0.55000000000000004">
      <c r="A1575" t="s">
        <v>1826</v>
      </c>
      <c r="B1575" s="44" t="s">
        <v>1494</v>
      </c>
      <c r="C1575">
        <v>31</v>
      </c>
      <c r="D1575">
        <v>43</v>
      </c>
      <c r="E1575" s="44" t="s">
        <v>1956</v>
      </c>
      <c r="F1575">
        <v>1.6000000000000001E-4</v>
      </c>
      <c r="G1575" t="s">
        <v>1978</v>
      </c>
      <c r="H1575" t="s">
        <v>1978</v>
      </c>
      <c r="I1575" t="s">
        <v>1978</v>
      </c>
      <c r="J1575" t="s">
        <v>2004</v>
      </c>
    </row>
    <row r="1576" spans="1:10" x14ac:dyDescent="0.55000000000000004">
      <c r="A1576" t="s">
        <v>1826</v>
      </c>
      <c r="B1576" s="44" t="s">
        <v>1495</v>
      </c>
      <c r="C1576">
        <v>11</v>
      </c>
      <c r="D1576">
        <v>12</v>
      </c>
      <c r="E1576" t="s">
        <v>1957</v>
      </c>
      <c r="F1576">
        <v>3.4000000000000002E-4</v>
      </c>
      <c r="G1576">
        <v>177.64</v>
      </c>
      <c r="H1576">
        <v>67.8</v>
      </c>
      <c r="I1576">
        <v>1.62</v>
      </c>
      <c r="J1576" t="s">
        <v>1987</v>
      </c>
    </row>
    <row r="1577" spans="1:10" x14ac:dyDescent="0.55000000000000004">
      <c r="A1577" t="s">
        <v>1826</v>
      </c>
      <c r="B1577" s="44" t="s">
        <v>1496</v>
      </c>
      <c r="C1577">
        <v>1</v>
      </c>
      <c r="D1577">
        <v>3</v>
      </c>
      <c r="E1577" s="44" t="s">
        <v>1957</v>
      </c>
      <c r="F1577">
        <v>2.0000000000000002E-5</v>
      </c>
      <c r="G1577">
        <v>17.940000000000001</v>
      </c>
      <c r="H1577" t="s">
        <v>1978</v>
      </c>
      <c r="I1577" t="s">
        <v>1978</v>
      </c>
      <c r="J1577" t="s">
        <v>1987</v>
      </c>
    </row>
    <row r="1578" spans="1:10" x14ac:dyDescent="0.55000000000000004">
      <c r="A1578" t="s">
        <v>1826</v>
      </c>
      <c r="B1578" s="44" t="s">
        <v>1497</v>
      </c>
      <c r="C1578">
        <v>22</v>
      </c>
      <c r="D1578">
        <v>37</v>
      </c>
      <c r="E1578" s="44" t="s">
        <v>1956</v>
      </c>
      <c r="F1578">
        <v>3.5500000000000002E-3</v>
      </c>
      <c r="G1578" t="s">
        <v>1978</v>
      </c>
      <c r="H1578" t="s">
        <v>1978</v>
      </c>
      <c r="I1578" t="s">
        <v>1978</v>
      </c>
      <c r="J1578" t="s">
        <v>2004</v>
      </c>
    </row>
    <row r="1579" spans="1:10" x14ac:dyDescent="0.55000000000000004">
      <c r="A1579" t="s">
        <v>1826</v>
      </c>
      <c r="B1579" s="44" t="s">
        <v>1498</v>
      </c>
      <c r="C1579">
        <v>39</v>
      </c>
      <c r="D1579">
        <v>40</v>
      </c>
      <c r="E1579" s="44" t="s">
        <v>1956</v>
      </c>
      <c r="F1579">
        <v>5.0000000000000002E-5</v>
      </c>
      <c r="G1579">
        <v>18.600000000000001</v>
      </c>
      <c r="H1579" t="s">
        <v>1978</v>
      </c>
      <c r="I1579" t="s">
        <v>1978</v>
      </c>
      <c r="J1579" t="s">
        <v>2003</v>
      </c>
    </row>
    <row r="1580" spans="1:10" x14ac:dyDescent="0.55000000000000004">
      <c r="A1580" t="s">
        <v>1826</v>
      </c>
      <c r="B1580" s="44" t="s">
        <v>1499</v>
      </c>
      <c r="C1580">
        <v>18</v>
      </c>
      <c r="D1580">
        <v>19</v>
      </c>
      <c r="E1580" s="44" t="s">
        <v>1956</v>
      </c>
      <c r="F1580">
        <v>2.5000000000000001E-4</v>
      </c>
      <c r="G1580">
        <v>74.900000000000006</v>
      </c>
      <c r="H1580">
        <v>104.86</v>
      </c>
      <c r="I1580">
        <v>-0.28999999999999998</v>
      </c>
      <c r="J1580" t="s">
        <v>1983</v>
      </c>
    </row>
    <row r="1581" spans="1:10" x14ac:dyDescent="0.55000000000000004">
      <c r="A1581" t="s">
        <v>1826</v>
      </c>
      <c r="B1581" s="44" t="s">
        <v>1500</v>
      </c>
      <c r="C1581">
        <v>45</v>
      </c>
      <c r="D1581">
        <v>46</v>
      </c>
      <c r="E1581" s="44" t="s">
        <v>1956</v>
      </c>
      <c r="F1581">
        <v>9.1E-4</v>
      </c>
      <c r="G1581">
        <v>103.9</v>
      </c>
      <c r="H1581">
        <v>238.37</v>
      </c>
      <c r="I1581">
        <v>-0.56000000000000005</v>
      </c>
      <c r="J1581" t="s">
        <v>1985</v>
      </c>
    </row>
    <row r="1582" spans="1:10" x14ac:dyDescent="0.55000000000000004">
      <c r="A1582" t="s">
        <v>1826</v>
      </c>
      <c r="B1582" s="44" t="s">
        <v>1502</v>
      </c>
      <c r="C1582">
        <v>23</v>
      </c>
      <c r="D1582">
        <v>23</v>
      </c>
      <c r="E1582" s="44" t="s">
        <v>1956</v>
      </c>
      <c r="F1582">
        <v>6.9999999999999994E-5</v>
      </c>
      <c r="G1582">
        <v>33.119999999999997</v>
      </c>
      <c r="H1582">
        <v>18</v>
      </c>
      <c r="I1582">
        <v>0.84</v>
      </c>
      <c r="J1582" t="s">
        <v>1984</v>
      </c>
    </row>
    <row r="1583" spans="1:10" x14ac:dyDescent="0.55000000000000004">
      <c r="A1583" t="s">
        <v>1826</v>
      </c>
      <c r="B1583" s="44" t="s">
        <v>1503</v>
      </c>
      <c r="C1583">
        <v>16</v>
      </c>
      <c r="D1583">
        <v>19</v>
      </c>
      <c r="E1583" s="44" t="s">
        <v>1956</v>
      </c>
      <c r="F1583">
        <v>1.3999999999999999E-4</v>
      </c>
      <c r="G1583">
        <v>50.8</v>
      </c>
      <c r="H1583">
        <v>48.26</v>
      </c>
      <c r="I1583">
        <v>0.05</v>
      </c>
      <c r="J1583" t="s">
        <v>1983</v>
      </c>
    </row>
    <row r="1584" spans="1:10" x14ac:dyDescent="0.55000000000000004">
      <c r="A1584" t="s">
        <v>1826</v>
      </c>
      <c r="B1584" s="44" t="s">
        <v>1514</v>
      </c>
      <c r="C1584">
        <v>39</v>
      </c>
      <c r="D1584">
        <v>44</v>
      </c>
      <c r="E1584" s="44" t="s">
        <v>1956</v>
      </c>
      <c r="F1584">
        <v>4.6999999999999999E-4</v>
      </c>
      <c r="G1584">
        <v>108.57</v>
      </c>
      <c r="H1584">
        <v>155.1</v>
      </c>
      <c r="I1584">
        <v>-0.3</v>
      </c>
      <c r="J1584" t="s">
        <v>1985</v>
      </c>
    </row>
    <row r="1585" spans="1:10" x14ac:dyDescent="0.55000000000000004">
      <c r="A1585" t="s">
        <v>1826</v>
      </c>
      <c r="B1585" s="44" t="s">
        <v>1515</v>
      </c>
      <c r="C1585">
        <v>21</v>
      </c>
      <c r="D1585">
        <v>24</v>
      </c>
      <c r="E1585" s="44" t="s">
        <v>1956</v>
      </c>
      <c r="F1585">
        <v>3.8999999999999999E-4</v>
      </c>
      <c r="G1585">
        <v>31.02</v>
      </c>
      <c r="H1585">
        <v>223.34</v>
      </c>
      <c r="I1585">
        <v>-0.86</v>
      </c>
      <c r="J1585" t="s">
        <v>1983</v>
      </c>
    </row>
    <row r="1586" spans="1:10" x14ac:dyDescent="0.55000000000000004">
      <c r="A1586" t="s">
        <v>1826</v>
      </c>
      <c r="B1586" s="44" t="s">
        <v>1516</v>
      </c>
      <c r="C1586">
        <v>28</v>
      </c>
      <c r="D1586">
        <v>31</v>
      </c>
      <c r="E1586" s="44" t="s">
        <v>1956</v>
      </c>
      <c r="F1586">
        <v>7.2000000000000005E-4</v>
      </c>
      <c r="G1586">
        <v>148.28</v>
      </c>
      <c r="H1586">
        <v>207.59</v>
      </c>
      <c r="I1586">
        <v>-0.28999999999999998</v>
      </c>
      <c r="J1586" t="s">
        <v>1985</v>
      </c>
    </row>
    <row r="1587" spans="1:10" x14ac:dyDescent="0.55000000000000004">
      <c r="A1587" t="s">
        <v>1826</v>
      </c>
      <c r="B1587" s="44" t="s">
        <v>1517</v>
      </c>
      <c r="C1587">
        <v>27</v>
      </c>
      <c r="D1587">
        <v>33</v>
      </c>
      <c r="E1587" t="s">
        <v>1956</v>
      </c>
      <c r="F1587">
        <v>3.2000000000000003E-4</v>
      </c>
      <c r="G1587">
        <v>101.46</v>
      </c>
      <c r="H1587">
        <v>67.64</v>
      </c>
      <c r="I1587">
        <v>0.5</v>
      </c>
      <c r="J1587" t="s">
        <v>1984</v>
      </c>
    </row>
    <row r="1588" spans="1:10" x14ac:dyDescent="0.55000000000000004">
      <c r="A1588" t="s">
        <v>1826</v>
      </c>
      <c r="B1588" s="44" t="s">
        <v>1521</v>
      </c>
      <c r="C1588">
        <v>24</v>
      </c>
      <c r="D1588">
        <v>30</v>
      </c>
      <c r="E1588" s="44" t="s">
        <v>1956</v>
      </c>
      <c r="F1588">
        <v>1.0449999999999999E-2</v>
      </c>
      <c r="G1588">
        <v>3887.34</v>
      </c>
      <c r="H1588">
        <v>2591.56</v>
      </c>
      <c r="I1588">
        <v>0.5</v>
      </c>
      <c r="J1588" t="s">
        <v>1984</v>
      </c>
    </row>
    <row r="1589" spans="1:10" x14ac:dyDescent="0.55000000000000004">
      <c r="A1589" t="s">
        <v>1826</v>
      </c>
      <c r="B1589" s="44" t="s">
        <v>1522</v>
      </c>
      <c r="C1589">
        <v>40</v>
      </c>
      <c r="D1589">
        <v>47</v>
      </c>
      <c r="E1589" s="44" t="s">
        <v>1956</v>
      </c>
      <c r="F1589">
        <v>1.519E-2</v>
      </c>
      <c r="G1589">
        <v>1378.88</v>
      </c>
      <c r="H1589">
        <v>1856.19</v>
      </c>
      <c r="I1589">
        <v>-0.26</v>
      </c>
      <c r="J1589" t="s">
        <v>1985</v>
      </c>
    </row>
    <row r="1590" spans="1:10" x14ac:dyDescent="0.55000000000000004">
      <c r="A1590" t="s">
        <v>1826</v>
      </c>
      <c r="B1590" s="44" t="s">
        <v>1523</v>
      </c>
      <c r="C1590">
        <v>44</v>
      </c>
      <c r="D1590">
        <v>45</v>
      </c>
      <c r="E1590" s="44" t="s">
        <v>1956</v>
      </c>
      <c r="F1590">
        <v>5.1999999999999995E-4</v>
      </c>
      <c r="G1590">
        <v>264.42</v>
      </c>
      <c r="H1590">
        <v>32.54</v>
      </c>
      <c r="I1590">
        <v>7.13</v>
      </c>
      <c r="J1590" t="s">
        <v>1984</v>
      </c>
    </row>
    <row r="1591" spans="1:10" x14ac:dyDescent="0.55000000000000004">
      <c r="A1591" t="s">
        <v>1826</v>
      </c>
      <c r="B1591" s="44" t="s">
        <v>1524</v>
      </c>
      <c r="C1591">
        <v>36</v>
      </c>
      <c r="D1591">
        <v>37</v>
      </c>
      <c r="E1591" s="44" t="s">
        <v>1956</v>
      </c>
      <c r="F1591">
        <v>1.3390000000000001E-2</v>
      </c>
      <c r="G1591">
        <v>3510.31</v>
      </c>
      <c r="H1591">
        <v>3690.33</v>
      </c>
      <c r="I1591">
        <v>-0.05</v>
      </c>
      <c r="J1591" t="s">
        <v>1986</v>
      </c>
    </row>
    <row r="1592" spans="1:10" x14ac:dyDescent="0.55000000000000004">
      <c r="A1592" t="s">
        <v>1826</v>
      </c>
      <c r="B1592" s="44" t="s">
        <v>1525</v>
      </c>
      <c r="C1592">
        <v>36</v>
      </c>
      <c r="D1592">
        <v>36</v>
      </c>
      <c r="E1592" t="s">
        <v>1956</v>
      </c>
      <c r="F1592">
        <v>1.7799999999999999E-3</v>
      </c>
      <c r="G1592">
        <v>273.89999999999998</v>
      </c>
      <c r="H1592">
        <v>352.15</v>
      </c>
      <c r="I1592">
        <v>-0.22</v>
      </c>
      <c r="J1592" t="s">
        <v>1985</v>
      </c>
    </row>
    <row r="1593" spans="1:10" x14ac:dyDescent="0.55000000000000004">
      <c r="A1593" t="s">
        <v>1826</v>
      </c>
      <c r="B1593" s="44" t="s">
        <v>1526</v>
      </c>
      <c r="C1593">
        <v>38</v>
      </c>
      <c r="D1593">
        <v>38</v>
      </c>
      <c r="E1593" s="44" t="s">
        <v>1956</v>
      </c>
      <c r="F1593">
        <v>5.5999999999999995E-4</v>
      </c>
      <c r="G1593">
        <v>134.27000000000001</v>
      </c>
      <c r="H1593">
        <v>142.66</v>
      </c>
      <c r="I1593">
        <v>-0.06</v>
      </c>
      <c r="J1593" t="s">
        <v>1985</v>
      </c>
    </row>
    <row r="1594" spans="1:10" x14ac:dyDescent="0.55000000000000004">
      <c r="A1594" t="s">
        <v>1826</v>
      </c>
      <c r="B1594" s="44" t="s">
        <v>1527</v>
      </c>
      <c r="C1594">
        <v>29</v>
      </c>
      <c r="D1594">
        <v>33</v>
      </c>
      <c r="E1594" t="s">
        <v>1956</v>
      </c>
      <c r="F1594">
        <v>5.6999999999999998E-4</v>
      </c>
      <c r="G1594">
        <v>151.06</v>
      </c>
      <c r="H1594" t="s">
        <v>1978</v>
      </c>
      <c r="I1594" t="s">
        <v>1978</v>
      </c>
      <c r="J1594" t="s">
        <v>2003</v>
      </c>
    </row>
    <row r="1595" spans="1:10" x14ac:dyDescent="0.55000000000000004">
      <c r="A1595" t="s">
        <v>1826</v>
      </c>
      <c r="B1595" s="44" t="s">
        <v>1528</v>
      </c>
      <c r="C1595">
        <v>37</v>
      </c>
      <c r="D1595">
        <v>38</v>
      </c>
      <c r="E1595" s="44" t="s">
        <v>1956</v>
      </c>
      <c r="F1595">
        <v>2.4499999999999999E-3</v>
      </c>
      <c r="G1595">
        <v>811.28</v>
      </c>
      <c r="H1595">
        <v>243.38</v>
      </c>
      <c r="I1595">
        <v>2.33</v>
      </c>
      <c r="J1595" t="s">
        <v>1984</v>
      </c>
    </row>
    <row r="1596" spans="1:10" x14ac:dyDescent="0.55000000000000004">
      <c r="A1596" t="s">
        <v>1826</v>
      </c>
      <c r="B1596" s="44" t="s">
        <v>1529</v>
      </c>
      <c r="C1596">
        <v>40</v>
      </c>
      <c r="D1596">
        <v>40</v>
      </c>
      <c r="E1596" s="44" t="s">
        <v>1956</v>
      </c>
      <c r="F1596">
        <v>1.274E-2</v>
      </c>
      <c r="G1596">
        <v>4053.67</v>
      </c>
      <c r="H1596">
        <v>1126.02</v>
      </c>
      <c r="I1596">
        <v>2.6</v>
      </c>
      <c r="J1596" t="s">
        <v>1984</v>
      </c>
    </row>
    <row r="1597" spans="1:10" x14ac:dyDescent="0.55000000000000004">
      <c r="A1597" t="s">
        <v>1826</v>
      </c>
      <c r="B1597" s="44" t="s">
        <v>1530</v>
      </c>
      <c r="C1597">
        <v>30</v>
      </c>
      <c r="D1597">
        <v>42</v>
      </c>
      <c r="E1597" t="s">
        <v>1956</v>
      </c>
      <c r="F1597">
        <v>9.4800000000000006E-3</v>
      </c>
      <c r="G1597" t="s">
        <v>1978</v>
      </c>
      <c r="H1597" t="s">
        <v>1978</v>
      </c>
      <c r="I1597" t="s">
        <v>1978</v>
      </c>
      <c r="J1597" t="s">
        <v>2004</v>
      </c>
    </row>
    <row r="1598" spans="1:10" x14ac:dyDescent="0.55000000000000004">
      <c r="A1598" t="s">
        <v>1826</v>
      </c>
      <c r="B1598" s="44" t="s">
        <v>1531</v>
      </c>
      <c r="C1598">
        <v>32</v>
      </c>
      <c r="D1598">
        <v>32</v>
      </c>
      <c r="E1598" s="44" t="s">
        <v>1956</v>
      </c>
      <c r="F1598">
        <v>6.1000000000000004E-3</v>
      </c>
      <c r="G1598">
        <v>1136.5999999999999</v>
      </c>
      <c r="H1598">
        <v>1759.03</v>
      </c>
      <c r="I1598">
        <v>-0.35</v>
      </c>
      <c r="J1598" t="s">
        <v>1985</v>
      </c>
    </row>
    <row r="1599" spans="1:10" x14ac:dyDescent="0.55000000000000004">
      <c r="A1599" t="s">
        <v>1826</v>
      </c>
      <c r="B1599" s="44" t="s">
        <v>1538</v>
      </c>
      <c r="C1599">
        <v>29</v>
      </c>
      <c r="D1599">
        <v>31</v>
      </c>
      <c r="E1599" s="44" t="s">
        <v>1956</v>
      </c>
      <c r="F1599">
        <v>1.9000000000000001E-4</v>
      </c>
      <c r="G1599">
        <v>64.569999999999993</v>
      </c>
      <c r="H1599">
        <v>50.48</v>
      </c>
      <c r="I1599">
        <v>0.28000000000000003</v>
      </c>
      <c r="J1599" t="s">
        <v>1984</v>
      </c>
    </row>
    <row r="1600" spans="1:10" x14ac:dyDescent="0.55000000000000004">
      <c r="A1600" t="s">
        <v>1826</v>
      </c>
      <c r="B1600" s="44" t="s">
        <v>1539</v>
      </c>
      <c r="C1600">
        <v>38</v>
      </c>
      <c r="D1600">
        <v>44</v>
      </c>
      <c r="E1600" s="44" t="s">
        <v>1956</v>
      </c>
      <c r="F1600">
        <v>1.1E-4</v>
      </c>
      <c r="G1600">
        <v>63.36</v>
      </c>
      <c r="H1600" t="s">
        <v>1978</v>
      </c>
      <c r="I1600" t="s">
        <v>1978</v>
      </c>
      <c r="J1600" t="s">
        <v>2003</v>
      </c>
    </row>
    <row r="1601" spans="1:10" x14ac:dyDescent="0.55000000000000004">
      <c r="A1601" t="s">
        <v>1826</v>
      </c>
      <c r="B1601" s="44" t="s">
        <v>1540</v>
      </c>
      <c r="C1601">
        <v>17</v>
      </c>
      <c r="D1601">
        <v>20</v>
      </c>
      <c r="E1601" s="44" t="s">
        <v>1956</v>
      </c>
      <c r="F1601">
        <v>1E-4</v>
      </c>
      <c r="G1601">
        <v>38.520000000000003</v>
      </c>
      <c r="H1601">
        <v>31.67</v>
      </c>
      <c r="I1601">
        <v>0.22</v>
      </c>
      <c r="J1601" t="s">
        <v>1984</v>
      </c>
    </row>
    <row r="1602" spans="1:10" x14ac:dyDescent="0.55000000000000004">
      <c r="A1602" t="s">
        <v>1826</v>
      </c>
      <c r="B1602" s="44" t="s">
        <v>1541</v>
      </c>
      <c r="C1602">
        <v>44</v>
      </c>
      <c r="D1602">
        <v>46</v>
      </c>
      <c r="E1602" s="44" t="s">
        <v>1956</v>
      </c>
      <c r="F1602">
        <v>1.3999999999999999E-4</v>
      </c>
      <c r="G1602">
        <v>18.98</v>
      </c>
      <c r="H1602" t="s">
        <v>1978</v>
      </c>
      <c r="I1602" t="s">
        <v>1978</v>
      </c>
      <c r="J1602" t="s">
        <v>2003</v>
      </c>
    </row>
    <row r="1603" spans="1:10" x14ac:dyDescent="0.55000000000000004">
      <c r="A1603" t="s">
        <v>1826</v>
      </c>
      <c r="B1603" s="44" t="s">
        <v>1542</v>
      </c>
      <c r="C1603">
        <v>40</v>
      </c>
      <c r="D1603">
        <v>47</v>
      </c>
      <c r="E1603" s="44" t="s">
        <v>1956</v>
      </c>
      <c r="F1603">
        <v>5.6999999999999998E-4</v>
      </c>
      <c r="G1603">
        <v>87.6</v>
      </c>
      <c r="H1603">
        <v>70.08</v>
      </c>
      <c r="I1603">
        <v>0.25</v>
      </c>
      <c r="J1603" t="s">
        <v>1984</v>
      </c>
    </row>
    <row r="1604" spans="1:10" x14ac:dyDescent="0.55000000000000004">
      <c r="A1604" t="s">
        <v>1826</v>
      </c>
      <c r="B1604" s="44" t="s">
        <v>1543</v>
      </c>
      <c r="C1604">
        <v>38</v>
      </c>
      <c r="D1604">
        <v>39</v>
      </c>
      <c r="E1604" s="44" t="s">
        <v>1956</v>
      </c>
      <c r="F1604">
        <v>4.8000000000000001E-4</v>
      </c>
      <c r="G1604">
        <v>146.82</v>
      </c>
      <c r="H1604">
        <v>146.82</v>
      </c>
      <c r="I1604">
        <v>0</v>
      </c>
      <c r="J1604" t="s">
        <v>1986</v>
      </c>
    </row>
    <row r="1605" spans="1:10" x14ac:dyDescent="0.55000000000000004">
      <c r="A1605" t="s">
        <v>1826</v>
      </c>
      <c r="B1605" s="44" t="s">
        <v>1544</v>
      </c>
      <c r="C1605">
        <v>8</v>
      </c>
      <c r="D1605">
        <v>19</v>
      </c>
      <c r="E1605" s="44" t="s">
        <v>1956</v>
      </c>
      <c r="F1605">
        <v>1.2E-4</v>
      </c>
      <c r="G1605">
        <v>56.07</v>
      </c>
      <c r="H1605">
        <v>32.04</v>
      </c>
      <c r="I1605">
        <v>0.75</v>
      </c>
      <c r="J1605" t="s">
        <v>1984</v>
      </c>
    </row>
    <row r="1606" spans="1:10" x14ac:dyDescent="0.55000000000000004">
      <c r="A1606" t="s">
        <v>1826</v>
      </c>
      <c r="B1606" s="44" t="s">
        <v>1545</v>
      </c>
      <c r="C1606">
        <v>13</v>
      </c>
      <c r="D1606">
        <v>19</v>
      </c>
      <c r="E1606" s="44" t="s">
        <v>1956</v>
      </c>
      <c r="F1606">
        <v>6.9999999999999994E-5</v>
      </c>
      <c r="G1606">
        <v>19.04</v>
      </c>
      <c r="H1606">
        <v>30.46</v>
      </c>
      <c r="I1606">
        <v>-0.37</v>
      </c>
      <c r="J1606" t="s">
        <v>1983</v>
      </c>
    </row>
    <row r="1607" spans="1:10" x14ac:dyDescent="0.55000000000000004">
      <c r="A1607" t="s">
        <v>1826</v>
      </c>
      <c r="B1607" s="44" t="s">
        <v>1546</v>
      </c>
      <c r="C1607">
        <v>28</v>
      </c>
      <c r="D1607">
        <v>29</v>
      </c>
      <c r="E1607" s="44" t="s">
        <v>1956</v>
      </c>
      <c r="F1607">
        <v>9.5E-4</v>
      </c>
      <c r="G1607">
        <v>440.19</v>
      </c>
      <c r="H1607">
        <v>146.72999999999999</v>
      </c>
      <c r="I1607">
        <v>2</v>
      </c>
      <c r="J1607" t="s">
        <v>1984</v>
      </c>
    </row>
    <row r="1608" spans="1:10" x14ac:dyDescent="0.55000000000000004">
      <c r="A1608" t="s">
        <v>1826</v>
      </c>
      <c r="B1608" s="44" t="s">
        <v>1547</v>
      </c>
      <c r="C1608">
        <v>24</v>
      </c>
      <c r="D1608">
        <v>37</v>
      </c>
      <c r="E1608" s="44" t="s">
        <v>1956</v>
      </c>
      <c r="F1608">
        <v>1E-4</v>
      </c>
      <c r="G1608" t="s">
        <v>1978</v>
      </c>
      <c r="H1608" t="s">
        <v>1978</v>
      </c>
      <c r="I1608" t="s">
        <v>1978</v>
      </c>
      <c r="J1608" t="s">
        <v>2004</v>
      </c>
    </row>
    <row r="1609" spans="1:10" x14ac:dyDescent="0.55000000000000004">
      <c r="A1609" t="s">
        <v>1826</v>
      </c>
      <c r="B1609" s="44" t="s">
        <v>1548</v>
      </c>
      <c r="C1609">
        <v>10</v>
      </c>
      <c r="D1609">
        <v>18</v>
      </c>
      <c r="E1609" s="44" t="s">
        <v>1956</v>
      </c>
      <c r="F1609">
        <v>3.0000000000000001E-5</v>
      </c>
      <c r="G1609">
        <v>7.92</v>
      </c>
      <c r="H1609">
        <v>16.63</v>
      </c>
      <c r="I1609">
        <v>-0.52</v>
      </c>
      <c r="J1609" t="s">
        <v>1983</v>
      </c>
    </row>
    <row r="1610" spans="1:10" x14ac:dyDescent="0.55000000000000004">
      <c r="A1610" t="s">
        <v>1826</v>
      </c>
      <c r="B1610" s="44" t="s">
        <v>1549</v>
      </c>
      <c r="C1610">
        <v>36</v>
      </c>
      <c r="D1610">
        <v>37</v>
      </c>
      <c r="E1610" t="s">
        <v>1956</v>
      </c>
      <c r="F1610">
        <v>1.66E-3</v>
      </c>
      <c r="G1610">
        <v>1010.82</v>
      </c>
      <c r="H1610" t="s">
        <v>1978</v>
      </c>
      <c r="I1610" t="s">
        <v>1978</v>
      </c>
      <c r="J1610" t="s">
        <v>2003</v>
      </c>
    </row>
    <row r="1611" spans="1:10" x14ac:dyDescent="0.55000000000000004">
      <c r="A1611" t="s">
        <v>1826</v>
      </c>
      <c r="B1611" s="44" t="s">
        <v>1551</v>
      </c>
      <c r="C1611">
        <v>33</v>
      </c>
      <c r="D1611">
        <v>39</v>
      </c>
      <c r="E1611" s="44" t="s">
        <v>1956</v>
      </c>
      <c r="F1611">
        <v>4.8000000000000001E-4</v>
      </c>
      <c r="G1611">
        <v>51.31</v>
      </c>
      <c r="H1611">
        <v>286.49</v>
      </c>
      <c r="I1611">
        <v>-0.82</v>
      </c>
      <c r="J1611" t="s">
        <v>1985</v>
      </c>
    </row>
    <row r="1612" spans="1:10" x14ac:dyDescent="0.55000000000000004">
      <c r="A1612" t="s">
        <v>1826</v>
      </c>
      <c r="B1612" s="44" t="s">
        <v>1552</v>
      </c>
      <c r="C1612">
        <v>26</v>
      </c>
      <c r="D1612">
        <v>26</v>
      </c>
      <c r="E1612" s="44" t="s">
        <v>1956</v>
      </c>
      <c r="F1612">
        <v>1.73E-3</v>
      </c>
      <c r="G1612">
        <v>743.83</v>
      </c>
      <c r="H1612">
        <v>243.88</v>
      </c>
      <c r="I1612">
        <v>2.0499999999999998</v>
      </c>
      <c r="J1612" t="s">
        <v>1984</v>
      </c>
    </row>
    <row r="1613" spans="1:10" x14ac:dyDescent="0.55000000000000004">
      <c r="A1613" t="s">
        <v>1826</v>
      </c>
      <c r="B1613" s="44" t="s">
        <v>1553</v>
      </c>
      <c r="C1613">
        <v>27</v>
      </c>
      <c r="D1613">
        <v>31</v>
      </c>
      <c r="E1613" s="44" t="s">
        <v>1956</v>
      </c>
      <c r="F1613">
        <v>1.14E-3</v>
      </c>
      <c r="G1613">
        <v>638.73</v>
      </c>
      <c r="H1613">
        <v>113.55</v>
      </c>
      <c r="I1613">
        <v>4.63</v>
      </c>
      <c r="J1613" t="s">
        <v>1984</v>
      </c>
    </row>
    <row r="1614" spans="1:10" x14ac:dyDescent="0.55000000000000004">
      <c r="A1614" t="s">
        <v>1826</v>
      </c>
      <c r="B1614" s="44" t="s">
        <v>1554</v>
      </c>
      <c r="C1614">
        <v>30</v>
      </c>
      <c r="D1614">
        <v>40</v>
      </c>
      <c r="E1614" s="44" t="s">
        <v>1956</v>
      </c>
      <c r="F1614">
        <v>1.2999999999999999E-3</v>
      </c>
      <c r="G1614">
        <v>356.79</v>
      </c>
      <c r="H1614">
        <v>122.33</v>
      </c>
      <c r="I1614">
        <v>1.92</v>
      </c>
      <c r="J1614" t="s">
        <v>1984</v>
      </c>
    </row>
    <row r="1615" spans="1:10" x14ac:dyDescent="0.55000000000000004">
      <c r="A1615" t="s">
        <v>1826</v>
      </c>
      <c r="B1615" s="44" t="s">
        <v>1555</v>
      </c>
      <c r="C1615">
        <v>41</v>
      </c>
      <c r="D1615">
        <v>41</v>
      </c>
      <c r="E1615" s="44" t="s">
        <v>1956</v>
      </c>
      <c r="F1615">
        <v>1.1E-4</v>
      </c>
      <c r="G1615">
        <v>3.86</v>
      </c>
      <c r="H1615">
        <v>19.760000000000002</v>
      </c>
      <c r="I1615">
        <v>-0.8</v>
      </c>
      <c r="J1615" t="s">
        <v>1985</v>
      </c>
    </row>
    <row r="1616" spans="1:10" x14ac:dyDescent="0.55000000000000004">
      <c r="A1616" t="s">
        <v>1826</v>
      </c>
      <c r="B1616" s="44" t="s">
        <v>1556</v>
      </c>
      <c r="C1616">
        <v>27</v>
      </c>
      <c r="D1616">
        <v>29</v>
      </c>
      <c r="E1616" s="44" t="s">
        <v>1956</v>
      </c>
      <c r="F1616">
        <v>9.3000000000000005E-4</v>
      </c>
      <c r="G1616">
        <v>195.8</v>
      </c>
      <c r="H1616" t="s">
        <v>1978</v>
      </c>
      <c r="I1616" t="s">
        <v>1978</v>
      </c>
      <c r="J1616" t="s">
        <v>2003</v>
      </c>
    </row>
    <row r="1617" spans="1:10" x14ac:dyDescent="0.55000000000000004">
      <c r="A1617" t="s">
        <v>1826</v>
      </c>
      <c r="B1617" s="44" t="s">
        <v>1557</v>
      </c>
      <c r="C1617">
        <v>25</v>
      </c>
      <c r="D1617">
        <v>40</v>
      </c>
      <c r="E1617" t="s">
        <v>1956</v>
      </c>
      <c r="F1617">
        <v>5.0000000000000002E-5</v>
      </c>
      <c r="G1617" t="s">
        <v>1978</v>
      </c>
      <c r="H1617" t="s">
        <v>1978</v>
      </c>
      <c r="I1617" t="s">
        <v>1978</v>
      </c>
      <c r="J1617" t="s">
        <v>2004</v>
      </c>
    </row>
    <row r="1618" spans="1:10" x14ac:dyDescent="0.55000000000000004">
      <c r="A1618" t="s">
        <v>1826</v>
      </c>
      <c r="B1618" s="44" t="s">
        <v>1558</v>
      </c>
      <c r="C1618">
        <v>23</v>
      </c>
      <c r="D1618">
        <v>25</v>
      </c>
      <c r="E1618" s="44" t="s">
        <v>1956</v>
      </c>
      <c r="F1618">
        <v>8.4999999999999995E-4</v>
      </c>
      <c r="G1618">
        <v>251.58</v>
      </c>
      <c r="H1618">
        <v>287.52</v>
      </c>
      <c r="I1618">
        <v>-0.13</v>
      </c>
      <c r="J1618" t="s">
        <v>1985</v>
      </c>
    </row>
    <row r="1619" spans="1:10" x14ac:dyDescent="0.55000000000000004">
      <c r="A1619" t="s">
        <v>1826</v>
      </c>
      <c r="B1619" s="44" t="s">
        <v>1559</v>
      </c>
      <c r="C1619">
        <v>40</v>
      </c>
      <c r="D1619">
        <v>47</v>
      </c>
      <c r="E1619" s="44" t="s">
        <v>1956</v>
      </c>
      <c r="F1619">
        <v>7.9000000000000001E-4</v>
      </c>
      <c r="G1619">
        <v>86.97</v>
      </c>
      <c r="H1619">
        <v>217.44</v>
      </c>
      <c r="I1619">
        <v>-0.6</v>
      </c>
      <c r="J1619" t="s">
        <v>1985</v>
      </c>
    </row>
    <row r="1620" spans="1:10" x14ac:dyDescent="0.55000000000000004">
      <c r="A1620" t="s">
        <v>1826</v>
      </c>
      <c r="B1620" s="44" t="s">
        <v>1560</v>
      </c>
      <c r="C1620">
        <v>39</v>
      </c>
      <c r="D1620">
        <v>39</v>
      </c>
      <c r="E1620" s="44" t="s">
        <v>1956</v>
      </c>
      <c r="F1620">
        <v>1.31E-3</v>
      </c>
      <c r="G1620">
        <v>182.94</v>
      </c>
      <c r="H1620">
        <v>451.25</v>
      </c>
      <c r="I1620">
        <v>-0.59</v>
      </c>
      <c r="J1620" t="s">
        <v>1985</v>
      </c>
    </row>
    <row r="1621" spans="1:10" x14ac:dyDescent="0.55000000000000004">
      <c r="A1621" t="s">
        <v>1826</v>
      </c>
      <c r="B1621" s="44" t="s">
        <v>1561</v>
      </c>
      <c r="C1621">
        <v>25</v>
      </c>
      <c r="D1621">
        <v>32</v>
      </c>
      <c r="E1621" s="44" t="s">
        <v>1956</v>
      </c>
      <c r="F1621">
        <v>1.7600000000000001E-3</v>
      </c>
      <c r="G1621">
        <v>180.96</v>
      </c>
      <c r="H1621">
        <v>361.92</v>
      </c>
      <c r="I1621">
        <v>-0.5</v>
      </c>
      <c r="J1621" t="s">
        <v>1985</v>
      </c>
    </row>
    <row r="1622" spans="1:10" x14ac:dyDescent="0.55000000000000004">
      <c r="A1622" t="s">
        <v>1826</v>
      </c>
      <c r="B1622" s="44" t="s">
        <v>1566</v>
      </c>
      <c r="C1622">
        <v>31</v>
      </c>
      <c r="D1622">
        <v>37</v>
      </c>
      <c r="E1622" t="s">
        <v>1956</v>
      </c>
      <c r="F1622">
        <v>4.0000000000000003E-5</v>
      </c>
      <c r="G1622">
        <v>6.84</v>
      </c>
      <c r="H1622" t="s">
        <v>1978</v>
      </c>
      <c r="I1622" t="s">
        <v>1978</v>
      </c>
      <c r="J1622" t="s">
        <v>2003</v>
      </c>
    </row>
    <row r="1623" spans="1:10" x14ac:dyDescent="0.55000000000000004">
      <c r="A1623" t="s">
        <v>1826</v>
      </c>
      <c r="B1623" s="44" t="s">
        <v>1567</v>
      </c>
      <c r="C1623">
        <v>18</v>
      </c>
      <c r="D1623">
        <v>30</v>
      </c>
      <c r="E1623" s="44" t="s">
        <v>1956</v>
      </c>
      <c r="F1623">
        <v>1.8000000000000001E-4</v>
      </c>
      <c r="G1623" t="s">
        <v>1978</v>
      </c>
      <c r="H1623" t="s">
        <v>1978</v>
      </c>
      <c r="I1623" t="s">
        <v>1978</v>
      </c>
      <c r="J1623" t="s">
        <v>2004</v>
      </c>
    </row>
    <row r="1624" spans="1:10" x14ac:dyDescent="0.55000000000000004">
      <c r="A1624" t="s">
        <v>1826</v>
      </c>
      <c r="B1624" s="44" t="s">
        <v>1568</v>
      </c>
      <c r="C1624">
        <v>30</v>
      </c>
      <c r="D1624">
        <v>37</v>
      </c>
      <c r="E1624" s="44" t="s">
        <v>1956</v>
      </c>
      <c r="F1624">
        <v>1E-4</v>
      </c>
      <c r="G1624">
        <v>43.19</v>
      </c>
      <c r="H1624">
        <v>18.510000000000002</v>
      </c>
      <c r="I1624">
        <v>1.33</v>
      </c>
      <c r="J1624" t="s">
        <v>1984</v>
      </c>
    </row>
    <row r="1625" spans="1:10" x14ac:dyDescent="0.55000000000000004">
      <c r="A1625" t="s">
        <v>1826</v>
      </c>
      <c r="B1625" s="44" t="s">
        <v>1569</v>
      </c>
      <c r="C1625">
        <v>1</v>
      </c>
      <c r="D1625">
        <v>7</v>
      </c>
      <c r="E1625" s="44" t="s">
        <v>1957</v>
      </c>
      <c r="F1625">
        <v>2.0000000000000002E-5</v>
      </c>
      <c r="G1625">
        <v>15.55</v>
      </c>
      <c r="H1625" t="s">
        <v>1978</v>
      </c>
      <c r="I1625" t="s">
        <v>1978</v>
      </c>
      <c r="J1625" t="s">
        <v>1987</v>
      </c>
    </row>
    <row r="1626" spans="1:10" x14ac:dyDescent="0.55000000000000004">
      <c r="A1626" t="s">
        <v>1826</v>
      </c>
      <c r="B1626" s="44" t="s">
        <v>1570</v>
      </c>
      <c r="C1626">
        <v>6</v>
      </c>
      <c r="D1626">
        <v>9</v>
      </c>
      <c r="E1626" s="44" t="s">
        <v>1957</v>
      </c>
      <c r="F1626">
        <v>3.0000000000000001E-5</v>
      </c>
      <c r="G1626">
        <v>18.309999999999999</v>
      </c>
      <c r="H1626" t="s">
        <v>1978</v>
      </c>
      <c r="I1626" t="s">
        <v>1978</v>
      </c>
      <c r="J1626" t="s">
        <v>1987</v>
      </c>
    </row>
    <row r="1627" spans="1:10" x14ac:dyDescent="0.55000000000000004">
      <c r="A1627" t="s">
        <v>1826</v>
      </c>
      <c r="B1627" s="44" t="s">
        <v>1572</v>
      </c>
      <c r="C1627">
        <v>38</v>
      </c>
      <c r="D1627">
        <v>46</v>
      </c>
      <c r="E1627" t="s">
        <v>1956</v>
      </c>
      <c r="F1627">
        <v>1.7000000000000001E-4</v>
      </c>
      <c r="G1627">
        <v>15.57</v>
      </c>
      <c r="H1627">
        <v>55.36</v>
      </c>
      <c r="I1627">
        <v>-0.72</v>
      </c>
      <c r="J1627" t="s">
        <v>1985</v>
      </c>
    </row>
    <row r="1628" spans="1:10" x14ac:dyDescent="0.55000000000000004">
      <c r="A1628" t="s">
        <v>1826</v>
      </c>
      <c r="B1628" s="44" t="s">
        <v>1578</v>
      </c>
      <c r="C1628">
        <v>39</v>
      </c>
      <c r="D1628">
        <v>40</v>
      </c>
      <c r="E1628" s="44" t="s">
        <v>1956</v>
      </c>
      <c r="F1628">
        <v>4.0999999999999999E-4</v>
      </c>
      <c r="G1628">
        <v>110.21</v>
      </c>
      <c r="H1628" t="s">
        <v>1978</v>
      </c>
      <c r="I1628" t="s">
        <v>1978</v>
      </c>
      <c r="J1628" t="s">
        <v>2003</v>
      </c>
    </row>
    <row r="1629" spans="1:10" x14ac:dyDescent="0.55000000000000004">
      <c r="A1629" t="s">
        <v>1826</v>
      </c>
      <c r="B1629" s="44" t="s">
        <v>1579</v>
      </c>
      <c r="C1629">
        <v>41</v>
      </c>
      <c r="D1629">
        <v>41</v>
      </c>
      <c r="E1629" s="44" t="s">
        <v>1956</v>
      </c>
      <c r="F1629">
        <v>1.25E-3</v>
      </c>
      <c r="G1629">
        <v>433.55</v>
      </c>
      <c r="H1629">
        <v>158.34</v>
      </c>
      <c r="I1629">
        <v>1.74</v>
      </c>
      <c r="J1629" t="s">
        <v>1984</v>
      </c>
    </row>
    <row r="1630" spans="1:10" x14ac:dyDescent="0.55000000000000004">
      <c r="A1630" t="s">
        <v>1826</v>
      </c>
      <c r="B1630" s="44" t="s">
        <v>1584</v>
      </c>
      <c r="C1630">
        <v>28</v>
      </c>
      <c r="D1630">
        <v>31</v>
      </c>
      <c r="E1630" s="44" t="s">
        <v>1956</v>
      </c>
      <c r="F1630">
        <v>6.9999999999999994E-5</v>
      </c>
      <c r="G1630">
        <v>14.35</v>
      </c>
      <c r="H1630" t="s">
        <v>1978</v>
      </c>
      <c r="I1630" t="s">
        <v>1978</v>
      </c>
      <c r="J1630" t="s">
        <v>2003</v>
      </c>
    </row>
    <row r="1631" spans="1:10" x14ac:dyDescent="0.55000000000000004">
      <c r="A1631" t="s">
        <v>1826</v>
      </c>
      <c r="B1631" s="44" t="s">
        <v>1591</v>
      </c>
      <c r="C1631">
        <v>38</v>
      </c>
      <c r="D1631">
        <v>43</v>
      </c>
      <c r="E1631" t="s">
        <v>1956</v>
      </c>
      <c r="F1631">
        <v>2.2000000000000001E-4</v>
      </c>
      <c r="G1631">
        <v>58.32</v>
      </c>
      <c r="H1631">
        <v>19.440000000000001</v>
      </c>
      <c r="I1631">
        <v>2</v>
      </c>
      <c r="J1631" t="s">
        <v>1984</v>
      </c>
    </row>
    <row r="1632" spans="1:10" x14ac:dyDescent="0.55000000000000004">
      <c r="A1632" t="s">
        <v>1826</v>
      </c>
      <c r="B1632" s="44" t="s">
        <v>1592</v>
      </c>
      <c r="C1632">
        <v>21</v>
      </c>
      <c r="D1632">
        <v>39</v>
      </c>
      <c r="E1632" s="44" t="s">
        <v>1956</v>
      </c>
      <c r="F1632">
        <v>6.9999999999999994E-5</v>
      </c>
      <c r="G1632" t="s">
        <v>1978</v>
      </c>
      <c r="H1632" t="s">
        <v>1978</v>
      </c>
      <c r="I1632" t="s">
        <v>1978</v>
      </c>
      <c r="J1632" t="s">
        <v>2004</v>
      </c>
    </row>
    <row r="1633" spans="1:10" x14ac:dyDescent="0.55000000000000004">
      <c r="A1633" t="s">
        <v>1826</v>
      </c>
      <c r="B1633" s="44" t="s">
        <v>1593</v>
      </c>
      <c r="C1633">
        <v>37</v>
      </c>
      <c r="D1633">
        <v>38</v>
      </c>
      <c r="E1633" s="44" t="s">
        <v>1956</v>
      </c>
      <c r="F1633">
        <v>4.6999999999999999E-4</v>
      </c>
      <c r="G1633">
        <v>76.58</v>
      </c>
      <c r="H1633">
        <v>56.89</v>
      </c>
      <c r="I1633">
        <v>0.35</v>
      </c>
      <c r="J1633" t="s">
        <v>1984</v>
      </c>
    </row>
    <row r="1634" spans="1:10" x14ac:dyDescent="0.55000000000000004">
      <c r="A1634" t="s">
        <v>1826</v>
      </c>
      <c r="B1634" s="44" t="s">
        <v>1594</v>
      </c>
      <c r="C1634">
        <v>36</v>
      </c>
      <c r="D1634">
        <v>40</v>
      </c>
      <c r="E1634" s="44" t="s">
        <v>1956</v>
      </c>
      <c r="F1634">
        <v>1.7799999999999999E-3</v>
      </c>
      <c r="G1634">
        <v>116.28</v>
      </c>
      <c r="H1634">
        <v>751.95</v>
      </c>
      <c r="I1634">
        <v>-0.85</v>
      </c>
      <c r="J1634" t="s">
        <v>1985</v>
      </c>
    </row>
    <row r="1635" spans="1:10" x14ac:dyDescent="0.55000000000000004">
      <c r="A1635" t="s">
        <v>1826</v>
      </c>
      <c r="B1635" s="44" t="s">
        <v>1595</v>
      </c>
      <c r="C1635">
        <v>28</v>
      </c>
      <c r="D1635">
        <v>33</v>
      </c>
      <c r="E1635" t="s">
        <v>1956</v>
      </c>
      <c r="F1635">
        <v>1.2700000000000001E-3</v>
      </c>
      <c r="G1635">
        <v>286.93</v>
      </c>
      <c r="H1635">
        <v>524.66999999999996</v>
      </c>
      <c r="I1635">
        <v>-0.45</v>
      </c>
      <c r="J1635" t="s">
        <v>1985</v>
      </c>
    </row>
    <row r="1636" spans="1:10" x14ac:dyDescent="0.55000000000000004">
      <c r="A1636" t="s">
        <v>1826</v>
      </c>
      <c r="B1636" s="44" t="s">
        <v>1596</v>
      </c>
      <c r="C1636">
        <v>20</v>
      </c>
      <c r="D1636">
        <v>29</v>
      </c>
      <c r="E1636" s="44" t="s">
        <v>1956</v>
      </c>
      <c r="F1636">
        <v>4.4999999999999999E-4</v>
      </c>
      <c r="G1636">
        <v>15.25</v>
      </c>
      <c r="H1636">
        <v>36.6</v>
      </c>
      <c r="I1636">
        <v>-0.57999999999999996</v>
      </c>
      <c r="J1636" t="s">
        <v>1985</v>
      </c>
    </row>
    <row r="1637" spans="1:10" x14ac:dyDescent="0.55000000000000004">
      <c r="A1637" t="s">
        <v>1826</v>
      </c>
      <c r="B1637" s="44" t="s">
        <v>1597</v>
      </c>
      <c r="C1637">
        <v>3</v>
      </c>
      <c r="D1637">
        <v>39</v>
      </c>
      <c r="E1637" t="s">
        <v>1956</v>
      </c>
      <c r="F1637">
        <v>2.5999999999999998E-4</v>
      </c>
      <c r="G1637" t="s">
        <v>1978</v>
      </c>
      <c r="H1637" t="s">
        <v>1978</v>
      </c>
      <c r="I1637" t="s">
        <v>1978</v>
      </c>
      <c r="J1637" t="s">
        <v>2004</v>
      </c>
    </row>
    <row r="1638" spans="1:10" x14ac:dyDescent="0.55000000000000004">
      <c r="A1638" t="s">
        <v>1826</v>
      </c>
      <c r="B1638" s="44" t="s">
        <v>1600</v>
      </c>
      <c r="C1638">
        <v>42</v>
      </c>
      <c r="D1638">
        <v>42</v>
      </c>
      <c r="E1638" s="44" t="s">
        <v>1956</v>
      </c>
      <c r="F1638">
        <v>1.6000000000000001E-4</v>
      </c>
      <c r="G1638">
        <v>24.82</v>
      </c>
      <c r="H1638">
        <v>37.49</v>
      </c>
      <c r="I1638">
        <v>-0.34</v>
      </c>
      <c r="J1638" t="s">
        <v>1985</v>
      </c>
    </row>
    <row r="1639" spans="1:10" x14ac:dyDescent="0.55000000000000004">
      <c r="A1639" t="s">
        <v>1826</v>
      </c>
      <c r="B1639" s="44" t="s">
        <v>1601</v>
      </c>
      <c r="C1639">
        <v>22</v>
      </c>
      <c r="D1639">
        <v>47</v>
      </c>
      <c r="E1639" s="44" t="s">
        <v>1956</v>
      </c>
      <c r="F1639">
        <v>1.3999999999999999E-4</v>
      </c>
      <c r="G1639" t="s">
        <v>1978</v>
      </c>
      <c r="H1639" t="s">
        <v>1978</v>
      </c>
      <c r="I1639" t="s">
        <v>1978</v>
      </c>
      <c r="J1639" t="s">
        <v>2004</v>
      </c>
    </row>
    <row r="1640" spans="1:10" x14ac:dyDescent="0.55000000000000004">
      <c r="A1640" t="s">
        <v>1826</v>
      </c>
      <c r="B1640" s="44" t="s">
        <v>1602</v>
      </c>
      <c r="C1640">
        <v>34</v>
      </c>
      <c r="D1640">
        <v>37</v>
      </c>
      <c r="E1640" s="44" t="s">
        <v>1956</v>
      </c>
      <c r="F1640">
        <v>1.6000000000000001E-4</v>
      </c>
      <c r="G1640">
        <v>21.84</v>
      </c>
      <c r="H1640">
        <v>20.39</v>
      </c>
      <c r="I1640">
        <v>7.0000000000000007E-2</v>
      </c>
      <c r="J1640" t="s">
        <v>1983</v>
      </c>
    </row>
    <row r="1641" spans="1:10" x14ac:dyDescent="0.55000000000000004">
      <c r="A1641" t="s">
        <v>1826</v>
      </c>
      <c r="B1641" s="44" t="s">
        <v>1603</v>
      </c>
      <c r="C1641">
        <v>42</v>
      </c>
      <c r="D1641">
        <v>42</v>
      </c>
      <c r="E1641" t="s">
        <v>1956</v>
      </c>
      <c r="F1641">
        <v>8.0999999999999996E-4</v>
      </c>
      <c r="G1641">
        <v>240.94</v>
      </c>
      <c r="H1641">
        <v>68.540000000000006</v>
      </c>
      <c r="I1641">
        <v>2.52</v>
      </c>
      <c r="J1641" t="s">
        <v>1984</v>
      </c>
    </row>
    <row r="1642" spans="1:10" x14ac:dyDescent="0.55000000000000004">
      <c r="A1642" t="s">
        <v>1826</v>
      </c>
      <c r="B1642" s="44" t="s">
        <v>1604</v>
      </c>
      <c r="C1642">
        <v>42</v>
      </c>
      <c r="D1642">
        <v>42</v>
      </c>
      <c r="E1642" s="44" t="s">
        <v>1956</v>
      </c>
      <c r="F1642">
        <v>2.7E-4</v>
      </c>
      <c r="G1642">
        <v>87.58</v>
      </c>
      <c r="H1642">
        <v>90.48</v>
      </c>
      <c r="I1642">
        <v>-0.03</v>
      </c>
      <c r="J1642" t="s">
        <v>1986</v>
      </c>
    </row>
    <row r="1643" spans="1:10" x14ac:dyDescent="0.55000000000000004">
      <c r="A1643" t="s">
        <v>1826</v>
      </c>
      <c r="B1643" s="44" t="s">
        <v>1605</v>
      </c>
      <c r="C1643">
        <v>21</v>
      </c>
      <c r="D1643">
        <v>41</v>
      </c>
      <c r="E1643" s="44" t="s">
        <v>1956</v>
      </c>
      <c r="F1643">
        <v>6.0000000000000002E-5</v>
      </c>
      <c r="G1643" t="s">
        <v>1978</v>
      </c>
      <c r="H1643" t="s">
        <v>1978</v>
      </c>
      <c r="I1643" t="s">
        <v>1978</v>
      </c>
      <c r="J1643" t="s">
        <v>2004</v>
      </c>
    </row>
    <row r="1644" spans="1:10" x14ac:dyDescent="0.55000000000000004">
      <c r="A1644" t="s">
        <v>1826</v>
      </c>
      <c r="B1644" s="44" t="s">
        <v>1606</v>
      </c>
      <c r="C1644">
        <v>29</v>
      </c>
      <c r="D1644">
        <v>40</v>
      </c>
      <c r="E1644" s="44" t="s">
        <v>1956</v>
      </c>
      <c r="F1644">
        <v>9.0000000000000006E-5</v>
      </c>
      <c r="G1644">
        <v>4.9400000000000004</v>
      </c>
      <c r="H1644">
        <v>26.34</v>
      </c>
      <c r="I1644">
        <v>-0.81</v>
      </c>
      <c r="J1644" t="s">
        <v>1985</v>
      </c>
    </row>
    <row r="1645" spans="1:10" x14ac:dyDescent="0.55000000000000004">
      <c r="A1645" t="s">
        <v>1826</v>
      </c>
      <c r="B1645" s="44" t="s">
        <v>1607</v>
      </c>
      <c r="C1645">
        <v>16</v>
      </c>
      <c r="D1645">
        <v>29</v>
      </c>
      <c r="E1645" s="44" t="s">
        <v>1956</v>
      </c>
      <c r="F1645">
        <v>5.0000000000000002E-5</v>
      </c>
      <c r="G1645" t="s">
        <v>1978</v>
      </c>
      <c r="H1645" t="s">
        <v>1978</v>
      </c>
      <c r="I1645" t="s">
        <v>1978</v>
      </c>
      <c r="J1645" t="s">
        <v>2004</v>
      </c>
    </row>
    <row r="1646" spans="1:10" x14ac:dyDescent="0.55000000000000004">
      <c r="A1646" t="s">
        <v>1826</v>
      </c>
      <c r="B1646" s="44" t="s">
        <v>1608</v>
      </c>
      <c r="C1646">
        <v>46</v>
      </c>
      <c r="D1646">
        <v>46</v>
      </c>
      <c r="E1646" s="44" t="s">
        <v>1956</v>
      </c>
      <c r="F1646">
        <v>6.9999999999999994E-5</v>
      </c>
      <c r="G1646">
        <v>24.84</v>
      </c>
      <c r="H1646">
        <v>7.2</v>
      </c>
      <c r="I1646">
        <v>2.4500000000000002</v>
      </c>
      <c r="J1646" t="s">
        <v>1984</v>
      </c>
    </row>
    <row r="1647" spans="1:10" x14ac:dyDescent="0.55000000000000004">
      <c r="A1647" t="s">
        <v>1826</v>
      </c>
      <c r="B1647" s="44" t="s">
        <v>1609</v>
      </c>
      <c r="C1647">
        <v>36</v>
      </c>
      <c r="D1647">
        <v>40</v>
      </c>
      <c r="E1647" s="44" t="s">
        <v>1956</v>
      </c>
      <c r="F1647">
        <v>1.16E-3</v>
      </c>
      <c r="G1647">
        <v>201.16</v>
      </c>
      <c r="H1647">
        <v>402.32</v>
      </c>
      <c r="I1647">
        <v>-0.5</v>
      </c>
      <c r="J1647" t="s">
        <v>1985</v>
      </c>
    </row>
    <row r="1648" spans="1:10" x14ac:dyDescent="0.55000000000000004">
      <c r="A1648" t="s">
        <v>1826</v>
      </c>
      <c r="B1648" s="44" t="s">
        <v>1610</v>
      </c>
      <c r="C1648">
        <v>39</v>
      </c>
      <c r="D1648">
        <v>41</v>
      </c>
      <c r="E1648" s="44" t="s">
        <v>1956</v>
      </c>
      <c r="F1648">
        <v>9.0000000000000006E-5</v>
      </c>
      <c r="G1648">
        <v>52.32</v>
      </c>
      <c r="H1648" t="s">
        <v>1978</v>
      </c>
      <c r="I1648" t="s">
        <v>1978</v>
      </c>
      <c r="J1648" t="s">
        <v>2003</v>
      </c>
    </row>
    <row r="1649" spans="1:10" x14ac:dyDescent="0.55000000000000004">
      <c r="A1649" t="s">
        <v>1826</v>
      </c>
      <c r="B1649" s="44" t="s">
        <v>1611</v>
      </c>
      <c r="C1649">
        <v>19</v>
      </c>
      <c r="D1649">
        <v>39</v>
      </c>
      <c r="E1649" s="44" t="s">
        <v>1956</v>
      </c>
      <c r="F1649">
        <v>5.0000000000000002E-5</v>
      </c>
      <c r="G1649" t="s">
        <v>1978</v>
      </c>
      <c r="H1649" t="s">
        <v>1978</v>
      </c>
      <c r="I1649" t="s">
        <v>1978</v>
      </c>
      <c r="J1649" t="s">
        <v>2004</v>
      </c>
    </row>
    <row r="1650" spans="1:10" x14ac:dyDescent="0.55000000000000004">
      <c r="A1650" t="s">
        <v>1826</v>
      </c>
      <c r="B1650" s="44" t="s">
        <v>1612</v>
      </c>
      <c r="C1650">
        <v>37</v>
      </c>
      <c r="D1650">
        <v>40</v>
      </c>
      <c r="E1650" s="44" t="s">
        <v>1956</v>
      </c>
      <c r="F1650">
        <v>2.0000000000000001E-4</v>
      </c>
      <c r="G1650">
        <v>17.04</v>
      </c>
      <c r="H1650">
        <v>53.96</v>
      </c>
      <c r="I1650">
        <v>-0.68</v>
      </c>
      <c r="J1650" t="s">
        <v>1985</v>
      </c>
    </row>
    <row r="1651" spans="1:10" x14ac:dyDescent="0.55000000000000004">
      <c r="A1651" t="s">
        <v>1826</v>
      </c>
      <c r="B1651" s="44" t="s">
        <v>1613</v>
      </c>
      <c r="C1651">
        <v>39</v>
      </c>
      <c r="D1651">
        <v>42</v>
      </c>
      <c r="E1651" s="44" t="s">
        <v>1956</v>
      </c>
      <c r="F1651">
        <v>7.6999999999999996E-4</v>
      </c>
      <c r="G1651">
        <v>242.48</v>
      </c>
      <c r="H1651" t="s">
        <v>1978</v>
      </c>
      <c r="I1651" t="s">
        <v>1978</v>
      </c>
      <c r="J1651" t="s">
        <v>2003</v>
      </c>
    </row>
    <row r="1652" spans="1:10" x14ac:dyDescent="0.55000000000000004">
      <c r="A1652" t="s">
        <v>1826</v>
      </c>
      <c r="B1652" s="44" t="s">
        <v>1614</v>
      </c>
      <c r="C1652">
        <v>39</v>
      </c>
      <c r="D1652">
        <v>39</v>
      </c>
      <c r="E1652" s="44" t="s">
        <v>1956</v>
      </c>
      <c r="F1652">
        <v>1.9000000000000001E-4</v>
      </c>
      <c r="G1652">
        <v>48.69</v>
      </c>
      <c r="H1652">
        <v>9.33</v>
      </c>
      <c r="I1652">
        <v>4.22</v>
      </c>
      <c r="J1652" t="s">
        <v>1984</v>
      </c>
    </row>
    <row r="1653" spans="1:10" x14ac:dyDescent="0.55000000000000004">
      <c r="A1653" t="s">
        <v>1826</v>
      </c>
      <c r="B1653" s="44" t="s">
        <v>1615</v>
      </c>
      <c r="C1653">
        <v>30</v>
      </c>
      <c r="D1653">
        <v>30</v>
      </c>
      <c r="E1653" s="44" t="s">
        <v>1956</v>
      </c>
      <c r="F1653">
        <v>2.4000000000000001E-4</v>
      </c>
      <c r="G1653">
        <v>29.41</v>
      </c>
      <c r="H1653">
        <v>110.72</v>
      </c>
      <c r="I1653">
        <v>-0.73</v>
      </c>
      <c r="J1653" t="s">
        <v>1985</v>
      </c>
    </row>
    <row r="1654" spans="1:10" x14ac:dyDescent="0.55000000000000004">
      <c r="A1654" t="s">
        <v>1826</v>
      </c>
      <c r="B1654" s="44" t="s">
        <v>1616</v>
      </c>
      <c r="C1654">
        <v>46</v>
      </c>
      <c r="D1654">
        <v>46</v>
      </c>
      <c r="E1654" s="44" t="s">
        <v>1956</v>
      </c>
      <c r="F1654">
        <v>3.3E-4</v>
      </c>
      <c r="G1654">
        <v>55</v>
      </c>
      <c r="H1654">
        <v>80.31</v>
      </c>
      <c r="I1654">
        <v>-0.32</v>
      </c>
      <c r="J1654" t="s">
        <v>1985</v>
      </c>
    </row>
    <row r="1655" spans="1:10" x14ac:dyDescent="0.55000000000000004">
      <c r="A1655" t="s">
        <v>1826</v>
      </c>
      <c r="B1655" s="44" t="s">
        <v>1617</v>
      </c>
      <c r="C1655">
        <v>45</v>
      </c>
      <c r="D1655">
        <v>45</v>
      </c>
      <c r="E1655" s="44" t="s">
        <v>1956</v>
      </c>
      <c r="F1655">
        <v>1.6900000000000001E-3</v>
      </c>
      <c r="G1655">
        <v>467.17</v>
      </c>
      <c r="H1655">
        <v>184.41</v>
      </c>
      <c r="I1655">
        <v>1.53</v>
      </c>
      <c r="J1655" t="s">
        <v>1984</v>
      </c>
    </row>
    <row r="1656" spans="1:10" x14ac:dyDescent="0.55000000000000004">
      <c r="A1656" t="s">
        <v>1826</v>
      </c>
      <c r="B1656" s="44" t="s">
        <v>1618</v>
      </c>
      <c r="C1656">
        <v>43</v>
      </c>
      <c r="D1656">
        <v>43</v>
      </c>
      <c r="E1656" s="44" t="s">
        <v>1956</v>
      </c>
      <c r="F1656">
        <v>7.3999999999999999E-4</v>
      </c>
      <c r="G1656">
        <v>140.74</v>
      </c>
      <c r="H1656" t="s">
        <v>1978</v>
      </c>
      <c r="I1656" t="s">
        <v>1978</v>
      </c>
      <c r="J1656" t="s">
        <v>2003</v>
      </c>
    </row>
    <row r="1657" spans="1:10" x14ac:dyDescent="0.55000000000000004">
      <c r="A1657" t="s">
        <v>1826</v>
      </c>
      <c r="B1657" s="44" t="s">
        <v>1936</v>
      </c>
      <c r="C1657">
        <v>25</v>
      </c>
      <c r="D1657">
        <v>28</v>
      </c>
      <c r="E1657" s="44" t="s">
        <v>1956</v>
      </c>
      <c r="F1657">
        <v>1.3999999999999999E-4</v>
      </c>
      <c r="G1657">
        <v>19.72</v>
      </c>
      <c r="H1657">
        <v>29</v>
      </c>
      <c r="I1657">
        <v>-0.32</v>
      </c>
      <c r="J1657" t="s">
        <v>1985</v>
      </c>
    </row>
    <row r="1658" spans="1:10" x14ac:dyDescent="0.55000000000000004">
      <c r="A1658" t="s">
        <v>1826</v>
      </c>
      <c r="B1658" s="44" t="s">
        <v>1619</v>
      </c>
      <c r="C1658">
        <v>37</v>
      </c>
      <c r="D1658">
        <v>40</v>
      </c>
      <c r="E1658" s="44" t="s">
        <v>1956</v>
      </c>
      <c r="F1658">
        <v>1.2999999999999999E-4</v>
      </c>
      <c r="G1658">
        <v>10.63</v>
      </c>
      <c r="H1658">
        <v>25.3</v>
      </c>
      <c r="I1658">
        <v>-0.57999999999999996</v>
      </c>
      <c r="J1658" t="s">
        <v>1985</v>
      </c>
    </row>
    <row r="1659" spans="1:10" x14ac:dyDescent="0.55000000000000004">
      <c r="A1659" t="s">
        <v>1826</v>
      </c>
      <c r="B1659" s="44" t="s">
        <v>1620</v>
      </c>
      <c r="C1659">
        <v>41</v>
      </c>
      <c r="D1659">
        <v>44</v>
      </c>
      <c r="E1659" s="44" t="s">
        <v>1956</v>
      </c>
      <c r="F1659">
        <v>2.0000000000000002E-5</v>
      </c>
      <c r="G1659">
        <v>2.78</v>
      </c>
      <c r="H1659" t="s">
        <v>1978</v>
      </c>
      <c r="I1659" t="s">
        <v>1978</v>
      </c>
      <c r="J1659" t="s">
        <v>2003</v>
      </c>
    </row>
    <row r="1660" spans="1:10" x14ac:dyDescent="0.55000000000000004">
      <c r="A1660" t="s">
        <v>1826</v>
      </c>
      <c r="B1660" s="44" t="s">
        <v>1621</v>
      </c>
      <c r="C1660">
        <v>45</v>
      </c>
      <c r="D1660">
        <v>46</v>
      </c>
      <c r="E1660" s="44" t="s">
        <v>1956</v>
      </c>
      <c r="F1660">
        <v>2.9E-4</v>
      </c>
      <c r="G1660">
        <v>54.95</v>
      </c>
      <c r="H1660">
        <v>127.24</v>
      </c>
      <c r="I1660">
        <v>-0.56999999999999995</v>
      </c>
      <c r="J1660" t="s">
        <v>1985</v>
      </c>
    </row>
    <row r="1661" spans="1:10" x14ac:dyDescent="0.55000000000000004">
      <c r="A1661" t="s">
        <v>1826</v>
      </c>
      <c r="B1661" s="44" t="s">
        <v>1623</v>
      </c>
      <c r="C1661">
        <v>39</v>
      </c>
      <c r="D1661">
        <v>39</v>
      </c>
      <c r="E1661" s="44" t="s">
        <v>1956</v>
      </c>
      <c r="F1661">
        <v>1.7000000000000001E-4</v>
      </c>
      <c r="G1661">
        <v>41.28</v>
      </c>
      <c r="H1661">
        <v>59.34</v>
      </c>
      <c r="I1661">
        <v>-0.3</v>
      </c>
      <c r="J1661" t="s">
        <v>1985</v>
      </c>
    </row>
    <row r="1662" spans="1:10" x14ac:dyDescent="0.55000000000000004">
      <c r="A1662" t="s">
        <v>1826</v>
      </c>
      <c r="B1662" s="44" t="s">
        <v>1624</v>
      </c>
      <c r="C1662">
        <v>39</v>
      </c>
      <c r="D1662">
        <v>39</v>
      </c>
      <c r="E1662" s="44" t="s">
        <v>1956</v>
      </c>
      <c r="F1662">
        <v>2.5999999999999998E-4</v>
      </c>
      <c r="G1662">
        <v>130.32</v>
      </c>
      <c r="H1662" t="s">
        <v>1978</v>
      </c>
      <c r="I1662" t="s">
        <v>1978</v>
      </c>
      <c r="J1662" t="s">
        <v>2003</v>
      </c>
    </row>
    <row r="1663" spans="1:10" x14ac:dyDescent="0.55000000000000004">
      <c r="A1663" t="s">
        <v>1826</v>
      </c>
      <c r="B1663" s="44" t="s">
        <v>1625</v>
      </c>
      <c r="C1663">
        <v>18</v>
      </c>
      <c r="D1663">
        <v>18</v>
      </c>
      <c r="E1663" s="44" t="s">
        <v>1956</v>
      </c>
      <c r="F1663">
        <v>1.4999999999999999E-4</v>
      </c>
      <c r="G1663">
        <v>63.36</v>
      </c>
      <c r="H1663">
        <v>45.06</v>
      </c>
      <c r="I1663">
        <v>0.41</v>
      </c>
      <c r="J1663" t="s">
        <v>1984</v>
      </c>
    </row>
    <row r="1664" spans="1:10" x14ac:dyDescent="0.55000000000000004">
      <c r="A1664" t="s">
        <v>1826</v>
      </c>
      <c r="B1664" s="44" t="s">
        <v>1626</v>
      </c>
      <c r="C1664">
        <v>32</v>
      </c>
      <c r="D1664">
        <v>33</v>
      </c>
      <c r="E1664" s="44" t="s">
        <v>1956</v>
      </c>
      <c r="F1664">
        <v>1E-4</v>
      </c>
      <c r="G1664">
        <v>32.119999999999997</v>
      </c>
      <c r="H1664" t="s">
        <v>1978</v>
      </c>
      <c r="I1664" t="s">
        <v>1978</v>
      </c>
      <c r="J1664" t="s">
        <v>2003</v>
      </c>
    </row>
    <row r="1665" spans="1:10" x14ac:dyDescent="0.55000000000000004">
      <c r="A1665" t="s">
        <v>1826</v>
      </c>
      <c r="B1665" s="44" t="s">
        <v>1627</v>
      </c>
      <c r="C1665">
        <v>33</v>
      </c>
      <c r="D1665">
        <v>34</v>
      </c>
      <c r="E1665" t="s">
        <v>1956</v>
      </c>
      <c r="F1665">
        <v>1.6000000000000001E-4</v>
      </c>
      <c r="G1665">
        <v>70.599999999999994</v>
      </c>
      <c r="H1665">
        <v>35.299999999999997</v>
      </c>
      <c r="I1665">
        <v>1</v>
      </c>
      <c r="J1665" t="s">
        <v>1984</v>
      </c>
    </row>
    <row r="1666" spans="1:10" x14ac:dyDescent="0.55000000000000004">
      <c r="A1666" t="s">
        <v>1826</v>
      </c>
      <c r="B1666" s="44" t="s">
        <v>1628</v>
      </c>
      <c r="C1666">
        <v>37</v>
      </c>
      <c r="D1666">
        <v>37</v>
      </c>
      <c r="E1666" s="44" t="s">
        <v>1956</v>
      </c>
      <c r="F1666">
        <v>2.9999999999999997E-4</v>
      </c>
      <c r="G1666">
        <v>53.52</v>
      </c>
      <c r="H1666">
        <v>137.81</v>
      </c>
      <c r="I1666">
        <v>-0.61</v>
      </c>
      <c r="J1666" t="s">
        <v>1985</v>
      </c>
    </row>
    <row r="1667" spans="1:10" x14ac:dyDescent="0.55000000000000004">
      <c r="A1667" t="s">
        <v>1826</v>
      </c>
      <c r="B1667" s="44" t="s">
        <v>1629</v>
      </c>
      <c r="C1667">
        <v>33</v>
      </c>
      <c r="D1667">
        <v>37</v>
      </c>
      <c r="E1667" t="s">
        <v>1956</v>
      </c>
      <c r="F1667">
        <v>3.4000000000000002E-4</v>
      </c>
      <c r="G1667">
        <v>48.2</v>
      </c>
      <c r="H1667">
        <v>114.95</v>
      </c>
      <c r="I1667">
        <v>-0.57999999999999996</v>
      </c>
      <c r="J1667" t="s">
        <v>1985</v>
      </c>
    </row>
    <row r="1668" spans="1:10" x14ac:dyDescent="0.55000000000000004">
      <c r="A1668" t="s">
        <v>1826</v>
      </c>
      <c r="B1668" s="44" t="s">
        <v>1630</v>
      </c>
      <c r="C1668">
        <v>41</v>
      </c>
      <c r="D1668">
        <v>41</v>
      </c>
      <c r="E1668" s="44" t="s">
        <v>1956</v>
      </c>
      <c r="F1668">
        <v>1.4999999999999999E-4</v>
      </c>
      <c r="G1668">
        <v>30.44</v>
      </c>
      <c r="H1668">
        <v>7.61</v>
      </c>
      <c r="I1668">
        <v>3</v>
      </c>
      <c r="J1668" t="s">
        <v>1984</v>
      </c>
    </row>
    <row r="1669" spans="1:10" x14ac:dyDescent="0.55000000000000004">
      <c r="A1669" t="s">
        <v>1826</v>
      </c>
      <c r="B1669" s="44" t="s">
        <v>1631</v>
      </c>
      <c r="C1669">
        <v>4</v>
      </c>
      <c r="D1669">
        <v>5</v>
      </c>
      <c r="E1669" s="44" t="s">
        <v>1957</v>
      </c>
      <c r="F1669">
        <v>5.0000000000000002E-5</v>
      </c>
      <c r="G1669">
        <v>35.950000000000003</v>
      </c>
      <c r="H1669" t="s">
        <v>1978</v>
      </c>
      <c r="I1669" t="s">
        <v>1978</v>
      </c>
      <c r="J1669" t="s">
        <v>1987</v>
      </c>
    </row>
    <row r="1670" spans="1:10" x14ac:dyDescent="0.55000000000000004">
      <c r="A1670" t="s">
        <v>1826</v>
      </c>
      <c r="B1670" s="44" t="s">
        <v>1632</v>
      </c>
      <c r="C1670">
        <v>47</v>
      </c>
      <c r="D1670">
        <v>47</v>
      </c>
      <c r="E1670" s="44" t="s">
        <v>1956</v>
      </c>
      <c r="F1670">
        <v>1.8000000000000001E-4</v>
      </c>
      <c r="G1670">
        <v>9.68</v>
      </c>
      <c r="H1670">
        <v>19.36</v>
      </c>
      <c r="I1670">
        <v>-0.5</v>
      </c>
      <c r="J1670" t="s">
        <v>1985</v>
      </c>
    </row>
    <row r="1671" spans="1:10" x14ac:dyDescent="0.55000000000000004">
      <c r="A1671" t="s">
        <v>1826</v>
      </c>
      <c r="B1671" s="44" t="s">
        <v>1633</v>
      </c>
      <c r="C1671">
        <v>35</v>
      </c>
      <c r="D1671">
        <v>38</v>
      </c>
      <c r="E1671" s="44" t="s">
        <v>1956</v>
      </c>
      <c r="F1671">
        <v>2.0000000000000002E-5</v>
      </c>
      <c r="G1671">
        <v>11.42</v>
      </c>
      <c r="H1671" t="s">
        <v>1978</v>
      </c>
      <c r="I1671" t="s">
        <v>1978</v>
      </c>
      <c r="J1671" t="s">
        <v>2003</v>
      </c>
    </row>
    <row r="1672" spans="1:10" x14ac:dyDescent="0.55000000000000004">
      <c r="A1672" t="s">
        <v>1826</v>
      </c>
      <c r="B1672" s="44" t="s">
        <v>1635</v>
      </c>
      <c r="C1672">
        <v>34</v>
      </c>
      <c r="D1672">
        <v>36</v>
      </c>
      <c r="E1672" s="44" t="s">
        <v>1956</v>
      </c>
      <c r="F1672">
        <v>1E-4</v>
      </c>
      <c r="G1672">
        <v>4.7699999999999996</v>
      </c>
      <c r="H1672">
        <v>40.53</v>
      </c>
      <c r="I1672">
        <v>-0.88</v>
      </c>
      <c r="J1672" t="s">
        <v>1985</v>
      </c>
    </row>
    <row r="1673" spans="1:10" x14ac:dyDescent="0.55000000000000004">
      <c r="A1673" t="s">
        <v>1826</v>
      </c>
      <c r="B1673" s="44" t="s">
        <v>1636</v>
      </c>
      <c r="C1673">
        <v>30</v>
      </c>
      <c r="D1673">
        <v>30</v>
      </c>
      <c r="E1673" s="44" t="s">
        <v>1956</v>
      </c>
      <c r="F1673">
        <v>2.9999999999999997E-4</v>
      </c>
      <c r="G1673">
        <v>90.72</v>
      </c>
      <c r="H1673">
        <v>11.34</v>
      </c>
      <c r="I1673">
        <v>7</v>
      </c>
      <c r="J1673" t="s">
        <v>1984</v>
      </c>
    </row>
    <row r="1674" spans="1:10" x14ac:dyDescent="0.55000000000000004">
      <c r="A1674" t="s">
        <v>1826</v>
      </c>
      <c r="B1674" s="44" t="s">
        <v>1637</v>
      </c>
      <c r="C1674">
        <v>26</v>
      </c>
      <c r="D1674">
        <v>33</v>
      </c>
      <c r="E1674" s="44" t="s">
        <v>1956</v>
      </c>
      <c r="F1674">
        <v>8.7000000000000001E-4</v>
      </c>
      <c r="G1674">
        <v>56.7</v>
      </c>
      <c r="H1674">
        <v>354.4</v>
      </c>
      <c r="I1674">
        <v>-0.84</v>
      </c>
      <c r="J1674" t="s">
        <v>1985</v>
      </c>
    </row>
    <row r="1675" spans="1:10" x14ac:dyDescent="0.55000000000000004">
      <c r="A1675" t="s">
        <v>1826</v>
      </c>
      <c r="B1675" s="44" t="s">
        <v>1638</v>
      </c>
      <c r="C1675">
        <v>37</v>
      </c>
      <c r="D1675">
        <v>41</v>
      </c>
      <c r="E1675" s="44" t="s">
        <v>1956</v>
      </c>
      <c r="F1675">
        <v>6.3000000000000003E-4</v>
      </c>
      <c r="G1675">
        <v>61.4</v>
      </c>
      <c r="H1675">
        <v>122.8</v>
      </c>
      <c r="I1675">
        <v>-0.5</v>
      </c>
      <c r="J1675" t="s">
        <v>1985</v>
      </c>
    </row>
    <row r="1676" spans="1:10" x14ac:dyDescent="0.55000000000000004">
      <c r="A1676" t="s">
        <v>1826</v>
      </c>
      <c r="B1676" s="44" t="s">
        <v>1639</v>
      </c>
      <c r="C1676">
        <v>35</v>
      </c>
      <c r="D1676">
        <v>37</v>
      </c>
      <c r="E1676" s="44" t="s">
        <v>1956</v>
      </c>
      <c r="F1676">
        <v>8.5999999999999998E-4</v>
      </c>
      <c r="G1676">
        <v>212.72</v>
      </c>
      <c r="H1676">
        <v>179.14</v>
      </c>
      <c r="I1676">
        <v>0.19</v>
      </c>
      <c r="J1676" t="s">
        <v>1983</v>
      </c>
    </row>
    <row r="1677" spans="1:10" x14ac:dyDescent="0.55000000000000004">
      <c r="A1677" t="s">
        <v>1826</v>
      </c>
      <c r="B1677" s="44" t="s">
        <v>1640</v>
      </c>
      <c r="C1677">
        <v>26</v>
      </c>
      <c r="D1677">
        <v>33</v>
      </c>
      <c r="E1677" s="44" t="s">
        <v>1956</v>
      </c>
      <c r="F1677">
        <v>1.23E-3</v>
      </c>
      <c r="G1677">
        <v>189.94</v>
      </c>
      <c r="H1677">
        <v>105.52</v>
      </c>
      <c r="I1677">
        <v>0.8</v>
      </c>
      <c r="J1677" t="s">
        <v>1984</v>
      </c>
    </row>
    <row r="1678" spans="1:10" x14ac:dyDescent="0.55000000000000004">
      <c r="A1678" t="s">
        <v>1826</v>
      </c>
      <c r="B1678" s="44" t="s">
        <v>1641</v>
      </c>
      <c r="C1678">
        <v>40</v>
      </c>
      <c r="D1678">
        <v>40</v>
      </c>
      <c r="E1678" t="s">
        <v>1956</v>
      </c>
      <c r="F1678">
        <v>7.6000000000000004E-4</v>
      </c>
      <c r="G1678">
        <v>183.82</v>
      </c>
      <c r="H1678">
        <v>19.98</v>
      </c>
      <c r="I1678">
        <v>8.1999999999999993</v>
      </c>
      <c r="J1678" t="s">
        <v>1984</v>
      </c>
    </row>
    <row r="1679" spans="1:10" x14ac:dyDescent="0.55000000000000004">
      <c r="A1679" t="s">
        <v>1826</v>
      </c>
      <c r="B1679" s="44" t="s">
        <v>1642</v>
      </c>
      <c r="C1679">
        <v>31</v>
      </c>
      <c r="D1679">
        <v>37</v>
      </c>
      <c r="E1679" s="44" t="s">
        <v>1956</v>
      </c>
      <c r="F1679">
        <v>1.34E-3</v>
      </c>
      <c r="G1679">
        <v>480.4</v>
      </c>
      <c r="H1679">
        <v>192.16</v>
      </c>
      <c r="I1679">
        <v>1.5</v>
      </c>
      <c r="J1679" t="s">
        <v>1984</v>
      </c>
    </row>
    <row r="1680" spans="1:10" x14ac:dyDescent="0.55000000000000004">
      <c r="A1680" t="s">
        <v>1826</v>
      </c>
      <c r="B1680" s="44" t="s">
        <v>1643</v>
      </c>
      <c r="C1680">
        <v>26</v>
      </c>
      <c r="D1680">
        <v>28</v>
      </c>
      <c r="E1680" s="44" t="s">
        <v>1956</v>
      </c>
      <c r="F1680">
        <v>9.1E-4</v>
      </c>
      <c r="G1680">
        <v>143.69999999999999</v>
      </c>
      <c r="H1680">
        <v>287.39999999999998</v>
      </c>
      <c r="I1680">
        <v>-0.5</v>
      </c>
      <c r="J1680" t="s">
        <v>1985</v>
      </c>
    </row>
    <row r="1681" spans="1:10" x14ac:dyDescent="0.55000000000000004">
      <c r="A1681" t="s">
        <v>1826</v>
      </c>
      <c r="B1681" s="44" t="s">
        <v>1644</v>
      </c>
      <c r="C1681">
        <v>45</v>
      </c>
      <c r="D1681">
        <v>45</v>
      </c>
      <c r="E1681" s="44" t="s">
        <v>1956</v>
      </c>
      <c r="F1681">
        <v>7.1000000000000002E-4</v>
      </c>
      <c r="G1681">
        <v>216.26</v>
      </c>
      <c r="H1681">
        <v>34.15</v>
      </c>
      <c r="I1681">
        <v>5.33</v>
      </c>
      <c r="J1681" t="s">
        <v>1984</v>
      </c>
    </row>
    <row r="1682" spans="1:10" x14ac:dyDescent="0.55000000000000004">
      <c r="A1682" t="s">
        <v>1826</v>
      </c>
      <c r="B1682" s="44" t="s">
        <v>1645</v>
      </c>
      <c r="C1682">
        <v>37</v>
      </c>
      <c r="D1682">
        <v>37</v>
      </c>
      <c r="E1682" t="s">
        <v>1956</v>
      </c>
      <c r="F1682">
        <v>1.7099999999999999E-3</v>
      </c>
      <c r="G1682">
        <v>843.3</v>
      </c>
      <c r="H1682" t="s">
        <v>1978</v>
      </c>
      <c r="I1682" t="s">
        <v>1978</v>
      </c>
      <c r="J1682" t="s">
        <v>2003</v>
      </c>
    </row>
    <row r="1683" spans="1:10" x14ac:dyDescent="0.55000000000000004">
      <c r="A1683" t="s">
        <v>1826</v>
      </c>
      <c r="B1683" s="44" t="s">
        <v>1646</v>
      </c>
      <c r="C1683">
        <v>28</v>
      </c>
      <c r="D1683">
        <v>45</v>
      </c>
      <c r="E1683" s="44" t="s">
        <v>1956</v>
      </c>
      <c r="F1683">
        <v>7.2000000000000005E-4</v>
      </c>
      <c r="G1683" t="s">
        <v>1978</v>
      </c>
      <c r="H1683" t="s">
        <v>1978</v>
      </c>
      <c r="I1683" t="s">
        <v>1978</v>
      </c>
      <c r="J1683" t="s">
        <v>2004</v>
      </c>
    </row>
    <row r="1684" spans="1:10" x14ac:dyDescent="0.55000000000000004">
      <c r="A1684" t="s">
        <v>1826</v>
      </c>
      <c r="B1684" s="44" t="s">
        <v>1647</v>
      </c>
      <c r="C1684">
        <v>38</v>
      </c>
      <c r="D1684">
        <v>41</v>
      </c>
      <c r="E1684" s="44" t="s">
        <v>1956</v>
      </c>
      <c r="F1684">
        <v>2.48E-3</v>
      </c>
      <c r="G1684">
        <v>838.8</v>
      </c>
      <c r="H1684">
        <v>838.8</v>
      </c>
      <c r="I1684">
        <v>0</v>
      </c>
      <c r="J1684" t="s">
        <v>1986</v>
      </c>
    </row>
    <row r="1685" spans="1:10" x14ac:dyDescent="0.55000000000000004">
      <c r="A1685" t="s">
        <v>1826</v>
      </c>
      <c r="B1685" s="44" t="s">
        <v>1648</v>
      </c>
      <c r="C1685">
        <v>25</v>
      </c>
      <c r="D1685">
        <v>28</v>
      </c>
      <c r="E1685" s="44" t="s">
        <v>1956</v>
      </c>
      <c r="F1685">
        <v>3.4000000000000002E-4</v>
      </c>
      <c r="G1685">
        <v>146.82</v>
      </c>
      <c r="H1685" t="s">
        <v>1978</v>
      </c>
      <c r="I1685" t="s">
        <v>1978</v>
      </c>
      <c r="J1685" t="s">
        <v>2003</v>
      </c>
    </row>
    <row r="1686" spans="1:10" x14ac:dyDescent="0.55000000000000004">
      <c r="A1686" t="s">
        <v>1826</v>
      </c>
      <c r="B1686" s="44" t="s">
        <v>1649</v>
      </c>
      <c r="C1686">
        <v>41</v>
      </c>
      <c r="D1686">
        <v>45</v>
      </c>
      <c r="E1686" t="s">
        <v>1956</v>
      </c>
      <c r="F1686">
        <v>1.8400000000000001E-3</v>
      </c>
      <c r="G1686">
        <v>763</v>
      </c>
      <c r="H1686">
        <v>97.82</v>
      </c>
      <c r="I1686">
        <v>6.8</v>
      </c>
      <c r="J1686" t="s">
        <v>1984</v>
      </c>
    </row>
    <row r="1687" spans="1:10" x14ac:dyDescent="0.55000000000000004">
      <c r="A1687" t="s">
        <v>1826</v>
      </c>
      <c r="B1687" s="44" t="s">
        <v>1650</v>
      </c>
      <c r="C1687">
        <v>29</v>
      </c>
      <c r="D1687">
        <v>42</v>
      </c>
      <c r="E1687" s="44" t="s">
        <v>1956</v>
      </c>
      <c r="F1687">
        <v>2.5000000000000001E-4</v>
      </c>
      <c r="G1687" t="s">
        <v>1978</v>
      </c>
      <c r="H1687" t="s">
        <v>1978</v>
      </c>
      <c r="I1687" t="s">
        <v>1978</v>
      </c>
      <c r="J1687" t="s">
        <v>2004</v>
      </c>
    </row>
    <row r="1688" spans="1:10" x14ac:dyDescent="0.55000000000000004">
      <c r="A1688" t="s">
        <v>1826</v>
      </c>
      <c r="B1688" s="44" t="s">
        <v>1651</v>
      </c>
      <c r="C1688">
        <v>36</v>
      </c>
      <c r="D1688">
        <v>37</v>
      </c>
      <c r="E1688" s="44" t="s">
        <v>1956</v>
      </c>
      <c r="F1688">
        <v>2E-3</v>
      </c>
      <c r="G1688">
        <v>664.03</v>
      </c>
      <c r="H1688">
        <v>327.92</v>
      </c>
      <c r="I1688">
        <v>1.02</v>
      </c>
      <c r="J1688" t="s">
        <v>1984</v>
      </c>
    </row>
    <row r="1689" spans="1:10" x14ac:dyDescent="0.55000000000000004">
      <c r="A1689" t="s">
        <v>1826</v>
      </c>
      <c r="B1689" s="44" t="s">
        <v>1652</v>
      </c>
      <c r="C1689">
        <v>28</v>
      </c>
      <c r="D1689">
        <v>31</v>
      </c>
      <c r="E1689" s="44" t="s">
        <v>1956</v>
      </c>
      <c r="F1689">
        <v>2.4000000000000001E-4</v>
      </c>
      <c r="G1689">
        <v>81.650000000000006</v>
      </c>
      <c r="H1689">
        <v>10.37</v>
      </c>
      <c r="I1689">
        <v>6.87</v>
      </c>
      <c r="J1689" t="s">
        <v>1984</v>
      </c>
    </row>
    <row r="1690" spans="1:10" x14ac:dyDescent="0.55000000000000004">
      <c r="A1690" t="s">
        <v>1826</v>
      </c>
      <c r="B1690" s="44" t="s">
        <v>1653</v>
      </c>
      <c r="C1690">
        <v>41</v>
      </c>
      <c r="D1690">
        <v>41</v>
      </c>
      <c r="E1690" s="44" t="s">
        <v>1956</v>
      </c>
      <c r="F1690">
        <v>2.7E-4</v>
      </c>
      <c r="G1690">
        <v>53.82</v>
      </c>
      <c r="H1690">
        <v>35.880000000000003</v>
      </c>
      <c r="I1690">
        <v>0.5</v>
      </c>
      <c r="J1690" t="s">
        <v>1984</v>
      </c>
    </row>
    <row r="1691" spans="1:10" x14ac:dyDescent="0.55000000000000004">
      <c r="A1691" t="s">
        <v>1826</v>
      </c>
      <c r="B1691" s="44" t="s">
        <v>1654</v>
      </c>
      <c r="C1691">
        <v>16</v>
      </c>
      <c r="D1691">
        <v>29</v>
      </c>
      <c r="E1691" t="s">
        <v>1956</v>
      </c>
      <c r="F1691">
        <v>6.9999999999999994E-5</v>
      </c>
      <c r="G1691" t="s">
        <v>1978</v>
      </c>
      <c r="H1691" t="s">
        <v>1978</v>
      </c>
      <c r="I1691" t="s">
        <v>1978</v>
      </c>
      <c r="J1691" t="s">
        <v>2004</v>
      </c>
    </row>
    <row r="1692" spans="1:10" x14ac:dyDescent="0.55000000000000004">
      <c r="A1692" t="s">
        <v>1826</v>
      </c>
      <c r="B1692" s="44" t="s">
        <v>1655</v>
      </c>
      <c r="C1692">
        <v>38</v>
      </c>
      <c r="D1692">
        <v>41</v>
      </c>
      <c r="E1692" s="44" t="s">
        <v>1956</v>
      </c>
      <c r="F1692">
        <v>9.0000000000000006E-5</v>
      </c>
      <c r="G1692">
        <v>31.87</v>
      </c>
      <c r="H1692" t="s">
        <v>1978</v>
      </c>
      <c r="I1692" t="s">
        <v>1978</v>
      </c>
      <c r="J1692" t="s">
        <v>2003</v>
      </c>
    </row>
    <row r="1693" spans="1:10" x14ac:dyDescent="0.55000000000000004">
      <c r="A1693" t="s">
        <v>1826</v>
      </c>
      <c r="B1693" s="44" t="s">
        <v>1656</v>
      </c>
      <c r="C1693">
        <v>44</v>
      </c>
      <c r="D1693">
        <v>44</v>
      </c>
      <c r="E1693" s="44" t="s">
        <v>1956</v>
      </c>
      <c r="F1693">
        <v>3.8999999999999999E-4</v>
      </c>
      <c r="G1693">
        <v>46.76</v>
      </c>
      <c r="H1693">
        <v>160.32</v>
      </c>
      <c r="I1693">
        <v>-0.71</v>
      </c>
      <c r="J1693" t="s">
        <v>1985</v>
      </c>
    </row>
    <row r="1694" spans="1:10" x14ac:dyDescent="0.55000000000000004">
      <c r="A1694" t="s">
        <v>1826</v>
      </c>
      <c r="B1694" s="44" t="s">
        <v>1657</v>
      </c>
      <c r="C1694">
        <v>39</v>
      </c>
      <c r="D1694">
        <v>40</v>
      </c>
      <c r="E1694" t="s">
        <v>1956</v>
      </c>
      <c r="F1694">
        <v>1E-4</v>
      </c>
      <c r="G1694">
        <v>20.81</v>
      </c>
      <c r="H1694">
        <v>18.5</v>
      </c>
      <c r="I1694">
        <v>0.12</v>
      </c>
      <c r="J1694" t="s">
        <v>1983</v>
      </c>
    </row>
    <row r="1695" spans="1:10" x14ac:dyDescent="0.55000000000000004">
      <c r="A1695" t="s">
        <v>1826</v>
      </c>
      <c r="B1695" s="44" t="s">
        <v>1658</v>
      </c>
      <c r="C1695">
        <v>25</v>
      </c>
      <c r="D1695">
        <v>32</v>
      </c>
      <c r="E1695" s="44" t="s">
        <v>1956</v>
      </c>
      <c r="F1695">
        <v>5.8E-4</v>
      </c>
      <c r="G1695">
        <v>179.68</v>
      </c>
      <c r="H1695">
        <v>173.49</v>
      </c>
      <c r="I1695">
        <v>0.04</v>
      </c>
      <c r="J1695" t="s">
        <v>1986</v>
      </c>
    </row>
    <row r="1696" spans="1:10" x14ac:dyDescent="0.55000000000000004">
      <c r="A1696" t="s">
        <v>1826</v>
      </c>
      <c r="B1696" s="44" t="s">
        <v>1659</v>
      </c>
      <c r="C1696">
        <v>21</v>
      </c>
      <c r="D1696">
        <v>45</v>
      </c>
      <c r="E1696" s="44" t="s">
        <v>1956</v>
      </c>
      <c r="F1696">
        <v>4.0000000000000003E-5</v>
      </c>
      <c r="G1696" t="s">
        <v>1978</v>
      </c>
      <c r="H1696" t="s">
        <v>1978</v>
      </c>
      <c r="I1696" t="s">
        <v>1978</v>
      </c>
      <c r="J1696" t="s">
        <v>2004</v>
      </c>
    </row>
    <row r="1697" spans="1:10" x14ac:dyDescent="0.55000000000000004">
      <c r="A1697" t="s">
        <v>1826</v>
      </c>
      <c r="B1697" s="44" t="s">
        <v>1660</v>
      </c>
      <c r="C1697">
        <v>30</v>
      </c>
      <c r="D1697">
        <v>39</v>
      </c>
      <c r="E1697" s="44" t="s">
        <v>1956</v>
      </c>
      <c r="F1697">
        <v>1.4999999999999999E-4</v>
      </c>
      <c r="G1697">
        <v>10.27</v>
      </c>
      <c r="H1697">
        <v>49.65</v>
      </c>
      <c r="I1697">
        <v>-0.79</v>
      </c>
      <c r="J1697" t="s">
        <v>1985</v>
      </c>
    </row>
    <row r="1698" spans="1:10" x14ac:dyDescent="0.55000000000000004">
      <c r="A1698" t="s">
        <v>1826</v>
      </c>
      <c r="B1698" s="44" t="s">
        <v>1661</v>
      </c>
      <c r="C1698">
        <v>1</v>
      </c>
      <c r="D1698">
        <v>1</v>
      </c>
      <c r="E1698" s="44" t="s">
        <v>1957</v>
      </c>
      <c r="F1698">
        <v>2.0000000000000002E-5</v>
      </c>
      <c r="G1698">
        <v>16.899999999999999</v>
      </c>
      <c r="H1698" t="s">
        <v>1978</v>
      </c>
      <c r="I1698" t="s">
        <v>1978</v>
      </c>
      <c r="J1698" t="s">
        <v>1987</v>
      </c>
    </row>
    <row r="1699" spans="1:10" x14ac:dyDescent="0.55000000000000004">
      <c r="A1699" t="s">
        <v>1826</v>
      </c>
      <c r="B1699" s="44" t="s">
        <v>1662</v>
      </c>
      <c r="C1699">
        <v>11</v>
      </c>
      <c r="D1699">
        <v>42</v>
      </c>
      <c r="E1699" s="44" t="s">
        <v>1956</v>
      </c>
      <c r="F1699">
        <v>1.1E-4</v>
      </c>
      <c r="G1699" t="s">
        <v>1978</v>
      </c>
      <c r="H1699" t="s">
        <v>1978</v>
      </c>
      <c r="I1699" t="s">
        <v>1978</v>
      </c>
      <c r="J1699" t="s">
        <v>2004</v>
      </c>
    </row>
    <row r="1700" spans="1:10" x14ac:dyDescent="0.55000000000000004">
      <c r="A1700" t="s">
        <v>1826</v>
      </c>
      <c r="B1700" s="44" t="s">
        <v>1663</v>
      </c>
      <c r="C1700">
        <v>28</v>
      </c>
      <c r="D1700">
        <v>38</v>
      </c>
      <c r="E1700" s="44" t="s">
        <v>1956</v>
      </c>
      <c r="F1700">
        <v>1.9000000000000001E-4</v>
      </c>
      <c r="G1700">
        <v>17.940000000000001</v>
      </c>
      <c r="H1700" t="s">
        <v>1978</v>
      </c>
      <c r="I1700" t="s">
        <v>1978</v>
      </c>
      <c r="J1700" t="s">
        <v>2003</v>
      </c>
    </row>
    <row r="1701" spans="1:10" x14ac:dyDescent="0.55000000000000004">
      <c r="A1701" t="s">
        <v>1826</v>
      </c>
      <c r="B1701" s="44" t="s">
        <v>1664</v>
      </c>
      <c r="C1701">
        <v>15</v>
      </c>
      <c r="D1701">
        <v>15</v>
      </c>
      <c r="E1701" s="44" t="s">
        <v>1956</v>
      </c>
      <c r="F1701">
        <v>2.0000000000000001E-4</v>
      </c>
      <c r="G1701">
        <v>123.12</v>
      </c>
      <c r="H1701">
        <v>23.33</v>
      </c>
      <c r="I1701">
        <v>4.28</v>
      </c>
      <c r="J1701" t="s">
        <v>1984</v>
      </c>
    </row>
    <row r="1702" spans="1:10" x14ac:dyDescent="0.55000000000000004">
      <c r="A1702" t="s">
        <v>1826</v>
      </c>
      <c r="B1702" s="44" t="s">
        <v>1665</v>
      </c>
      <c r="C1702">
        <v>35</v>
      </c>
      <c r="D1702">
        <v>36</v>
      </c>
      <c r="E1702" s="44" t="s">
        <v>1956</v>
      </c>
      <c r="F1702">
        <v>1.5299999999999999E-3</v>
      </c>
      <c r="G1702">
        <v>581.22</v>
      </c>
      <c r="H1702">
        <v>106.32</v>
      </c>
      <c r="I1702">
        <v>4.47</v>
      </c>
      <c r="J1702" t="s">
        <v>1984</v>
      </c>
    </row>
    <row r="1703" spans="1:10" x14ac:dyDescent="0.55000000000000004">
      <c r="A1703" t="s">
        <v>1826</v>
      </c>
      <c r="B1703" s="44" t="s">
        <v>1666</v>
      </c>
      <c r="C1703">
        <v>10</v>
      </c>
      <c r="D1703">
        <v>12</v>
      </c>
      <c r="E1703" s="44" t="s">
        <v>1957</v>
      </c>
      <c r="F1703">
        <v>1.7000000000000001E-4</v>
      </c>
      <c r="G1703">
        <v>73.680000000000007</v>
      </c>
      <c r="H1703">
        <v>49.12</v>
      </c>
      <c r="I1703">
        <v>0.5</v>
      </c>
      <c r="J1703" t="s">
        <v>1987</v>
      </c>
    </row>
    <row r="1704" spans="1:10" x14ac:dyDescent="0.55000000000000004">
      <c r="A1704" t="s">
        <v>1826</v>
      </c>
      <c r="B1704" s="44" t="s">
        <v>1667</v>
      </c>
      <c r="C1704">
        <v>27</v>
      </c>
      <c r="D1704">
        <v>27</v>
      </c>
      <c r="E1704" s="44" t="s">
        <v>1956</v>
      </c>
      <c r="F1704">
        <v>2.3800000000000002E-3</v>
      </c>
      <c r="G1704">
        <v>1007.64</v>
      </c>
      <c r="H1704">
        <v>425.45</v>
      </c>
      <c r="I1704">
        <v>1.37</v>
      </c>
      <c r="J1704" t="s">
        <v>1984</v>
      </c>
    </row>
    <row r="1705" spans="1:10" x14ac:dyDescent="0.55000000000000004">
      <c r="A1705" t="s">
        <v>1826</v>
      </c>
      <c r="B1705" s="44" t="s">
        <v>1668</v>
      </c>
      <c r="C1705">
        <v>44</v>
      </c>
      <c r="D1705">
        <v>45</v>
      </c>
      <c r="E1705" s="44" t="s">
        <v>1956</v>
      </c>
      <c r="F1705">
        <v>1.3500000000000001E-3</v>
      </c>
      <c r="G1705">
        <v>432.63</v>
      </c>
      <c r="H1705">
        <v>184.66</v>
      </c>
      <c r="I1705">
        <v>1.34</v>
      </c>
      <c r="J1705" t="s">
        <v>1984</v>
      </c>
    </row>
    <row r="1706" spans="1:10" x14ac:dyDescent="0.55000000000000004">
      <c r="A1706" t="s">
        <v>1826</v>
      </c>
      <c r="B1706" s="44" t="s">
        <v>1669</v>
      </c>
      <c r="C1706">
        <v>27</v>
      </c>
      <c r="D1706">
        <v>28</v>
      </c>
      <c r="E1706" s="44" t="s">
        <v>1956</v>
      </c>
      <c r="F1706">
        <v>1.07E-3</v>
      </c>
      <c r="G1706">
        <v>447.55</v>
      </c>
      <c r="H1706">
        <v>59.94</v>
      </c>
      <c r="I1706">
        <v>6.47</v>
      </c>
      <c r="J1706" t="s">
        <v>1984</v>
      </c>
    </row>
    <row r="1707" spans="1:10" x14ac:dyDescent="0.55000000000000004">
      <c r="A1707" t="s">
        <v>1826</v>
      </c>
      <c r="B1707" s="44" t="s">
        <v>1670</v>
      </c>
      <c r="C1707">
        <v>21</v>
      </c>
      <c r="D1707">
        <v>25</v>
      </c>
      <c r="E1707" s="44" t="s">
        <v>1956</v>
      </c>
      <c r="F1707">
        <v>8.1999999999999998E-4</v>
      </c>
      <c r="G1707">
        <v>192.16</v>
      </c>
      <c r="H1707">
        <v>182.55</v>
      </c>
      <c r="I1707">
        <v>0.05</v>
      </c>
      <c r="J1707" t="s">
        <v>1986</v>
      </c>
    </row>
    <row r="1708" spans="1:10" x14ac:dyDescent="0.55000000000000004">
      <c r="A1708" t="s">
        <v>1826</v>
      </c>
      <c r="B1708" s="44" t="s">
        <v>1671</v>
      </c>
      <c r="C1708">
        <v>17</v>
      </c>
      <c r="D1708">
        <v>20</v>
      </c>
      <c r="E1708" s="44" t="s">
        <v>1956</v>
      </c>
      <c r="F1708">
        <v>8.4000000000000003E-4</v>
      </c>
      <c r="G1708">
        <v>143.69999999999999</v>
      </c>
      <c r="H1708">
        <v>459.84</v>
      </c>
      <c r="I1708">
        <v>-0.69</v>
      </c>
      <c r="J1708" t="s">
        <v>1983</v>
      </c>
    </row>
    <row r="1709" spans="1:10" x14ac:dyDescent="0.55000000000000004">
      <c r="A1709" t="s">
        <v>1826</v>
      </c>
      <c r="B1709" s="44" t="s">
        <v>1672</v>
      </c>
      <c r="C1709">
        <v>27</v>
      </c>
      <c r="D1709">
        <v>37</v>
      </c>
      <c r="E1709" s="44" t="s">
        <v>1956</v>
      </c>
      <c r="F1709">
        <v>2.7999999999999998E-4</v>
      </c>
      <c r="G1709">
        <v>37.94</v>
      </c>
      <c r="H1709">
        <v>30.35</v>
      </c>
      <c r="I1709">
        <v>0.25</v>
      </c>
      <c r="J1709" t="s">
        <v>1984</v>
      </c>
    </row>
    <row r="1710" spans="1:10" x14ac:dyDescent="0.55000000000000004">
      <c r="A1710" t="s">
        <v>1826</v>
      </c>
      <c r="B1710" s="44" t="s">
        <v>1673</v>
      </c>
      <c r="C1710">
        <v>42</v>
      </c>
      <c r="D1710">
        <v>42</v>
      </c>
      <c r="E1710" t="s">
        <v>1956</v>
      </c>
      <c r="F1710">
        <v>1.1999999999999999E-3</v>
      </c>
      <c r="G1710">
        <v>277.39999999999998</v>
      </c>
      <c r="H1710" t="s">
        <v>1978</v>
      </c>
      <c r="I1710" t="s">
        <v>1978</v>
      </c>
      <c r="J1710" t="s">
        <v>2003</v>
      </c>
    </row>
    <row r="1711" spans="1:10" x14ac:dyDescent="0.55000000000000004">
      <c r="A1711" t="s">
        <v>1826</v>
      </c>
      <c r="B1711" s="44" t="s">
        <v>1674</v>
      </c>
      <c r="C1711">
        <v>21</v>
      </c>
      <c r="D1711">
        <v>26</v>
      </c>
      <c r="E1711" s="44" t="s">
        <v>1956</v>
      </c>
      <c r="F1711">
        <v>1.33E-3</v>
      </c>
      <c r="G1711">
        <v>274.8</v>
      </c>
      <c r="H1711">
        <v>549.6</v>
      </c>
      <c r="I1711">
        <v>-0.5</v>
      </c>
      <c r="J1711" t="s">
        <v>1985</v>
      </c>
    </row>
    <row r="1712" spans="1:10" x14ac:dyDescent="0.55000000000000004">
      <c r="A1712" t="s">
        <v>1826</v>
      </c>
      <c r="B1712" s="44" t="s">
        <v>1675</v>
      </c>
      <c r="C1712">
        <v>27</v>
      </c>
      <c r="D1712">
        <v>27</v>
      </c>
      <c r="E1712" s="44" t="s">
        <v>1956</v>
      </c>
      <c r="F1712">
        <v>3.8800000000000002E-3</v>
      </c>
      <c r="G1712">
        <v>1195.29</v>
      </c>
      <c r="H1712">
        <v>1048.5</v>
      </c>
      <c r="I1712">
        <v>0.14000000000000001</v>
      </c>
      <c r="J1712" t="s">
        <v>1983</v>
      </c>
    </row>
    <row r="1713" spans="1:10" x14ac:dyDescent="0.55000000000000004">
      <c r="A1713" t="s">
        <v>1826</v>
      </c>
      <c r="B1713" s="44" t="s">
        <v>1676</v>
      </c>
      <c r="C1713">
        <v>31</v>
      </c>
      <c r="D1713">
        <v>40</v>
      </c>
      <c r="E1713" t="s">
        <v>1956</v>
      </c>
      <c r="F1713">
        <v>1.16E-3</v>
      </c>
      <c r="G1713">
        <v>352.36</v>
      </c>
      <c r="H1713">
        <v>39.15</v>
      </c>
      <c r="I1713">
        <v>8</v>
      </c>
      <c r="J1713" t="s">
        <v>1984</v>
      </c>
    </row>
    <row r="1714" spans="1:10" x14ac:dyDescent="0.55000000000000004">
      <c r="A1714" t="s">
        <v>1826</v>
      </c>
      <c r="B1714" s="44" t="s">
        <v>1677</v>
      </c>
      <c r="C1714">
        <v>35</v>
      </c>
      <c r="D1714">
        <v>38</v>
      </c>
      <c r="E1714" s="44" t="s">
        <v>1956</v>
      </c>
      <c r="F1714">
        <v>1.6999999999999999E-3</v>
      </c>
      <c r="G1714">
        <v>684.74</v>
      </c>
      <c r="H1714" t="s">
        <v>1978</v>
      </c>
      <c r="I1714" t="s">
        <v>1978</v>
      </c>
      <c r="J1714" t="s">
        <v>2003</v>
      </c>
    </row>
    <row r="1715" spans="1:10" x14ac:dyDescent="0.55000000000000004">
      <c r="A1715" t="s">
        <v>1826</v>
      </c>
      <c r="B1715" s="44" t="s">
        <v>1678</v>
      </c>
      <c r="C1715">
        <v>1</v>
      </c>
      <c r="D1715">
        <v>45</v>
      </c>
      <c r="E1715" t="s">
        <v>1956</v>
      </c>
      <c r="F1715">
        <v>2.2000000000000001E-4</v>
      </c>
      <c r="G1715" t="s">
        <v>1978</v>
      </c>
      <c r="H1715" t="s">
        <v>1978</v>
      </c>
      <c r="I1715" t="s">
        <v>1978</v>
      </c>
      <c r="J1715" t="s">
        <v>2004</v>
      </c>
    </row>
    <row r="1716" spans="1:10" x14ac:dyDescent="0.55000000000000004">
      <c r="A1716" t="s">
        <v>1826</v>
      </c>
      <c r="B1716" s="44" t="s">
        <v>1679</v>
      </c>
      <c r="C1716">
        <v>44</v>
      </c>
      <c r="D1716">
        <v>45</v>
      </c>
      <c r="E1716" s="44" t="s">
        <v>1956</v>
      </c>
      <c r="F1716">
        <v>2.1800000000000001E-3</v>
      </c>
      <c r="G1716">
        <v>803.4</v>
      </c>
      <c r="H1716">
        <v>122.97</v>
      </c>
      <c r="I1716">
        <v>5.53</v>
      </c>
      <c r="J1716" t="s">
        <v>1984</v>
      </c>
    </row>
    <row r="1717" spans="1:10" x14ac:dyDescent="0.55000000000000004">
      <c r="A1717" t="s">
        <v>1826</v>
      </c>
      <c r="B1717" s="44" t="s">
        <v>1680</v>
      </c>
      <c r="C1717">
        <v>34</v>
      </c>
      <c r="D1717">
        <v>37</v>
      </c>
      <c r="E1717" s="44" t="s">
        <v>1956</v>
      </c>
      <c r="F1717">
        <v>2.0000000000000001E-4</v>
      </c>
      <c r="G1717">
        <v>25.92</v>
      </c>
      <c r="H1717">
        <v>58.32</v>
      </c>
      <c r="I1717">
        <v>-0.56000000000000005</v>
      </c>
      <c r="J1717" t="s">
        <v>1985</v>
      </c>
    </row>
    <row r="1718" spans="1:10" x14ac:dyDescent="0.55000000000000004">
      <c r="A1718" t="s">
        <v>1826</v>
      </c>
      <c r="B1718" s="44" t="s">
        <v>1681</v>
      </c>
      <c r="C1718">
        <v>15</v>
      </c>
      <c r="D1718">
        <v>34</v>
      </c>
      <c r="E1718" s="44" t="s">
        <v>1956</v>
      </c>
      <c r="F1718">
        <v>1.2E-4</v>
      </c>
      <c r="G1718" t="s">
        <v>1978</v>
      </c>
      <c r="H1718" t="s">
        <v>1978</v>
      </c>
      <c r="I1718" t="s">
        <v>1978</v>
      </c>
      <c r="J1718" t="s">
        <v>2004</v>
      </c>
    </row>
    <row r="1719" spans="1:10" x14ac:dyDescent="0.55000000000000004">
      <c r="A1719" t="s">
        <v>1826</v>
      </c>
      <c r="B1719" s="44" t="s">
        <v>1682</v>
      </c>
      <c r="C1719">
        <v>40</v>
      </c>
      <c r="D1719">
        <v>40</v>
      </c>
      <c r="E1719" t="s">
        <v>1956</v>
      </c>
      <c r="F1719">
        <v>8.0000000000000007E-5</v>
      </c>
      <c r="G1719">
        <v>15.98</v>
      </c>
      <c r="H1719">
        <v>15.98</v>
      </c>
      <c r="I1719">
        <v>0</v>
      </c>
      <c r="J1719" t="s">
        <v>1986</v>
      </c>
    </row>
    <row r="1720" spans="1:10" x14ac:dyDescent="0.55000000000000004">
      <c r="A1720" t="s">
        <v>1826</v>
      </c>
      <c r="B1720" s="44" t="s">
        <v>1683</v>
      </c>
      <c r="C1720">
        <v>1</v>
      </c>
      <c r="D1720">
        <v>30</v>
      </c>
      <c r="E1720" s="44" t="s">
        <v>1956</v>
      </c>
      <c r="F1720">
        <v>2.0000000000000002E-5</v>
      </c>
      <c r="G1720" t="s">
        <v>1978</v>
      </c>
      <c r="H1720" t="s">
        <v>1978</v>
      </c>
      <c r="I1720" t="s">
        <v>1978</v>
      </c>
      <c r="J1720" t="s">
        <v>2004</v>
      </c>
    </row>
    <row r="1721" spans="1:10" x14ac:dyDescent="0.55000000000000004">
      <c r="A1721" t="s">
        <v>1826</v>
      </c>
      <c r="B1721" s="44" t="s">
        <v>1684</v>
      </c>
      <c r="C1721">
        <v>46</v>
      </c>
      <c r="D1721">
        <v>47</v>
      </c>
      <c r="E1721" s="44" t="s">
        <v>1956</v>
      </c>
      <c r="F1721">
        <v>1.2999999999999999E-4</v>
      </c>
      <c r="G1721">
        <v>17.37</v>
      </c>
      <c r="H1721">
        <v>20.04</v>
      </c>
      <c r="I1721">
        <v>-0.13</v>
      </c>
      <c r="J1721" t="s">
        <v>1985</v>
      </c>
    </row>
    <row r="1722" spans="1:10" x14ac:dyDescent="0.55000000000000004">
      <c r="A1722" t="s">
        <v>1826</v>
      </c>
      <c r="B1722" s="44" t="s">
        <v>1685</v>
      </c>
      <c r="C1722">
        <v>33</v>
      </c>
      <c r="D1722">
        <v>39</v>
      </c>
      <c r="E1722" t="s">
        <v>1956</v>
      </c>
      <c r="F1722">
        <v>8.0000000000000007E-5</v>
      </c>
      <c r="G1722">
        <v>50.86</v>
      </c>
      <c r="H1722">
        <v>4.62</v>
      </c>
      <c r="I1722">
        <v>10.01</v>
      </c>
      <c r="J1722" t="s">
        <v>1984</v>
      </c>
    </row>
    <row r="1723" spans="1:10" x14ac:dyDescent="0.55000000000000004">
      <c r="A1723" t="s">
        <v>1826</v>
      </c>
      <c r="B1723" s="44" t="s">
        <v>1686</v>
      </c>
      <c r="C1723">
        <v>34</v>
      </c>
      <c r="D1723">
        <v>40</v>
      </c>
      <c r="E1723" t="s">
        <v>1956</v>
      </c>
      <c r="F1723">
        <v>6.8000000000000005E-4</v>
      </c>
      <c r="G1723">
        <v>74.349999999999994</v>
      </c>
      <c r="H1723">
        <v>260.23</v>
      </c>
      <c r="I1723">
        <v>-0.71</v>
      </c>
      <c r="J1723" t="s">
        <v>1985</v>
      </c>
    </row>
    <row r="1724" spans="1:10" x14ac:dyDescent="0.55000000000000004">
      <c r="A1724" t="s">
        <v>1826</v>
      </c>
      <c r="B1724" s="44" t="s">
        <v>1687</v>
      </c>
      <c r="C1724">
        <v>1</v>
      </c>
      <c r="D1724">
        <v>45</v>
      </c>
      <c r="E1724" s="44" t="s">
        <v>1956</v>
      </c>
      <c r="F1724">
        <v>5.0000000000000002E-5</v>
      </c>
      <c r="G1724" t="s">
        <v>1978</v>
      </c>
      <c r="H1724" t="s">
        <v>1978</v>
      </c>
      <c r="I1724" t="s">
        <v>1978</v>
      </c>
      <c r="J1724" t="s">
        <v>2004</v>
      </c>
    </row>
    <row r="1725" spans="1:10" x14ac:dyDescent="0.55000000000000004">
      <c r="A1725" t="s">
        <v>1826</v>
      </c>
      <c r="B1725" s="44" t="s">
        <v>1688</v>
      </c>
      <c r="C1725">
        <v>33</v>
      </c>
      <c r="D1725">
        <v>36</v>
      </c>
      <c r="E1725" s="44" t="s">
        <v>1956</v>
      </c>
      <c r="F1725">
        <v>9.0000000000000006E-5</v>
      </c>
      <c r="G1725">
        <v>47.93</v>
      </c>
      <c r="H1725" t="s">
        <v>1978</v>
      </c>
      <c r="I1725" t="s">
        <v>1978</v>
      </c>
      <c r="J1725" t="s">
        <v>2003</v>
      </c>
    </row>
    <row r="1726" spans="1:10" x14ac:dyDescent="0.55000000000000004">
      <c r="A1726" t="s">
        <v>1826</v>
      </c>
      <c r="B1726" s="44" t="s">
        <v>1689</v>
      </c>
      <c r="C1726">
        <v>27</v>
      </c>
      <c r="D1726">
        <v>30</v>
      </c>
      <c r="E1726" t="s">
        <v>1956</v>
      </c>
      <c r="F1726">
        <v>1.7000000000000001E-4</v>
      </c>
      <c r="G1726">
        <v>8.4499999999999993</v>
      </c>
      <c r="H1726">
        <v>47.52</v>
      </c>
      <c r="I1726">
        <v>-0.82</v>
      </c>
      <c r="J1726" t="s">
        <v>1985</v>
      </c>
    </row>
    <row r="1727" spans="1:10" x14ac:dyDescent="0.55000000000000004">
      <c r="A1727" t="s">
        <v>1826</v>
      </c>
      <c r="B1727" s="44" t="s">
        <v>1690</v>
      </c>
      <c r="C1727">
        <v>26</v>
      </c>
      <c r="D1727">
        <v>40</v>
      </c>
      <c r="E1727" s="44" t="s">
        <v>1956</v>
      </c>
      <c r="F1727">
        <v>4.8999999999999998E-4</v>
      </c>
      <c r="G1727" t="s">
        <v>1978</v>
      </c>
      <c r="H1727" t="s">
        <v>1978</v>
      </c>
      <c r="I1727" t="s">
        <v>1978</v>
      </c>
      <c r="J1727" t="s">
        <v>2004</v>
      </c>
    </row>
    <row r="1728" spans="1:10" x14ac:dyDescent="0.55000000000000004">
      <c r="A1728" t="s">
        <v>1826</v>
      </c>
      <c r="B1728" s="44" t="s">
        <v>1691</v>
      </c>
      <c r="C1728">
        <v>13</v>
      </c>
      <c r="D1728">
        <v>27</v>
      </c>
      <c r="E1728" s="44" t="s">
        <v>1956</v>
      </c>
      <c r="F1728">
        <v>1.1E-4</v>
      </c>
      <c r="G1728" t="s">
        <v>1978</v>
      </c>
      <c r="H1728" t="s">
        <v>1978</v>
      </c>
      <c r="I1728" t="s">
        <v>1978</v>
      </c>
      <c r="J1728" t="s">
        <v>2004</v>
      </c>
    </row>
    <row r="1729" spans="1:10" x14ac:dyDescent="0.55000000000000004">
      <c r="A1729" t="s">
        <v>1826</v>
      </c>
      <c r="B1729" s="44" t="s">
        <v>1692</v>
      </c>
      <c r="C1729">
        <v>21</v>
      </c>
      <c r="D1729">
        <v>24</v>
      </c>
      <c r="E1729" s="44" t="s">
        <v>1956</v>
      </c>
      <c r="F1729">
        <v>1.9000000000000001E-4</v>
      </c>
      <c r="G1729">
        <v>95.9</v>
      </c>
      <c r="H1729">
        <v>10.37</v>
      </c>
      <c r="I1729">
        <v>8.25</v>
      </c>
      <c r="J1729" t="s">
        <v>1984</v>
      </c>
    </row>
    <row r="1730" spans="1:10" x14ac:dyDescent="0.55000000000000004">
      <c r="A1730" t="s">
        <v>1826</v>
      </c>
      <c r="B1730" s="44" t="s">
        <v>1693</v>
      </c>
      <c r="C1730">
        <v>40</v>
      </c>
      <c r="D1730">
        <v>40</v>
      </c>
      <c r="E1730" s="44" t="s">
        <v>1956</v>
      </c>
      <c r="F1730">
        <v>2.9E-4</v>
      </c>
      <c r="G1730">
        <v>62.21</v>
      </c>
      <c r="H1730">
        <v>51.84</v>
      </c>
      <c r="I1730">
        <v>0.2</v>
      </c>
      <c r="J1730" t="s">
        <v>1983</v>
      </c>
    </row>
    <row r="1731" spans="1:10" x14ac:dyDescent="0.55000000000000004">
      <c r="A1731" t="s">
        <v>1826</v>
      </c>
      <c r="B1731" s="44" t="s">
        <v>1694</v>
      </c>
      <c r="C1731">
        <v>1</v>
      </c>
      <c r="D1731">
        <v>24</v>
      </c>
      <c r="E1731" s="44" t="s">
        <v>1956</v>
      </c>
      <c r="F1731">
        <v>1.2E-4</v>
      </c>
      <c r="G1731" t="s">
        <v>1978</v>
      </c>
      <c r="H1731" t="s">
        <v>1978</v>
      </c>
      <c r="I1731" t="s">
        <v>1978</v>
      </c>
      <c r="J1731" t="s">
        <v>1983</v>
      </c>
    </row>
    <row r="1732" spans="1:10" x14ac:dyDescent="0.55000000000000004">
      <c r="A1732" t="s">
        <v>1826</v>
      </c>
      <c r="B1732" s="44" t="s">
        <v>1695</v>
      </c>
      <c r="C1732">
        <v>42</v>
      </c>
      <c r="D1732">
        <v>43</v>
      </c>
      <c r="E1732" s="44" t="s">
        <v>1956</v>
      </c>
      <c r="F1732">
        <v>4.0999999999999999E-4</v>
      </c>
      <c r="G1732">
        <v>73.680000000000007</v>
      </c>
      <c r="H1732">
        <v>61.4</v>
      </c>
      <c r="I1732">
        <v>0.2</v>
      </c>
      <c r="J1732" t="s">
        <v>1983</v>
      </c>
    </row>
    <row r="1733" spans="1:10" x14ac:dyDescent="0.55000000000000004">
      <c r="A1733" t="s">
        <v>1826</v>
      </c>
      <c r="B1733" s="44" t="s">
        <v>1696</v>
      </c>
      <c r="C1733">
        <v>31</v>
      </c>
      <c r="D1733">
        <v>40</v>
      </c>
      <c r="E1733" s="44" t="s">
        <v>1956</v>
      </c>
      <c r="F1733">
        <v>1.5299999999999999E-3</v>
      </c>
      <c r="G1733">
        <v>369.47</v>
      </c>
      <c r="H1733">
        <v>111.96</v>
      </c>
      <c r="I1733">
        <v>2.2999999999999998</v>
      </c>
      <c r="J1733" t="s">
        <v>1984</v>
      </c>
    </row>
    <row r="1734" spans="1:10" x14ac:dyDescent="0.55000000000000004">
      <c r="A1734" t="s">
        <v>1826</v>
      </c>
      <c r="B1734" s="44" t="s">
        <v>1697</v>
      </c>
      <c r="C1734">
        <v>21</v>
      </c>
      <c r="D1734">
        <v>24</v>
      </c>
      <c r="E1734" s="44" t="s">
        <v>1956</v>
      </c>
      <c r="F1734">
        <v>7.5000000000000002E-4</v>
      </c>
      <c r="G1734">
        <v>184.66</v>
      </c>
      <c r="H1734">
        <v>168.83</v>
      </c>
      <c r="I1734">
        <v>0.09</v>
      </c>
      <c r="J1734" t="s">
        <v>1983</v>
      </c>
    </row>
    <row r="1735" spans="1:10" x14ac:dyDescent="0.55000000000000004">
      <c r="A1735" t="s">
        <v>1826</v>
      </c>
      <c r="B1735" s="44" t="s">
        <v>1698</v>
      </c>
      <c r="C1735">
        <v>23</v>
      </c>
      <c r="D1735">
        <v>25</v>
      </c>
      <c r="E1735" s="44" t="s">
        <v>1956</v>
      </c>
      <c r="F1735">
        <v>2.2000000000000001E-4</v>
      </c>
      <c r="G1735">
        <v>95.9</v>
      </c>
      <c r="H1735" t="s">
        <v>1978</v>
      </c>
      <c r="I1735" t="s">
        <v>1978</v>
      </c>
      <c r="J1735" t="s">
        <v>2003</v>
      </c>
    </row>
    <row r="1736" spans="1:10" x14ac:dyDescent="0.55000000000000004">
      <c r="A1736" t="s">
        <v>1826</v>
      </c>
      <c r="B1736" s="44" t="s">
        <v>1699</v>
      </c>
      <c r="C1736">
        <v>27</v>
      </c>
      <c r="D1736">
        <v>31</v>
      </c>
      <c r="E1736" s="44" t="s">
        <v>1956</v>
      </c>
      <c r="F1736">
        <v>6.8999999999999997E-4</v>
      </c>
      <c r="G1736">
        <v>269.02</v>
      </c>
      <c r="H1736">
        <v>76.86</v>
      </c>
      <c r="I1736">
        <v>2.5</v>
      </c>
      <c r="J1736" t="s">
        <v>1984</v>
      </c>
    </row>
    <row r="1737" spans="1:10" x14ac:dyDescent="0.55000000000000004">
      <c r="A1737" t="s">
        <v>1826</v>
      </c>
      <c r="B1737" s="44" t="s">
        <v>1700</v>
      </c>
      <c r="C1737">
        <v>1</v>
      </c>
      <c r="D1737">
        <v>1</v>
      </c>
      <c r="E1737" s="44" t="s">
        <v>1957</v>
      </c>
      <c r="F1737">
        <v>3.6999999999999999E-4</v>
      </c>
      <c r="G1737">
        <v>268.24</v>
      </c>
      <c r="H1737" t="s">
        <v>1978</v>
      </c>
      <c r="I1737" t="s">
        <v>1978</v>
      </c>
      <c r="J1737" t="s">
        <v>1987</v>
      </c>
    </row>
    <row r="1738" spans="1:10" x14ac:dyDescent="0.55000000000000004">
      <c r="A1738" t="s">
        <v>1826</v>
      </c>
      <c r="B1738" s="44" t="s">
        <v>1701</v>
      </c>
      <c r="C1738">
        <v>19</v>
      </c>
      <c r="D1738">
        <v>20</v>
      </c>
      <c r="E1738" s="44" t="s">
        <v>1956</v>
      </c>
      <c r="F1738">
        <v>5.8E-4</v>
      </c>
      <c r="G1738">
        <v>322.49</v>
      </c>
      <c r="H1738">
        <v>94.85</v>
      </c>
      <c r="I1738">
        <v>2.4</v>
      </c>
      <c r="J1738" t="s">
        <v>1984</v>
      </c>
    </row>
    <row r="1739" spans="1:10" x14ac:dyDescent="0.55000000000000004">
      <c r="A1739" t="s">
        <v>1826</v>
      </c>
      <c r="B1739" s="44" t="s">
        <v>1702</v>
      </c>
      <c r="C1739">
        <v>43</v>
      </c>
      <c r="D1739">
        <v>44</v>
      </c>
      <c r="E1739" t="s">
        <v>1956</v>
      </c>
      <c r="F1739">
        <v>6.2E-4</v>
      </c>
      <c r="G1739">
        <v>44.38</v>
      </c>
      <c r="H1739">
        <v>166.44</v>
      </c>
      <c r="I1739">
        <v>-0.73</v>
      </c>
      <c r="J1739" t="s">
        <v>1985</v>
      </c>
    </row>
    <row r="1740" spans="1:10" x14ac:dyDescent="0.55000000000000004">
      <c r="A1740" t="s">
        <v>1826</v>
      </c>
      <c r="B1740" s="44" t="s">
        <v>1703</v>
      </c>
      <c r="C1740">
        <v>40</v>
      </c>
      <c r="D1740">
        <v>40</v>
      </c>
      <c r="E1740" s="44" t="s">
        <v>1956</v>
      </c>
      <c r="F1740">
        <v>8.5999999999999998E-4</v>
      </c>
      <c r="G1740">
        <v>505.63</v>
      </c>
      <c r="H1740" t="s">
        <v>1978</v>
      </c>
      <c r="I1740" t="s">
        <v>1978</v>
      </c>
      <c r="J1740" t="s">
        <v>2003</v>
      </c>
    </row>
    <row r="1741" spans="1:10" x14ac:dyDescent="0.55000000000000004">
      <c r="A1741" t="s">
        <v>1826</v>
      </c>
      <c r="B1741" s="44" t="s">
        <v>1704</v>
      </c>
      <c r="C1741">
        <v>39</v>
      </c>
      <c r="D1741">
        <v>42</v>
      </c>
      <c r="E1741" s="44" t="s">
        <v>1956</v>
      </c>
      <c r="F1741">
        <v>2.4199999999999998E-3</v>
      </c>
      <c r="G1741">
        <v>335.52</v>
      </c>
      <c r="H1741" t="s">
        <v>1978</v>
      </c>
      <c r="I1741" t="s">
        <v>1978</v>
      </c>
      <c r="J1741" t="s">
        <v>2003</v>
      </c>
    </row>
    <row r="1742" spans="1:10" x14ac:dyDescent="0.55000000000000004">
      <c r="A1742" t="s">
        <v>1826</v>
      </c>
      <c r="B1742" s="44" t="s">
        <v>1705</v>
      </c>
      <c r="C1742">
        <v>38</v>
      </c>
      <c r="D1742">
        <v>39</v>
      </c>
      <c r="E1742" s="44" t="s">
        <v>1956</v>
      </c>
      <c r="F1742">
        <v>8.3000000000000001E-4</v>
      </c>
      <c r="G1742">
        <v>274.06</v>
      </c>
      <c r="H1742">
        <v>127.24</v>
      </c>
      <c r="I1742">
        <v>1.1499999999999999</v>
      </c>
      <c r="J1742" t="s">
        <v>1984</v>
      </c>
    </row>
    <row r="1743" spans="1:10" x14ac:dyDescent="0.55000000000000004">
      <c r="A1743" t="s">
        <v>1826</v>
      </c>
      <c r="B1743" s="44" t="s">
        <v>1706</v>
      </c>
      <c r="C1743">
        <v>19</v>
      </c>
      <c r="D1743">
        <v>25</v>
      </c>
      <c r="E1743" s="44" t="s">
        <v>1956</v>
      </c>
      <c r="F1743">
        <v>1.0300000000000001E-3</v>
      </c>
      <c r="G1743">
        <v>97.82</v>
      </c>
      <c r="H1743">
        <v>498.88</v>
      </c>
      <c r="I1743">
        <v>-0.8</v>
      </c>
      <c r="J1743" t="s">
        <v>1985</v>
      </c>
    </row>
    <row r="1744" spans="1:10" x14ac:dyDescent="0.55000000000000004">
      <c r="A1744" t="s">
        <v>1826</v>
      </c>
      <c r="B1744" s="44" t="s">
        <v>1707</v>
      </c>
      <c r="C1744">
        <v>29</v>
      </c>
      <c r="D1744">
        <v>43</v>
      </c>
      <c r="E1744" s="44" t="s">
        <v>1956</v>
      </c>
      <c r="F1744">
        <v>8.0000000000000004E-4</v>
      </c>
      <c r="G1744" t="s">
        <v>1978</v>
      </c>
      <c r="H1744" t="s">
        <v>1978</v>
      </c>
      <c r="I1744" t="s">
        <v>1978</v>
      </c>
      <c r="J1744" t="s">
        <v>2004</v>
      </c>
    </row>
    <row r="1745" spans="1:10" x14ac:dyDescent="0.55000000000000004">
      <c r="A1745" t="s">
        <v>1826</v>
      </c>
      <c r="B1745" s="44" t="s">
        <v>1708</v>
      </c>
      <c r="C1745">
        <v>40</v>
      </c>
      <c r="D1745">
        <v>44</v>
      </c>
      <c r="E1745" s="44" t="s">
        <v>1956</v>
      </c>
      <c r="F1745">
        <v>2.3600000000000001E-3</v>
      </c>
      <c r="G1745">
        <v>516.47</v>
      </c>
      <c r="H1745">
        <v>696.83</v>
      </c>
      <c r="I1745">
        <v>-0.26</v>
      </c>
      <c r="J1745" t="s">
        <v>1985</v>
      </c>
    </row>
    <row r="1746" spans="1:10" x14ac:dyDescent="0.55000000000000004">
      <c r="A1746" t="s">
        <v>1826</v>
      </c>
      <c r="B1746" s="44" t="s">
        <v>1709</v>
      </c>
      <c r="C1746">
        <v>26</v>
      </c>
      <c r="D1746">
        <v>26</v>
      </c>
      <c r="E1746" s="44" t="s">
        <v>1956</v>
      </c>
      <c r="F1746">
        <v>1.1E-4</v>
      </c>
      <c r="G1746">
        <v>12.96</v>
      </c>
      <c r="H1746">
        <v>45.36</v>
      </c>
      <c r="I1746">
        <v>-0.71</v>
      </c>
      <c r="J1746" t="s">
        <v>1985</v>
      </c>
    </row>
    <row r="1747" spans="1:10" x14ac:dyDescent="0.55000000000000004">
      <c r="A1747" t="s">
        <v>1826</v>
      </c>
      <c r="B1747" s="44" t="s">
        <v>1710</v>
      </c>
      <c r="C1747">
        <v>44</v>
      </c>
      <c r="D1747">
        <v>44</v>
      </c>
      <c r="E1747" s="44" t="s">
        <v>1956</v>
      </c>
      <c r="F1747">
        <v>1.9000000000000001E-4</v>
      </c>
      <c r="G1747">
        <v>83.72</v>
      </c>
      <c r="H1747">
        <v>19.14</v>
      </c>
      <c r="I1747">
        <v>3.37</v>
      </c>
      <c r="J1747" t="s">
        <v>1984</v>
      </c>
    </row>
    <row r="1748" spans="1:10" x14ac:dyDescent="0.55000000000000004">
      <c r="A1748" t="s">
        <v>1826</v>
      </c>
      <c r="B1748" s="44" t="s">
        <v>1711</v>
      </c>
      <c r="C1748">
        <v>35</v>
      </c>
      <c r="D1748">
        <v>43</v>
      </c>
      <c r="E1748" s="44" t="s">
        <v>1956</v>
      </c>
      <c r="F1748">
        <v>2.1000000000000001E-4</v>
      </c>
      <c r="G1748">
        <v>39.96</v>
      </c>
      <c r="H1748" t="s">
        <v>1978</v>
      </c>
      <c r="I1748" t="s">
        <v>1978</v>
      </c>
      <c r="J1748" t="s">
        <v>2003</v>
      </c>
    </row>
    <row r="1749" spans="1:10" x14ac:dyDescent="0.55000000000000004">
      <c r="A1749" t="s">
        <v>1826</v>
      </c>
      <c r="B1749" s="44" t="s">
        <v>1712</v>
      </c>
      <c r="C1749">
        <v>36</v>
      </c>
      <c r="D1749">
        <v>43</v>
      </c>
      <c r="E1749" s="44" t="s">
        <v>1956</v>
      </c>
      <c r="F1749">
        <v>1.6000000000000001E-4</v>
      </c>
      <c r="G1749">
        <v>27.89</v>
      </c>
      <c r="H1749">
        <v>4.9800000000000004</v>
      </c>
      <c r="I1749">
        <v>4.5999999999999996</v>
      </c>
      <c r="J1749" t="s">
        <v>1984</v>
      </c>
    </row>
    <row r="1750" spans="1:10" x14ac:dyDescent="0.55000000000000004">
      <c r="A1750" t="s">
        <v>1826</v>
      </c>
      <c r="B1750" s="44" t="s">
        <v>1713</v>
      </c>
      <c r="C1750">
        <v>39</v>
      </c>
      <c r="D1750">
        <v>47</v>
      </c>
      <c r="E1750" t="s">
        <v>1956</v>
      </c>
      <c r="F1750">
        <v>2.3000000000000001E-4</v>
      </c>
      <c r="G1750">
        <v>45.42</v>
      </c>
      <c r="H1750">
        <v>20.04</v>
      </c>
      <c r="I1750">
        <v>1.27</v>
      </c>
      <c r="J1750" t="s">
        <v>1984</v>
      </c>
    </row>
    <row r="1751" spans="1:10" x14ac:dyDescent="0.55000000000000004">
      <c r="A1751" t="s">
        <v>1826</v>
      </c>
      <c r="B1751" s="44" t="s">
        <v>1714</v>
      </c>
      <c r="C1751">
        <v>19</v>
      </c>
      <c r="D1751">
        <v>24</v>
      </c>
      <c r="E1751" s="44" t="s">
        <v>1956</v>
      </c>
      <c r="F1751">
        <v>6.9999999999999994E-5</v>
      </c>
      <c r="G1751">
        <v>9.25</v>
      </c>
      <c r="H1751">
        <v>11.56</v>
      </c>
      <c r="I1751">
        <v>-0.2</v>
      </c>
      <c r="J1751" t="s">
        <v>1983</v>
      </c>
    </row>
    <row r="1752" spans="1:10" x14ac:dyDescent="0.55000000000000004">
      <c r="A1752" t="s">
        <v>1826</v>
      </c>
      <c r="B1752" s="44" t="s">
        <v>1715</v>
      </c>
      <c r="C1752">
        <v>43</v>
      </c>
      <c r="D1752">
        <v>45</v>
      </c>
      <c r="E1752" s="44" t="s">
        <v>1956</v>
      </c>
      <c r="F1752">
        <v>1.0499999999999999E-3</v>
      </c>
      <c r="G1752">
        <v>136.31</v>
      </c>
      <c r="H1752">
        <v>49.57</v>
      </c>
      <c r="I1752">
        <v>1.75</v>
      </c>
      <c r="J1752" t="s">
        <v>1984</v>
      </c>
    </row>
    <row r="1753" spans="1:10" x14ac:dyDescent="0.55000000000000004">
      <c r="A1753" t="s">
        <v>1826</v>
      </c>
      <c r="B1753" s="44" t="s">
        <v>1716</v>
      </c>
      <c r="C1753">
        <v>36</v>
      </c>
      <c r="D1753">
        <v>38</v>
      </c>
      <c r="E1753" t="s">
        <v>1956</v>
      </c>
      <c r="F1753">
        <v>1.3999999999999999E-4</v>
      </c>
      <c r="G1753">
        <v>9.9600000000000009</v>
      </c>
      <c r="H1753">
        <v>7.97</v>
      </c>
      <c r="I1753">
        <v>0.25</v>
      </c>
      <c r="J1753" t="s">
        <v>1984</v>
      </c>
    </row>
    <row r="1754" spans="1:10" x14ac:dyDescent="0.55000000000000004">
      <c r="A1754" t="s">
        <v>1826</v>
      </c>
      <c r="B1754" s="44" t="s">
        <v>1717</v>
      </c>
      <c r="C1754">
        <v>31</v>
      </c>
      <c r="D1754">
        <v>31</v>
      </c>
      <c r="E1754" s="44" t="s">
        <v>1956</v>
      </c>
      <c r="F1754">
        <v>6.9999999999999994E-5</v>
      </c>
      <c r="G1754">
        <v>21.4</v>
      </c>
      <c r="H1754" t="s">
        <v>1978</v>
      </c>
      <c r="I1754" t="s">
        <v>1978</v>
      </c>
      <c r="J1754" t="s">
        <v>2003</v>
      </c>
    </row>
    <row r="1755" spans="1:10" x14ac:dyDescent="0.55000000000000004">
      <c r="A1755" t="s">
        <v>1826</v>
      </c>
      <c r="B1755" s="44" t="s">
        <v>1718</v>
      </c>
      <c r="C1755">
        <v>23</v>
      </c>
      <c r="D1755">
        <v>39</v>
      </c>
      <c r="E1755" s="44" t="s">
        <v>1956</v>
      </c>
      <c r="F1755">
        <v>1.2E-4</v>
      </c>
      <c r="G1755" t="s">
        <v>1978</v>
      </c>
      <c r="H1755" t="s">
        <v>1978</v>
      </c>
      <c r="I1755" t="s">
        <v>1978</v>
      </c>
      <c r="J1755" t="s">
        <v>2004</v>
      </c>
    </row>
    <row r="1756" spans="1:10" x14ac:dyDescent="0.55000000000000004">
      <c r="A1756" t="s">
        <v>1826</v>
      </c>
      <c r="B1756" s="44" t="s">
        <v>1719</v>
      </c>
      <c r="C1756">
        <v>34</v>
      </c>
      <c r="D1756">
        <v>40</v>
      </c>
      <c r="E1756" s="44" t="s">
        <v>1956</v>
      </c>
      <c r="F1756">
        <v>2.5000000000000001E-4</v>
      </c>
      <c r="G1756">
        <v>91.36</v>
      </c>
      <c r="H1756" t="s">
        <v>1978</v>
      </c>
      <c r="I1756" t="s">
        <v>1978</v>
      </c>
      <c r="J1756" t="s">
        <v>2003</v>
      </c>
    </row>
    <row r="1757" spans="1:10" x14ac:dyDescent="0.55000000000000004">
      <c r="A1757" t="s">
        <v>1826</v>
      </c>
      <c r="B1757" s="44" t="s">
        <v>1720</v>
      </c>
      <c r="C1757">
        <v>41</v>
      </c>
      <c r="D1757">
        <v>41</v>
      </c>
      <c r="E1757" s="44" t="s">
        <v>1956</v>
      </c>
      <c r="F1757">
        <v>1.2E-4</v>
      </c>
      <c r="G1757">
        <v>23.92</v>
      </c>
      <c r="H1757" t="s">
        <v>1978</v>
      </c>
      <c r="I1757" t="s">
        <v>1978</v>
      </c>
      <c r="J1757" t="s">
        <v>2003</v>
      </c>
    </row>
    <row r="1758" spans="1:10" x14ac:dyDescent="0.55000000000000004">
      <c r="A1758" t="s">
        <v>1826</v>
      </c>
      <c r="B1758" s="44" t="s">
        <v>1721</v>
      </c>
      <c r="C1758">
        <v>27</v>
      </c>
      <c r="D1758">
        <v>45</v>
      </c>
      <c r="E1758" s="44" t="s">
        <v>1956</v>
      </c>
      <c r="F1758">
        <v>1.2999999999999999E-4</v>
      </c>
      <c r="G1758" t="s">
        <v>1978</v>
      </c>
      <c r="H1758" t="s">
        <v>1978</v>
      </c>
      <c r="I1758" t="s">
        <v>1978</v>
      </c>
      <c r="J1758" t="s">
        <v>2004</v>
      </c>
    </row>
    <row r="1759" spans="1:10" x14ac:dyDescent="0.55000000000000004">
      <c r="A1759" t="s">
        <v>1826</v>
      </c>
      <c r="B1759" s="44" t="s">
        <v>1722</v>
      </c>
      <c r="C1759">
        <v>10</v>
      </c>
      <c r="D1759">
        <v>12</v>
      </c>
      <c r="E1759" s="44" t="s">
        <v>1957</v>
      </c>
      <c r="F1759">
        <v>5.0000000000000002E-5</v>
      </c>
      <c r="G1759">
        <v>12.96</v>
      </c>
      <c r="H1759">
        <v>19.440000000000001</v>
      </c>
      <c r="I1759">
        <v>-0.33</v>
      </c>
      <c r="J1759" t="s">
        <v>1987</v>
      </c>
    </row>
    <row r="1760" spans="1:10" x14ac:dyDescent="0.55000000000000004">
      <c r="A1760" t="s">
        <v>1826</v>
      </c>
      <c r="B1760" s="44" t="s">
        <v>1723</v>
      </c>
      <c r="C1760">
        <v>35</v>
      </c>
      <c r="D1760">
        <v>35</v>
      </c>
      <c r="E1760" t="s">
        <v>1956</v>
      </c>
      <c r="F1760">
        <v>1.9000000000000001E-4</v>
      </c>
      <c r="G1760">
        <v>26.72</v>
      </c>
      <c r="H1760">
        <v>73.48</v>
      </c>
      <c r="I1760">
        <v>-0.64</v>
      </c>
      <c r="J1760" t="s">
        <v>1985</v>
      </c>
    </row>
    <row r="1761" spans="1:10" x14ac:dyDescent="0.55000000000000004">
      <c r="A1761" t="s">
        <v>1826</v>
      </c>
      <c r="B1761" s="44" t="s">
        <v>1724</v>
      </c>
      <c r="C1761">
        <v>18</v>
      </c>
      <c r="D1761">
        <v>26</v>
      </c>
      <c r="E1761" t="s">
        <v>1956</v>
      </c>
      <c r="F1761">
        <v>1.2999999999999999E-4</v>
      </c>
      <c r="G1761">
        <v>19.649999999999999</v>
      </c>
      <c r="H1761">
        <v>61.27</v>
      </c>
      <c r="I1761">
        <v>-0.68</v>
      </c>
      <c r="J1761" t="s">
        <v>1985</v>
      </c>
    </row>
    <row r="1762" spans="1:10" x14ac:dyDescent="0.55000000000000004">
      <c r="A1762" t="s">
        <v>1826</v>
      </c>
      <c r="B1762" s="44" t="s">
        <v>1725</v>
      </c>
      <c r="C1762">
        <v>39</v>
      </c>
      <c r="D1762">
        <v>39</v>
      </c>
      <c r="E1762" s="44" t="s">
        <v>1956</v>
      </c>
      <c r="F1762">
        <v>1.2199999999999999E-3</v>
      </c>
      <c r="G1762">
        <v>92.94</v>
      </c>
      <c r="H1762">
        <v>161.1</v>
      </c>
      <c r="I1762">
        <v>-0.42</v>
      </c>
      <c r="J1762" t="s">
        <v>1985</v>
      </c>
    </row>
    <row r="1763" spans="1:10" x14ac:dyDescent="0.55000000000000004">
      <c r="A1763" t="s">
        <v>1826</v>
      </c>
      <c r="B1763" s="44" t="s">
        <v>1726</v>
      </c>
      <c r="C1763">
        <v>31</v>
      </c>
      <c r="D1763">
        <v>31</v>
      </c>
      <c r="E1763" s="44" t="s">
        <v>1956</v>
      </c>
      <c r="F1763">
        <v>1.4999999999999999E-4</v>
      </c>
      <c r="G1763">
        <v>34.24</v>
      </c>
      <c r="H1763">
        <v>41.09</v>
      </c>
      <c r="I1763">
        <v>-0.17</v>
      </c>
      <c r="J1763" t="s">
        <v>1985</v>
      </c>
    </row>
    <row r="1764" spans="1:10" x14ac:dyDescent="0.55000000000000004">
      <c r="A1764" t="s">
        <v>1826</v>
      </c>
      <c r="B1764" s="44" t="s">
        <v>1727</v>
      </c>
      <c r="C1764">
        <v>44</v>
      </c>
      <c r="D1764">
        <v>45</v>
      </c>
      <c r="E1764" s="44" t="s">
        <v>1956</v>
      </c>
      <c r="F1764">
        <v>1.1E-4</v>
      </c>
      <c r="G1764">
        <v>26.4</v>
      </c>
      <c r="H1764" t="s">
        <v>1978</v>
      </c>
      <c r="I1764" t="s">
        <v>1978</v>
      </c>
      <c r="J1764" t="s">
        <v>2003</v>
      </c>
    </row>
    <row r="1765" spans="1:10" x14ac:dyDescent="0.55000000000000004">
      <c r="A1765" t="s">
        <v>1826</v>
      </c>
      <c r="B1765" s="44" t="s">
        <v>1728</v>
      </c>
      <c r="C1765">
        <v>24</v>
      </c>
      <c r="D1765">
        <v>36</v>
      </c>
      <c r="E1765" s="44" t="s">
        <v>1956</v>
      </c>
      <c r="F1765">
        <v>1E-3</v>
      </c>
      <c r="G1765" t="s">
        <v>1978</v>
      </c>
      <c r="H1765" t="s">
        <v>1978</v>
      </c>
      <c r="I1765" t="s">
        <v>1978</v>
      </c>
      <c r="J1765" t="s">
        <v>2004</v>
      </c>
    </row>
    <row r="1766" spans="1:10" x14ac:dyDescent="0.55000000000000004">
      <c r="A1766" t="s">
        <v>1826</v>
      </c>
      <c r="B1766" s="44" t="s">
        <v>1729</v>
      </c>
      <c r="C1766">
        <v>26</v>
      </c>
      <c r="D1766">
        <v>41</v>
      </c>
      <c r="E1766" s="44" t="s">
        <v>1956</v>
      </c>
      <c r="F1766">
        <v>8.0000000000000007E-5</v>
      </c>
      <c r="G1766" t="s">
        <v>1978</v>
      </c>
      <c r="H1766" t="s">
        <v>1978</v>
      </c>
      <c r="I1766" t="s">
        <v>1978</v>
      </c>
      <c r="J1766" t="s">
        <v>2004</v>
      </c>
    </row>
    <row r="1767" spans="1:10" x14ac:dyDescent="0.55000000000000004">
      <c r="A1767" t="s">
        <v>1826</v>
      </c>
      <c r="B1767" s="44" t="s">
        <v>1730</v>
      </c>
      <c r="C1767">
        <v>41</v>
      </c>
      <c r="D1767">
        <v>45</v>
      </c>
      <c r="E1767" s="44" t="s">
        <v>1956</v>
      </c>
      <c r="F1767">
        <v>1.1E-4</v>
      </c>
      <c r="G1767">
        <v>41.47</v>
      </c>
      <c r="H1767">
        <v>12.96</v>
      </c>
      <c r="I1767">
        <v>2.2000000000000002</v>
      </c>
      <c r="J1767" t="s">
        <v>1984</v>
      </c>
    </row>
    <row r="1768" spans="1:10" x14ac:dyDescent="0.55000000000000004">
      <c r="A1768" t="s">
        <v>1826</v>
      </c>
      <c r="B1768" s="44" t="s">
        <v>1731</v>
      </c>
      <c r="C1768">
        <v>37</v>
      </c>
      <c r="D1768">
        <v>45</v>
      </c>
      <c r="E1768" s="44" t="s">
        <v>1956</v>
      </c>
      <c r="F1768">
        <v>1.2E-4</v>
      </c>
      <c r="G1768">
        <v>15.55</v>
      </c>
      <c r="H1768" t="s">
        <v>1978</v>
      </c>
      <c r="I1768" t="s">
        <v>1978</v>
      </c>
      <c r="J1768" t="s">
        <v>2003</v>
      </c>
    </row>
    <row r="1769" spans="1:10" x14ac:dyDescent="0.55000000000000004">
      <c r="A1769" t="s">
        <v>1826</v>
      </c>
      <c r="B1769" s="44" t="s">
        <v>1732</v>
      </c>
      <c r="C1769">
        <v>15</v>
      </c>
      <c r="D1769">
        <v>15</v>
      </c>
      <c r="E1769" s="44" t="s">
        <v>1956</v>
      </c>
      <c r="F1769">
        <v>2.3000000000000001E-4</v>
      </c>
      <c r="G1769">
        <v>160.32</v>
      </c>
      <c r="H1769">
        <v>5.34</v>
      </c>
      <c r="I1769">
        <v>29.02</v>
      </c>
      <c r="J1769" t="s">
        <v>1984</v>
      </c>
    </row>
    <row r="1770" spans="1:10" x14ac:dyDescent="0.55000000000000004">
      <c r="A1770" t="s">
        <v>1826</v>
      </c>
      <c r="B1770" s="44" t="s">
        <v>1733</v>
      </c>
      <c r="C1770">
        <v>1</v>
      </c>
      <c r="D1770">
        <v>2</v>
      </c>
      <c r="E1770" t="s">
        <v>1957</v>
      </c>
      <c r="F1770">
        <v>2.0000000000000002E-5</v>
      </c>
      <c r="G1770">
        <v>11.56</v>
      </c>
      <c r="H1770" t="s">
        <v>1978</v>
      </c>
      <c r="I1770" t="s">
        <v>1978</v>
      </c>
      <c r="J1770" t="s">
        <v>1987</v>
      </c>
    </row>
    <row r="1771" spans="1:10" x14ac:dyDescent="0.55000000000000004">
      <c r="A1771" t="s">
        <v>1826</v>
      </c>
      <c r="B1771" s="44" t="s">
        <v>1734</v>
      </c>
      <c r="C1771">
        <v>37</v>
      </c>
      <c r="D1771">
        <v>38</v>
      </c>
      <c r="E1771" t="s">
        <v>1956</v>
      </c>
      <c r="F1771">
        <v>6.9999999999999999E-4</v>
      </c>
      <c r="G1771">
        <v>223.06</v>
      </c>
      <c r="H1771" t="s">
        <v>1978</v>
      </c>
      <c r="I1771" t="s">
        <v>1978</v>
      </c>
      <c r="J1771" t="s">
        <v>2003</v>
      </c>
    </row>
    <row r="1772" spans="1:10" x14ac:dyDescent="0.55000000000000004">
      <c r="A1772" t="s">
        <v>1826</v>
      </c>
      <c r="B1772" s="44" t="s">
        <v>1735</v>
      </c>
      <c r="C1772">
        <v>34</v>
      </c>
      <c r="D1772">
        <v>37</v>
      </c>
      <c r="E1772" s="44" t="s">
        <v>1956</v>
      </c>
      <c r="F1772">
        <v>1.3999999999999999E-4</v>
      </c>
      <c r="G1772">
        <v>24.9</v>
      </c>
      <c r="H1772">
        <v>11.95</v>
      </c>
      <c r="I1772">
        <v>1.08</v>
      </c>
      <c r="J1772" t="s">
        <v>1984</v>
      </c>
    </row>
    <row r="1773" spans="1:10" x14ac:dyDescent="0.55000000000000004">
      <c r="A1773" t="s">
        <v>1826</v>
      </c>
      <c r="B1773" s="44" t="s">
        <v>1736</v>
      </c>
      <c r="C1773">
        <v>44</v>
      </c>
      <c r="D1773">
        <v>45</v>
      </c>
      <c r="E1773" t="s">
        <v>1956</v>
      </c>
      <c r="F1773">
        <v>1.6000000000000001E-4</v>
      </c>
      <c r="G1773">
        <v>18.829999999999998</v>
      </c>
      <c r="H1773">
        <v>10.27</v>
      </c>
      <c r="I1773">
        <v>0.83</v>
      </c>
      <c r="J1773" t="s">
        <v>1984</v>
      </c>
    </row>
    <row r="1774" spans="1:10" x14ac:dyDescent="0.55000000000000004">
      <c r="A1774" t="s">
        <v>1826</v>
      </c>
      <c r="B1774" s="44" t="s">
        <v>1737</v>
      </c>
      <c r="C1774">
        <v>46</v>
      </c>
      <c r="D1774">
        <v>47</v>
      </c>
      <c r="E1774" s="44" t="s">
        <v>1956</v>
      </c>
      <c r="F1774">
        <v>6.0000000000000002E-5</v>
      </c>
      <c r="G1774">
        <v>16.899999999999999</v>
      </c>
      <c r="H1774">
        <v>8.4499999999999993</v>
      </c>
      <c r="I1774">
        <v>1</v>
      </c>
      <c r="J1774" t="s">
        <v>1984</v>
      </c>
    </row>
    <row r="1775" spans="1:10" x14ac:dyDescent="0.55000000000000004">
      <c r="A1775" t="s">
        <v>1826</v>
      </c>
      <c r="B1775" s="44" t="s">
        <v>1738</v>
      </c>
      <c r="C1775">
        <v>4</v>
      </c>
      <c r="D1775">
        <v>32</v>
      </c>
      <c r="E1775" s="44" t="s">
        <v>1956</v>
      </c>
      <c r="F1775">
        <v>2.4000000000000001E-4</v>
      </c>
      <c r="G1775" t="s">
        <v>1978</v>
      </c>
      <c r="H1775" t="s">
        <v>1978</v>
      </c>
      <c r="I1775" t="s">
        <v>1978</v>
      </c>
      <c r="J1775" t="s">
        <v>2004</v>
      </c>
    </row>
    <row r="1776" spans="1:10" x14ac:dyDescent="0.55000000000000004">
      <c r="A1776" t="s">
        <v>1826</v>
      </c>
      <c r="B1776" s="44" t="s">
        <v>1739</v>
      </c>
      <c r="C1776">
        <v>9</v>
      </c>
      <c r="D1776">
        <v>37</v>
      </c>
      <c r="E1776" t="s">
        <v>1956</v>
      </c>
      <c r="F1776">
        <v>8.0000000000000007E-5</v>
      </c>
      <c r="G1776" t="s">
        <v>1978</v>
      </c>
      <c r="H1776" t="s">
        <v>1978</v>
      </c>
      <c r="I1776" t="s">
        <v>1978</v>
      </c>
      <c r="J1776" t="s">
        <v>2004</v>
      </c>
    </row>
    <row r="1777" spans="1:10" x14ac:dyDescent="0.55000000000000004">
      <c r="A1777" t="s">
        <v>1826</v>
      </c>
      <c r="B1777" s="44" t="s">
        <v>1740</v>
      </c>
      <c r="C1777">
        <v>18</v>
      </c>
      <c r="D1777">
        <v>18</v>
      </c>
      <c r="E1777" t="s">
        <v>1956</v>
      </c>
      <c r="F1777">
        <v>1E-4</v>
      </c>
      <c r="G1777">
        <v>41.47</v>
      </c>
      <c r="H1777">
        <v>28.51</v>
      </c>
      <c r="I1777">
        <v>0.45</v>
      </c>
      <c r="J1777" t="s">
        <v>1984</v>
      </c>
    </row>
    <row r="1778" spans="1:10" x14ac:dyDescent="0.55000000000000004">
      <c r="A1778" t="s">
        <v>1826</v>
      </c>
      <c r="B1778" s="44" t="s">
        <v>1741</v>
      </c>
      <c r="C1778">
        <v>25</v>
      </c>
      <c r="D1778">
        <v>40</v>
      </c>
      <c r="E1778" s="44" t="s">
        <v>1956</v>
      </c>
      <c r="F1778">
        <v>5.0000000000000002E-5</v>
      </c>
      <c r="G1778" t="s">
        <v>1978</v>
      </c>
      <c r="H1778" t="s">
        <v>1978</v>
      </c>
      <c r="I1778" t="s">
        <v>1978</v>
      </c>
      <c r="J1778" t="s">
        <v>2004</v>
      </c>
    </row>
    <row r="1779" spans="1:10" x14ac:dyDescent="0.55000000000000004">
      <c r="A1779" t="s">
        <v>1826</v>
      </c>
      <c r="B1779" s="44" t="s">
        <v>1742</v>
      </c>
      <c r="C1779">
        <v>28</v>
      </c>
      <c r="D1779">
        <v>33</v>
      </c>
      <c r="E1779" s="44" t="s">
        <v>1956</v>
      </c>
      <c r="F1779">
        <v>1.8000000000000001E-4</v>
      </c>
      <c r="G1779">
        <v>44.09</v>
      </c>
      <c r="H1779">
        <v>13.36</v>
      </c>
      <c r="I1779">
        <v>2.2999999999999998</v>
      </c>
      <c r="J1779" t="s">
        <v>1984</v>
      </c>
    </row>
    <row r="1780" spans="1:10" x14ac:dyDescent="0.55000000000000004">
      <c r="A1780" t="s">
        <v>1826</v>
      </c>
      <c r="B1780" s="44" t="s">
        <v>1743</v>
      </c>
      <c r="C1780">
        <v>39</v>
      </c>
      <c r="D1780">
        <v>40</v>
      </c>
      <c r="E1780" s="44" t="s">
        <v>1956</v>
      </c>
      <c r="F1780">
        <v>2.4000000000000001E-4</v>
      </c>
      <c r="G1780">
        <v>23.12</v>
      </c>
      <c r="H1780">
        <v>67.05</v>
      </c>
      <c r="I1780">
        <v>-0.66</v>
      </c>
      <c r="J1780" t="s">
        <v>1985</v>
      </c>
    </row>
    <row r="1781" spans="1:10" x14ac:dyDescent="0.55000000000000004">
      <c r="A1781" t="s">
        <v>1826</v>
      </c>
      <c r="B1781" s="44" t="s">
        <v>1744</v>
      </c>
      <c r="C1781">
        <v>21</v>
      </c>
      <c r="D1781">
        <v>37</v>
      </c>
      <c r="E1781" t="s">
        <v>1956</v>
      </c>
      <c r="F1781">
        <v>4.6000000000000001E-4</v>
      </c>
      <c r="G1781" t="s">
        <v>1978</v>
      </c>
      <c r="H1781" t="s">
        <v>1978</v>
      </c>
      <c r="I1781" t="s">
        <v>1978</v>
      </c>
      <c r="J1781" t="s">
        <v>2004</v>
      </c>
    </row>
    <row r="1782" spans="1:10" x14ac:dyDescent="0.55000000000000004">
      <c r="A1782" t="s">
        <v>1826</v>
      </c>
      <c r="B1782" s="44" t="s">
        <v>1745</v>
      </c>
      <c r="C1782">
        <v>14</v>
      </c>
      <c r="D1782">
        <v>45</v>
      </c>
      <c r="E1782" s="44" t="s">
        <v>1956</v>
      </c>
      <c r="F1782">
        <v>1.1E-4</v>
      </c>
      <c r="G1782" t="s">
        <v>1978</v>
      </c>
      <c r="H1782" t="s">
        <v>1978</v>
      </c>
      <c r="I1782" t="s">
        <v>1978</v>
      </c>
      <c r="J1782" t="s">
        <v>2004</v>
      </c>
    </row>
    <row r="1783" spans="1:10" x14ac:dyDescent="0.55000000000000004">
      <c r="A1783" t="s">
        <v>1826</v>
      </c>
      <c r="B1783" s="44" t="s">
        <v>1746</v>
      </c>
      <c r="C1783">
        <v>6</v>
      </c>
      <c r="D1783">
        <v>9</v>
      </c>
      <c r="E1783" t="s">
        <v>1957</v>
      </c>
      <c r="F1783">
        <v>5.0000000000000002E-5</v>
      </c>
      <c r="G1783">
        <v>34.24</v>
      </c>
      <c r="H1783" t="s">
        <v>1978</v>
      </c>
      <c r="I1783" t="s">
        <v>1978</v>
      </c>
      <c r="J1783" t="s">
        <v>1987</v>
      </c>
    </row>
    <row r="1784" spans="1:10" x14ac:dyDescent="0.55000000000000004">
      <c r="A1784" t="s">
        <v>1826</v>
      </c>
      <c r="B1784" s="44" t="s">
        <v>1747</v>
      </c>
      <c r="C1784">
        <v>32</v>
      </c>
      <c r="D1784">
        <v>36</v>
      </c>
      <c r="E1784" t="s">
        <v>1956</v>
      </c>
      <c r="F1784">
        <v>1E-4</v>
      </c>
      <c r="G1784">
        <v>12.67</v>
      </c>
      <c r="H1784" t="s">
        <v>1978</v>
      </c>
      <c r="I1784" t="s">
        <v>1978</v>
      </c>
      <c r="J1784" t="s">
        <v>2003</v>
      </c>
    </row>
    <row r="1785" spans="1:10" x14ac:dyDescent="0.55000000000000004">
      <c r="A1785" t="s">
        <v>1826</v>
      </c>
      <c r="B1785" s="44" t="s">
        <v>1748</v>
      </c>
      <c r="C1785">
        <v>8</v>
      </c>
      <c r="D1785">
        <v>14</v>
      </c>
      <c r="E1785" s="44" t="s">
        <v>1956</v>
      </c>
      <c r="F1785">
        <v>3.3E-4</v>
      </c>
      <c r="G1785">
        <v>191.86</v>
      </c>
      <c r="H1785">
        <v>45.68</v>
      </c>
      <c r="I1785">
        <v>3.2</v>
      </c>
      <c r="J1785" t="s">
        <v>1984</v>
      </c>
    </row>
    <row r="1786" spans="1:10" x14ac:dyDescent="0.55000000000000004">
      <c r="A1786" t="s">
        <v>1826</v>
      </c>
      <c r="B1786" s="44" t="s">
        <v>1749</v>
      </c>
      <c r="C1786">
        <v>15</v>
      </c>
      <c r="D1786">
        <v>36</v>
      </c>
      <c r="E1786" s="44" t="s">
        <v>1956</v>
      </c>
      <c r="F1786">
        <v>4.0000000000000003E-5</v>
      </c>
      <c r="G1786" t="s">
        <v>1978</v>
      </c>
      <c r="H1786" t="s">
        <v>1978</v>
      </c>
      <c r="I1786" t="s">
        <v>1978</v>
      </c>
      <c r="J1786" t="s">
        <v>2004</v>
      </c>
    </row>
    <row r="1787" spans="1:10" x14ac:dyDescent="0.55000000000000004">
      <c r="A1787" t="s">
        <v>1826</v>
      </c>
      <c r="B1787" s="44" t="s">
        <v>1750</v>
      </c>
      <c r="C1787">
        <v>1</v>
      </c>
      <c r="D1787">
        <v>3</v>
      </c>
      <c r="E1787" s="44" t="s">
        <v>1957</v>
      </c>
      <c r="F1787">
        <v>2.0000000000000002E-5</v>
      </c>
      <c r="G1787">
        <v>12.96</v>
      </c>
      <c r="H1787" t="s">
        <v>1978</v>
      </c>
      <c r="I1787" t="s">
        <v>1978</v>
      </c>
      <c r="J1787" t="s">
        <v>1987</v>
      </c>
    </row>
    <row r="1788" spans="1:10" x14ac:dyDescent="0.55000000000000004">
      <c r="A1788" t="s">
        <v>1826</v>
      </c>
      <c r="B1788" s="44" t="s">
        <v>1751</v>
      </c>
      <c r="C1788">
        <v>5</v>
      </c>
      <c r="D1788">
        <v>44</v>
      </c>
      <c r="E1788" s="44" t="s">
        <v>1956</v>
      </c>
      <c r="F1788">
        <v>4.0000000000000003E-5</v>
      </c>
      <c r="G1788" t="s">
        <v>1978</v>
      </c>
      <c r="H1788" t="s">
        <v>1978</v>
      </c>
      <c r="I1788" t="s">
        <v>1978</v>
      </c>
      <c r="J1788" t="s">
        <v>2004</v>
      </c>
    </row>
    <row r="1789" spans="1:10" x14ac:dyDescent="0.55000000000000004">
      <c r="A1789" t="s">
        <v>1826</v>
      </c>
      <c r="B1789" s="44" t="s">
        <v>1752</v>
      </c>
      <c r="C1789">
        <v>26</v>
      </c>
      <c r="D1789">
        <v>40</v>
      </c>
      <c r="E1789" t="s">
        <v>1956</v>
      </c>
      <c r="F1789">
        <v>1.2E-4</v>
      </c>
      <c r="G1789" t="s">
        <v>1978</v>
      </c>
      <c r="H1789" t="s">
        <v>1978</v>
      </c>
      <c r="I1789" t="s">
        <v>1978</v>
      </c>
      <c r="J1789" t="s">
        <v>2004</v>
      </c>
    </row>
    <row r="1790" spans="1:10" x14ac:dyDescent="0.55000000000000004">
      <c r="A1790" t="s">
        <v>1826</v>
      </c>
      <c r="B1790" s="44" t="s">
        <v>1753</v>
      </c>
      <c r="C1790">
        <v>35</v>
      </c>
      <c r="D1790">
        <v>36</v>
      </c>
      <c r="E1790" s="44" t="s">
        <v>1956</v>
      </c>
      <c r="F1790">
        <v>1.2999999999999999E-4</v>
      </c>
      <c r="G1790">
        <v>17.34</v>
      </c>
      <c r="H1790">
        <v>40.46</v>
      </c>
      <c r="I1790">
        <v>-0.56999999999999995</v>
      </c>
      <c r="J1790" t="s">
        <v>1985</v>
      </c>
    </row>
    <row r="1791" spans="1:10" x14ac:dyDescent="0.55000000000000004">
      <c r="A1791" t="s">
        <v>1826</v>
      </c>
      <c r="B1791" s="44" t="s">
        <v>1754</v>
      </c>
      <c r="C1791">
        <v>37</v>
      </c>
      <c r="D1791">
        <v>40</v>
      </c>
      <c r="E1791" s="44" t="s">
        <v>1956</v>
      </c>
      <c r="F1791">
        <v>1.5299999999999999E-3</v>
      </c>
      <c r="G1791">
        <v>260.23</v>
      </c>
      <c r="H1791">
        <v>123.92</v>
      </c>
      <c r="I1791">
        <v>1.1000000000000001</v>
      </c>
      <c r="J1791" t="s">
        <v>1984</v>
      </c>
    </row>
    <row r="1792" spans="1:10" x14ac:dyDescent="0.55000000000000004">
      <c r="A1792" t="s">
        <v>1826</v>
      </c>
      <c r="B1792" s="44" t="s">
        <v>1755</v>
      </c>
      <c r="C1792">
        <v>1</v>
      </c>
      <c r="D1792">
        <v>2</v>
      </c>
      <c r="E1792" s="44" t="s">
        <v>1957</v>
      </c>
      <c r="F1792">
        <v>1.0000000000000001E-5</v>
      </c>
      <c r="G1792">
        <v>7.97</v>
      </c>
      <c r="H1792" t="s">
        <v>1978</v>
      </c>
      <c r="I1792" t="s">
        <v>1978</v>
      </c>
      <c r="J1792" t="s">
        <v>1987</v>
      </c>
    </row>
    <row r="1793" spans="1:10" x14ac:dyDescent="0.55000000000000004">
      <c r="A1793" t="s">
        <v>1826</v>
      </c>
      <c r="B1793" s="44" t="s">
        <v>1756</v>
      </c>
      <c r="C1793">
        <v>33</v>
      </c>
      <c r="D1793">
        <v>37</v>
      </c>
      <c r="E1793" t="s">
        <v>1956</v>
      </c>
      <c r="F1793">
        <v>8.0000000000000007E-5</v>
      </c>
      <c r="G1793">
        <v>3.42</v>
      </c>
      <c r="H1793">
        <v>30.82</v>
      </c>
      <c r="I1793">
        <v>-0.89</v>
      </c>
      <c r="J1793" t="s">
        <v>1985</v>
      </c>
    </row>
    <row r="1794" spans="1:10" x14ac:dyDescent="0.55000000000000004">
      <c r="A1794" t="s">
        <v>1826</v>
      </c>
      <c r="B1794" s="44" t="s">
        <v>1757</v>
      </c>
      <c r="C1794">
        <v>15</v>
      </c>
      <c r="D1794">
        <v>44</v>
      </c>
      <c r="E1794" s="44" t="s">
        <v>1956</v>
      </c>
      <c r="F1794">
        <v>5.0000000000000002E-5</v>
      </c>
      <c r="G1794" t="s">
        <v>1978</v>
      </c>
      <c r="H1794" t="s">
        <v>1978</v>
      </c>
      <c r="I1794" t="s">
        <v>1978</v>
      </c>
      <c r="J1794" t="s">
        <v>2004</v>
      </c>
    </row>
    <row r="1795" spans="1:10" x14ac:dyDescent="0.55000000000000004">
      <c r="A1795" t="s">
        <v>1826</v>
      </c>
      <c r="B1795" s="44" t="s">
        <v>1758</v>
      </c>
      <c r="C1795">
        <v>30</v>
      </c>
      <c r="D1795">
        <v>35</v>
      </c>
      <c r="E1795" s="44" t="s">
        <v>1956</v>
      </c>
      <c r="F1795">
        <v>8.0000000000000004E-4</v>
      </c>
      <c r="G1795">
        <v>123.34</v>
      </c>
      <c r="H1795">
        <v>251.24</v>
      </c>
      <c r="I1795">
        <v>-0.51</v>
      </c>
      <c r="J1795" t="s">
        <v>1985</v>
      </c>
    </row>
    <row r="1796" spans="1:10" x14ac:dyDescent="0.55000000000000004">
      <c r="A1796" t="s">
        <v>1826</v>
      </c>
      <c r="B1796" s="44" t="s">
        <v>1759</v>
      </c>
      <c r="C1796">
        <v>42</v>
      </c>
      <c r="D1796">
        <v>43</v>
      </c>
      <c r="E1796" s="44" t="s">
        <v>1956</v>
      </c>
      <c r="F1796">
        <v>1.2E-4</v>
      </c>
      <c r="G1796">
        <v>68.17</v>
      </c>
      <c r="H1796" t="s">
        <v>1978</v>
      </c>
      <c r="I1796" t="s">
        <v>1978</v>
      </c>
      <c r="J1796" t="s">
        <v>2003</v>
      </c>
    </row>
    <row r="1797" spans="1:10" x14ac:dyDescent="0.55000000000000004">
      <c r="A1797" t="s">
        <v>1826</v>
      </c>
      <c r="B1797" s="44" t="s">
        <v>1760</v>
      </c>
      <c r="C1797">
        <v>38</v>
      </c>
      <c r="D1797">
        <v>40</v>
      </c>
      <c r="E1797" s="44" t="s">
        <v>1956</v>
      </c>
      <c r="F1797">
        <v>2.1000000000000001E-4</v>
      </c>
      <c r="G1797">
        <v>32.4</v>
      </c>
      <c r="H1797">
        <v>95.9</v>
      </c>
      <c r="I1797">
        <v>-0.66</v>
      </c>
      <c r="J1797" t="s">
        <v>1985</v>
      </c>
    </row>
    <row r="1798" spans="1:10" x14ac:dyDescent="0.55000000000000004">
      <c r="A1798" t="s">
        <v>1826</v>
      </c>
      <c r="B1798" s="44" t="s">
        <v>1761</v>
      </c>
      <c r="C1798">
        <v>21</v>
      </c>
      <c r="D1798">
        <v>40</v>
      </c>
      <c r="E1798" s="44" t="s">
        <v>1956</v>
      </c>
      <c r="F1798">
        <v>1.1E-4</v>
      </c>
      <c r="G1798" t="s">
        <v>1978</v>
      </c>
      <c r="H1798" t="s">
        <v>1978</v>
      </c>
      <c r="I1798" t="s">
        <v>1978</v>
      </c>
      <c r="J1798" t="s">
        <v>2004</v>
      </c>
    </row>
    <row r="1799" spans="1:10" x14ac:dyDescent="0.55000000000000004">
      <c r="A1799" t="s">
        <v>1826</v>
      </c>
      <c r="B1799" s="44" t="s">
        <v>1762</v>
      </c>
      <c r="C1799">
        <v>42</v>
      </c>
      <c r="D1799">
        <v>42</v>
      </c>
      <c r="E1799" s="44" t="s">
        <v>1956</v>
      </c>
      <c r="F1799">
        <v>1.7000000000000001E-4</v>
      </c>
      <c r="G1799">
        <v>15.55</v>
      </c>
      <c r="H1799">
        <v>6.48</v>
      </c>
      <c r="I1799">
        <v>1.4</v>
      </c>
      <c r="J1799" t="s">
        <v>1984</v>
      </c>
    </row>
    <row r="1800" spans="1:10" x14ac:dyDescent="0.55000000000000004">
      <c r="A1800" t="s">
        <v>1826</v>
      </c>
      <c r="B1800" s="44" t="s">
        <v>1763</v>
      </c>
      <c r="C1800">
        <v>27</v>
      </c>
      <c r="D1800">
        <v>27</v>
      </c>
      <c r="E1800" t="s">
        <v>1956</v>
      </c>
      <c r="F1800">
        <v>2.5000000000000001E-4</v>
      </c>
      <c r="G1800">
        <v>117.94</v>
      </c>
      <c r="H1800">
        <v>32.4</v>
      </c>
      <c r="I1800">
        <v>2.64</v>
      </c>
      <c r="J1800" t="s">
        <v>1984</v>
      </c>
    </row>
    <row r="1801" spans="1:10" x14ac:dyDescent="0.55000000000000004">
      <c r="A1801" t="s">
        <v>1826</v>
      </c>
      <c r="B1801" s="44" t="s">
        <v>1764</v>
      </c>
      <c r="C1801">
        <v>30</v>
      </c>
      <c r="D1801">
        <v>33</v>
      </c>
      <c r="E1801" s="44" t="s">
        <v>1956</v>
      </c>
      <c r="F1801">
        <v>2.5000000000000001E-4</v>
      </c>
      <c r="G1801">
        <v>99.79</v>
      </c>
      <c r="H1801">
        <v>12.96</v>
      </c>
      <c r="I1801">
        <v>6.7</v>
      </c>
      <c r="J1801" t="s">
        <v>1984</v>
      </c>
    </row>
    <row r="1802" spans="1:10" x14ac:dyDescent="0.55000000000000004">
      <c r="A1802" t="s">
        <v>1826</v>
      </c>
      <c r="B1802" s="44" t="s">
        <v>1765</v>
      </c>
      <c r="C1802">
        <v>4</v>
      </c>
      <c r="D1802">
        <v>4</v>
      </c>
      <c r="E1802" s="44" t="s">
        <v>1957</v>
      </c>
      <c r="F1802">
        <v>6.0000000000000002E-5</v>
      </c>
      <c r="G1802">
        <v>46.66</v>
      </c>
      <c r="H1802" t="s">
        <v>1978</v>
      </c>
      <c r="I1802" t="s">
        <v>1978</v>
      </c>
      <c r="J1802" t="s">
        <v>1987</v>
      </c>
    </row>
    <row r="1803" spans="1:10" x14ac:dyDescent="0.55000000000000004">
      <c r="A1803" t="s">
        <v>1826</v>
      </c>
      <c r="B1803" s="44" t="s">
        <v>1766</v>
      </c>
      <c r="C1803">
        <v>38</v>
      </c>
      <c r="D1803">
        <v>43</v>
      </c>
      <c r="E1803" s="44" t="s">
        <v>1956</v>
      </c>
      <c r="F1803">
        <v>1.3999999999999999E-4</v>
      </c>
      <c r="G1803">
        <v>12.96</v>
      </c>
      <c r="H1803">
        <v>12.96</v>
      </c>
      <c r="I1803">
        <v>0</v>
      </c>
      <c r="J1803" t="s">
        <v>1986</v>
      </c>
    </row>
    <row r="1804" spans="1:10" x14ac:dyDescent="0.55000000000000004">
      <c r="A1804" t="s">
        <v>1826</v>
      </c>
      <c r="B1804" s="44" t="s">
        <v>1767</v>
      </c>
      <c r="C1804">
        <v>35</v>
      </c>
      <c r="D1804">
        <v>42</v>
      </c>
      <c r="E1804" s="44" t="s">
        <v>1956</v>
      </c>
      <c r="F1804">
        <v>1.9000000000000001E-4</v>
      </c>
      <c r="G1804">
        <v>57.02</v>
      </c>
      <c r="H1804">
        <v>15.55</v>
      </c>
      <c r="I1804">
        <v>2.67</v>
      </c>
      <c r="J1804" t="s">
        <v>1984</v>
      </c>
    </row>
    <row r="1805" spans="1:10" x14ac:dyDescent="0.55000000000000004">
      <c r="A1805" t="s">
        <v>1826</v>
      </c>
      <c r="B1805" s="44" t="s">
        <v>1768</v>
      </c>
      <c r="C1805">
        <v>1</v>
      </c>
      <c r="D1805">
        <v>24</v>
      </c>
      <c r="E1805" s="44" t="s">
        <v>1956</v>
      </c>
      <c r="F1805">
        <v>1.0000000000000001E-5</v>
      </c>
      <c r="G1805" t="s">
        <v>1978</v>
      </c>
      <c r="H1805" t="s">
        <v>1978</v>
      </c>
      <c r="I1805" t="s">
        <v>1978</v>
      </c>
      <c r="J1805" t="s">
        <v>1983</v>
      </c>
    </row>
    <row r="1806" spans="1:10" x14ac:dyDescent="0.55000000000000004">
      <c r="A1806" t="s">
        <v>1826</v>
      </c>
      <c r="B1806" s="44" t="s">
        <v>1769</v>
      </c>
      <c r="C1806">
        <v>37</v>
      </c>
      <c r="D1806">
        <v>41</v>
      </c>
      <c r="E1806" t="s">
        <v>1956</v>
      </c>
      <c r="F1806">
        <v>1.2E-4</v>
      </c>
      <c r="G1806">
        <v>19.440000000000001</v>
      </c>
      <c r="H1806">
        <v>28.51</v>
      </c>
      <c r="I1806">
        <v>-0.32</v>
      </c>
      <c r="J1806" t="s">
        <v>1985</v>
      </c>
    </row>
    <row r="1807" spans="1:10" x14ac:dyDescent="0.55000000000000004">
      <c r="A1807" t="s">
        <v>1826</v>
      </c>
      <c r="B1807" s="44" t="s">
        <v>1770</v>
      </c>
      <c r="C1807">
        <v>35</v>
      </c>
      <c r="D1807">
        <v>39</v>
      </c>
      <c r="E1807" s="44" t="s">
        <v>1956</v>
      </c>
      <c r="F1807">
        <v>1.2E-4</v>
      </c>
      <c r="G1807">
        <v>20.74</v>
      </c>
      <c r="H1807" t="s">
        <v>1978</v>
      </c>
      <c r="I1807" t="s">
        <v>1978</v>
      </c>
      <c r="J1807" t="s">
        <v>2003</v>
      </c>
    </row>
    <row r="1808" spans="1:10" x14ac:dyDescent="0.55000000000000004">
      <c r="A1808" t="s">
        <v>1826</v>
      </c>
      <c r="B1808" s="44" t="s">
        <v>1771</v>
      </c>
      <c r="C1808">
        <v>24</v>
      </c>
      <c r="D1808">
        <v>24</v>
      </c>
      <c r="E1808" s="44" t="s">
        <v>1956</v>
      </c>
      <c r="F1808">
        <v>1.4999999999999999E-4</v>
      </c>
      <c r="G1808">
        <v>42.77</v>
      </c>
      <c r="H1808">
        <v>41.47</v>
      </c>
      <c r="I1808">
        <v>0.03</v>
      </c>
      <c r="J1808" t="s">
        <v>1983</v>
      </c>
    </row>
    <row r="1809" spans="1:10" x14ac:dyDescent="0.55000000000000004">
      <c r="A1809" t="s">
        <v>1826</v>
      </c>
      <c r="B1809" s="44" t="s">
        <v>1772</v>
      </c>
      <c r="C1809">
        <v>29</v>
      </c>
      <c r="D1809">
        <v>30</v>
      </c>
      <c r="E1809" s="44" t="s">
        <v>1956</v>
      </c>
      <c r="F1809">
        <v>2.4000000000000001E-4</v>
      </c>
      <c r="G1809">
        <v>12.96</v>
      </c>
      <c r="H1809">
        <v>132.19</v>
      </c>
      <c r="I1809">
        <v>-0.9</v>
      </c>
      <c r="J1809" t="s">
        <v>1985</v>
      </c>
    </row>
    <row r="1810" spans="1:10" x14ac:dyDescent="0.55000000000000004">
      <c r="A1810" t="s">
        <v>1826</v>
      </c>
      <c r="B1810" s="44" t="s">
        <v>1773</v>
      </c>
      <c r="C1810">
        <v>37</v>
      </c>
      <c r="D1810">
        <v>40</v>
      </c>
      <c r="E1810" s="44" t="s">
        <v>1956</v>
      </c>
      <c r="F1810">
        <v>2.0000000000000001E-4</v>
      </c>
      <c r="G1810">
        <v>95.9</v>
      </c>
      <c r="H1810" t="s">
        <v>1978</v>
      </c>
      <c r="I1810" t="s">
        <v>1978</v>
      </c>
      <c r="J1810" t="s">
        <v>2003</v>
      </c>
    </row>
    <row r="1811" spans="1:10" x14ac:dyDescent="0.55000000000000004">
      <c r="A1811" t="s">
        <v>1826</v>
      </c>
      <c r="B1811" s="44" t="s">
        <v>1774</v>
      </c>
      <c r="C1811">
        <v>34</v>
      </c>
      <c r="D1811">
        <v>46</v>
      </c>
      <c r="E1811" s="44" t="s">
        <v>1956</v>
      </c>
      <c r="F1811">
        <v>1.4999999999999999E-4</v>
      </c>
      <c r="G1811" t="s">
        <v>1978</v>
      </c>
      <c r="H1811" t="s">
        <v>1978</v>
      </c>
      <c r="I1811" t="s">
        <v>1978</v>
      </c>
      <c r="J1811" t="s">
        <v>2004</v>
      </c>
    </row>
    <row r="1812" spans="1:10" x14ac:dyDescent="0.55000000000000004">
      <c r="A1812" t="s">
        <v>1826</v>
      </c>
      <c r="B1812" s="44" t="s">
        <v>1775</v>
      </c>
      <c r="C1812">
        <v>39</v>
      </c>
      <c r="D1812">
        <v>42</v>
      </c>
      <c r="E1812" s="44" t="s">
        <v>1956</v>
      </c>
      <c r="F1812">
        <v>2.1000000000000001E-4</v>
      </c>
      <c r="G1812">
        <v>20.74</v>
      </c>
      <c r="H1812" t="s">
        <v>1978</v>
      </c>
      <c r="I1812" t="s">
        <v>1978</v>
      </c>
      <c r="J1812" t="s">
        <v>2003</v>
      </c>
    </row>
    <row r="1813" spans="1:10" x14ac:dyDescent="0.55000000000000004">
      <c r="A1813" t="s">
        <v>1826</v>
      </c>
      <c r="B1813" s="44" t="s">
        <v>1776</v>
      </c>
      <c r="C1813">
        <v>22</v>
      </c>
      <c r="D1813">
        <v>28</v>
      </c>
      <c r="E1813" s="44" t="s">
        <v>1956</v>
      </c>
      <c r="F1813">
        <v>8.0000000000000007E-5</v>
      </c>
      <c r="G1813">
        <v>15.55</v>
      </c>
      <c r="H1813">
        <v>34.99</v>
      </c>
      <c r="I1813">
        <v>-0.56000000000000005</v>
      </c>
      <c r="J1813" t="s">
        <v>1985</v>
      </c>
    </row>
    <row r="1814" spans="1:10" x14ac:dyDescent="0.55000000000000004">
      <c r="A1814" t="s">
        <v>1826</v>
      </c>
      <c r="B1814" s="44" t="s">
        <v>1777</v>
      </c>
      <c r="C1814">
        <v>16</v>
      </c>
      <c r="D1814">
        <v>24</v>
      </c>
      <c r="E1814" s="44" t="s">
        <v>1956</v>
      </c>
      <c r="F1814">
        <v>6.0000000000000002E-5</v>
      </c>
      <c r="G1814">
        <v>20.74</v>
      </c>
      <c r="H1814" t="s">
        <v>1978</v>
      </c>
      <c r="I1814" t="s">
        <v>1978</v>
      </c>
      <c r="J1814" t="s">
        <v>1983</v>
      </c>
    </row>
    <row r="1815" spans="1:10" x14ac:dyDescent="0.55000000000000004">
      <c r="A1815" t="s">
        <v>1826</v>
      </c>
      <c r="B1815" s="44" t="s">
        <v>1778</v>
      </c>
      <c r="C1815">
        <v>25</v>
      </c>
      <c r="D1815">
        <v>27</v>
      </c>
      <c r="E1815" s="44" t="s">
        <v>1956</v>
      </c>
      <c r="F1815">
        <v>8.0000000000000007E-5</v>
      </c>
      <c r="G1815">
        <v>15.55</v>
      </c>
      <c r="H1815" t="s">
        <v>1978</v>
      </c>
      <c r="I1815" t="s">
        <v>1978</v>
      </c>
      <c r="J1815" t="s">
        <v>2003</v>
      </c>
    </row>
    <row r="1816" spans="1:10" x14ac:dyDescent="0.55000000000000004">
      <c r="A1816" t="s">
        <v>1826</v>
      </c>
      <c r="B1816" s="44" t="s">
        <v>1779</v>
      </c>
      <c r="C1816">
        <v>43</v>
      </c>
      <c r="D1816">
        <v>44</v>
      </c>
      <c r="E1816" s="44" t="s">
        <v>1956</v>
      </c>
      <c r="F1816">
        <v>2.5999999999999998E-4</v>
      </c>
      <c r="G1816">
        <v>97.2</v>
      </c>
      <c r="H1816">
        <v>51.84</v>
      </c>
      <c r="I1816">
        <v>0.88</v>
      </c>
      <c r="J1816" t="s">
        <v>1984</v>
      </c>
    </row>
    <row r="1817" spans="1:10" x14ac:dyDescent="0.55000000000000004">
      <c r="A1817" t="s">
        <v>1826</v>
      </c>
      <c r="B1817" s="44" t="s">
        <v>1780</v>
      </c>
      <c r="C1817">
        <v>40</v>
      </c>
      <c r="D1817">
        <v>40</v>
      </c>
      <c r="E1817" s="44" t="s">
        <v>1956</v>
      </c>
      <c r="F1817">
        <v>1.7000000000000001E-4</v>
      </c>
      <c r="G1817">
        <v>25.92</v>
      </c>
      <c r="H1817" t="s">
        <v>1978</v>
      </c>
      <c r="I1817" t="s">
        <v>1978</v>
      </c>
      <c r="J1817" t="s">
        <v>2003</v>
      </c>
    </row>
    <row r="1818" spans="1:10" x14ac:dyDescent="0.55000000000000004">
      <c r="A1818" t="s">
        <v>1826</v>
      </c>
      <c r="B1818" s="44" t="s">
        <v>1781</v>
      </c>
      <c r="C1818">
        <v>39</v>
      </c>
      <c r="D1818">
        <v>39</v>
      </c>
      <c r="E1818" s="44" t="s">
        <v>1956</v>
      </c>
      <c r="F1818">
        <v>1.2999999999999999E-4</v>
      </c>
      <c r="G1818">
        <v>25.92</v>
      </c>
      <c r="H1818">
        <v>12.96</v>
      </c>
      <c r="I1818">
        <v>1</v>
      </c>
      <c r="J1818" t="s">
        <v>1984</v>
      </c>
    </row>
    <row r="1819" spans="1:10" x14ac:dyDescent="0.55000000000000004">
      <c r="A1819" t="s">
        <v>1826</v>
      </c>
      <c r="B1819" s="44" t="s">
        <v>1782</v>
      </c>
      <c r="C1819">
        <v>43</v>
      </c>
      <c r="D1819">
        <v>44</v>
      </c>
      <c r="E1819" s="44" t="s">
        <v>1956</v>
      </c>
      <c r="F1819">
        <v>1.4999999999999999E-4</v>
      </c>
      <c r="G1819">
        <v>41.47</v>
      </c>
      <c r="H1819" t="s">
        <v>1978</v>
      </c>
      <c r="I1819" t="s">
        <v>1978</v>
      </c>
      <c r="J1819" t="s">
        <v>2003</v>
      </c>
    </row>
    <row r="1820" spans="1:10" x14ac:dyDescent="0.55000000000000004">
      <c r="A1820" t="s">
        <v>1826</v>
      </c>
      <c r="B1820" s="44" t="s">
        <v>1783</v>
      </c>
      <c r="C1820">
        <v>21</v>
      </c>
      <c r="D1820">
        <v>29</v>
      </c>
      <c r="E1820" s="44" t="s">
        <v>1956</v>
      </c>
      <c r="F1820">
        <v>2.0000000000000001E-4</v>
      </c>
      <c r="G1820">
        <v>38.880000000000003</v>
      </c>
      <c r="H1820">
        <v>46.66</v>
      </c>
      <c r="I1820">
        <v>-0.17</v>
      </c>
      <c r="J1820" t="s">
        <v>1985</v>
      </c>
    </row>
    <row r="1821" spans="1:10" x14ac:dyDescent="0.55000000000000004">
      <c r="A1821" t="s">
        <v>1826</v>
      </c>
      <c r="B1821" s="44" t="s">
        <v>1784</v>
      </c>
      <c r="C1821">
        <v>44</v>
      </c>
      <c r="D1821">
        <v>44</v>
      </c>
      <c r="E1821" s="44" t="s">
        <v>1956</v>
      </c>
      <c r="F1821">
        <v>1.6000000000000001E-4</v>
      </c>
      <c r="G1821">
        <v>42.77</v>
      </c>
      <c r="H1821">
        <v>12.96</v>
      </c>
      <c r="I1821">
        <v>2.2999999999999998</v>
      </c>
      <c r="J1821" t="s">
        <v>1984</v>
      </c>
    </row>
    <row r="1822" spans="1:10" x14ac:dyDescent="0.55000000000000004">
      <c r="A1822" t="s">
        <v>1826</v>
      </c>
      <c r="B1822" s="44" t="s">
        <v>1785</v>
      </c>
      <c r="C1822">
        <v>36</v>
      </c>
      <c r="D1822">
        <v>36</v>
      </c>
      <c r="E1822" s="44" t="s">
        <v>1956</v>
      </c>
      <c r="F1822">
        <v>2.9999999999999997E-4</v>
      </c>
      <c r="G1822">
        <v>58.32</v>
      </c>
      <c r="H1822">
        <v>62.21</v>
      </c>
      <c r="I1822">
        <v>-0.06</v>
      </c>
      <c r="J1822" t="s">
        <v>1985</v>
      </c>
    </row>
    <row r="1823" spans="1:10" x14ac:dyDescent="0.55000000000000004">
      <c r="A1823" t="s">
        <v>1826</v>
      </c>
      <c r="B1823" s="44" t="s">
        <v>1786</v>
      </c>
      <c r="C1823">
        <v>7</v>
      </c>
      <c r="D1823">
        <v>13</v>
      </c>
      <c r="E1823" s="44" t="s">
        <v>1956</v>
      </c>
      <c r="F1823">
        <v>6.0000000000000002E-5</v>
      </c>
      <c r="G1823">
        <v>19.440000000000001</v>
      </c>
      <c r="H1823">
        <v>25.92</v>
      </c>
      <c r="I1823">
        <v>-0.25</v>
      </c>
      <c r="J1823" t="s">
        <v>1983</v>
      </c>
    </row>
    <row r="1824" spans="1:10" x14ac:dyDescent="0.55000000000000004">
      <c r="A1824" t="s">
        <v>1826</v>
      </c>
      <c r="B1824" s="44" t="s">
        <v>1787</v>
      </c>
      <c r="C1824">
        <v>34</v>
      </c>
      <c r="D1824">
        <v>39</v>
      </c>
      <c r="E1824" s="44" t="s">
        <v>1956</v>
      </c>
      <c r="F1824">
        <v>3.3E-4</v>
      </c>
      <c r="G1824">
        <v>36.29</v>
      </c>
      <c r="H1824">
        <v>71.28</v>
      </c>
      <c r="I1824">
        <v>-0.49</v>
      </c>
      <c r="J1824" t="s">
        <v>1985</v>
      </c>
    </row>
    <row r="1825" spans="1:10" x14ac:dyDescent="0.55000000000000004">
      <c r="A1825" t="s">
        <v>1826</v>
      </c>
      <c r="B1825" s="44" t="s">
        <v>1788</v>
      </c>
      <c r="C1825">
        <v>37</v>
      </c>
      <c r="D1825">
        <v>39</v>
      </c>
      <c r="E1825" s="44" t="s">
        <v>1956</v>
      </c>
      <c r="F1825">
        <v>2.1000000000000001E-4</v>
      </c>
      <c r="G1825">
        <v>32.4</v>
      </c>
      <c r="H1825">
        <v>51.84</v>
      </c>
      <c r="I1825">
        <v>-0.38</v>
      </c>
      <c r="J1825" t="s">
        <v>1985</v>
      </c>
    </row>
    <row r="1826" spans="1:10" x14ac:dyDescent="0.55000000000000004">
      <c r="A1826" t="s">
        <v>1826</v>
      </c>
      <c r="B1826" s="44" t="s">
        <v>1789</v>
      </c>
      <c r="C1826">
        <v>22</v>
      </c>
      <c r="D1826">
        <v>24</v>
      </c>
      <c r="E1826" s="44" t="s">
        <v>1956</v>
      </c>
      <c r="F1826">
        <v>6.9999999999999994E-5</v>
      </c>
      <c r="G1826">
        <v>10.36</v>
      </c>
      <c r="H1826">
        <v>25.92</v>
      </c>
      <c r="I1826">
        <v>-0.6</v>
      </c>
      <c r="J1826" t="s">
        <v>1983</v>
      </c>
    </row>
    <row r="1827" spans="1:10" x14ac:dyDescent="0.55000000000000004">
      <c r="A1827" t="s">
        <v>1826</v>
      </c>
      <c r="B1827" s="44" t="s">
        <v>1790</v>
      </c>
      <c r="C1827">
        <v>28</v>
      </c>
      <c r="D1827">
        <v>31</v>
      </c>
      <c r="E1827" t="s">
        <v>1956</v>
      </c>
      <c r="F1827">
        <v>1.3999999999999999E-4</v>
      </c>
      <c r="G1827">
        <v>12.96</v>
      </c>
      <c r="H1827" t="s">
        <v>1978</v>
      </c>
      <c r="I1827" t="s">
        <v>1978</v>
      </c>
      <c r="J1827" t="s">
        <v>2003</v>
      </c>
    </row>
    <row r="1828" spans="1:10" x14ac:dyDescent="0.55000000000000004">
      <c r="A1828" t="s">
        <v>1826</v>
      </c>
      <c r="B1828" s="44" t="s">
        <v>1791</v>
      </c>
      <c r="C1828">
        <v>33</v>
      </c>
      <c r="D1828">
        <v>34</v>
      </c>
      <c r="E1828" t="s">
        <v>1956</v>
      </c>
      <c r="F1828">
        <v>1E-4</v>
      </c>
      <c r="G1828">
        <v>36.29</v>
      </c>
      <c r="H1828">
        <v>19.440000000000001</v>
      </c>
      <c r="I1828">
        <v>0.87</v>
      </c>
      <c r="J1828" t="s">
        <v>1984</v>
      </c>
    </row>
    <row r="1829" spans="1:10" x14ac:dyDescent="0.55000000000000004">
      <c r="A1829" t="s">
        <v>1826</v>
      </c>
      <c r="B1829" s="44" t="s">
        <v>1792</v>
      </c>
      <c r="C1829">
        <v>45</v>
      </c>
      <c r="D1829">
        <v>46</v>
      </c>
      <c r="E1829" s="44" t="s">
        <v>1956</v>
      </c>
      <c r="F1829">
        <v>2.0000000000000001E-4</v>
      </c>
      <c r="G1829">
        <v>89.42</v>
      </c>
      <c r="H1829" t="s">
        <v>1978</v>
      </c>
      <c r="I1829" t="s">
        <v>1978</v>
      </c>
      <c r="J1829" t="s">
        <v>2003</v>
      </c>
    </row>
    <row r="1830" spans="1:10" x14ac:dyDescent="0.55000000000000004">
      <c r="A1830" t="s">
        <v>1826</v>
      </c>
      <c r="B1830" s="44" t="s">
        <v>1793</v>
      </c>
      <c r="C1830">
        <v>36</v>
      </c>
      <c r="D1830">
        <v>37</v>
      </c>
      <c r="E1830" s="44" t="s">
        <v>1956</v>
      </c>
      <c r="F1830">
        <v>1.1E-4</v>
      </c>
      <c r="G1830">
        <v>53.14</v>
      </c>
      <c r="H1830">
        <v>6.48</v>
      </c>
      <c r="I1830">
        <v>7.2</v>
      </c>
      <c r="J1830" t="s">
        <v>1984</v>
      </c>
    </row>
    <row r="1831" spans="1:10" x14ac:dyDescent="0.55000000000000004">
      <c r="A1831" t="s">
        <v>1826</v>
      </c>
      <c r="B1831" s="44" t="s">
        <v>1794</v>
      </c>
      <c r="C1831">
        <v>29</v>
      </c>
      <c r="D1831">
        <v>30</v>
      </c>
      <c r="E1831" s="44" t="s">
        <v>1956</v>
      </c>
      <c r="F1831">
        <v>1.9000000000000001E-4</v>
      </c>
      <c r="G1831">
        <v>40.18</v>
      </c>
      <c r="H1831">
        <v>42.77</v>
      </c>
      <c r="I1831">
        <v>-0.06</v>
      </c>
      <c r="J1831" t="s">
        <v>1985</v>
      </c>
    </row>
    <row r="1832" spans="1:10" x14ac:dyDescent="0.55000000000000004">
      <c r="A1832" t="s">
        <v>1826</v>
      </c>
      <c r="B1832" s="44" t="s">
        <v>1795</v>
      </c>
      <c r="C1832">
        <v>25</v>
      </c>
      <c r="D1832">
        <v>39</v>
      </c>
      <c r="E1832" s="44" t="s">
        <v>1956</v>
      </c>
      <c r="F1832">
        <v>8.0000000000000007E-5</v>
      </c>
      <c r="G1832" t="s">
        <v>1978</v>
      </c>
      <c r="H1832" t="s">
        <v>1978</v>
      </c>
      <c r="I1832" t="s">
        <v>1978</v>
      </c>
      <c r="J1832" t="s">
        <v>2004</v>
      </c>
    </row>
    <row r="1833" spans="1:10" x14ac:dyDescent="0.55000000000000004">
      <c r="A1833" t="s">
        <v>1826</v>
      </c>
      <c r="B1833" s="44" t="s">
        <v>1796</v>
      </c>
      <c r="C1833">
        <v>29</v>
      </c>
      <c r="D1833">
        <v>44</v>
      </c>
      <c r="E1833" t="s">
        <v>1956</v>
      </c>
      <c r="F1833">
        <v>1.2999999999999999E-4</v>
      </c>
      <c r="G1833" t="s">
        <v>1978</v>
      </c>
      <c r="H1833" t="s">
        <v>1978</v>
      </c>
      <c r="I1833" t="s">
        <v>1978</v>
      </c>
      <c r="J1833" t="s">
        <v>2004</v>
      </c>
    </row>
    <row r="1834" spans="1:10" x14ac:dyDescent="0.55000000000000004">
      <c r="A1834" t="s">
        <v>1826</v>
      </c>
      <c r="B1834" s="44" t="s">
        <v>1797</v>
      </c>
      <c r="C1834">
        <v>47</v>
      </c>
      <c r="D1834">
        <v>47</v>
      </c>
      <c r="E1834" s="44" t="s">
        <v>1956</v>
      </c>
      <c r="F1834">
        <v>2.7E-4</v>
      </c>
      <c r="G1834">
        <v>66.099999999999994</v>
      </c>
      <c r="H1834">
        <v>66.099999999999994</v>
      </c>
      <c r="I1834">
        <v>0</v>
      </c>
      <c r="J1834" t="s">
        <v>1986</v>
      </c>
    </row>
    <row r="1835" spans="1:10" x14ac:dyDescent="0.55000000000000004">
      <c r="A1835" t="s">
        <v>1826</v>
      </c>
      <c r="B1835" s="44" t="s">
        <v>1798</v>
      </c>
      <c r="C1835">
        <v>40</v>
      </c>
      <c r="D1835">
        <v>44</v>
      </c>
      <c r="E1835" s="44" t="s">
        <v>1956</v>
      </c>
      <c r="F1835">
        <v>4.6999999999999999E-4</v>
      </c>
      <c r="G1835">
        <v>51.84</v>
      </c>
      <c r="H1835">
        <v>93.31</v>
      </c>
      <c r="I1835">
        <v>-0.44</v>
      </c>
      <c r="J1835" t="s">
        <v>1985</v>
      </c>
    </row>
    <row r="1836" spans="1:10" x14ac:dyDescent="0.55000000000000004">
      <c r="A1836" t="s">
        <v>1826</v>
      </c>
      <c r="B1836" s="44" t="s">
        <v>1799</v>
      </c>
      <c r="C1836">
        <v>28</v>
      </c>
      <c r="D1836">
        <v>28</v>
      </c>
      <c r="E1836" s="44" t="s">
        <v>1956</v>
      </c>
      <c r="F1836">
        <v>1.7000000000000001E-4</v>
      </c>
      <c r="G1836">
        <v>55.73</v>
      </c>
      <c r="H1836">
        <v>44.06</v>
      </c>
      <c r="I1836">
        <v>0.26</v>
      </c>
      <c r="J1836" t="s">
        <v>1984</v>
      </c>
    </row>
    <row r="1837" spans="1:10" x14ac:dyDescent="0.55000000000000004">
      <c r="A1837" t="s">
        <v>1826</v>
      </c>
      <c r="B1837" s="44" t="s">
        <v>1800</v>
      </c>
      <c r="C1837">
        <v>26</v>
      </c>
      <c r="D1837">
        <v>29</v>
      </c>
      <c r="E1837" t="s">
        <v>1956</v>
      </c>
      <c r="F1837">
        <v>1.3999999999999999E-4</v>
      </c>
      <c r="G1837">
        <v>32.4</v>
      </c>
      <c r="H1837">
        <v>51.84</v>
      </c>
      <c r="I1837">
        <v>-0.38</v>
      </c>
      <c r="J1837" t="s">
        <v>1985</v>
      </c>
    </row>
    <row r="1838" spans="1:10" x14ac:dyDescent="0.55000000000000004">
      <c r="A1838" t="s">
        <v>1826</v>
      </c>
      <c r="B1838" s="44" t="s">
        <v>1801</v>
      </c>
      <c r="C1838">
        <v>27</v>
      </c>
      <c r="D1838">
        <v>40</v>
      </c>
      <c r="E1838" s="44" t="s">
        <v>1956</v>
      </c>
      <c r="F1838">
        <v>1.2E-4</v>
      </c>
      <c r="G1838" t="s">
        <v>1978</v>
      </c>
      <c r="H1838" t="s">
        <v>1978</v>
      </c>
      <c r="I1838" t="s">
        <v>1978</v>
      </c>
      <c r="J1838" t="s">
        <v>2004</v>
      </c>
    </row>
    <row r="1839" spans="1:10" x14ac:dyDescent="0.55000000000000004">
      <c r="A1839" t="s">
        <v>1826</v>
      </c>
      <c r="B1839" s="44" t="s">
        <v>1802</v>
      </c>
      <c r="C1839">
        <v>33</v>
      </c>
      <c r="D1839">
        <v>40</v>
      </c>
      <c r="E1839" t="s">
        <v>1956</v>
      </c>
      <c r="F1839">
        <v>2.0000000000000001E-4</v>
      </c>
      <c r="G1839">
        <v>64.8</v>
      </c>
      <c r="H1839">
        <v>44.06</v>
      </c>
      <c r="I1839">
        <v>0.47</v>
      </c>
      <c r="J1839" t="s">
        <v>1984</v>
      </c>
    </row>
    <row r="1840" spans="1:10" x14ac:dyDescent="0.55000000000000004">
      <c r="A1840" t="s">
        <v>1826</v>
      </c>
      <c r="B1840" s="44" t="s">
        <v>1803</v>
      </c>
      <c r="C1840">
        <v>12</v>
      </c>
      <c r="D1840">
        <v>18</v>
      </c>
      <c r="E1840" s="44" t="s">
        <v>1956</v>
      </c>
      <c r="F1840">
        <v>1.8000000000000001E-4</v>
      </c>
      <c r="G1840">
        <v>114.05</v>
      </c>
      <c r="H1840">
        <v>12.96</v>
      </c>
      <c r="I1840">
        <v>7.8</v>
      </c>
      <c r="J1840" t="s">
        <v>1984</v>
      </c>
    </row>
    <row r="1841" spans="1:10" x14ac:dyDescent="0.55000000000000004">
      <c r="A1841" t="s">
        <v>1826</v>
      </c>
      <c r="B1841" s="44" t="s">
        <v>1804</v>
      </c>
      <c r="C1841">
        <v>28</v>
      </c>
      <c r="D1841">
        <v>30</v>
      </c>
      <c r="E1841" t="s">
        <v>1956</v>
      </c>
      <c r="F1841">
        <v>1.1E-4</v>
      </c>
      <c r="G1841">
        <v>67.400000000000006</v>
      </c>
      <c r="H1841">
        <v>5.18</v>
      </c>
      <c r="I1841">
        <v>12.01</v>
      </c>
      <c r="J1841" t="s">
        <v>1984</v>
      </c>
    </row>
    <row r="1842" spans="1:10" x14ac:dyDescent="0.55000000000000004">
      <c r="A1842" t="s">
        <v>1826</v>
      </c>
      <c r="B1842" s="44" t="s">
        <v>1805</v>
      </c>
      <c r="C1842">
        <v>29</v>
      </c>
      <c r="D1842">
        <v>44</v>
      </c>
      <c r="E1842" t="s">
        <v>1956</v>
      </c>
      <c r="F1842">
        <v>1.7000000000000001E-4</v>
      </c>
      <c r="G1842" t="s">
        <v>1978</v>
      </c>
      <c r="H1842" t="s">
        <v>1978</v>
      </c>
      <c r="I1842" t="s">
        <v>1978</v>
      </c>
      <c r="J1842" t="s">
        <v>2004</v>
      </c>
    </row>
    <row r="1843" spans="1:10" x14ac:dyDescent="0.55000000000000004">
      <c r="A1843" t="s">
        <v>1826</v>
      </c>
      <c r="B1843" s="44" t="s">
        <v>1806</v>
      </c>
      <c r="C1843">
        <v>36</v>
      </c>
      <c r="D1843">
        <v>37</v>
      </c>
      <c r="E1843" s="44" t="s">
        <v>1956</v>
      </c>
      <c r="F1843">
        <v>1.9000000000000001E-4</v>
      </c>
      <c r="G1843">
        <v>118.26</v>
      </c>
      <c r="H1843">
        <v>5.28</v>
      </c>
      <c r="I1843">
        <v>21.4</v>
      </c>
      <c r="J1843" t="s">
        <v>1984</v>
      </c>
    </row>
    <row r="1844" spans="1:10" x14ac:dyDescent="0.55000000000000004">
      <c r="A1844" t="s">
        <v>1826</v>
      </c>
      <c r="B1844" s="44" t="s">
        <v>1807</v>
      </c>
      <c r="C1844">
        <v>1</v>
      </c>
      <c r="D1844">
        <v>18</v>
      </c>
      <c r="E1844" s="44" t="s">
        <v>1956</v>
      </c>
      <c r="F1844">
        <v>1.3999999999999999E-4</v>
      </c>
      <c r="G1844" t="s">
        <v>1978</v>
      </c>
      <c r="H1844" t="s">
        <v>1978</v>
      </c>
      <c r="I1844" t="s">
        <v>1978</v>
      </c>
      <c r="J1844" t="s">
        <v>1983</v>
      </c>
    </row>
    <row r="1845" spans="1:10" x14ac:dyDescent="0.55000000000000004">
      <c r="A1845" t="s">
        <v>1826</v>
      </c>
      <c r="B1845" s="44" t="s">
        <v>1808</v>
      </c>
      <c r="C1845">
        <v>36</v>
      </c>
      <c r="D1845">
        <v>36</v>
      </c>
      <c r="E1845" s="44" t="s">
        <v>1956</v>
      </c>
      <c r="F1845">
        <v>8.3000000000000001E-4</v>
      </c>
      <c r="G1845">
        <v>91.36</v>
      </c>
      <c r="H1845">
        <v>251.24</v>
      </c>
      <c r="I1845">
        <v>-0.64</v>
      </c>
      <c r="J1845" t="s">
        <v>1985</v>
      </c>
    </row>
    <row r="1846" spans="1:10" x14ac:dyDescent="0.55000000000000004">
      <c r="A1846" t="s">
        <v>1826</v>
      </c>
      <c r="B1846" s="44" t="s">
        <v>1811</v>
      </c>
      <c r="C1846">
        <v>42</v>
      </c>
      <c r="D1846">
        <v>44</v>
      </c>
      <c r="E1846" t="s">
        <v>1956</v>
      </c>
      <c r="F1846">
        <v>4.4000000000000002E-4</v>
      </c>
      <c r="G1846">
        <v>155.80000000000001</v>
      </c>
      <c r="H1846">
        <v>90.32</v>
      </c>
      <c r="I1846">
        <v>0.72</v>
      </c>
      <c r="J1846" t="s">
        <v>1984</v>
      </c>
    </row>
    <row r="1847" spans="1:10" x14ac:dyDescent="0.55000000000000004">
      <c r="A1847" t="s">
        <v>1826</v>
      </c>
      <c r="B1847" s="44" t="s">
        <v>1812</v>
      </c>
      <c r="C1847">
        <v>33</v>
      </c>
      <c r="D1847">
        <v>33</v>
      </c>
      <c r="E1847" t="s">
        <v>1956</v>
      </c>
      <c r="F1847">
        <v>5.4000000000000001E-4</v>
      </c>
      <c r="G1847">
        <v>99.82</v>
      </c>
      <c r="H1847">
        <v>227.54</v>
      </c>
      <c r="I1847">
        <v>-0.56000000000000005</v>
      </c>
      <c r="J1847" t="s">
        <v>1985</v>
      </c>
    </row>
    <row r="1848" spans="1:10" x14ac:dyDescent="0.55000000000000004">
      <c r="A1848" t="s">
        <v>1826</v>
      </c>
      <c r="B1848" s="44" t="s">
        <v>1813</v>
      </c>
      <c r="C1848">
        <v>25</v>
      </c>
      <c r="D1848">
        <v>33</v>
      </c>
      <c r="E1848" s="44" t="s">
        <v>1956</v>
      </c>
      <c r="F1848">
        <v>1E-4</v>
      </c>
      <c r="G1848">
        <v>11.76</v>
      </c>
      <c r="H1848">
        <v>47.04</v>
      </c>
      <c r="I1848">
        <v>-0.75</v>
      </c>
      <c r="J1848" t="s">
        <v>1985</v>
      </c>
    </row>
    <row r="1849" spans="1:10" x14ac:dyDescent="0.55000000000000004">
      <c r="A1849" t="s">
        <v>1826</v>
      </c>
      <c r="B1849" s="44" t="s">
        <v>1816</v>
      </c>
      <c r="C1849">
        <v>42</v>
      </c>
      <c r="D1849">
        <v>46</v>
      </c>
      <c r="E1849" t="s">
        <v>1956</v>
      </c>
      <c r="F1849">
        <v>1.3999999999999999E-4</v>
      </c>
      <c r="G1849">
        <v>42.56</v>
      </c>
      <c r="H1849">
        <v>19.46</v>
      </c>
      <c r="I1849">
        <v>1.19</v>
      </c>
      <c r="J1849" t="s">
        <v>1984</v>
      </c>
    </row>
    <row r="1850" spans="1:10" x14ac:dyDescent="0.55000000000000004">
      <c r="A1850" t="s">
        <v>1826</v>
      </c>
      <c r="B1850" s="44" t="s">
        <v>1818</v>
      </c>
      <c r="C1850">
        <v>44</v>
      </c>
      <c r="D1850">
        <v>44</v>
      </c>
      <c r="E1850" s="44" t="s">
        <v>1956</v>
      </c>
      <c r="F1850">
        <v>1.1E-4</v>
      </c>
      <c r="G1850">
        <v>35.26</v>
      </c>
      <c r="H1850">
        <v>9.0500000000000007</v>
      </c>
      <c r="I1850">
        <v>2.9</v>
      </c>
      <c r="J1850" t="s">
        <v>1984</v>
      </c>
    </row>
  </sheetData>
  <autoFilter ref="A1:J1850" xr:uid="{1999F3B2-0B61-4206-9800-710FBC5DE33C}"/>
  <sortState xmlns:xlrd2="http://schemas.microsoft.com/office/spreadsheetml/2017/richdata2" ref="L4:M10">
    <sortCondition ref="M4:M10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8DC9-766D-47D9-8E95-7CA04C6C63A9}">
  <dimension ref="A1:E1850"/>
  <sheetViews>
    <sheetView workbookViewId="0"/>
  </sheetViews>
  <sheetFormatPr defaultRowHeight="14.4" x14ac:dyDescent="0.55000000000000004"/>
  <cols>
    <col min="1" max="1" width="41.26171875" customWidth="1"/>
    <col min="2" max="2" width="10.7890625" bestFit="1" customWidth="1"/>
    <col min="3" max="3" width="9.578125" bestFit="1" customWidth="1"/>
    <col min="4" max="4" width="10.05078125" style="34" bestFit="1" customWidth="1"/>
  </cols>
  <sheetData>
    <row r="1" spans="1:5" x14ac:dyDescent="0.55000000000000004">
      <c r="A1" t="s">
        <v>1955</v>
      </c>
      <c r="B1" t="s">
        <v>1976</v>
      </c>
      <c r="C1" t="s">
        <v>1820</v>
      </c>
      <c r="D1" s="34" t="s">
        <v>1977</v>
      </c>
      <c r="E1" t="s">
        <v>1959</v>
      </c>
    </row>
    <row r="2" spans="1:5" x14ac:dyDescent="0.55000000000000004">
      <c r="A2" t="s">
        <v>418</v>
      </c>
      <c r="B2" t="s">
        <v>1956</v>
      </c>
      <c r="C2">
        <v>61599.83</v>
      </c>
      <c r="D2" s="34">
        <f>C2/SUM(C2:C1850)</f>
        <v>2.6815166858685079E-2</v>
      </c>
      <c r="E2">
        <f>SUM($D$2:D2)</f>
        <v>2.6815166858685079E-2</v>
      </c>
    </row>
    <row r="3" spans="1:5" x14ac:dyDescent="0.55000000000000004">
      <c r="A3" t="s">
        <v>668</v>
      </c>
      <c r="B3" t="s">
        <v>1956</v>
      </c>
      <c r="C3">
        <v>27453.38</v>
      </c>
      <c r="D3" s="34">
        <f t="shared" ref="D3:D66" si="0">C3/SUM(C3:C1851)</f>
        <v>1.228008801784345E-2</v>
      </c>
      <c r="E3">
        <f>SUM($D$2:D3)</f>
        <v>3.9095254876528526E-2</v>
      </c>
    </row>
    <row r="4" spans="1:5" x14ac:dyDescent="0.55000000000000004">
      <c r="A4" t="s">
        <v>463</v>
      </c>
      <c r="B4" t="s">
        <v>1956</v>
      </c>
      <c r="C4">
        <v>22638.48</v>
      </c>
      <c r="D4" s="34">
        <f t="shared" si="0"/>
        <v>1.0252248234862305E-2</v>
      </c>
      <c r="E4">
        <f>SUM($D$2:D4)</f>
        <v>4.9347503111390828E-2</v>
      </c>
    </row>
    <row r="5" spans="1:5" x14ac:dyDescent="0.55000000000000004">
      <c r="A5" t="s">
        <v>844</v>
      </c>
      <c r="B5" t="s">
        <v>1956</v>
      </c>
      <c r="C5">
        <v>21870.57</v>
      </c>
      <c r="D5" s="34">
        <f t="shared" si="0"/>
        <v>1.0007081278232705E-2</v>
      </c>
      <c r="E5">
        <f>SUM($D$2:D5)</f>
        <v>5.935458438962353E-2</v>
      </c>
    </row>
    <row r="6" spans="1:5" x14ac:dyDescent="0.55000000000000004">
      <c r="A6" t="s">
        <v>704</v>
      </c>
      <c r="B6" t="s">
        <v>1956</v>
      </c>
      <c r="C6">
        <v>19823.48</v>
      </c>
      <c r="D6" s="34">
        <f t="shared" si="0"/>
        <v>9.1621022457070867E-3</v>
      </c>
      <c r="E6">
        <f>SUM($D$2:D6)</f>
        <v>6.8516686635330615E-2</v>
      </c>
    </row>
    <row r="7" spans="1:5" x14ac:dyDescent="0.55000000000000004">
      <c r="A7" t="s">
        <v>706</v>
      </c>
      <c r="B7" t="s">
        <v>1956</v>
      </c>
      <c r="C7">
        <v>19024.5</v>
      </c>
      <c r="D7" s="34">
        <f t="shared" si="0"/>
        <v>8.8741318964259894E-3</v>
      </c>
      <c r="E7">
        <f>SUM($D$2:D7)</f>
        <v>7.7390818531756611E-2</v>
      </c>
    </row>
    <row r="8" spans="1:5" x14ac:dyDescent="0.55000000000000004">
      <c r="A8" t="s">
        <v>815</v>
      </c>
      <c r="B8" t="s">
        <v>1956</v>
      </c>
      <c r="C8">
        <v>18839.68</v>
      </c>
      <c r="D8" s="34">
        <f t="shared" si="0"/>
        <v>8.8666045306680877E-3</v>
      </c>
      <c r="E8">
        <f>SUM($D$2:D8)</f>
        <v>8.6257423062424704E-2</v>
      </c>
    </row>
    <row r="9" spans="1:5" x14ac:dyDescent="0.55000000000000004">
      <c r="A9" t="s">
        <v>895</v>
      </c>
      <c r="B9" t="s">
        <v>1956</v>
      </c>
      <c r="C9">
        <v>18374.900000000001</v>
      </c>
      <c r="D9" s="34">
        <f t="shared" si="0"/>
        <v>8.7252261288206963E-3</v>
      </c>
      <c r="E9">
        <f>SUM($D$2:D9)</f>
        <v>9.4982649191245397E-2</v>
      </c>
    </row>
    <row r="10" spans="1:5" x14ac:dyDescent="0.55000000000000004">
      <c r="A10" t="s">
        <v>701</v>
      </c>
      <c r="B10" t="s">
        <v>1956</v>
      </c>
      <c r="C10">
        <v>17965.07</v>
      </c>
      <c r="D10" s="34">
        <f t="shared" si="0"/>
        <v>8.6057072166825111E-3</v>
      </c>
      <c r="E10">
        <f>SUM($D$2:D10)</f>
        <v>0.10358835640792791</v>
      </c>
    </row>
    <row r="11" spans="1:5" x14ac:dyDescent="0.55000000000000004">
      <c r="A11" t="s">
        <v>823</v>
      </c>
      <c r="B11" t="s">
        <v>1956</v>
      </c>
      <c r="C11">
        <v>17030.310000000001</v>
      </c>
      <c r="D11" s="34">
        <f t="shared" si="0"/>
        <v>8.228748551696561E-3</v>
      </c>
      <c r="E11">
        <f>SUM($D$2:D11)</f>
        <v>0.11181710495962446</v>
      </c>
    </row>
    <row r="12" spans="1:5" x14ac:dyDescent="0.55000000000000004">
      <c r="A12" t="s">
        <v>983</v>
      </c>
      <c r="B12" t="s">
        <v>1956</v>
      </c>
      <c r="C12">
        <v>16829.900000000001</v>
      </c>
      <c r="D12" s="34">
        <f t="shared" si="0"/>
        <v>8.1993846118228759E-3</v>
      </c>
      <c r="E12">
        <f>SUM($D$2:D12)</f>
        <v>0.12001648957144734</v>
      </c>
    </row>
    <row r="13" spans="1:5" x14ac:dyDescent="0.55000000000000004">
      <c r="A13" t="s">
        <v>1035</v>
      </c>
      <c r="B13" t="s">
        <v>1956</v>
      </c>
      <c r="C13">
        <v>16656.21</v>
      </c>
      <c r="D13" s="34">
        <f t="shared" si="0"/>
        <v>8.1818504549208242E-3</v>
      </c>
      <c r="E13">
        <f>SUM($D$2:D13)</f>
        <v>0.12819834002636815</v>
      </c>
    </row>
    <row r="14" spans="1:5" x14ac:dyDescent="0.55000000000000004">
      <c r="A14" t="s">
        <v>911</v>
      </c>
      <c r="B14" t="s">
        <v>1956</v>
      </c>
      <c r="C14">
        <v>15875.92</v>
      </c>
      <c r="D14" s="34">
        <f t="shared" si="0"/>
        <v>7.8628900012597779E-3</v>
      </c>
      <c r="E14">
        <f>SUM($D$2:D14)</f>
        <v>0.13606123002762793</v>
      </c>
    </row>
    <row r="15" spans="1:5" x14ac:dyDescent="0.55000000000000004">
      <c r="A15" t="s">
        <v>1331</v>
      </c>
      <c r="B15" t="s">
        <v>1956</v>
      </c>
      <c r="C15">
        <v>15610.97</v>
      </c>
      <c r="D15" s="34">
        <f t="shared" si="0"/>
        <v>7.7929428818670713E-3</v>
      </c>
      <c r="E15">
        <f>SUM($D$2:D15)</f>
        <v>0.14385417290949501</v>
      </c>
    </row>
    <row r="16" spans="1:5" x14ac:dyDescent="0.55000000000000004">
      <c r="A16" t="s">
        <v>48</v>
      </c>
      <c r="B16" t="s">
        <v>1956</v>
      </c>
      <c r="C16">
        <v>14299.89</v>
      </c>
      <c r="D16" s="34">
        <f t="shared" si="0"/>
        <v>7.1945227304820491E-3</v>
      </c>
      <c r="E16">
        <f>SUM($D$2:D16)</f>
        <v>0.15104869563997705</v>
      </c>
    </row>
    <row r="17" spans="1:5" x14ac:dyDescent="0.55000000000000004">
      <c r="A17" t="s">
        <v>1366</v>
      </c>
      <c r="B17" t="s">
        <v>1956</v>
      </c>
      <c r="C17">
        <v>13943.67</v>
      </c>
      <c r="D17" s="34">
        <f t="shared" si="0"/>
        <v>7.0661397720593062E-3</v>
      </c>
      <c r="E17">
        <f>SUM($D$2:D17)</f>
        <v>0.15811483541203636</v>
      </c>
    </row>
    <row r="18" spans="1:5" x14ac:dyDescent="0.55000000000000004">
      <c r="A18" t="s">
        <v>169</v>
      </c>
      <c r="B18" t="s">
        <v>1956</v>
      </c>
      <c r="C18">
        <v>12996.6</v>
      </c>
      <c r="D18" s="34">
        <f t="shared" si="0"/>
        <v>6.6330696816663008E-3</v>
      </c>
      <c r="E18">
        <f>SUM($D$2:D18)</f>
        <v>0.16474790509370266</v>
      </c>
    </row>
    <row r="19" spans="1:5" x14ac:dyDescent="0.55000000000000004">
      <c r="A19" t="s">
        <v>393</v>
      </c>
      <c r="B19" t="s">
        <v>1956</v>
      </c>
      <c r="C19">
        <v>12995.28</v>
      </c>
      <c r="D19" s="34">
        <f t="shared" si="0"/>
        <v>6.6766828966762963E-3</v>
      </c>
      <c r="E19">
        <f>SUM($D$2:D19)</f>
        <v>0.17142458799037896</v>
      </c>
    </row>
    <row r="20" spans="1:5" x14ac:dyDescent="0.55000000000000004">
      <c r="A20" t="s">
        <v>787</v>
      </c>
      <c r="B20" t="s">
        <v>1956</v>
      </c>
      <c r="C20">
        <v>12975.39</v>
      </c>
      <c r="D20" s="34">
        <f t="shared" si="0"/>
        <v>6.7112729025519471E-3</v>
      </c>
      <c r="E20">
        <f>SUM($D$2:D20)</f>
        <v>0.1781358608929309</v>
      </c>
    </row>
    <row r="21" spans="1:5" x14ac:dyDescent="0.55000000000000004">
      <c r="A21" t="s">
        <v>421</v>
      </c>
      <c r="B21" t="s">
        <v>1956</v>
      </c>
      <c r="C21">
        <v>11619.83</v>
      </c>
      <c r="D21" s="34">
        <f t="shared" si="0"/>
        <v>6.0507435483237422E-3</v>
      </c>
      <c r="E21">
        <f>SUM($D$2:D21)</f>
        <v>0.18418660444125465</v>
      </c>
    </row>
    <row r="22" spans="1:5" x14ac:dyDescent="0.55000000000000004">
      <c r="A22" t="s">
        <v>1345</v>
      </c>
      <c r="B22" t="s">
        <v>1956</v>
      </c>
      <c r="C22">
        <v>11572.78</v>
      </c>
      <c r="D22" s="34">
        <f t="shared" si="0"/>
        <v>6.0629286327239891E-3</v>
      </c>
      <c r="E22">
        <f>SUM($D$2:D22)</f>
        <v>0.19024953307397863</v>
      </c>
    </row>
    <row r="23" spans="1:5" x14ac:dyDescent="0.55000000000000004">
      <c r="A23" t="s">
        <v>869</v>
      </c>
      <c r="B23" t="s">
        <v>1956</v>
      </c>
      <c r="C23">
        <v>11304.44</v>
      </c>
      <c r="D23" s="34">
        <f t="shared" si="0"/>
        <v>5.9584722770228884E-3</v>
      </c>
      <c r="E23">
        <f>SUM($D$2:D23)</f>
        <v>0.19620800535100152</v>
      </c>
    </row>
    <row r="24" spans="1:5" x14ac:dyDescent="0.55000000000000004">
      <c r="A24" t="s">
        <v>495</v>
      </c>
      <c r="B24" t="s">
        <v>1956</v>
      </c>
      <c r="C24">
        <v>11099.96</v>
      </c>
      <c r="D24" s="34">
        <f t="shared" si="0"/>
        <v>5.885762796997528E-3</v>
      </c>
      <c r="E24">
        <f>SUM($D$2:D24)</f>
        <v>0.20209376814799906</v>
      </c>
    </row>
    <row r="25" spans="1:5" x14ac:dyDescent="0.55000000000000004">
      <c r="A25" t="s">
        <v>548</v>
      </c>
      <c r="B25" t="s">
        <v>1956</v>
      </c>
      <c r="C25">
        <v>11046.6</v>
      </c>
      <c r="D25" s="34">
        <f t="shared" si="0"/>
        <v>5.8921484015551319E-3</v>
      </c>
      <c r="E25">
        <f>SUM($D$2:D25)</f>
        <v>0.2079859165495542</v>
      </c>
    </row>
    <row r="26" spans="1:5" x14ac:dyDescent="0.55000000000000004">
      <c r="A26" t="s">
        <v>1522</v>
      </c>
      <c r="B26" t="s">
        <v>1956</v>
      </c>
      <c r="C26">
        <v>10925</v>
      </c>
      <c r="D26" s="34">
        <f t="shared" si="0"/>
        <v>5.8618269048604866E-3</v>
      </c>
      <c r="E26">
        <f>SUM($D$2:D26)</f>
        <v>0.21384774345441468</v>
      </c>
    </row>
    <row r="27" spans="1:5" x14ac:dyDescent="0.55000000000000004">
      <c r="A27" t="s">
        <v>1256</v>
      </c>
      <c r="B27" t="s">
        <v>1956</v>
      </c>
      <c r="C27">
        <v>10822.36</v>
      </c>
      <c r="D27" s="34">
        <f t="shared" si="0"/>
        <v>5.8409941388906771E-3</v>
      </c>
      <c r="E27">
        <f>SUM($D$2:D27)</f>
        <v>0.21968873759330534</v>
      </c>
    </row>
    <row r="28" spans="1:5" x14ac:dyDescent="0.55000000000000004">
      <c r="A28" t="s">
        <v>849</v>
      </c>
      <c r="B28" t="s">
        <v>1956</v>
      </c>
      <c r="C28">
        <v>10637.53</v>
      </c>
      <c r="D28" s="34">
        <f t="shared" si="0"/>
        <v>5.7749701117977394E-3</v>
      </c>
      <c r="E28">
        <f>SUM($D$2:D28)</f>
        <v>0.22546370770510307</v>
      </c>
    </row>
    <row r="29" spans="1:5" x14ac:dyDescent="0.55000000000000004">
      <c r="A29" t="s">
        <v>1884</v>
      </c>
      <c r="B29" t="s">
        <v>1956</v>
      </c>
      <c r="C29">
        <v>10196.61</v>
      </c>
      <c r="D29" s="34">
        <f t="shared" si="0"/>
        <v>5.5677542653430178E-3</v>
      </c>
      <c r="E29">
        <f>SUM($D$2:D29)</f>
        <v>0.23103146197044608</v>
      </c>
    </row>
    <row r="30" spans="1:5" x14ac:dyDescent="0.55000000000000004">
      <c r="A30" t="s">
        <v>445</v>
      </c>
      <c r="B30" t="s">
        <v>1956</v>
      </c>
      <c r="C30">
        <v>9917.64</v>
      </c>
      <c r="D30" s="34">
        <f t="shared" si="0"/>
        <v>5.4457461355666807E-3</v>
      </c>
      <c r="E30">
        <f>SUM($D$2:D30)</f>
        <v>0.23647720810601275</v>
      </c>
    </row>
    <row r="31" spans="1:5" x14ac:dyDescent="0.55000000000000004">
      <c r="A31" t="s">
        <v>400</v>
      </c>
      <c r="B31" t="s">
        <v>1956</v>
      </c>
      <c r="C31">
        <v>9544.7199999999993</v>
      </c>
      <c r="D31" s="34">
        <f t="shared" si="0"/>
        <v>5.2696741990877569E-3</v>
      </c>
      <c r="E31">
        <f>SUM($D$2:D31)</f>
        <v>0.2417468823051005</v>
      </c>
    </row>
    <row r="32" spans="1:5" x14ac:dyDescent="0.55000000000000004">
      <c r="A32" t="s">
        <v>1524</v>
      </c>
      <c r="B32" t="s">
        <v>1956</v>
      </c>
      <c r="C32">
        <v>9630.86</v>
      </c>
      <c r="D32" s="34">
        <f t="shared" si="0"/>
        <v>5.3454009238570084E-3</v>
      </c>
      <c r="E32">
        <f>SUM($D$2:D32)</f>
        <v>0.24709228322895752</v>
      </c>
    </row>
    <row r="33" spans="1:5" x14ac:dyDescent="0.55000000000000004">
      <c r="A33" t="s">
        <v>1260</v>
      </c>
      <c r="B33" t="s">
        <v>1956</v>
      </c>
      <c r="C33">
        <v>9367.2900000000009</v>
      </c>
      <c r="D33" s="34">
        <f t="shared" si="0"/>
        <v>5.2270527782789268E-3</v>
      </c>
      <c r="E33">
        <f>SUM($D$2:D33)</f>
        <v>0.25231933600723644</v>
      </c>
    </row>
    <row r="34" spans="1:5" x14ac:dyDescent="0.55000000000000004">
      <c r="A34" t="s">
        <v>1529</v>
      </c>
      <c r="B34" t="s">
        <v>1956</v>
      </c>
      <c r="C34">
        <v>9158.2900000000009</v>
      </c>
      <c r="D34" s="34">
        <f t="shared" si="0"/>
        <v>5.1372812768541156E-3</v>
      </c>
      <c r="E34">
        <f>SUM($D$2:D34)</f>
        <v>0.25745661728409053</v>
      </c>
    </row>
    <row r="35" spans="1:5" x14ac:dyDescent="0.55000000000000004">
      <c r="A35" t="s">
        <v>300</v>
      </c>
      <c r="B35" t="s">
        <v>1956</v>
      </c>
      <c r="C35">
        <v>9279.89</v>
      </c>
      <c r="D35" s="34">
        <f t="shared" si="0"/>
        <v>5.232372147768706E-3</v>
      </c>
      <c r="E35">
        <f>SUM($D$2:D35)</f>
        <v>0.26268898943185925</v>
      </c>
    </row>
    <row r="36" spans="1:5" x14ac:dyDescent="0.55000000000000004">
      <c r="A36" t="s">
        <v>419</v>
      </c>
      <c r="B36" t="s">
        <v>1956</v>
      </c>
      <c r="C36">
        <v>8959.8700000000008</v>
      </c>
      <c r="D36" s="34">
        <f t="shared" si="0"/>
        <v>5.0785047332010842E-3</v>
      </c>
      <c r="E36">
        <f>SUM($D$2:D36)</f>
        <v>0.26776749416506035</v>
      </c>
    </row>
    <row r="37" spans="1:5" x14ac:dyDescent="0.55000000000000004">
      <c r="A37" t="s">
        <v>814</v>
      </c>
      <c r="B37" t="s">
        <v>1956</v>
      </c>
      <c r="C37">
        <v>8899.82</v>
      </c>
      <c r="D37" s="34">
        <f t="shared" si="0"/>
        <v>5.070217177232582E-3</v>
      </c>
      <c r="E37">
        <f>SUM($D$2:D37)</f>
        <v>0.27283771134229295</v>
      </c>
    </row>
    <row r="38" spans="1:5" x14ac:dyDescent="0.55000000000000004">
      <c r="A38" t="s">
        <v>803</v>
      </c>
      <c r="B38" t="s">
        <v>1956</v>
      </c>
      <c r="C38">
        <v>9070.93</v>
      </c>
      <c r="D38" s="34">
        <f t="shared" si="0"/>
        <v>5.1940332231160324E-3</v>
      </c>
      <c r="E38">
        <f>SUM($D$2:D38)</f>
        <v>0.27803174456540897</v>
      </c>
    </row>
    <row r="39" spans="1:5" x14ac:dyDescent="0.55000000000000004">
      <c r="A39" t="s">
        <v>1599</v>
      </c>
      <c r="B39" t="s">
        <v>1956</v>
      </c>
      <c r="C39">
        <v>8878.4</v>
      </c>
      <c r="D39" s="34">
        <f t="shared" si="0"/>
        <v>5.1103333895072519E-3</v>
      </c>
      <c r="E39">
        <f>SUM($D$2:D39)</f>
        <v>0.28314207795491619</v>
      </c>
    </row>
    <row r="40" spans="1:5" x14ac:dyDescent="0.55000000000000004">
      <c r="A40" t="s">
        <v>1179</v>
      </c>
      <c r="B40" t="s">
        <v>1956</v>
      </c>
      <c r="C40">
        <v>8774.5</v>
      </c>
      <c r="D40" s="34">
        <f t="shared" si="0"/>
        <v>5.0764718751308653E-3</v>
      </c>
      <c r="E40">
        <f>SUM($D$2:D40)</f>
        <v>0.28821854983004708</v>
      </c>
    </row>
    <row r="41" spans="1:5" x14ac:dyDescent="0.55000000000000004">
      <c r="A41" t="s">
        <v>761</v>
      </c>
      <c r="B41" t="s">
        <v>1956</v>
      </c>
      <c r="C41">
        <v>8665.2099999999991</v>
      </c>
      <c r="D41" s="34">
        <f t="shared" si="0"/>
        <v>5.0388217707087344E-3</v>
      </c>
      <c r="E41">
        <f>SUM($D$2:D41)</f>
        <v>0.29325737160075582</v>
      </c>
    </row>
    <row r="42" spans="1:5" x14ac:dyDescent="0.55000000000000004">
      <c r="A42" t="s">
        <v>839</v>
      </c>
      <c r="B42" t="s">
        <v>1956</v>
      </c>
      <c r="C42">
        <v>8431</v>
      </c>
      <c r="D42" s="34">
        <f t="shared" si="0"/>
        <v>4.9274571759349069E-3</v>
      </c>
      <c r="E42">
        <f>SUM($D$2:D42)</f>
        <v>0.29818482877669072</v>
      </c>
    </row>
    <row r="43" spans="1:5" x14ac:dyDescent="0.55000000000000004">
      <c r="A43" t="s">
        <v>448</v>
      </c>
      <c r="B43" t="s">
        <v>1956</v>
      </c>
      <c r="C43">
        <v>8209.07</v>
      </c>
      <c r="D43" s="34">
        <f t="shared" si="0"/>
        <v>4.821509040052672E-3</v>
      </c>
      <c r="E43">
        <f>SUM($D$2:D43)</f>
        <v>0.30300633781674341</v>
      </c>
    </row>
    <row r="44" spans="1:5" x14ac:dyDescent="0.55000000000000004">
      <c r="A44" t="s">
        <v>496</v>
      </c>
      <c r="B44" t="s">
        <v>1957</v>
      </c>
      <c r="C44">
        <v>7999.98</v>
      </c>
      <c r="D44" s="34">
        <f t="shared" si="0"/>
        <v>4.7214668708832151E-3</v>
      </c>
      <c r="E44">
        <f>SUM($D$2:D44)</f>
        <v>0.30772780468762662</v>
      </c>
    </row>
    <row r="45" spans="1:5" x14ac:dyDescent="0.55000000000000004">
      <c r="A45" t="s">
        <v>882</v>
      </c>
      <c r="B45" t="s">
        <v>1956</v>
      </c>
      <c r="C45">
        <v>8138.24</v>
      </c>
      <c r="D45" s="34">
        <f t="shared" si="0"/>
        <v>4.8258509213255025E-3</v>
      </c>
      <c r="E45">
        <f>SUM($D$2:D45)</f>
        <v>0.3125536556089521</v>
      </c>
    </row>
    <row r="46" spans="1:5" x14ac:dyDescent="0.55000000000000004">
      <c r="A46" t="s">
        <v>759</v>
      </c>
      <c r="B46" t="s">
        <v>1956</v>
      </c>
      <c r="C46">
        <v>7979.43</v>
      </c>
      <c r="D46" s="34">
        <f t="shared" si="0"/>
        <v>4.7546241456751263E-3</v>
      </c>
      <c r="E46">
        <f>SUM($D$2:D46)</f>
        <v>0.31730827975462722</v>
      </c>
    </row>
    <row r="47" spans="1:5" x14ac:dyDescent="0.55000000000000004">
      <c r="A47" t="s">
        <v>667</v>
      </c>
      <c r="B47" t="s">
        <v>1956</v>
      </c>
      <c r="C47">
        <v>8070.2</v>
      </c>
      <c r="D47" s="34">
        <f t="shared" si="0"/>
        <v>4.8316832067289133E-3</v>
      </c>
      <c r="E47">
        <f>SUM($D$2:D47)</f>
        <v>0.32213996296135611</v>
      </c>
    </row>
    <row r="48" spans="1:5" x14ac:dyDescent="0.55000000000000004">
      <c r="A48" t="s">
        <v>913</v>
      </c>
      <c r="B48" t="s">
        <v>1956</v>
      </c>
      <c r="C48">
        <v>7985.38</v>
      </c>
      <c r="D48" s="34">
        <f t="shared" si="0"/>
        <v>4.8041128516573411E-3</v>
      </c>
      <c r="E48">
        <f>SUM($D$2:D48)</f>
        <v>0.32694407581301344</v>
      </c>
    </row>
    <row r="49" spans="1:5" x14ac:dyDescent="0.55000000000000004">
      <c r="A49" t="s">
        <v>1082</v>
      </c>
      <c r="B49" t="s">
        <v>1956</v>
      </c>
      <c r="C49">
        <v>7699.73</v>
      </c>
      <c r="D49" s="34">
        <f t="shared" si="0"/>
        <v>4.6546232751016161E-3</v>
      </c>
      <c r="E49">
        <f>SUM($D$2:D49)</f>
        <v>0.33159869908811507</v>
      </c>
    </row>
    <row r="50" spans="1:5" x14ac:dyDescent="0.55000000000000004">
      <c r="A50" t="s">
        <v>191</v>
      </c>
      <c r="B50" t="s">
        <v>1956</v>
      </c>
      <c r="C50">
        <v>7699.89</v>
      </c>
      <c r="D50" s="34">
        <f t="shared" si="0"/>
        <v>4.6764872844980154E-3</v>
      </c>
      <c r="E50">
        <f>SUM($D$2:D50)</f>
        <v>0.33627518637261311</v>
      </c>
    </row>
    <row r="51" spans="1:5" x14ac:dyDescent="0.55000000000000004">
      <c r="A51" t="s">
        <v>126</v>
      </c>
      <c r="B51" t="s">
        <v>1956</v>
      </c>
      <c r="C51">
        <v>7730.19</v>
      </c>
      <c r="D51" s="34">
        <f t="shared" si="0"/>
        <v>4.7169485785733363E-3</v>
      </c>
      <c r="E51">
        <f>SUM($D$2:D51)</f>
        <v>0.34099213495118647</v>
      </c>
    </row>
    <row r="52" spans="1:5" x14ac:dyDescent="0.55000000000000004">
      <c r="A52" t="s">
        <v>1195</v>
      </c>
      <c r="B52" t="s">
        <v>1956</v>
      </c>
      <c r="C52">
        <v>7834.4</v>
      </c>
      <c r="D52" s="34">
        <f t="shared" si="0"/>
        <v>4.8031937584476223E-3</v>
      </c>
      <c r="E52">
        <f>SUM($D$2:D52)</f>
        <v>0.34579532870963409</v>
      </c>
    </row>
    <row r="53" spans="1:5" x14ac:dyDescent="0.55000000000000004">
      <c r="A53" t="s">
        <v>1521</v>
      </c>
      <c r="B53" t="s">
        <v>1956</v>
      </c>
      <c r="C53">
        <v>7515.52</v>
      </c>
      <c r="D53" s="34">
        <f t="shared" si="0"/>
        <v>4.629930010651497E-3</v>
      </c>
      <c r="E53">
        <f>SUM($D$2:D53)</f>
        <v>0.35042525872028557</v>
      </c>
    </row>
    <row r="54" spans="1:5" x14ac:dyDescent="0.55000000000000004">
      <c r="A54" t="s">
        <v>193</v>
      </c>
      <c r="B54" t="s">
        <v>1956</v>
      </c>
      <c r="C54">
        <v>7539.71</v>
      </c>
      <c r="D54" s="34">
        <f t="shared" si="0"/>
        <v>4.6664375196799474E-3</v>
      </c>
      <c r="E54">
        <f>SUM($D$2:D54)</f>
        <v>0.3550916962399655</v>
      </c>
    </row>
    <row r="55" spans="1:5" x14ac:dyDescent="0.55000000000000004">
      <c r="A55" t="s">
        <v>841</v>
      </c>
      <c r="B55" t="s">
        <v>1956</v>
      </c>
      <c r="C55">
        <v>7582.38</v>
      </c>
      <c r="D55" s="34">
        <f t="shared" si="0"/>
        <v>4.7148481552047811E-3</v>
      </c>
      <c r="E55">
        <f>SUM($D$2:D55)</f>
        <v>0.35980654439517029</v>
      </c>
    </row>
    <row r="56" spans="1:5" x14ac:dyDescent="0.55000000000000004">
      <c r="A56" t="s">
        <v>846</v>
      </c>
      <c r="B56" t="s">
        <v>1956</v>
      </c>
      <c r="C56">
        <v>7404.49</v>
      </c>
      <c r="D56" s="34">
        <f t="shared" si="0"/>
        <v>4.6260443342769665E-3</v>
      </c>
      <c r="E56">
        <f>SUM($D$2:D56)</f>
        <v>0.36443258872944728</v>
      </c>
    </row>
    <row r="57" spans="1:5" x14ac:dyDescent="0.55000000000000004">
      <c r="A57" t="s">
        <v>998</v>
      </c>
      <c r="B57" t="s">
        <v>1956</v>
      </c>
      <c r="C57">
        <v>7399.7</v>
      </c>
      <c r="D57" s="34">
        <f t="shared" si="0"/>
        <v>4.6445375607368595E-3</v>
      </c>
      <c r="E57">
        <f>SUM($D$2:D57)</f>
        <v>0.36907712629018413</v>
      </c>
    </row>
    <row r="58" spans="1:5" x14ac:dyDescent="0.55000000000000004">
      <c r="A58" t="s">
        <v>391</v>
      </c>
      <c r="B58" t="s">
        <v>1956</v>
      </c>
      <c r="C58">
        <v>7242.78</v>
      </c>
      <c r="D58" s="34">
        <f t="shared" si="0"/>
        <v>4.5672570628473227E-3</v>
      </c>
      <c r="E58">
        <f>SUM($D$2:D58)</f>
        <v>0.37364438335303146</v>
      </c>
    </row>
    <row r="59" spans="1:5" x14ac:dyDescent="0.55000000000000004">
      <c r="A59" t="s">
        <v>1369</v>
      </c>
      <c r="B59" t="s">
        <v>1956</v>
      </c>
      <c r="C59">
        <v>7139.8</v>
      </c>
      <c r="D59" s="34">
        <f t="shared" si="0"/>
        <v>4.5229760379066992E-3</v>
      </c>
      <c r="E59">
        <f>SUM($D$2:D59)</f>
        <v>0.37816735939093815</v>
      </c>
    </row>
    <row r="60" spans="1:5" x14ac:dyDescent="0.55000000000000004">
      <c r="A60" t="s">
        <v>1530</v>
      </c>
      <c r="B60" t="s">
        <v>1956</v>
      </c>
      <c r="C60">
        <v>6819.31</v>
      </c>
      <c r="D60" s="34">
        <f t="shared" si="0"/>
        <v>4.3395773442538397E-3</v>
      </c>
      <c r="E60">
        <f>SUM($D$2:D60)</f>
        <v>0.38250693673519198</v>
      </c>
    </row>
    <row r="61" spans="1:5" x14ac:dyDescent="0.55000000000000004">
      <c r="A61" t="s">
        <v>1817</v>
      </c>
      <c r="B61" t="s">
        <v>1956</v>
      </c>
      <c r="C61">
        <v>6965.7</v>
      </c>
      <c r="D61" s="34">
        <f t="shared" si="0"/>
        <v>4.4520550068374905E-3</v>
      </c>
      <c r="E61">
        <f>SUM($D$2:D61)</f>
        <v>0.38695899174202947</v>
      </c>
    </row>
    <row r="62" spans="1:5" x14ac:dyDescent="0.55000000000000004">
      <c r="A62" t="s">
        <v>338</v>
      </c>
      <c r="B62" t="s">
        <v>1956</v>
      </c>
      <c r="C62">
        <v>6942.07</v>
      </c>
      <c r="D62" s="34">
        <f t="shared" si="0"/>
        <v>4.4567940292607657E-3</v>
      </c>
      <c r="E62">
        <f>SUM($D$2:D62)</f>
        <v>0.39141578577129021</v>
      </c>
    </row>
    <row r="63" spans="1:5" x14ac:dyDescent="0.55000000000000004">
      <c r="A63" t="s">
        <v>853</v>
      </c>
      <c r="B63" t="s">
        <v>1956</v>
      </c>
      <c r="C63">
        <v>6936.11</v>
      </c>
      <c r="D63" s="34">
        <f t="shared" si="0"/>
        <v>4.4729025273394481E-3</v>
      </c>
      <c r="E63">
        <f>SUM($D$2:D63)</f>
        <v>0.39588868829862967</v>
      </c>
    </row>
    <row r="64" spans="1:5" x14ac:dyDescent="0.55000000000000004">
      <c r="A64" t="s">
        <v>880</v>
      </c>
      <c r="B64" t="s">
        <v>1956</v>
      </c>
      <c r="C64">
        <v>6832.91</v>
      </c>
      <c r="D64" s="34">
        <f t="shared" si="0"/>
        <v>4.4261494810755647E-3</v>
      </c>
      <c r="E64">
        <f>SUM($D$2:D64)</f>
        <v>0.40031483777970522</v>
      </c>
    </row>
    <row r="65" spans="1:5" x14ac:dyDescent="0.55000000000000004">
      <c r="A65" t="s">
        <v>699</v>
      </c>
      <c r="B65" t="s">
        <v>1956</v>
      </c>
      <c r="C65">
        <v>6785.14</v>
      </c>
      <c r="D65" s="34">
        <f t="shared" si="0"/>
        <v>4.4147458656644241E-3</v>
      </c>
      <c r="E65">
        <f>SUM($D$2:D65)</f>
        <v>0.40472958364536965</v>
      </c>
    </row>
    <row r="66" spans="1:5" x14ac:dyDescent="0.55000000000000004">
      <c r="A66" t="s">
        <v>852</v>
      </c>
      <c r="B66" t="s">
        <v>1956</v>
      </c>
      <c r="C66">
        <v>6748.48</v>
      </c>
      <c r="D66" s="34">
        <f t="shared" si="0"/>
        <v>4.4103637011633588E-3</v>
      </c>
      <c r="E66">
        <f>SUM($D$2:D66)</f>
        <v>0.40913994734653303</v>
      </c>
    </row>
    <row r="67" spans="1:5" x14ac:dyDescent="0.55000000000000004">
      <c r="A67" t="s">
        <v>858</v>
      </c>
      <c r="B67" t="s">
        <v>1956</v>
      </c>
      <c r="C67">
        <v>6584.64</v>
      </c>
      <c r="D67" s="34">
        <f t="shared" ref="D67:D130" si="1">C67/SUM(C67:C1915)</f>
        <v>4.3223517714963819E-3</v>
      </c>
      <c r="E67">
        <f>SUM($D$2:D67)</f>
        <v>0.4134622991180294</v>
      </c>
    </row>
    <row r="68" spans="1:5" x14ac:dyDescent="0.55000000000000004">
      <c r="A68" t="s">
        <v>392</v>
      </c>
      <c r="B68" t="s">
        <v>1956</v>
      </c>
      <c r="C68">
        <v>6776.57</v>
      </c>
      <c r="D68" s="34">
        <f t="shared" si="1"/>
        <v>4.4676510398222709E-3</v>
      </c>
      <c r="E68">
        <f>SUM($D$2:D68)</f>
        <v>0.41792995015785167</v>
      </c>
    </row>
    <row r="69" spans="1:5" x14ac:dyDescent="0.55000000000000004">
      <c r="A69" t="s">
        <v>464</v>
      </c>
      <c r="B69" t="s">
        <v>1956</v>
      </c>
      <c r="C69">
        <v>6751.61</v>
      </c>
      <c r="D69" s="34">
        <f t="shared" si="1"/>
        <v>4.4711710652906968E-3</v>
      </c>
      <c r="E69">
        <f>SUM($D$2:D69)</f>
        <v>0.42240112122314238</v>
      </c>
    </row>
    <row r="70" spans="1:5" x14ac:dyDescent="0.55000000000000004">
      <c r="A70" t="s">
        <v>1885</v>
      </c>
      <c r="B70" t="s">
        <v>1956</v>
      </c>
      <c r="C70">
        <v>6695.9</v>
      </c>
      <c r="D70" s="34">
        <f t="shared" si="1"/>
        <v>4.4541932598481642E-3</v>
      </c>
      <c r="E70">
        <f>SUM($D$2:D70)</f>
        <v>0.42685531448299052</v>
      </c>
    </row>
    <row r="71" spans="1:5" x14ac:dyDescent="0.55000000000000004">
      <c r="A71" t="s">
        <v>551</v>
      </c>
      <c r="B71" t="s">
        <v>1956</v>
      </c>
      <c r="C71">
        <v>6574.54</v>
      </c>
      <c r="D71" s="34">
        <f t="shared" si="1"/>
        <v>4.3930305343732878E-3</v>
      </c>
      <c r="E71">
        <f>SUM($D$2:D71)</f>
        <v>0.43124834501736381</v>
      </c>
    </row>
    <row r="72" spans="1:5" x14ac:dyDescent="0.55000000000000004">
      <c r="A72" t="s">
        <v>1469</v>
      </c>
      <c r="B72" t="s">
        <v>1956</v>
      </c>
      <c r="C72">
        <v>6594.96</v>
      </c>
      <c r="D72" s="34">
        <f t="shared" si="1"/>
        <v>4.4261190149078554E-3</v>
      </c>
      <c r="E72">
        <f>SUM($D$2:D72)</f>
        <v>0.43567446403227167</v>
      </c>
    </row>
    <row r="73" spans="1:5" x14ac:dyDescent="0.55000000000000004">
      <c r="A73" t="s">
        <v>1426</v>
      </c>
      <c r="B73" t="s">
        <v>1956</v>
      </c>
      <c r="C73">
        <v>6399.88</v>
      </c>
      <c r="D73" s="34">
        <f t="shared" si="1"/>
        <v>4.3142892451354248E-3</v>
      </c>
      <c r="E73">
        <f>SUM($D$2:D73)</f>
        <v>0.43998875327740711</v>
      </c>
    </row>
    <row r="74" spans="1:5" x14ac:dyDescent="0.55000000000000004">
      <c r="A74" t="s">
        <v>303</v>
      </c>
      <c r="B74" t="s">
        <v>1956</v>
      </c>
      <c r="C74">
        <v>6518.76</v>
      </c>
      <c r="D74" s="34">
        <f t="shared" si="1"/>
        <v>4.413469655144964E-3</v>
      </c>
      <c r="E74">
        <f>SUM($D$2:D74)</f>
        <v>0.44440222293255205</v>
      </c>
    </row>
    <row r="75" spans="1:5" x14ac:dyDescent="0.55000000000000004">
      <c r="A75" t="s">
        <v>862</v>
      </c>
      <c r="B75" t="s">
        <v>1956</v>
      </c>
      <c r="C75">
        <v>6483.79</v>
      </c>
      <c r="D75" s="34">
        <f t="shared" si="1"/>
        <v>4.4092536284558838E-3</v>
      </c>
      <c r="E75">
        <f>SUM($D$2:D75)</f>
        <v>0.44881147656100795</v>
      </c>
    </row>
    <row r="76" spans="1:5" x14ac:dyDescent="0.55000000000000004">
      <c r="A76" t="s">
        <v>776</v>
      </c>
      <c r="B76" t="s">
        <v>1956</v>
      </c>
      <c r="C76">
        <v>6410.87</v>
      </c>
      <c r="D76" s="34">
        <f t="shared" si="1"/>
        <v>4.3789729218454325E-3</v>
      </c>
      <c r="E76">
        <f>SUM($D$2:D76)</f>
        <v>0.45319044948285336</v>
      </c>
    </row>
    <row r="77" spans="1:5" x14ac:dyDescent="0.55000000000000004">
      <c r="A77" t="s">
        <v>1370</v>
      </c>
      <c r="B77" t="s">
        <v>1956</v>
      </c>
      <c r="C77">
        <v>6134.7</v>
      </c>
      <c r="D77" s="34">
        <f t="shared" si="1"/>
        <v>4.2087638528443255E-3</v>
      </c>
      <c r="E77">
        <f>SUM($D$2:D77)</f>
        <v>0.45739921333569766</v>
      </c>
    </row>
    <row r="78" spans="1:5" x14ac:dyDescent="0.55000000000000004">
      <c r="A78" t="s">
        <v>1372</v>
      </c>
      <c r="B78" t="s">
        <v>1956</v>
      </c>
      <c r="C78">
        <v>6109.87</v>
      </c>
      <c r="D78" s="34">
        <f t="shared" si="1"/>
        <v>4.209445579556814E-3</v>
      </c>
      <c r="E78">
        <f>SUM($D$2:D78)</f>
        <v>0.46160865891525449</v>
      </c>
    </row>
    <row r="79" spans="1:5" x14ac:dyDescent="0.55000000000000004">
      <c r="A79" t="s">
        <v>1274</v>
      </c>
      <c r="B79" t="s">
        <v>1956</v>
      </c>
      <c r="C79">
        <v>6227.66</v>
      </c>
      <c r="D79" s="34">
        <f t="shared" si="1"/>
        <v>4.3087353634152148E-3</v>
      </c>
      <c r="E79">
        <f>SUM($D$2:D79)</f>
        <v>0.46591739427866968</v>
      </c>
    </row>
    <row r="80" spans="1:5" x14ac:dyDescent="0.55000000000000004">
      <c r="A80" t="s">
        <v>1398</v>
      </c>
      <c r="B80" t="s">
        <v>1956</v>
      </c>
      <c r="C80">
        <v>5906.52</v>
      </c>
      <c r="D80" s="34">
        <f t="shared" si="1"/>
        <v>4.1042320628416193E-3</v>
      </c>
      <c r="E80">
        <f>SUM($D$2:D80)</f>
        <v>0.47002162634151129</v>
      </c>
    </row>
    <row r="81" spans="1:5" x14ac:dyDescent="0.55000000000000004">
      <c r="A81" t="s">
        <v>777</v>
      </c>
      <c r="B81" t="s">
        <v>1956</v>
      </c>
      <c r="C81">
        <v>5861.53</v>
      </c>
      <c r="D81" s="34">
        <f t="shared" si="1"/>
        <v>4.0897554066670044E-3</v>
      </c>
      <c r="E81">
        <f>SUM($D$2:D81)</f>
        <v>0.4741113817481783</v>
      </c>
    </row>
    <row r="82" spans="1:5" x14ac:dyDescent="0.55000000000000004">
      <c r="A82" t="s">
        <v>778</v>
      </c>
      <c r="B82" t="s">
        <v>1956</v>
      </c>
      <c r="C82">
        <v>5989.22</v>
      </c>
      <c r="D82" s="34">
        <f t="shared" si="1"/>
        <v>4.1960089846921032E-3</v>
      </c>
      <c r="E82">
        <f>SUM($D$2:D82)</f>
        <v>0.47830739073287037</v>
      </c>
    </row>
    <row r="83" spans="1:5" x14ac:dyDescent="0.55000000000000004">
      <c r="A83" t="s">
        <v>768</v>
      </c>
      <c r="B83" t="s">
        <v>1956</v>
      </c>
      <c r="C83">
        <v>6008.54</v>
      </c>
      <c r="D83" s="34">
        <f t="shared" si="1"/>
        <v>4.2272821662969742E-3</v>
      </c>
      <c r="E83">
        <f>SUM($D$2:D83)</f>
        <v>0.48253467289916735</v>
      </c>
    </row>
    <row r="84" spans="1:5" x14ac:dyDescent="0.55000000000000004">
      <c r="A84" t="s">
        <v>843</v>
      </c>
      <c r="B84" t="s">
        <v>1956</v>
      </c>
      <c r="C84">
        <v>5965.08</v>
      </c>
      <c r="D84" s="34">
        <f t="shared" si="1"/>
        <v>4.2145220463319349E-3</v>
      </c>
      <c r="E84">
        <f>SUM($D$2:D84)</f>
        <v>0.48674919494549929</v>
      </c>
    </row>
    <row r="85" spans="1:5" x14ac:dyDescent="0.55000000000000004">
      <c r="A85" t="s">
        <v>840</v>
      </c>
      <c r="B85" t="s">
        <v>1956</v>
      </c>
      <c r="C85">
        <v>5906.03</v>
      </c>
      <c r="D85" s="34">
        <f t="shared" si="1"/>
        <v>4.1904621054378215E-3</v>
      </c>
      <c r="E85">
        <f>SUM($D$2:D85)</f>
        <v>0.49093965705093712</v>
      </c>
    </row>
    <row r="86" spans="1:5" x14ac:dyDescent="0.55000000000000004">
      <c r="A86" t="s">
        <v>757</v>
      </c>
      <c r="B86" t="s">
        <v>1956</v>
      </c>
      <c r="C86">
        <v>6084.14</v>
      </c>
      <c r="D86" s="34">
        <f t="shared" si="1"/>
        <v>4.3350008428618119E-3</v>
      </c>
      <c r="E86">
        <f>SUM($D$2:D86)</f>
        <v>0.49527465789379893</v>
      </c>
    </row>
    <row r="87" spans="1:5" x14ac:dyDescent="0.55000000000000004">
      <c r="A87" t="s">
        <v>422</v>
      </c>
      <c r="B87" t="s">
        <v>1956</v>
      </c>
      <c r="C87">
        <v>5999.9</v>
      </c>
      <c r="D87" s="34">
        <f t="shared" si="1"/>
        <v>4.2935918597694703E-3</v>
      </c>
      <c r="E87">
        <f>SUM($D$2:D87)</f>
        <v>0.49956824975356839</v>
      </c>
    </row>
    <row r="88" spans="1:5" x14ac:dyDescent="0.55000000000000004">
      <c r="A88" t="s">
        <v>425</v>
      </c>
      <c r="B88" t="s">
        <v>1956</v>
      </c>
      <c r="C88">
        <v>5669.88</v>
      </c>
      <c r="D88" s="34">
        <f t="shared" si="1"/>
        <v>4.0749221118211217E-3</v>
      </c>
      <c r="E88">
        <f>SUM($D$2:D88)</f>
        <v>0.50364317186538954</v>
      </c>
    </row>
    <row r="89" spans="1:5" x14ac:dyDescent="0.55000000000000004">
      <c r="A89" t="s">
        <v>1886</v>
      </c>
      <c r="B89" t="s">
        <v>1956</v>
      </c>
      <c r="C89">
        <v>5634.9</v>
      </c>
      <c r="D89" s="34">
        <f t="shared" si="1"/>
        <v>4.066352181603468E-3</v>
      </c>
      <c r="E89">
        <f>SUM($D$2:D89)</f>
        <v>0.50770952404699299</v>
      </c>
    </row>
    <row r="90" spans="1:5" x14ac:dyDescent="0.55000000000000004">
      <c r="A90" t="s">
        <v>922</v>
      </c>
      <c r="B90" t="s">
        <v>1956</v>
      </c>
      <c r="C90">
        <v>5751.77</v>
      </c>
      <c r="D90" s="34">
        <f t="shared" si="1"/>
        <v>4.1676369743916539E-3</v>
      </c>
      <c r="E90">
        <f>SUM($D$2:D90)</f>
        <v>0.5118771610213847</v>
      </c>
    </row>
    <row r="91" spans="1:5" x14ac:dyDescent="0.55000000000000004">
      <c r="A91" t="s">
        <v>1169</v>
      </c>
      <c r="B91" t="s">
        <v>1956</v>
      </c>
      <c r="C91">
        <v>5801.82</v>
      </c>
      <c r="D91" s="34">
        <f t="shared" si="1"/>
        <v>4.2214960357598186E-3</v>
      </c>
      <c r="E91">
        <f>SUM($D$2:D91)</f>
        <v>0.51609865705714453</v>
      </c>
    </row>
    <row r="92" spans="1:5" x14ac:dyDescent="0.55000000000000004">
      <c r="A92" t="s">
        <v>1351</v>
      </c>
      <c r="B92" t="s">
        <v>1956</v>
      </c>
      <c r="C92">
        <v>5697.76</v>
      </c>
      <c r="D92" s="34">
        <f t="shared" si="1"/>
        <v>4.1633559237178571E-3</v>
      </c>
      <c r="E92">
        <f>SUM($D$2:D92)</f>
        <v>0.52026201298086239</v>
      </c>
    </row>
    <row r="93" spans="1:5" x14ac:dyDescent="0.55000000000000004">
      <c r="A93" t="s">
        <v>1815</v>
      </c>
      <c r="B93" t="s">
        <v>1956</v>
      </c>
      <c r="C93">
        <v>5787.36</v>
      </c>
      <c r="D93" s="34">
        <f t="shared" si="1"/>
        <v>4.2465064036370957E-3</v>
      </c>
      <c r="E93">
        <f>SUM($D$2:D93)</f>
        <v>0.52450851938449949</v>
      </c>
    </row>
    <row r="94" spans="1:5" x14ac:dyDescent="0.55000000000000004">
      <c r="A94" t="s">
        <v>1887</v>
      </c>
      <c r="B94" t="s">
        <v>1956</v>
      </c>
      <c r="C94">
        <v>5609.83</v>
      </c>
      <c r="D94" s="34">
        <f t="shared" si="1"/>
        <v>4.133797010562581E-3</v>
      </c>
      <c r="E94">
        <f>SUM($D$2:D94)</f>
        <v>0.5286423163950621</v>
      </c>
    </row>
    <row r="95" spans="1:5" x14ac:dyDescent="0.55000000000000004">
      <c r="A95" t="s">
        <v>860</v>
      </c>
      <c r="B95" t="s">
        <v>1956</v>
      </c>
      <c r="C95">
        <v>5427.99</v>
      </c>
      <c r="D95" s="34">
        <f t="shared" si="1"/>
        <v>4.0164049281201713E-3</v>
      </c>
      <c r="E95">
        <f>SUM($D$2:D95)</f>
        <v>0.53265872132318226</v>
      </c>
    </row>
    <row r="96" spans="1:5" x14ac:dyDescent="0.55000000000000004">
      <c r="A96" t="s">
        <v>773</v>
      </c>
      <c r="B96" t="s">
        <v>1956</v>
      </c>
      <c r="C96">
        <v>5436.15</v>
      </c>
      <c r="D96" s="34">
        <f t="shared" si="1"/>
        <v>4.0386637746788563E-3</v>
      </c>
      <c r="E96">
        <f>SUM($D$2:D96)</f>
        <v>0.53669738509786113</v>
      </c>
    </row>
    <row r="97" spans="1:5" x14ac:dyDescent="0.55000000000000004">
      <c r="A97" t="s">
        <v>532</v>
      </c>
      <c r="B97" t="s">
        <v>1956</v>
      </c>
      <c r="C97">
        <v>5572.79</v>
      </c>
      <c r="D97" s="34">
        <f t="shared" si="1"/>
        <v>4.1569659369493049E-3</v>
      </c>
      <c r="E97">
        <f>SUM($D$2:D97)</f>
        <v>0.54085435103481039</v>
      </c>
    </row>
    <row r="98" spans="1:5" x14ac:dyDescent="0.55000000000000004">
      <c r="A98" t="s">
        <v>195</v>
      </c>
      <c r="B98" t="s">
        <v>1956</v>
      </c>
      <c r="C98">
        <v>5492.89</v>
      </c>
      <c r="D98" s="34">
        <f t="shared" si="1"/>
        <v>4.1144690535020092E-3</v>
      </c>
      <c r="E98">
        <f>SUM($D$2:D98)</f>
        <v>0.54496882008831238</v>
      </c>
    </row>
    <row r="99" spans="1:5" x14ac:dyDescent="0.55000000000000004">
      <c r="A99" t="s">
        <v>194</v>
      </c>
      <c r="B99" t="s">
        <v>1956</v>
      </c>
      <c r="C99">
        <v>5184.1000000000004</v>
      </c>
      <c r="D99" s="34">
        <f t="shared" si="1"/>
        <v>3.8992119779916916E-3</v>
      </c>
      <c r="E99">
        <f>SUM($D$2:D99)</f>
        <v>0.54886803206630408</v>
      </c>
    </row>
    <row r="100" spans="1:5" x14ac:dyDescent="0.55000000000000004">
      <c r="A100" t="s">
        <v>861</v>
      </c>
      <c r="B100" t="s">
        <v>1956</v>
      </c>
      <c r="C100">
        <v>5294.47</v>
      </c>
      <c r="D100" s="34">
        <f t="shared" si="1"/>
        <v>3.9978149131460472E-3</v>
      </c>
      <c r="E100">
        <f>SUM($D$2:D100)</f>
        <v>0.55286584697945007</v>
      </c>
    </row>
    <row r="101" spans="1:5" x14ac:dyDescent="0.55000000000000004">
      <c r="A101" t="s">
        <v>1888</v>
      </c>
      <c r="B101" t="s">
        <v>1956</v>
      </c>
      <c r="C101">
        <v>5282.42</v>
      </c>
      <c r="D101" s="34">
        <f t="shared" si="1"/>
        <v>4.004726201915193E-3</v>
      </c>
      <c r="E101">
        <f>SUM($D$2:D101)</f>
        <v>0.55687057318136524</v>
      </c>
    </row>
    <row r="102" spans="1:5" x14ac:dyDescent="0.55000000000000004">
      <c r="A102" t="s">
        <v>743</v>
      </c>
      <c r="B102" t="s">
        <v>1956</v>
      </c>
      <c r="C102">
        <v>5291.74</v>
      </c>
      <c r="D102" s="34">
        <f t="shared" si="1"/>
        <v>4.0279226393207966E-3</v>
      </c>
      <c r="E102">
        <f>SUM($D$2:D102)</f>
        <v>0.56089849582068607</v>
      </c>
    </row>
    <row r="103" spans="1:5" x14ac:dyDescent="0.55000000000000004">
      <c r="A103" t="s">
        <v>991</v>
      </c>
      <c r="B103" t="s">
        <v>1956</v>
      </c>
      <c r="C103">
        <v>5212.1099999999997</v>
      </c>
      <c r="D103" s="34">
        <f t="shared" si="1"/>
        <v>3.9833551847699806E-3</v>
      </c>
      <c r="E103">
        <f>SUM($D$2:D103)</f>
        <v>0.56488185100545607</v>
      </c>
    </row>
    <row r="104" spans="1:5" x14ac:dyDescent="0.55000000000000004">
      <c r="A104" t="s">
        <v>912</v>
      </c>
      <c r="B104" t="s">
        <v>1956</v>
      </c>
      <c r="C104">
        <v>5398.3</v>
      </c>
      <c r="D104" s="34">
        <f t="shared" si="1"/>
        <v>4.1421505533419199E-3</v>
      </c>
      <c r="E104">
        <f>SUM($D$2:D104)</f>
        <v>0.56902400155879795</v>
      </c>
    </row>
    <row r="105" spans="1:5" x14ac:dyDescent="0.55000000000000004">
      <c r="A105" t="s">
        <v>1622</v>
      </c>
      <c r="B105" t="s">
        <v>1956</v>
      </c>
      <c r="C105">
        <v>5327.26</v>
      </c>
      <c r="D105" s="34">
        <f t="shared" si="1"/>
        <v>4.1046431511346272E-3</v>
      </c>
      <c r="E105">
        <f>SUM($D$2:D105)</f>
        <v>0.57312864470993263</v>
      </c>
    </row>
    <row r="106" spans="1:5" x14ac:dyDescent="0.55000000000000004">
      <c r="A106" t="s">
        <v>1303</v>
      </c>
      <c r="B106" t="s">
        <v>1956</v>
      </c>
      <c r="C106">
        <v>5119.74</v>
      </c>
      <c r="D106" s="34">
        <f t="shared" si="1"/>
        <v>3.9610079311993736E-3</v>
      </c>
      <c r="E106">
        <f>SUM($D$2:D106)</f>
        <v>0.57708965264113199</v>
      </c>
    </row>
    <row r="107" spans="1:5" x14ac:dyDescent="0.55000000000000004">
      <c r="A107" t="s">
        <v>1229</v>
      </c>
      <c r="B107" t="s">
        <v>1956</v>
      </c>
      <c r="C107">
        <v>4978.1499999999996</v>
      </c>
      <c r="D107" s="34">
        <f t="shared" si="1"/>
        <v>3.8667798246953713E-3</v>
      </c>
      <c r="E107">
        <f>SUM($D$2:D107)</f>
        <v>0.5809564324658274</v>
      </c>
    </row>
    <row r="108" spans="1:5" x14ac:dyDescent="0.55000000000000004">
      <c r="A108" t="s">
        <v>879</v>
      </c>
      <c r="B108" t="s">
        <v>1956</v>
      </c>
      <c r="C108">
        <v>5009.49</v>
      </c>
      <c r="D108" s="34">
        <f t="shared" si="1"/>
        <v>3.9062277035789321E-3</v>
      </c>
      <c r="E108">
        <f>SUM($D$2:D108)</f>
        <v>0.58486266016940636</v>
      </c>
    </row>
    <row r="109" spans="1:5" x14ac:dyDescent="0.55000000000000004">
      <c r="A109" t="s">
        <v>447</v>
      </c>
      <c r="B109" t="s">
        <v>1956</v>
      </c>
      <c r="C109">
        <v>4952.67</v>
      </c>
      <c r="D109" s="34">
        <f t="shared" si="1"/>
        <v>3.8770661283910172E-3</v>
      </c>
      <c r="E109">
        <f>SUM($D$2:D109)</f>
        <v>0.58873972629779736</v>
      </c>
    </row>
    <row r="110" spans="1:5" x14ac:dyDescent="0.55000000000000004">
      <c r="A110" t="s">
        <v>443</v>
      </c>
      <c r="B110" t="s">
        <v>1956</v>
      </c>
      <c r="C110">
        <v>5098.17</v>
      </c>
      <c r="D110" s="34">
        <f t="shared" si="1"/>
        <v>4.0065004048017985E-3</v>
      </c>
      <c r="E110">
        <f>SUM($D$2:D110)</f>
        <v>0.59274622670259913</v>
      </c>
    </row>
    <row r="111" spans="1:5" x14ac:dyDescent="0.55000000000000004">
      <c r="A111" t="s">
        <v>395</v>
      </c>
      <c r="B111" t="s">
        <v>1956</v>
      </c>
      <c r="C111">
        <v>4859.83</v>
      </c>
      <c r="D111" s="34">
        <f t="shared" si="1"/>
        <v>3.8345592398305894E-3</v>
      </c>
      <c r="E111">
        <f>SUM($D$2:D111)</f>
        <v>0.59658078594242969</v>
      </c>
    </row>
    <row r="112" spans="1:5" x14ac:dyDescent="0.55000000000000004">
      <c r="A112" t="s">
        <v>171</v>
      </c>
      <c r="B112" t="s">
        <v>1956</v>
      </c>
      <c r="C112">
        <v>4901.91</v>
      </c>
      <c r="D112" s="34">
        <f t="shared" si="1"/>
        <v>3.8826499390186291E-3</v>
      </c>
      <c r="E112">
        <f>SUM($D$2:D112)</f>
        <v>0.60046343588144835</v>
      </c>
    </row>
    <row r="113" spans="1:5" x14ac:dyDescent="0.55000000000000004">
      <c r="A113" t="s">
        <v>824</v>
      </c>
      <c r="B113" t="s">
        <v>1956</v>
      </c>
      <c r="C113">
        <v>4770.6499999999996</v>
      </c>
      <c r="D113" s="34">
        <f t="shared" si="1"/>
        <v>3.7934114780418205E-3</v>
      </c>
      <c r="E113">
        <f>SUM($D$2:D113)</f>
        <v>0.60425684735949015</v>
      </c>
    </row>
    <row r="114" spans="1:5" x14ac:dyDescent="0.55000000000000004">
      <c r="A114" t="s">
        <v>675</v>
      </c>
      <c r="B114" t="s">
        <v>1956</v>
      </c>
      <c r="C114">
        <v>4829.25</v>
      </c>
      <c r="D114" s="34">
        <f t="shared" si="1"/>
        <v>3.8546298228788359E-3</v>
      </c>
      <c r="E114">
        <f>SUM($D$2:D114)</f>
        <v>0.60811147718236902</v>
      </c>
    </row>
    <row r="115" spans="1:5" x14ac:dyDescent="0.55000000000000004">
      <c r="A115" t="s">
        <v>1197</v>
      </c>
      <c r="B115" t="s">
        <v>1956</v>
      </c>
      <c r="C115">
        <v>4886.47</v>
      </c>
      <c r="D115" s="34">
        <f t="shared" si="1"/>
        <v>3.9153943039409054E-3</v>
      </c>
      <c r="E115">
        <f>SUM($D$2:D115)</f>
        <v>0.61202687148630996</v>
      </c>
    </row>
    <row r="116" spans="1:5" x14ac:dyDescent="0.55000000000000004">
      <c r="A116" t="s">
        <v>1434</v>
      </c>
      <c r="B116" t="s">
        <v>1956</v>
      </c>
      <c r="C116">
        <v>4778.7700000000004</v>
      </c>
      <c r="D116" s="34">
        <f t="shared" si="1"/>
        <v>3.844148607281351E-3</v>
      </c>
      <c r="E116">
        <f>SUM($D$2:D116)</f>
        <v>0.61587102009359129</v>
      </c>
    </row>
    <row r="117" spans="1:5" x14ac:dyDescent="0.55000000000000004">
      <c r="A117" t="s">
        <v>1367</v>
      </c>
      <c r="B117" t="s">
        <v>1957</v>
      </c>
      <c r="C117">
        <v>4507.8999999999996</v>
      </c>
      <c r="D117" s="34">
        <f t="shared" si="1"/>
        <v>3.6402484258180618E-3</v>
      </c>
      <c r="E117">
        <f>SUM($D$2:D117)</f>
        <v>0.61951126851940941</v>
      </c>
    </row>
    <row r="118" spans="1:5" x14ac:dyDescent="0.55000000000000004">
      <c r="A118" t="s">
        <v>1346</v>
      </c>
      <c r="B118" t="s">
        <v>1956</v>
      </c>
      <c r="C118">
        <v>4704.71</v>
      </c>
      <c r="D118" s="34">
        <f t="shared" si="1"/>
        <v>3.8130581829524126E-3</v>
      </c>
      <c r="E118">
        <f>SUM($D$2:D118)</f>
        <v>0.62332432670236182</v>
      </c>
    </row>
    <row r="119" spans="1:5" x14ac:dyDescent="0.55000000000000004">
      <c r="A119" t="s">
        <v>1271</v>
      </c>
      <c r="B119" t="s">
        <v>1956</v>
      </c>
      <c r="C119">
        <v>4619.2299999999996</v>
      </c>
      <c r="D119" s="34">
        <f t="shared" si="1"/>
        <v>3.7581085147436917E-3</v>
      </c>
      <c r="E119">
        <f>SUM($D$2:D119)</f>
        <v>0.62708243521710549</v>
      </c>
    </row>
    <row r="120" spans="1:5" x14ac:dyDescent="0.55000000000000004">
      <c r="A120" t="s">
        <v>665</v>
      </c>
      <c r="B120" t="s">
        <v>1956</v>
      </c>
      <c r="C120">
        <v>4509.47</v>
      </c>
      <c r="D120" s="34">
        <f t="shared" si="1"/>
        <v>3.6826498818053072E-3</v>
      </c>
      <c r="E120">
        <f>SUM($D$2:D120)</f>
        <v>0.63076508509891083</v>
      </c>
    </row>
    <row r="121" spans="1:5" x14ac:dyDescent="0.55000000000000004">
      <c r="A121" t="s">
        <v>769</v>
      </c>
      <c r="B121" t="s">
        <v>1956</v>
      </c>
      <c r="C121">
        <v>4626.58</v>
      </c>
      <c r="D121" s="34">
        <f t="shared" si="1"/>
        <v>3.7922530752743165E-3</v>
      </c>
      <c r="E121">
        <f>SUM($D$2:D121)</f>
        <v>0.63455733817418514</v>
      </c>
    </row>
    <row r="122" spans="1:5" x14ac:dyDescent="0.55000000000000004">
      <c r="A122" t="s">
        <v>960</v>
      </c>
      <c r="B122" t="s">
        <v>1956</v>
      </c>
      <c r="C122">
        <v>4552.62</v>
      </c>
      <c r="D122" s="34">
        <f t="shared" si="1"/>
        <v>3.7458356908232483E-3</v>
      </c>
      <c r="E122">
        <f>SUM($D$2:D122)</f>
        <v>0.63830317386500834</v>
      </c>
    </row>
    <row r="123" spans="1:5" x14ac:dyDescent="0.55000000000000004">
      <c r="A123" t="s">
        <v>977</v>
      </c>
      <c r="B123" t="s">
        <v>1956</v>
      </c>
      <c r="C123">
        <v>4600.09</v>
      </c>
      <c r="D123" s="34">
        <f t="shared" si="1"/>
        <v>3.7991242760414858E-3</v>
      </c>
      <c r="E123">
        <f>SUM($D$2:D123)</f>
        <v>0.6421022981410498</v>
      </c>
    </row>
    <row r="124" spans="1:5" x14ac:dyDescent="0.55000000000000004">
      <c r="A124" t="s">
        <v>340</v>
      </c>
      <c r="B124" t="s">
        <v>1956</v>
      </c>
      <c r="C124">
        <v>4544.93</v>
      </c>
      <c r="D124" s="34">
        <f t="shared" si="1"/>
        <v>3.7678833690735149E-3</v>
      </c>
      <c r="E124">
        <f>SUM($D$2:D124)</f>
        <v>0.64587018151012332</v>
      </c>
    </row>
    <row r="125" spans="1:5" x14ac:dyDescent="0.55000000000000004">
      <c r="A125" t="s">
        <v>547</v>
      </c>
      <c r="B125" t="s">
        <v>1956</v>
      </c>
      <c r="C125">
        <v>4619.99</v>
      </c>
      <c r="D125" s="34">
        <f t="shared" si="1"/>
        <v>3.8445963523755676E-3</v>
      </c>
      <c r="E125">
        <f>SUM($D$2:D125)</f>
        <v>0.64971477786249887</v>
      </c>
    </row>
    <row r="126" spans="1:5" x14ac:dyDescent="0.55000000000000004">
      <c r="A126" t="s">
        <v>335</v>
      </c>
      <c r="B126" t="s">
        <v>1956</v>
      </c>
      <c r="C126">
        <v>4332.26</v>
      </c>
      <c r="D126" s="34">
        <f t="shared" si="1"/>
        <v>3.61907123715012E-3</v>
      </c>
      <c r="E126">
        <f>SUM($D$2:D126)</f>
        <v>0.65333384909964898</v>
      </c>
    </row>
    <row r="127" spans="1:5" x14ac:dyDescent="0.55000000000000004">
      <c r="A127" t="s">
        <v>444</v>
      </c>
      <c r="B127" t="s">
        <v>1956</v>
      </c>
      <c r="C127">
        <v>4297.6499999999996</v>
      </c>
      <c r="D127" s="34">
        <f t="shared" si="1"/>
        <v>3.6031990662913327E-3</v>
      </c>
      <c r="E127">
        <f>SUM($D$2:D127)</f>
        <v>0.65693704816594034</v>
      </c>
    </row>
    <row r="128" spans="1:5" x14ac:dyDescent="0.55000000000000004">
      <c r="A128" t="s">
        <v>451</v>
      </c>
      <c r="B128" t="s">
        <v>1956</v>
      </c>
      <c r="C128">
        <v>4268</v>
      </c>
      <c r="D128" s="34">
        <f t="shared" si="1"/>
        <v>3.5912802638147167E-3</v>
      </c>
      <c r="E128">
        <f>SUM($D$2:D128)</f>
        <v>0.66052832842975506</v>
      </c>
    </row>
    <row r="129" spans="1:5" x14ac:dyDescent="0.55000000000000004">
      <c r="A129" t="s">
        <v>1001</v>
      </c>
      <c r="B129" t="s">
        <v>1956</v>
      </c>
      <c r="C129">
        <v>4389.25</v>
      </c>
      <c r="D129" s="34">
        <f t="shared" si="1"/>
        <v>3.7066167709645425E-3</v>
      </c>
      <c r="E129">
        <f>SUM($D$2:D129)</f>
        <v>0.66423494520071957</v>
      </c>
    </row>
    <row r="130" spans="1:5" x14ac:dyDescent="0.55000000000000004">
      <c r="A130" t="s">
        <v>1157</v>
      </c>
      <c r="B130" t="s">
        <v>1956</v>
      </c>
      <c r="C130">
        <v>4434.91</v>
      </c>
      <c r="D130" s="34">
        <f t="shared" si="1"/>
        <v>3.7591091271352104E-3</v>
      </c>
      <c r="E130">
        <f>SUM($D$2:D130)</f>
        <v>0.66799405432785475</v>
      </c>
    </row>
    <row r="131" spans="1:5" x14ac:dyDescent="0.55000000000000004">
      <c r="A131" t="s">
        <v>863</v>
      </c>
      <c r="B131" t="s">
        <v>1956</v>
      </c>
      <c r="C131">
        <v>4334.83</v>
      </c>
      <c r="D131" s="34">
        <f t="shared" ref="D131:D194" si="2">C131/SUM(C131:C1979)</f>
        <v>3.6881436616114788E-3</v>
      </c>
      <c r="E131">
        <f>SUM($D$2:D131)</f>
        <v>0.67168219798946627</v>
      </c>
    </row>
    <row r="132" spans="1:5" x14ac:dyDescent="0.55000000000000004">
      <c r="A132" t="s">
        <v>677</v>
      </c>
      <c r="B132" t="s">
        <v>1956</v>
      </c>
      <c r="C132">
        <v>4479.03</v>
      </c>
      <c r="D132" s="34">
        <f t="shared" si="2"/>
        <v>3.8249382819727246E-3</v>
      </c>
      <c r="E132">
        <f>SUM($D$2:D132)</f>
        <v>0.67550713627143899</v>
      </c>
    </row>
    <row r="133" spans="1:5" x14ac:dyDescent="0.55000000000000004">
      <c r="A133" t="s">
        <v>760</v>
      </c>
      <c r="B133" t="s">
        <v>1956</v>
      </c>
      <c r="C133">
        <v>4420.0600000000004</v>
      </c>
      <c r="D133" s="34">
        <f t="shared" si="2"/>
        <v>3.7890728907430597E-3</v>
      </c>
      <c r="E133">
        <f>SUM($D$2:D133)</f>
        <v>0.67929620916218203</v>
      </c>
    </row>
    <row r="134" spans="1:5" x14ac:dyDescent="0.55000000000000004">
      <c r="A134" t="s">
        <v>703</v>
      </c>
      <c r="B134" t="s">
        <v>1956</v>
      </c>
      <c r="C134">
        <v>4322.8100000000004</v>
      </c>
      <c r="D134" s="34">
        <f t="shared" si="2"/>
        <v>3.7198004412739532E-3</v>
      </c>
      <c r="E134">
        <f>SUM($D$2:D134)</f>
        <v>0.68301600960345599</v>
      </c>
    </row>
    <row r="135" spans="1:5" x14ac:dyDescent="0.55000000000000004">
      <c r="A135" t="s">
        <v>1329</v>
      </c>
      <c r="B135" t="s">
        <v>1956</v>
      </c>
      <c r="C135">
        <v>4446.18</v>
      </c>
      <c r="D135" s="34">
        <f t="shared" si="2"/>
        <v>3.8402459150390159E-3</v>
      </c>
      <c r="E135">
        <f>SUM($D$2:D135)</f>
        <v>0.68685625551849505</v>
      </c>
    </row>
    <row r="136" spans="1:5" x14ac:dyDescent="0.55000000000000004">
      <c r="A136" t="s">
        <v>1397</v>
      </c>
      <c r="B136" t="s">
        <v>1956</v>
      </c>
      <c r="C136">
        <v>4476.96</v>
      </c>
      <c r="D136" s="34">
        <f t="shared" si="2"/>
        <v>3.8817379850270457E-3</v>
      </c>
      <c r="E136">
        <f>SUM($D$2:D136)</f>
        <v>0.69073799350352205</v>
      </c>
    </row>
    <row r="137" spans="1:5" x14ac:dyDescent="0.55000000000000004">
      <c r="A137" t="s">
        <v>1425</v>
      </c>
      <c r="B137" t="s">
        <v>1956</v>
      </c>
      <c r="C137">
        <v>4399.91</v>
      </c>
      <c r="D137" s="34">
        <f t="shared" si="2"/>
        <v>3.8297982310479118E-3</v>
      </c>
      <c r="E137">
        <f>SUM($D$2:D137)</f>
        <v>0.69456779173456995</v>
      </c>
    </row>
    <row r="138" spans="1:5" x14ac:dyDescent="0.55000000000000004">
      <c r="A138" t="s">
        <v>1531</v>
      </c>
      <c r="B138" t="s">
        <v>1956</v>
      </c>
      <c r="C138">
        <v>4384.04</v>
      </c>
      <c r="D138" s="34">
        <f t="shared" si="2"/>
        <v>3.8306551991084655E-3</v>
      </c>
      <c r="E138">
        <f>SUM($D$2:D138)</f>
        <v>0.69839844693367836</v>
      </c>
    </row>
    <row r="139" spans="1:5" x14ac:dyDescent="0.55000000000000004">
      <c r="A139" t="s">
        <v>1634</v>
      </c>
      <c r="B139" t="s">
        <v>1956</v>
      </c>
      <c r="C139">
        <v>4044.39</v>
      </c>
      <c r="D139" s="34">
        <f t="shared" si="2"/>
        <v>3.547467369210331E-3</v>
      </c>
      <c r="E139">
        <f>SUM($D$2:D139)</f>
        <v>0.70194591430288866</v>
      </c>
    </row>
    <row r="140" spans="1:5" x14ac:dyDescent="0.55000000000000004">
      <c r="A140" t="s">
        <v>1350</v>
      </c>
      <c r="B140" t="s">
        <v>1956</v>
      </c>
      <c r="C140">
        <v>4199.45</v>
      </c>
      <c r="D140" s="34">
        <f t="shared" si="2"/>
        <v>3.6965891198214901E-3</v>
      </c>
      <c r="E140">
        <f>SUM($D$2:D140)</f>
        <v>0.70564250342271018</v>
      </c>
    </row>
    <row r="141" spans="1:5" x14ac:dyDescent="0.55000000000000004">
      <c r="A141" t="s">
        <v>1178</v>
      </c>
      <c r="B141" t="s">
        <v>1956</v>
      </c>
      <c r="C141">
        <v>4185.49</v>
      </c>
      <c r="D141" s="34">
        <f t="shared" si="2"/>
        <v>3.6979706305066075E-3</v>
      </c>
      <c r="E141">
        <f>SUM($D$2:D141)</f>
        <v>0.70934047405321676</v>
      </c>
    </row>
    <row r="142" spans="1:5" x14ac:dyDescent="0.55000000000000004">
      <c r="A142" t="s">
        <v>698</v>
      </c>
      <c r="B142" t="s">
        <v>1956</v>
      </c>
      <c r="C142">
        <v>4209.8100000000004</v>
      </c>
      <c r="D142" s="34">
        <f t="shared" si="2"/>
        <v>3.7332633730177071E-3</v>
      </c>
      <c r="E142">
        <f>SUM($D$2:D142)</f>
        <v>0.71307373742623448</v>
      </c>
    </row>
    <row r="143" spans="1:5" x14ac:dyDescent="0.55000000000000004">
      <c r="A143" t="s">
        <v>666</v>
      </c>
      <c r="B143" t="s">
        <v>1956</v>
      </c>
      <c r="C143">
        <v>4181.76</v>
      </c>
      <c r="D143" s="34">
        <f t="shared" si="2"/>
        <v>3.7222848770605281E-3</v>
      </c>
      <c r="E143">
        <f>SUM($D$2:D143)</f>
        <v>0.71679602230329498</v>
      </c>
    </row>
    <row r="144" spans="1:5" x14ac:dyDescent="0.55000000000000004">
      <c r="A144" t="s">
        <v>813</v>
      </c>
      <c r="B144" t="s">
        <v>1956</v>
      </c>
      <c r="C144">
        <v>4199.8500000000004</v>
      </c>
      <c r="D144" s="34">
        <f t="shared" si="2"/>
        <v>3.7523545525602344E-3</v>
      </c>
      <c r="E144">
        <f>SUM($D$2:D144)</f>
        <v>0.72054837685585527</v>
      </c>
    </row>
    <row r="145" spans="1:5" x14ac:dyDescent="0.55000000000000004">
      <c r="A145" t="s">
        <v>790</v>
      </c>
      <c r="B145" t="s">
        <v>1956</v>
      </c>
      <c r="C145">
        <v>4166.8900000000003</v>
      </c>
      <c r="D145" s="34">
        <f t="shared" si="2"/>
        <v>3.7369287333273516E-3</v>
      </c>
      <c r="E145">
        <f>SUM($D$2:D145)</f>
        <v>0.72428530558918258</v>
      </c>
    </row>
    <row r="146" spans="1:5" x14ac:dyDescent="0.55000000000000004">
      <c r="A146" t="s">
        <v>1089</v>
      </c>
      <c r="B146" t="s">
        <v>1956</v>
      </c>
      <c r="C146">
        <v>4211.7299999999996</v>
      </c>
      <c r="D146" s="34">
        <f t="shared" si="2"/>
        <v>3.791309764553755E-3</v>
      </c>
      <c r="E146">
        <f>SUM($D$2:D146)</f>
        <v>0.72807661535373636</v>
      </c>
    </row>
    <row r="147" spans="1:5" x14ac:dyDescent="0.55000000000000004">
      <c r="A147" t="s">
        <v>459</v>
      </c>
      <c r="B147" t="s">
        <v>1956</v>
      </c>
      <c r="C147">
        <v>4180.5200000000004</v>
      </c>
      <c r="D147" s="34">
        <f t="shared" si="2"/>
        <v>3.7775369992866185E-3</v>
      </c>
      <c r="E147">
        <f>SUM($D$2:D147)</f>
        <v>0.73185415235302298</v>
      </c>
    </row>
    <row r="148" spans="1:5" x14ac:dyDescent="0.55000000000000004">
      <c r="A148" t="s">
        <v>424</v>
      </c>
      <c r="B148" t="s">
        <v>1956</v>
      </c>
      <c r="C148">
        <v>4119.8</v>
      </c>
      <c r="D148" s="34">
        <f t="shared" si="2"/>
        <v>3.7367859767577934E-3</v>
      </c>
      <c r="E148">
        <f>SUM($D$2:D148)</f>
        <v>0.73559093832978073</v>
      </c>
    </row>
    <row r="149" spans="1:5" x14ac:dyDescent="0.55000000000000004">
      <c r="A149" t="s">
        <v>417</v>
      </c>
      <c r="B149" t="s">
        <v>1957</v>
      </c>
      <c r="C149">
        <v>3959.93</v>
      </c>
      <c r="D149" s="34">
        <f t="shared" si="2"/>
        <v>3.6052509952284721E-3</v>
      </c>
      <c r="E149">
        <f>SUM($D$2:D149)</f>
        <v>0.73919618932500919</v>
      </c>
    </row>
    <row r="150" spans="1:5" x14ac:dyDescent="0.55000000000000004">
      <c r="A150" t="s">
        <v>420</v>
      </c>
      <c r="B150" t="s">
        <v>1956</v>
      </c>
      <c r="C150">
        <v>3991.98</v>
      </c>
      <c r="D150" s="34">
        <f t="shared" si="2"/>
        <v>3.6475808176199441E-3</v>
      </c>
      <c r="E150">
        <f>SUM($D$2:D150)</f>
        <v>0.74284377014262915</v>
      </c>
    </row>
    <row r="151" spans="1:5" x14ac:dyDescent="0.55000000000000004">
      <c r="A151" t="s">
        <v>1028</v>
      </c>
      <c r="B151" t="s">
        <v>1956</v>
      </c>
      <c r="C151">
        <v>3861.05</v>
      </c>
      <c r="D151" s="34">
        <f t="shared" si="2"/>
        <v>3.5408620923698454E-3</v>
      </c>
      <c r="E151">
        <f>SUM($D$2:D151)</f>
        <v>0.74638463223499896</v>
      </c>
    </row>
    <row r="152" spans="1:5" x14ac:dyDescent="0.55000000000000004">
      <c r="A152" t="s">
        <v>1171</v>
      </c>
      <c r="B152" t="s">
        <v>1956</v>
      </c>
      <c r="C152">
        <v>3989.73</v>
      </c>
      <c r="D152" s="34">
        <f t="shared" si="2"/>
        <v>3.6718725532135315E-3</v>
      </c>
      <c r="E152">
        <f>SUM($D$2:D152)</f>
        <v>0.75005650478821251</v>
      </c>
    </row>
    <row r="153" spans="1:5" x14ac:dyDescent="0.55000000000000004">
      <c r="A153" t="s">
        <v>792</v>
      </c>
      <c r="B153" t="s">
        <v>1956</v>
      </c>
      <c r="C153">
        <v>3815.79</v>
      </c>
      <c r="D153" s="34">
        <f t="shared" si="2"/>
        <v>3.5247325323449039E-3</v>
      </c>
      <c r="E153">
        <f>SUM($D$2:D153)</f>
        <v>0.75358123732055737</v>
      </c>
    </row>
    <row r="154" spans="1:5" x14ac:dyDescent="0.55000000000000004">
      <c r="A154" t="s">
        <v>864</v>
      </c>
      <c r="B154" t="s">
        <v>1956</v>
      </c>
      <c r="C154">
        <v>3963.91</v>
      </c>
      <c r="D154" s="34">
        <f t="shared" si="2"/>
        <v>3.6745060163847279E-3</v>
      </c>
      <c r="E154">
        <f>SUM($D$2:D154)</f>
        <v>0.75725574333694212</v>
      </c>
    </row>
    <row r="155" spans="1:5" x14ac:dyDescent="0.55000000000000004">
      <c r="A155" t="s">
        <v>868</v>
      </c>
      <c r="B155" t="s">
        <v>1956</v>
      </c>
      <c r="C155">
        <v>3855.18</v>
      </c>
      <c r="D155" s="34">
        <f t="shared" si="2"/>
        <v>3.5868944290696459E-3</v>
      </c>
      <c r="E155">
        <f>SUM($D$2:D155)</f>
        <v>0.7608426377660118</v>
      </c>
    </row>
    <row r="156" spans="1:5" x14ac:dyDescent="0.55000000000000004">
      <c r="A156" t="s">
        <v>661</v>
      </c>
      <c r="B156" t="s">
        <v>1956</v>
      </c>
      <c r="C156">
        <v>3946.66</v>
      </c>
      <c r="D156" s="34">
        <f t="shared" si="2"/>
        <v>3.685226769940847E-3</v>
      </c>
      <c r="E156">
        <f>SUM($D$2:D156)</f>
        <v>0.76452786453595267</v>
      </c>
    </row>
    <row r="157" spans="1:5" x14ac:dyDescent="0.55000000000000004">
      <c r="A157" t="s">
        <v>679</v>
      </c>
      <c r="B157" t="s">
        <v>1956</v>
      </c>
      <c r="C157">
        <v>4006.44</v>
      </c>
      <c r="D157" s="34">
        <f t="shared" si="2"/>
        <v>3.7548844453909121E-3</v>
      </c>
      <c r="E157">
        <f>SUM($D$2:D157)</f>
        <v>0.76828274898134363</v>
      </c>
    </row>
    <row r="158" spans="1:5" x14ac:dyDescent="0.55000000000000004">
      <c r="A158" t="s">
        <v>754</v>
      </c>
      <c r="B158" t="s">
        <v>1956</v>
      </c>
      <c r="C158">
        <v>3955.67</v>
      </c>
      <c r="D158" s="34">
        <f t="shared" si="2"/>
        <v>3.7212751401526096E-3</v>
      </c>
      <c r="E158">
        <f>SUM($D$2:D158)</f>
        <v>0.77200402412149627</v>
      </c>
    </row>
    <row r="159" spans="1:5" x14ac:dyDescent="0.55000000000000004">
      <c r="A159" t="s">
        <v>1272</v>
      </c>
      <c r="B159" t="s">
        <v>1956</v>
      </c>
      <c r="C159">
        <v>3839.63</v>
      </c>
      <c r="D159" s="34">
        <f t="shared" si="2"/>
        <v>3.6256030046152355E-3</v>
      </c>
      <c r="E159">
        <f>SUM($D$2:D159)</f>
        <v>0.7756296271261115</v>
      </c>
    </row>
    <row r="160" spans="1:5" x14ac:dyDescent="0.55000000000000004">
      <c r="A160" t="s">
        <v>1889</v>
      </c>
      <c r="B160" t="s">
        <v>1956</v>
      </c>
      <c r="C160">
        <v>3968.51</v>
      </c>
      <c r="D160" s="34">
        <f t="shared" si="2"/>
        <v>3.760934687479968E-3</v>
      </c>
      <c r="E160">
        <f>SUM($D$2:D160)</f>
        <v>0.77939056181359145</v>
      </c>
    </row>
    <row r="161" spans="1:5" x14ac:dyDescent="0.55000000000000004">
      <c r="A161" t="s">
        <v>1371</v>
      </c>
      <c r="B161" t="s">
        <v>1956</v>
      </c>
      <c r="C161">
        <v>3999.92</v>
      </c>
      <c r="D161" s="34">
        <f t="shared" si="2"/>
        <v>3.8050121707175408E-3</v>
      </c>
      <c r="E161">
        <f>SUM($D$2:D161)</f>
        <v>0.78319557398430895</v>
      </c>
    </row>
    <row r="162" spans="1:5" x14ac:dyDescent="0.55000000000000004">
      <c r="A162" t="s">
        <v>1586</v>
      </c>
      <c r="B162" t="s">
        <v>1956</v>
      </c>
      <c r="C162">
        <v>3998.4</v>
      </c>
      <c r="D162" s="34">
        <f t="shared" si="2"/>
        <v>3.8180941318144927E-3</v>
      </c>
      <c r="E162">
        <f>SUM($D$2:D162)</f>
        <v>0.78701366811612339</v>
      </c>
    </row>
    <row r="163" spans="1:5" x14ac:dyDescent="0.55000000000000004">
      <c r="A163" t="s">
        <v>1892</v>
      </c>
      <c r="B163" t="s">
        <v>1956</v>
      </c>
      <c r="C163">
        <v>3613.74</v>
      </c>
      <c r="D163" s="34">
        <f t="shared" si="2"/>
        <v>3.4640060853565152E-3</v>
      </c>
      <c r="E163">
        <f>SUM($D$2:D163)</f>
        <v>0.79047767420147985</v>
      </c>
    </row>
    <row r="164" spans="1:5" x14ac:dyDescent="0.55000000000000004">
      <c r="A164" t="s">
        <v>1360</v>
      </c>
      <c r="B164" t="s">
        <v>1956</v>
      </c>
      <c r="C164">
        <v>3739.12</v>
      </c>
      <c r="D164" s="34">
        <f t="shared" si="2"/>
        <v>3.5966498306084305E-3</v>
      </c>
      <c r="E164">
        <f>SUM($D$2:D164)</f>
        <v>0.79407432403208833</v>
      </c>
    </row>
    <row r="165" spans="1:5" x14ac:dyDescent="0.55000000000000004">
      <c r="A165" t="s">
        <v>1430</v>
      </c>
      <c r="B165" t="s">
        <v>1956</v>
      </c>
      <c r="C165">
        <v>3641.26</v>
      </c>
      <c r="D165" s="34">
        <f t="shared" si="2"/>
        <v>3.5151613548995795E-3</v>
      </c>
      <c r="E165">
        <f>SUM($D$2:D165)</f>
        <v>0.79758948538698793</v>
      </c>
    </row>
    <row r="166" spans="1:5" x14ac:dyDescent="0.55000000000000004">
      <c r="A166" t="s">
        <v>1891</v>
      </c>
      <c r="B166" t="s">
        <v>1956</v>
      </c>
      <c r="C166">
        <v>3657.38</v>
      </c>
      <c r="D166" s="34">
        <f t="shared" si="2"/>
        <v>3.543177953496545E-3</v>
      </c>
      <c r="E166">
        <f>SUM($D$2:D166)</f>
        <v>0.8011326633404845</v>
      </c>
    </row>
    <row r="167" spans="1:5" x14ac:dyDescent="0.55000000000000004">
      <c r="A167" t="s">
        <v>1296</v>
      </c>
      <c r="B167" t="s">
        <v>1956</v>
      </c>
      <c r="C167">
        <v>3590.02</v>
      </c>
      <c r="D167" s="34">
        <f t="shared" si="2"/>
        <v>3.4902879875019282E-3</v>
      </c>
      <c r="E167">
        <f>SUM($D$2:D167)</f>
        <v>0.80462295132798645</v>
      </c>
    </row>
    <row r="168" spans="1:5" x14ac:dyDescent="0.55000000000000004">
      <c r="A168" t="s">
        <v>859</v>
      </c>
      <c r="B168" t="s">
        <v>1956</v>
      </c>
      <c r="C168">
        <v>3775.66</v>
      </c>
      <c r="D168" s="34">
        <f t="shared" si="2"/>
        <v>3.6836277650464763E-3</v>
      </c>
      <c r="E168">
        <f>SUM($D$2:D168)</f>
        <v>0.80830657909303294</v>
      </c>
    </row>
    <row r="169" spans="1:5" x14ac:dyDescent="0.55000000000000004">
      <c r="A169" t="s">
        <v>1174</v>
      </c>
      <c r="B169" t="s">
        <v>1956</v>
      </c>
      <c r="C169">
        <v>3680.53</v>
      </c>
      <c r="D169" s="34">
        <f t="shared" si="2"/>
        <v>3.6040927079267252E-3</v>
      </c>
      <c r="E169">
        <f>SUM($D$2:D169)</f>
        <v>0.81191067180095966</v>
      </c>
    </row>
    <row r="170" spans="1:5" x14ac:dyDescent="0.55000000000000004">
      <c r="A170" t="s">
        <v>1890</v>
      </c>
      <c r="B170" t="s">
        <v>1956</v>
      </c>
      <c r="C170">
        <v>3743.8</v>
      </c>
      <c r="D170" s="34">
        <f t="shared" si="2"/>
        <v>3.6793092875661063E-3</v>
      </c>
      <c r="E170">
        <f>SUM($D$2:D170)</f>
        <v>0.81558998108852576</v>
      </c>
    </row>
    <row r="171" spans="1:5" x14ac:dyDescent="0.55000000000000004">
      <c r="A171" t="s">
        <v>406</v>
      </c>
      <c r="B171" t="s">
        <v>1956</v>
      </c>
      <c r="C171">
        <v>3603.29</v>
      </c>
      <c r="D171" s="34">
        <f t="shared" si="2"/>
        <v>3.5542970715639792E-3</v>
      </c>
      <c r="E171">
        <f>SUM($D$2:D171)</f>
        <v>0.81914427816008972</v>
      </c>
    </row>
    <row r="172" spans="1:5" x14ac:dyDescent="0.55000000000000004">
      <c r="A172" t="s">
        <v>407</v>
      </c>
      <c r="B172" t="s">
        <v>1956</v>
      </c>
      <c r="C172">
        <v>3626.02</v>
      </c>
      <c r="D172" s="34">
        <f t="shared" si="2"/>
        <v>3.5894760824262389E-3</v>
      </c>
      <c r="E172">
        <f>SUM($D$2:D172)</f>
        <v>0.82273375424251594</v>
      </c>
    </row>
    <row r="173" spans="1:5" x14ac:dyDescent="0.55000000000000004">
      <c r="A173" t="s">
        <v>62</v>
      </c>
      <c r="B173" t="s">
        <v>1956</v>
      </c>
      <c r="C173">
        <v>3684.72</v>
      </c>
      <c r="D173" s="34">
        <f t="shared" si="2"/>
        <v>3.660724572748816E-3</v>
      </c>
      <c r="E173">
        <f>SUM($D$2:D173)</f>
        <v>0.82639447881526473</v>
      </c>
    </row>
    <row r="174" spans="1:5" x14ac:dyDescent="0.55000000000000004">
      <c r="A174" t="s">
        <v>44</v>
      </c>
      <c r="B174" t="s">
        <v>1956</v>
      </c>
      <c r="C174">
        <v>3537.24</v>
      </c>
      <c r="D174" s="34">
        <f t="shared" si="2"/>
        <v>3.5271167868389328E-3</v>
      </c>
      <c r="E174">
        <f>SUM($D$2:D174)</f>
        <v>0.82992159560210366</v>
      </c>
    </row>
    <row r="175" spans="1:5" x14ac:dyDescent="0.55000000000000004">
      <c r="A175" t="s">
        <v>197</v>
      </c>
      <c r="B175" t="s">
        <v>1956</v>
      </c>
      <c r="C175">
        <v>3511.01</v>
      </c>
      <c r="D175" s="34">
        <f t="shared" si="2"/>
        <v>3.5133538637631399E-3</v>
      </c>
      <c r="E175">
        <f>SUM($D$2:D175)</f>
        <v>0.83343494946586683</v>
      </c>
    </row>
    <row r="176" spans="1:5" x14ac:dyDescent="0.55000000000000004">
      <c r="A176" t="s">
        <v>401</v>
      </c>
      <c r="B176" t="s">
        <v>1956</v>
      </c>
      <c r="C176">
        <v>3401.6</v>
      </c>
      <c r="D176" s="34">
        <f t="shared" si="2"/>
        <v>3.4158719914021644E-3</v>
      </c>
      <c r="E176">
        <f>SUM($D$2:D176)</f>
        <v>0.83685082145726897</v>
      </c>
    </row>
    <row r="177" spans="1:5" x14ac:dyDescent="0.55000000000000004">
      <c r="A177" t="s">
        <v>446</v>
      </c>
      <c r="B177" t="s">
        <v>1956</v>
      </c>
      <c r="C177">
        <v>3354.9</v>
      </c>
      <c r="D177" s="34">
        <f t="shared" si="2"/>
        <v>3.3805234891113637E-3</v>
      </c>
      <c r="E177">
        <f>SUM($D$2:D177)</f>
        <v>0.8402313449463803</v>
      </c>
    </row>
    <row r="178" spans="1:5" x14ac:dyDescent="0.55000000000000004">
      <c r="A178" t="s">
        <v>924</v>
      </c>
      <c r="B178" t="s">
        <v>1956</v>
      </c>
      <c r="C178">
        <v>3457.44</v>
      </c>
      <c r="D178" s="34">
        <f t="shared" si="2"/>
        <v>3.4956638254927939E-3</v>
      </c>
      <c r="E178">
        <f>SUM($D$2:D178)</f>
        <v>0.84372700877187312</v>
      </c>
    </row>
    <row r="179" spans="1:5" x14ac:dyDescent="0.55000000000000004">
      <c r="A179" t="s">
        <v>865</v>
      </c>
      <c r="B179" t="s">
        <v>1956</v>
      </c>
      <c r="C179">
        <v>3481.52</v>
      </c>
      <c r="D179" s="34">
        <f t="shared" si="2"/>
        <v>3.5323579786169005E-3</v>
      </c>
      <c r="E179">
        <f>SUM($D$2:D179)</f>
        <v>0.84725936675049007</v>
      </c>
    </row>
    <row r="180" spans="1:5" x14ac:dyDescent="0.55000000000000004">
      <c r="A180" t="s">
        <v>822</v>
      </c>
      <c r="B180" t="s">
        <v>1957</v>
      </c>
      <c r="C180">
        <v>3404.5</v>
      </c>
      <c r="D180" s="34">
        <f t="shared" si="2"/>
        <v>3.4664580852322136E-3</v>
      </c>
      <c r="E180">
        <f>SUM($D$2:D180)</f>
        <v>0.85072582483572223</v>
      </c>
    </row>
    <row r="181" spans="1:5" x14ac:dyDescent="0.55000000000000004">
      <c r="A181" t="s">
        <v>752</v>
      </c>
      <c r="B181" t="s">
        <v>1957</v>
      </c>
      <c r="C181">
        <v>3447.84</v>
      </c>
      <c r="D181" s="34">
        <f t="shared" si="2"/>
        <v>3.5227984578663336E-3</v>
      </c>
      <c r="E181">
        <f>SUM($D$2:D181)</f>
        <v>0.85424862329358853</v>
      </c>
    </row>
    <row r="182" spans="1:5" x14ac:dyDescent="0.55000000000000004">
      <c r="A182" t="s">
        <v>753</v>
      </c>
      <c r="B182" t="s">
        <v>1956</v>
      </c>
      <c r="C182">
        <v>3540.35</v>
      </c>
      <c r="D182" s="34">
        <f t="shared" si="2"/>
        <v>3.6301078283575059E-3</v>
      </c>
      <c r="E182">
        <f>SUM($D$2:D182)</f>
        <v>0.85787873112194601</v>
      </c>
    </row>
    <row r="183" spans="1:5" x14ac:dyDescent="0.55000000000000004">
      <c r="A183" t="s">
        <v>758</v>
      </c>
      <c r="B183" t="s">
        <v>1956</v>
      </c>
      <c r="C183">
        <v>3528.79</v>
      </c>
      <c r="D183" s="34">
        <f t="shared" si="2"/>
        <v>3.6314372586703902E-3</v>
      </c>
      <c r="E183">
        <f>SUM($D$2:D183)</f>
        <v>0.86151016838061645</v>
      </c>
    </row>
    <row r="184" spans="1:5" x14ac:dyDescent="0.55000000000000004">
      <c r="A184" t="s">
        <v>750</v>
      </c>
      <c r="B184" t="s">
        <v>1956</v>
      </c>
      <c r="C184">
        <v>3415.04</v>
      </c>
      <c r="D184" s="34">
        <f t="shared" si="2"/>
        <v>3.527187199172679E-3</v>
      </c>
      <c r="E184">
        <f>SUM($D$2:D184)</f>
        <v>0.86503735557978911</v>
      </c>
    </row>
    <row r="185" spans="1:5" x14ac:dyDescent="0.55000000000000004">
      <c r="A185" t="s">
        <v>676</v>
      </c>
      <c r="B185" t="s">
        <v>1956</v>
      </c>
      <c r="C185">
        <v>3397.31</v>
      </c>
      <c r="D185" s="34">
        <f t="shared" si="2"/>
        <v>3.5212952275162834E-3</v>
      </c>
      <c r="E185">
        <f>SUM($D$2:D185)</f>
        <v>0.86855865080730543</v>
      </c>
    </row>
    <row r="186" spans="1:5" x14ac:dyDescent="0.55000000000000004">
      <c r="A186" t="s">
        <v>1207</v>
      </c>
      <c r="B186" t="s">
        <v>1956</v>
      </c>
      <c r="C186">
        <v>3420.77</v>
      </c>
      <c r="D186" s="34">
        <f t="shared" si="2"/>
        <v>3.5581406667205755E-3</v>
      </c>
      <c r="E186">
        <f>SUM($D$2:D186)</f>
        <v>0.87211679147402599</v>
      </c>
    </row>
    <row r="187" spans="1:5" x14ac:dyDescent="0.55000000000000004">
      <c r="A187" t="s">
        <v>1192</v>
      </c>
      <c r="B187" t="s">
        <v>1956</v>
      </c>
      <c r="C187">
        <v>3210.8</v>
      </c>
      <c r="D187" s="34">
        <f t="shared" si="2"/>
        <v>3.3516644226896939E-3</v>
      </c>
      <c r="E187">
        <f>SUM($D$2:D187)</f>
        <v>0.87546845589671574</v>
      </c>
    </row>
    <row r="188" spans="1:5" x14ac:dyDescent="0.55000000000000004">
      <c r="A188" t="s">
        <v>1507</v>
      </c>
      <c r="B188" t="s">
        <v>1956</v>
      </c>
      <c r="C188">
        <v>3317.02</v>
      </c>
      <c r="D188" s="34">
        <f t="shared" si="2"/>
        <v>3.4741888284083736E-3</v>
      </c>
      <c r="E188">
        <f>SUM($D$2:D188)</f>
        <v>0.87894264472512407</v>
      </c>
    </row>
    <row r="189" spans="1:5" x14ac:dyDescent="0.55000000000000004">
      <c r="A189" t="s">
        <v>720</v>
      </c>
      <c r="B189" t="s">
        <v>1956</v>
      </c>
      <c r="C189">
        <v>3222.99</v>
      </c>
      <c r="D189" s="34">
        <f t="shared" si="2"/>
        <v>3.3874721662540842E-3</v>
      </c>
      <c r="E189">
        <f>SUM($D$2:D189)</f>
        <v>0.88233011689137819</v>
      </c>
    </row>
    <row r="190" spans="1:5" x14ac:dyDescent="0.55000000000000004">
      <c r="A190" t="s">
        <v>835</v>
      </c>
      <c r="B190" t="s">
        <v>1956</v>
      </c>
      <c r="C190">
        <v>3140.56</v>
      </c>
      <c r="D190" s="34">
        <f t="shared" si="2"/>
        <v>3.3120549250866163E-3</v>
      </c>
      <c r="E190">
        <f>SUM($D$2:D190)</f>
        <v>0.88564217181646476</v>
      </c>
    </row>
    <row r="191" spans="1:5" x14ac:dyDescent="0.55000000000000004">
      <c r="A191" t="s">
        <v>770</v>
      </c>
      <c r="B191" t="s">
        <v>1956</v>
      </c>
      <c r="C191">
        <v>3150.58</v>
      </c>
      <c r="D191" s="34">
        <f t="shared" si="2"/>
        <v>3.3336633581546151E-3</v>
      </c>
      <c r="E191">
        <f>SUM($D$2:D191)</f>
        <v>0.88897583517461942</v>
      </c>
    </row>
    <row r="192" spans="1:5" x14ac:dyDescent="0.55000000000000004">
      <c r="A192" t="s">
        <v>910</v>
      </c>
      <c r="B192" t="s">
        <v>1956</v>
      </c>
      <c r="C192">
        <v>3234.9</v>
      </c>
      <c r="D192" s="34">
        <f t="shared" si="2"/>
        <v>3.434332185140972E-3</v>
      </c>
      <c r="E192">
        <f>SUM($D$2:D192)</f>
        <v>0.89241016735976042</v>
      </c>
    </row>
    <row r="193" spans="1:5" x14ac:dyDescent="0.55000000000000004">
      <c r="A193" t="s">
        <v>940</v>
      </c>
      <c r="B193" t="s">
        <v>1956</v>
      </c>
      <c r="C193">
        <v>3158.07</v>
      </c>
      <c r="D193" s="34">
        <f t="shared" si="2"/>
        <v>3.3643197931340833E-3</v>
      </c>
      <c r="E193">
        <f>SUM($D$2:D193)</f>
        <v>0.89577448715289454</v>
      </c>
    </row>
    <row r="194" spans="1:5" x14ac:dyDescent="0.55000000000000004">
      <c r="A194" t="s">
        <v>1170</v>
      </c>
      <c r="B194" t="s">
        <v>1956</v>
      </c>
      <c r="C194">
        <v>3178.13</v>
      </c>
      <c r="D194" s="34">
        <f t="shared" si="2"/>
        <v>3.3971188821546065E-3</v>
      </c>
      <c r="E194">
        <f>SUM($D$2:D194)</f>
        <v>0.8991716060350492</v>
      </c>
    </row>
    <row r="195" spans="1:5" x14ac:dyDescent="0.55000000000000004">
      <c r="A195" t="s">
        <v>402</v>
      </c>
      <c r="B195" t="s">
        <v>1956</v>
      </c>
      <c r="C195">
        <v>3317.72</v>
      </c>
      <c r="D195" s="34">
        <f t="shared" ref="D195:D258" si="3">C195/SUM(C195:C2043)</f>
        <v>3.5584156849496063E-3</v>
      </c>
      <c r="E195">
        <f>SUM($D$2:D195)</f>
        <v>0.90273002171999883</v>
      </c>
    </row>
    <row r="196" spans="1:5" x14ac:dyDescent="0.55000000000000004">
      <c r="A196" t="s">
        <v>336</v>
      </c>
      <c r="B196" t="s">
        <v>1956</v>
      </c>
      <c r="C196">
        <v>3253.22</v>
      </c>
      <c r="D196" s="34">
        <f t="shared" si="3"/>
        <v>3.5016967980413182E-3</v>
      </c>
      <c r="E196">
        <f>SUM($D$2:D196)</f>
        <v>0.90623171851804019</v>
      </c>
    </row>
    <row r="197" spans="1:5" x14ac:dyDescent="0.55000000000000004">
      <c r="A197" t="s">
        <v>550</v>
      </c>
      <c r="B197" t="s">
        <v>1956</v>
      </c>
      <c r="C197">
        <v>3322.87</v>
      </c>
      <c r="D197" s="34">
        <f t="shared" si="3"/>
        <v>3.5892349889549836E-3</v>
      </c>
      <c r="E197">
        <f>SUM($D$2:D197)</f>
        <v>0.90982095350699521</v>
      </c>
    </row>
    <row r="198" spans="1:5" x14ac:dyDescent="0.55000000000000004">
      <c r="A198" t="s">
        <v>561</v>
      </c>
      <c r="B198" t="s">
        <v>1956</v>
      </c>
      <c r="C198">
        <v>3138.8</v>
      </c>
      <c r="D198" s="34">
        <f t="shared" si="3"/>
        <v>3.4026225430312919E-3</v>
      </c>
      <c r="E198">
        <f>SUM($D$2:D198)</f>
        <v>0.91322357605002646</v>
      </c>
    </row>
    <row r="199" spans="1:5" x14ac:dyDescent="0.55000000000000004">
      <c r="A199" t="s">
        <v>536</v>
      </c>
      <c r="B199" t="s">
        <v>1956</v>
      </c>
      <c r="C199">
        <v>3044.16</v>
      </c>
      <c r="D199" s="34">
        <f t="shared" si="3"/>
        <v>3.3112949447951169E-3</v>
      </c>
      <c r="E199">
        <f>SUM($D$2:D199)</f>
        <v>0.91653487099482156</v>
      </c>
    </row>
    <row r="200" spans="1:5" x14ac:dyDescent="0.55000000000000004">
      <c r="A200" t="s">
        <v>480</v>
      </c>
      <c r="B200" t="s">
        <v>1956</v>
      </c>
      <c r="C200">
        <v>2982.75</v>
      </c>
      <c r="D200" s="34">
        <f t="shared" si="3"/>
        <v>3.2552751937782384E-3</v>
      </c>
      <c r="E200">
        <f>SUM($D$2:D200)</f>
        <v>0.91979014618859978</v>
      </c>
    </row>
    <row r="201" spans="1:5" x14ac:dyDescent="0.55000000000000004">
      <c r="A201" t="s">
        <v>365</v>
      </c>
      <c r="B201" t="s">
        <v>1956</v>
      </c>
      <c r="C201">
        <v>3099.36</v>
      </c>
      <c r="D201" s="34">
        <f t="shared" si="3"/>
        <v>3.3935865685554211E-3</v>
      </c>
      <c r="E201">
        <f>SUM($D$2:D201)</f>
        <v>0.92318373275715515</v>
      </c>
    </row>
    <row r="202" spans="1:5" x14ac:dyDescent="0.55000000000000004">
      <c r="A202" t="s">
        <v>437</v>
      </c>
      <c r="B202" t="s">
        <v>1956</v>
      </c>
      <c r="C202">
        <v>3028.65</v>
      </c>
      <c r="D202" s="34">
        <f t="shared" si="3"/>
        <v>3.3274559795311866E-3</v>
      </c>
      <c r="E202">
        <f>SUM($D$2:D202)</f>
        <v>0.92651118873668636</v>
      </c>
    </row>
    <row r="203" spans="1:5" x14ac:dyDescent="0.55000000000000004">
      <c r="A203" t="s">
        <v>46</v>
      </c>
      <c r="B203" t="s">
        <v>1956</v>
      </c>
      <c r="C203">
        <v>2946.19</v>
      </c>
      <c r="D203" s="34">
        <f t="shared" si="3"/>
        <v>3.2476669619214867E-3</v>
      </c>
      <c r="E203">
        <f>SUM($D$2:D203)</f>
        <v>0.92975885569860783</v>
      </c>
    </row>
    <row r="204" spans="1:5" x14ac:dyDescent="0.55000000000000004">
      <c r="A204" t="s">
        <v>63</v>
      </c>
      <c r="B204" t="s">
        <v>1956</v>
      </c>
      <c r="C204">
        <v>2929.98</v>
      </c>
      <c r="D204" s="34">
        <f t="shared" si="3"/>
        <v>3.240321715049193E-3</v>
      </c>
      <c r="E204">
        <f>SUM($D$2:D204)</f>
        <v>0.93299917741365701</v>
      </c>
    </row>
    <row r="205" spans="1:5" x14ac:dyDescent="0.55000000000000004">
      <c r="A205" t="s">
        <v>69</v>
      </c>
      <c r="B205" t="s">
        <v>1956</v>
      </c>
      <c r="C205">
        <v>3039.5</v>
      </c>
      <c r="D205" s="34">
        <f t="shared" si="3"/>
        <v>3.3723695697652047E-3</v>
      </c>
      <c r="E205">
        <f>SUM($D$2:D205)</f>
        <v>0.93637154698342218</v>
      </c>
    </row>
    <row r="206" spans="1:5" x14ac:dyDescent="0.55000000000000004">
      <c r="A206" t="s">
        <v>1162</v>
      </c>
      <c r="B206" t="s">
        <v>1956</v>
      </c>
      <c r="C206">
        <v>2913.92</v>
      </c>
      <c r="D206" s="34">
        <f t="shared" si="3"/>
        <v>3.2439766166766329E-3</v>
      </c>
      <c r="E206">
        <f>SUM($D$2:D206)</f>
        <v>0.93961552360009881</v>
      </c>
    </row>
    <row r="207" spans="1:5" x14ac:dyDescent="0.55000000000000004">
      <c r="A207" t="s">
        <v>954</v>
      </c>
      <c r="B207" t="s">
        <v>1956</v>
      </c>
      <c r="C207">
        <v>2883.28</v>
      </c>
      <c r="D207" s="34">
        <f t="shared" si="3"/>
        <v>3.2203126755091338E-3</v>
      </c>
      <c r="E207">
        <f>SUM($D$2:D207)</f>
        <v>0.94283583627560796</v>
      </c>
    </row>
    <row r="208" spans="1:5" x14ac:dyDescent="0.55000000000000004">
      <c r="A208" t="s">
        <v>1015</v>
      </c>
      <c r="B208" t="s">
        <v>1956</v>
      </c>
      <c r="C208">
        <v>2879.82</v>
      </c>
      <c r="D208" s="34">
        <f t="shared" si="3"/>
        <v>3.2268396614811307E-3</v>
      </c>
      <c r="E208">
        <f>SUM($D$2:D208)</f>
        <v>0.94606267593708915</v>
      </c>
    </row>
    <row r="209" spans="1:5" x14ac:dyDescent="0.55000000000000004">
      <c r="A209" t="s">
        <v>781</v>
      </c>
      <c r="B209" t="s">
        <v>1956</v>
      </c>
      <c r="C209">
        <v>2959.21</v>
      </c>
      <c r="D209" s="34">
        <f t="shared" si="3"/>
        <v>3.3265303738839211E-3</v>
      </c>
      <c r="E209">
        <f>SUM($D$2:D209)</f>
        <v>0.94938920631097312</v>
      </c>
    </row>
    <row r="210" spans="1:5" x14ac:dyDescent="0.55000000000000004">
      <c r="A210" t="s">
        <v>817</v>
      </c>
      <c r="B210" t="s">
        <v>1956</v>
      </c>
      <c r="C210">
        <v>3040</v>
      </c>
      <c r="D210" s="34">
        <f t="shared" si="3"/>
        <v>3.4287545189067271E-3</v>
      </c>
      <c r="E210">
        <f>SUM($D$2:D210)</f>
        <v>0.9528179608298798</v>
      </c>
    </row>
    <row r="211" spans="1:5" x14ac:dyDescent="0.55000000000000004">
      <c r="A211" t="s">
        <v>881</v>
      </c>
      <c r="B211" t="s">
        <v>1956</v>
      </c>
      <c r="C211">
        <v>3051.3</v>
      </c>
      <c r="D211" s="34">
        <f t="shared" si="3"/>
        <v>3.45334021624681E-3</v>
      </c>
      <c r="E211">
        <f>SUM($D$2:D211)</f>
        <v>0.95627130104612657</v>
      </c>
    </row>
    <row r="212" spans="1:5" x14ac:dyDescent="0.55000000000000004">
      <c r="A212" t="s">
        <v>700</v>
      </c>
      <c r="B212" t="s">
        <v>1956</v>
      </c>
      <c r="C212">
        <v>2954.44</v>
      </c>
      <c r="D212" s="34">
        <f t="shared" si="3"/>
        <v>3.3553049226076963E-3</v>
      </c>
      <c r="E212">
        <f>SUM($D$2:D212)</f>
        <v>0.95962660596873428</v>
      </c>
    </row>
    <row r="213" spans="1:5" x14ac:dyDescent="0.55000000000000004">
      <c r="A213" t="s">
        <v>1209</v>
      </c>
      <c r="B213" t="s">
        <v>1956</v>
      </c>
      <c r="C213">
        <v>2946.36</v>
      </c>
      <c r="D213" s="34">
        <f t="shared" si="3"/>
        <v>3.3573936899969213E-3</v>
      </c>
      <c r="E213">
        <f>SUM($D$2:D213)</f>
        <v>0.96298399965873116</v>
      </c>
    </row>
    <row r="214" spans="1:5" x14ac:dyDescent="0.55000000000000004">
      <c r="A214" t="s">
        <v>1205</v>
      </c>
      <c r="B214" t="s">
        <v>1956</v>
      </c>
      <c r="C214">
        <v>2970.07</v>
      </c>
      <c r="D214" s="34">
        <f t="shared" si="3"/>
        <v>3.3958124468159235E-3</v>
      </c>
      <c r="E214">
        <f>SUM($D$2:D214)</f>
        <v>0.96637981210554713</v>
      </c>
    </row>
    <row r="215" spans="1:5" x14ac:dyDescent="0.55000000000000004">
      <c r="A215" t="s">
        <v>1206</v>
      </c>
      <c r="B215" t="s">
        <v>1956</v>
      </c>
      <c r="C215">
        <v>2904.16</v>
      </c>
      <c r="D215" s="34">
        <f t="shared" si="3"/>
        <v>3.3317686890998463E-3</v>
      </c>
      <c r="E215">
        <f>SUM($D$2:D215)</f>
        <v>0.96971158079464703</v>
      </c>
    </row>
    <row r="216" spans="1:5" x14ac:dyDescent="0.55000000000000004">
      <c r="A216" t="s">
        <v>1230</v>
      </c>
      <c r="B216" t="s">
        <v>1956</v>
      </c>
      <c r="C216">
        <v>3059.8</v>
      </c>
      <c r="D216" s="34">
        <f t="shared" si="3"/>
        <v>3.5220598204790169E-3</v>
      </c>
      <c r="E216">
        <f>SUM($D$2:D216)</f>
        <v>0.97323364061512607</v>
      </c>
    </row>
    <row r="217" spans="1:5" x14ac:dyDescent="0.55000000000000004">
      <c r="A217" t="s">
        <v>1428</v>
      </c>
      <c r="B217" t="s">
        <v>1956</v>
      </c>
      <c r="C217">
        <v>2906.62</v>
      </c>
      <c r="D217" s="34">
        <f t="shared" si="3"/>
        <v>3.3575636652518992E-3</v>
      </c>
      <c r="E217">
        <f>SUM($D$2:D217)</f>
        <v>0.97659120428037793</v>
      </c>
    </row>
    <row r="218" spans="1:5" x14ac:dyDescent="0.55000000000000004">
      <c r="A218" t="s">
        <v>1456</v>
      </c>
      <c r="B218" t="s">
        <v>1956</v>
      </c>
      <c r="C218">
        <v>3035.21</v>
      </c>
      <c r="D218" s="34">
        <f t="shared" si="3"/>
        <v>3.5179152127970759E-3</v>
      </c>
      <c r="E218">
        <f>SUM($D$2:D218)</f>
        <v>0.98010911949317503</v>
      </c>
    </row>
    <row r="219" spans="1:5" x14ac:dyDescent="0.55000000000000004">
      <c r="A219" t="s">
        <v>1359</v>
      </c>
      <c r="B219" t="s">
        <v>1956</v>
      </c>
      <c r="C219">
        <v>2979.01</v>
      </c>
      <c r="D219" s="34">
        <f t="shared" si="3"/>
        <v>3.4649668946147515E-3</v>
      </c>
      <c r="E219">
        <f>SUM($D$2:D219)</f>
        <v>0.98357408638778976</v>
      </c>
    </row>
    <row r="220" spans="1:5" x14ac:dyDescent="0.55000000000000004">
      <c r="A220" t="s">
        <v>1200</v>
      </c>
      <c r="B220" t="s">
        <v>1956</v>
      </c>
      <c r="C220">
        <v>2740.2</v>
      </c>
      <c r="D220" s="34">
        <f t="shared" si="3"/>
        <v>3.1982824842561827E-3</v>
      </c>
      <c r="E220">
        <f>SUM($D$2:D220)</f>
        <v>0.98677236887204589</v>
      </c>
    </row>
    <row r="221" spans="1:5" x14ac:dyDescent="0.55000000000000004">
      <c r="A221" t="s">
        <v>1194</v>
      </c>
      <c r="B221" t="s">
        <v>1956</v>
      </c>
      <c r="C221">
        <v>2844.3</v>
      </c>
      <c r="D221" s="34">
        <f t="shared" si="3"/>
        <v>3.3304366820382683E-3</v>
      </c>
      <c r="E221">
        <f>SUM($D$2:D221)</f>
        <v>0.99010280555408414</v>
      </c>
    </row>
    <row r="222" spans="1:5" x14ac:dyDescent="0.55000000000000004">
      <c r="A222" t="s">
        <v>1281</v>
      </c>
      <c r="B222" t="s">
        <v>1956</v>
      </c>
      <c r="C222">
        <v>2836.36</v>
      </c>
      <c r="D222" s="34">
        <f t="shared" si="3"/>
        <v>3.3322374138681711E-3</v>
      </c>
      <c r="E222">
        <f>SUM($D$2:D222)</f>
        <v>0.99343504296795226</v>
      </c>
    </row>
    <row r="223" spans="1:5" x14ac:dyDescent="0.55000000000000004">
      <c r="A223" t="s">
        <v>1582</v>
      </c>
      <c r="B223" t="s">
        <v>1956</v>
      </c>
      <c r="C223">
        <v>2746.57</v>
      </c>
      <c r="D223" s="34">
        <f t="shared" si="3"/>
        <v>3.2375377804782402E-3</v>
      </c>
      <c r="E223">
        <f>SUM($D$2:D223)</f>
        <v>0.99667258074843046</v>
      </c>
    </row>
    <row r="224" spans="1:5" x14ac:dyDescent="0.55000000000000004">
      <c r="A224" t="s">
        <v>1675</v>
      </c>
      <c r="B224" t="s">
        <v>1956</v>
      </c>
      <c r="C224">
        <v>2789.01</v>
      </c>
      <c r="D224" s="34">
        <f t="shared" si="3"/>
        <v>3.2982423990626833E-3</v>
      </c>
      <c r="E224">
        <f>SUM($D$2:D224)</f>
        <v>0.99997082314749319</v>
      </c>
    </row>
    <row r="225" spans="1:5" x14ac:dyDescent="0.55000000000000004">
      <c r="A225" t="s">
        <v>745</v>
      </c>
      <c r="B225" t="s">
        <v>1956</v>
      </c>
      <c r="C225">
        <v>2699.05</v>
      </c>
      <c r="D225" s="34">
        <f t="shared" si="3"/>
        <v>3.2024193753058231E-3</v>
      </c>
      <c r="E225">
        <f>SUM($D$2:D225)</f>
        <v>1.003173242522799</v>
      </c>
    </row>
    <row r="226" spans="1:5" x14ac:dyDescent="0.55000000000000004">
      <c r="A226" t="s">
        <v>857</v>
      </c>
      <c r="B226" t="s">
        <v>1956</v>
      </c>
      <c r="C226">
        <v>2705.78</v>
      </c>
      <c r="D226" s="34">
        <f t="shared" si="3"/>
        <v>3.2207186033619281E-3</v>
      </c>
      <c r="E226">
        <f>SUM($D$2:D226)</f>
        <v>1.006393961126161</v>
      </c>
    </row>
    <row r="227" spans="1:5" x14ac:dyDescent="0.55000000000000004">
      <c r="A227" t="s">
        <v>772</v>
      </c>
      <c r="B227" t="s">
        <v>1956</v>
      </c>
      <c r="C227">
        <v>2647.82</v>
      </c>
      <c r="D227" s="34">
        <f t="shared" si="3"/>
        <v>3.1619118294924022E-3</v>
      </c>
      <c r="E227">
        <f>SUM($D$2:D227)</f>
        <v>1.0095558729556533</v>
      </c>
    </row>
    <row r="228" spans="1:5" x14ac:dyDescent="0.55000000000000004">
      <c r="A228" t="s">
        <v>1017</v>
      </c>
      <c r="B228" t="s">
        <v>1956</v>
      </c>
      <c r="C228">
        <v>2799.72</v>
      </c>
      <c r="D228" s="34">
        <f t="shared" si="3"/>
        <v>3.353908987321757E-3</v>
      </c>
      <c r="E228">
        <f>SUM($D$2:D228)</f>
        <v>1.0129097819429751</v>
      </c>
    </row>
    <row r="229" spans="1:5" x14ac:dyDescent="0.55000000000000004">
      <c r="A229" t="s">
        <v>974</v>
      </c>
      <c r="B229" t="s">
        <v>1956</v>
      </c>
      <c r="C229">
        <v>2847.79</v>
      </c>
      <c r="D229" s="34">
        <f t="shared" si="3"/>
        <v>3.4229745212152073E-3</v>
      </c>
      <c r="E229">
        <f>SUM($D$2:D229)</f>
        <v>1.0163327564641904</v>
      </c>
    </row>
    <row r="230" spans="1:5" x14ac:dyDescent="0.55000000000000004">
      <c r="A230" t="s">
        <v>1894</v>
      </c>
      <c r="B230" t="s">
        <v>1956</v>
      </c>
      <c r="C230">
        <v>2659.84</v>
      </c>
      <c r="D230" s="34">
        <f t="shared" si="3"/>
        <v>3.2080442326659561E-3</v>
      </c>
      <c r="E230">
        <f>SUM($D$2:D230)</f>
        <v>1.0195408006968563</v>
      </c>
    </row>
    <row r="231" spans="1:5" x14ac:dyDescent="0.55000000000000004">
      <c r="A231" t="s">
        <v>1158</v>
      </c>
      <c r="B231" t="s">
        <v>1956</v>
      </c>
      <c r="C231">
        <v>2744.87</v>
      </c>
      <c r="D231" s="34">
        <f t="shared" si="3"/>
        <v>3.3212540037374882E-3</v>
      </c>
      <c r="E231">
        <f>SUM($D$2:D231)</f>
        <v>1.0228620547005938</v>
      </c>
    </row>
    <row r="232" spans="1:5" x14ac:dyDescent="0.55000000000000004">
      <c r="A232" t="s">
        <v>1893</v>
      </c>
      <c r="B232" t="s">
        <v>1957</v>
      </c>
      <c r="C232">
        <v>2755.4</v>
      </c>
      <c r="D232" s="34">
        <f t="shared" si="3"/>
        <v>3.3451050989920074E-3</v>
      </c>
      <c r="E232">
        <f>SUM($D$2:D232)</f>
        <v>1.0262071597995859</v>
      </c>
    </row>
    <row r="233" spans="1:5" x14ac:dyDescent="0.55000000000000004">
      <c r="A233" t="s">
        <v>38</v>
      </c>
      <c r="B233" t="s">
        <v>1956</v>
      </c>
      <c r="C233">
        <v>2706.08</v>
      </c>
      <c r="D233" s="34">
        <f t="shared" si="3"/>
        <v>3.2962560559301468E-3</v>
      </c>
      <c r="E233">
        <f>SUM($D$2:D233)</f>
        <v>1.0295034158555161</v>
      </c>
    </row>
    <row r="234" spans="1:5" x14ac:dyDescent="0.55000000000000004">
      <c r="A234" t="s">
        <v>439</v>
      </c>
      <c r="B234" t="s">
        <v>1956</v>
      </c>
      <c r="C234">
        <v>2730.11</v>
      </c>
      <c r="D234" s="34">
        <f t="shared" si="3"/>
        <v>3.3365248616815755E-3</v>
      </c>
      <c r="E234">
        <f>SUM($D$2:D234)</f>
        <v>1.0328399407171978</v>
      </c>
    </row>
    <row r="235" spans="1:5" x14ac:dyDescent="0.55000000000000004">
      <c r="A235" t="s">
        <v>450</v>
      </c>
      <c r="B235" t="s">
        <v>1956</v>
      </c>
      <c r="C235">
        <v>2645.81</v>
      </c>
      <c r="D235" s="34">
        <f t="shared" si="3"/>
        <v>3.2443248287947145E-3</v>
      </c>
      <c r="E235">
        <f>SUM($D$2:D235)</f>
        <v>1.0360842655459925</v>
      </c>
    </row>
    <row r="236" spans="1:5" x14ac:dyDescent="0.55000000000000004">
      <c r="A236" t="s">
        <v>369</v>
      </c>
      <c r="B236" t="s">
        <v>1956</v>
      </c>
      <c r="C236">
        <v>2865.6</v>
      </c>
      <c r="D236" s="34">
        <f t="shared" si="3"/>
        <v>3.5252711602260971E-3</v>
      </c>
      <c r="E236">
        <f>SUM($D$2:D236)</f>
        <v>1.0396095367062186</v>
      </c>
    </row>
    <row r="237" spans="1:5" x14ac:dyDescent="0.55000000000000004">
      <c r="A237" t="s">
        <v>343</v>
      </c>
      <c r="B237" t="s">
        <v>1956</v>
      </c>
      <c r="C237">
        <v>2671.43</v>
      </c>
      <c r="D237" s="34">
        <f t="shared" si="3"/>
        <v>3.2980289924035939E-3</v>
      </c>
      <c r="E237">
        <f>SUM($D$2:D237)</f>
        <v>1.0429075656986222</v>
      </c>
    </row>
    <row r="238" spans="1:5" x14ac:dyDescent="0.55000000000000004">
      <c r="A238" t="s">
        <v>611</v>
      </c>
      <c r="B238" t="s">
        <v>1956</v>
      </c>
      <c r="C238">
        <v>2863.8</v>
      </c>
      <c r="D238" s="34">
        <f t="shared" si="3"/>
        <v>3.5472192943164201E-3</v>
      </c>
      <c r="E238">
        <f>SUM($D$2:D238)</f>
        <v>1.0464547849929386</v>
      </c>
    </row>
    <row r="239" spans="1:5" x14ac:dyDescent="0.55000000000000004">
      <c r="A239" t="s">
        <v>613</v>
      </c>
      <c r="B239" t="s">
        <v>1956</v>
      </c>
      <c r="C239">
        <v>2759.06</v>
      </c>
      <c r="D239" s="34">
        <f t="shared" si="3"/>
        <v>3.4296497851804466E-3</v>
      </c>
      <c r="E239">
        <f>SUM($D$2:D239)</f>
        <v>1.0498844347781191</v>
      </c>
    </row>
    <row r="240" spans="1:5" x14ac:dyDescent="0.55000000000000004">
      <c r="A240" t="s">
        <v>556</v>
      </c>
      <c r="B240" t="s">
        <v>1956</v>
      </c>
      <c r="C240">
        <v>2504.1799999999998</v>
      </c>
      <c r="D240" s="34">
        <f t="shared" si="3"/>
        <v>3.1235338049272689E-3</v>
      </c>
      <c r="E240">
        <f>SUM($D$2:D240)</f>
        <v>1.0530079685830465</v>
      </c>
    </row>
    <row r="241" spans="1:5" x14ac:dyDescent="0.55000000000000004">
      <c r="A241" t="s">
        <v>337</v>
      </c>
      <c r="B241" t="s">
        <v>1956</v>
      </c>
      <c r="C241">
        <v>2542.4699999999998</v>
      </c>
      <c r="D241" s="34">
        <f t="shared" si="3"/>
        <v>3.1812306752032633E-3</v>
      </c>
      <c r="E241">
        <f>SUM($D$2:D241)</f>
        <v>1.0561891992582497</v>
      </c>
    </row>
    <row r="242" spans="1:5" x14ac:dyDescent="0.55000000000000004">
      <c r="A242" t="s">
        <v>1087</v>
      </c>
      <c r="B242" t="s">
        <v>1956</v>
      </c>
      <c r="C242">
        <v>2609.8200000000002</v>
      </c>
      <c r="D242" s="34">
        <f t="shared" si="3"/>
        <v>3.2759229043097305E-3</v>
      </c>
      <c r="E242">
        <f>SUM($D$2:D242)</f>
        <v>1.0594651221625595</v>
      </c>
    </row>
    <row r="243" spans="1:5" x14ac:dyDescent="0.55000000000000004">
      <c r="A243" t="s">
        <v>1895</v>
      </c>
      <c r="B243" t="s">
        <v>1956</v>
      </c>
      <c r="C243">
        <v>2623.84</v>
      </c>
      <c r="D243" s="34">
        <f t="shared" si="3"/>
        <v>3.3043460038550509E-3</v>
      </c>
      <c r="E243">
        <f>SUM($D$2:D243)</f>
        <v>1.0627694681664146</v>
      </c>
    </row>
    <row r="244" spans="1:5" x14ac:dyDescent="0.55000000000000004">
      <c r="A244" t="s">
        <v>949</v>
      </c>
      <c r="B244" t="s">
        <v>1956</v>
      </c>
      <c r="C244">
        <v>2488.39</v>
      </c>
      <c r="D244" s="34">
        <f t="shared" si="3"/>
        <v>3.1441557485870322E-3</v>
      </c>
      <c r="E244">
        <f>SUM($D$2:D244)</f>
        <v>1.0659136239150016</v>
      </c>
    </row>
    <row r="245" spans="1:5" x14ac:dyDescent="0.55000000000000004">
      <c r="A245" t="s">
        <v>953</v>
      </c>
      <c r="B245" t="s">
        <v>1956</v>
      </c>
      <c r="C245">
        <v>2491.2800000000002</v>
      </c>
      <c r="D245" s="34">
        <f t="shared" si="3"/>
        <v>3.1577357637265235E-3</v>
      </c>
      <c r="E245">
        <f>SUM($D$2:D245)</f>
        <v>1.069071359678728</v>
      </c>
    </row>
    <row r="246" spans="1:5" x14ac:dyDescent="0.55000000000000004">
      <c r="A246" t="s">
        <v>848</v>
      </c>
      <c r="B246" t="s">
        <v>1956</v>
      </c>
      <c r="C246">
        <v>2586.19</v>
      </c>
      <c r="D246" s="34">
        <f t="shared" si="3"/>
        <v>3.2884196104750194E-3</v>
      </c>
      <c r="E246">
        <f>SUM($D$2:D246)</f>
        <v>1.072359779289203</v>
      </c>
    </row>
    <row r="247" spans="1:5" x14ac:dyDescent="0.55000000000000004">
      <c r="A247" t="s">
        <v>670</v>
      </c>
      <c r="B247" t="s">
        <v>1956</v>
      </c>
      <c r="C247">
        <v>2541.84</v>
      </c>
      <c r="D247" s="34">
        <f t="shared" si="3"/>
        <v>3.2426905575046361E-3</v>
      </c>
      <c r="E247">
        <f>SUM($D$2:D247)</f>
        <v>1.0756024698467077</v>
      </c>
    </row>
    <row r="248" spans="1:5" x14ac:dyDescent="0.55000000000000004">
      <c r="A248" t="s">
        <v>617</v>
      </c>
      <c r="B248" t="s">
        <v>1956</v>
      </c>
      <c r="C248">
        <v>2450.16</v>
      </c>
      <c r="D248" s="34">
        <f t="shared" si="3"/>
        <v>3.1359007831996025E-3</v>
      </c>
      <c r="E248">
        <f>SUM($D$2:D248)</f>
        <v>1.0787383706299074</v>
      </c>
    </row>
    <row r="249" spans="1:5" x14ac:dyDescent="0.55000000000000004">
      <c r="A249" t="s">
        <v>652</v>
      </c>
      <c r="B249" t="s">
        <v>1956</v>
      </c>
      <c r="C249">
        <v>2612.19</v>
      </c>
      <c r="D249" s="34">
        <f t="shared" si="3"/>
        <v>3.3537962507439374E-3</v>
      </c>
      <c r="E249">
        <f>SUM($D$2:D249)</f>
        <v>1.0820921668806514</v>
      </c>
    </row>
    <row r="250" spans="1:5" x14ac:dyDescent="0.55000000000000004">
      <c r="A250" t="s">
        <v>1581</v>
      </c>
      <c r="B250" t="s">
        <v>1956</v>
      </c>
      <c r="C250">
        <v>2630.12</v>
      </c>
      <c r="D250" s="34">
        <f t="shared" si="3"/>
        <v>3.3881798805428776E-3</v>
      </c>
      <c r="E250">
        <f>SUM($D$2:D250)</f>
        <v>1.0854803467611942</v>
      </c>
    </row>
    <row r="251" spans="1:5" x14ac:dyDescent="0.55000000000000004">
      <c r="A251" t="s">
        <v>1598</v>
      </c>
      <c r="B251" t="s">
        <v>1956</v>
      </c>
      <c r="C251">
        <v>2481.15</v>
      </c>
      <c r="D251" s="34">
        <f t="shared" si="3"/>
        <v>3.2071397343084902E-3</v>
      </c>
      <c r="E251">
        <f>SUM($D$2:D251)</f>
        <v>1.0886874864955027</v>
      </c>
    </row>
    <row r="252" spans="1:5" x14ac:dyDescent="0.55000000000000004">
      <c r="A252" t="s">
        <v>1497</v>
      </c>
      <c r="B252" t="s">
        <v>1956</v>
      </c>
      <c r="C252">
        <v>2552.54</v>
      </c>
      <c r="D252" s="34">
        <f t="shared" si="3"/>
        <v>3.310034341862418E-3</v>
      </c>
      <c r="E252">
        <f>SUM($D$2:D252)</f>
        <v>1.0919975208373651</v>
      </c>
    </row>
    <row r="253" spans="1:5" x14ac:dyDescent="0.55000000000000004">
      <c r="A253" t="s">
        <v>1282</v>
      </c>
      <c r="B253" t="s">
        <v>1956</v>
      </c>
      <c r="C253">
        <v>2641.62</v>
      </c>
      <c r="D253" s="34">
        <f t="shared" si="3"/>
        <v>3.43692615600962E-3</v>
      </c>
      <c r="E253">
        <f>SUM($D$2:D253)</f>
        <v>1.0954344469933748</v>
      </c>
    </row>
    <row r="254" spans="1:5" x14ac:dyDescent="0.55000000000000004">
      <c r="A254" t="s">
        <v>1301</v>
      </c>
      <c r="B254" t="s">
        <v>1956</v>
      </c>
      <c r="C254">
        <v>2619.7399999999998</v>
      </c>
      <c r="D254" s="34">
        <f t="shared" si="3"/>
        <v>3.4202138195678629E-3</v>
      </c>
      <c r="E254">
        <f>SUM($D$2:D254)</f>
        <v>1.0988546608129426</v>
      </c>
    </row>
    <row r="255" spans="1:5" x14ac:dyDescent="0.55000000000000004">
      <c r="A255" t="s">
        <v>1255</v>
      </c>
      <c r="B255" t="s">
        <v>1956</v>
      </c>
      <c r="C255">
        <v>2508.67</v>
      </c>
      <c r="D255" s="34">
        <f t="shared" si="3"/>
        <v>3.2864462099120467E-3</v>
      </c>
      <c r="E255">
        <f>SUM($D$2:D255)</f>
        <v>1.1021411070228546</v>
      </c>
    </row>
    <row r="256" spans="1:5" x14ac:dyDescent="0.55000000000000004">
      <c r="A256" t="s">
        <v>1356</v>
      </c>
      <c r="B256" t="s">
        <v>1956</v>
      </c>
      <c r="C256">
        <v>2511.04</v>
      </c>
      <c r="D256" s="34">
        <f t="shared" si="3"/>
        <v>3.3003975726232093E-3</v>
      </c>
      <c r="E256">
        <f>SUM($D$2:D256)</f>
        <v>1.1054415045954777</v>
      </c>
    </row>
    <row r="257" spans="1:5" x14ac:dyDescent="0.55000000000000004">
      <c r="A257" t="s">
        <v>1342</v>
      </c>
      <c r="B257" t="s">
        <v>1956</v>
      </c>
      <c r="C257">
        <v>2487.7600000000002</v>
      </c>
      <c r="D257" s="34">
        <f t="shared" si="3"/>
        <v>3.2806267646031859E-3</v>
      </c>
      <c r="E257">
        <f>SUM($D$2:D257)</f>
        <v>1.108722131360081</v>
      </c>
    </row>
    <row r="258" spans="1:5" x14ac:dyDescent="0.55000000000000004">
      <c r="A258" t="s">
        <v>1417</v>
      </c>
      <c r="B258" t="s">
        <v>1956</v>
      </c>
      <c r="C258">
        <v>2484.31</v>
      </c>
      <c r="D258" s="34">
        <f t="shared" si="3"/>
        <v>3.2868601866224791E-3</v>
      </c>
      <c r="E258">
        <f>SUM($D$2:D258)</f>
        <v>1.1120089915467035</v>
      </c>
    </row>
    <row r="259" spans="1:5" x14ac:dyDescent="0.55000000000000004">
      <c r="A259" t="s">
        <v>1809</v>
      </c>
      <c r="B259" t="s">
        <v>1956</v>
      </c>
      <c r="C259">
        <v>2519.96</v>
      </c>
      <c r="D259" s="34">
        <f t="shared" ref="D259:D322" si="4">C259/SUM(C259:C2107)</f>
        <v>3.3450214485648976E-3</v>
      </c>
      <c r="E259">
        <f>SUM($D$2:D259)</f>
        <v>1.1153540129952684</v>
      </c>
    </row>
    <row r="260" spans="1:5" x14ac:dyDescent="0.55000000000000004">
      <c r="A260" t="s">
        <v>1810</v>
      </c>
      <c r="B260" t="s">
        <v>1956</v>
      </c>
      <c r="C260">
        <v>2279.96</v>
      </c>
      <c r="D260" s="34">
        <f t="shared" si="4"/>
        <v>3.0366004139864753E-3</v>
      </c>
      <c r="E260">
        <f>SUM($D$2:D260)</f>
        <v>1.1183906134092549</v>
      </c>
    </row>
    <row r="261" spans="1:5" x14ac:dyDescent="0.55000000000000004">
      <c r="A261" t="s">
        <v>1257</v>
      </c>
      <c r="B261" t="s">
        <v>1956</v>
      </c>
      <c r="C261">
        <v>2227.0100000000002</v>
      </c>
      <c r="D261" s="34">
        <f t="shared" si="4"/>
        <v>2.9751123550744822E-3</v>
      </c>
      <c r="E261">
        <f>SUM($D$2:D261)</f>
        <v>1.1213657257643295</v>
      </c>
    </row>
    <row r="262" spans="1:5" x14ac:dyDescent="0.55000000000000004">
      <c r="A262" t="s">
        <v>1259</v>
      </c>
      <c r="B262" t="s">
        <v>1956</v>
      </c>
      <c r="C262">
        <v>2242.04</v>
      </c>
      <c r="D262" s="34">
        <f t="shared" si="4"/>
        <v>3.0041288884435136E-3</v>
      </c>
      <c r="E262">
        <f>SUM($D$2:D262)</f>
        <v>1.1243698546527729</v>
      </c>
    </row>
    <row r="263" spans="1:5" x14ac:dyDescent="0.55000000000000004">
      <c r="A263" t="s">
        <v>1177</v>
      </c>
      <c r="B263" t="s">
        <v>1956</v>
      </c>
      <c r="C263">
        <v>2200.46</v>
      </c>
      <c r="D263" s="34">
        <f t="shared" si="4"/>
        <v>2.9572995940866311E-3</v>
      </c>
      <c r="E263">
        <f>SUM($D$2:D263)</f>
        <v>1.1273271542468595</v>
      </c>
    </row>
    <row r="264" spans="1:5" x14ac:dyDescent="0.55000000000000004">
      <c r="A264" t="s">
        <v>1221</v>
      </c>
      <c r="B264" t="s">
        <v>1956</v>
      </c>
      <c r="C264">
        <v>2396.4</v>
      </c>
      <c r="D264" s="34">
        <f t="shared" si="4"/>
        <v>3.2301850140901501E-3</v>
      </c>
      <c r="E264">
        <f>SUM($D$2:D264)</f>
        <v>1.1305573392609496</v>
      </c>
    </row>
    <row r="265" spans="1:5" x14ac:dyDescent="0.55000000000000004">
      <c r="A265" t="s">
        <v>1501</v>
      </c>
      <c r="B265" t="s">
        <v>1956</v>
      </c>
      <c r="C265">
        <v>2359.9499999999998</v>
      </c>
      <c r="D265" s="34">
        <f t="shared" si="4"/>
        <v>3.1913615693047151E-3</v>
      </c>
      <c r="E265">
        <f>SUM($D$2:D265)</f>
        <v>1.1337487008302543</v>
      </c>
    </row>
    <row r="266" spans="1:5" x14ac:dyDescent="0.55000000000000004">
      <c r="A266" t="s">
        <v>1482</v>
      </c>
      <c r="B266" t="s">
        <v>1956</v>
      </c>
      <c r="C266">
        <v>2330.65</v>
      </c>
      <c r="D266" s="34">
        <f t="shared" si="4"/>
        <v>3.1618297064146964E-3</v>
      </c>
      <c r="E266">
        <f>SUM($D$2:D266)</f>
        <v>1.1369105305366689</v>
      </c>
    </row>
    <row r="267" spans="1:5" x14ac:dyDescent="0.55000000000000004">
      <c r="A267" t="s">
        <v>1506</v>
      </c>
      <c r="B267" t="s">
        <v>1956</v>
      </c>
      <c r="C267">
        <v>2267.9699999999998</v>
      </c>
      <c r="D267" s="34">
        <f t="shared" si="4"/>
        <v>3.0865553003367684E-3</v>
      </c>
      <c r="E267">
        <f>SUM($D$2:D267)</f>
        <v>1.1399970858370057</v>
      </c>
    </row>
    <row r="268" spans="1:5" x14ac:dyDescent="0.55000000000000004">
      <c r="A268" t="s">
        <v>663</v>
      </c>
      <c r="B268" t="s">
        <v>1956</v>
      </c>
      <c r="C268">
        <v>2300.66</v>
      </c>
      <c r="D268" s="34">
        <f t="shared" si="4"/>
        <v>3.1407382636568959E-3</v>
      </c>
      <c r="E268">
        <f>SUM($D$2:D268)</f>
        <v>1.1431378241006624</v>
      </c>
    </row>
    <row r="269" spans="1:5" x14ac:dyDescent="0.55000000000000004">
      <c r="A269" t="s">
        <v>702</v>
      </c>
      <c r="B269" t="s">
        <v>1956</v>
      </c>
      <c r="C269">
        <v>2264.89</v>
      </c>
      <c r="D269" s="34">
        <f t="shared" si="4"/>
        <v>3.1016484343419355E-3</v>
      </c>
      <c r="E269">
        <f>SUM($D$2:D269)</f>
        <v>1.1462394725350045</v>
      </c>
    </row>
    <row r="270" spans="1:5" x14ac:dyDescent="0.55000000000000004">
      <c r="A270" t="s">
        <v>782</v>
      </c>
      <c r="B270" t="s">
        <v>1956</v>
      </c>
      <c r="C270">
        <v>2185.96</v>
      </c>
      <c r="D270" s="34">
        <f t="shared" si="4"/>
        <v>3.002871778778986E-3</v>
      </c>
      <c r="E270">
        <f>SUM($D$2:D270)</f>
        <v>1.1492423443137834</v>
      </c>
    </row>
    <row r="271" spans="1:5" x14ac:dyDescent="0.55000000000000004">
      <c r="A271" t="s">
        <v>785</v>
      </c>
      <c r="B271" t="s">
        <v>1956</v>
      </c>
      <c r="C271">
        <v>2389.9</v>
      </c>
      <c r="D271" s="34">
        <f t="shared" si="4"/>
        <v>3.2929140840149678E-3</v>
      </c>
      <c r="E271">
        <f>SUM($D$2:D271)</f>
        <v>1.1525352583977984</v>
      </c>
    </row>
    <row r="272" spans="1:5" x14ac:dyDescent="0.55000000000000004">
      <c r="A272" t="s">
        <v>793</v>
      </c>
      <c r="B272" t="s">
        <v>1956</v>
      </c>
      <c r="C272">
        <v>2299.7399999999998</v>
      </c>
      <c r="D272" s="34">
        <f t="shared" si="4"/>
        <v>3.1791561795067799E-3</v>
      </c>
      <c r="E272">
        <f>SUM($D$2:D272)</f>
        <v>1.1557144145773051</v>
      </c>
    </row>
    <row r="273" spans="1:5" x14ac:dyDescent="0.55000000000000004">
      <c r="A273" t="s">
        <v>789</v>
      </c>
      <c r="B273" t="s">
        <v>1956</v>
      </c>
      <c r="C273">
        <v>2204.85</v>
      </c>
      <c r="D273" s="34">
        <f t="shared" si="4"/>
        <v>3.057701335005574E-3</v>
      </c>
      <c r="E273">
        <f>SUM($D$2:D273)</f>
        <v>1.1587721159123106</v>
      </c>
    </row>
    <row r="274" spans="1:5" x14ac:dyDescent="0.55000000000000004">
      <c r="A274" t="s">
        <v>809</v>
      </c>
      <c r="B274" t="s">
        <v>1956</v>
      </c>
      <c r="C274">
        <v>2389.13</v>
      </c>
      <c r="D274" s="34">
        <f t="shared" si="4"/>
        <v>3.3234241608609012E-3</v>
      </c>
      <c r="E274">
        <f>SUM($D$2:D274)</f>
        <v>1.1620955400731714</v>
      </c>
    </row>
    <row r="275" spans="1:5" x14ac:dyDescent="0.55000000000000004">
      <c r="A275" t="s">
        <v>975</v>
      </c>
      <c r="B275" t="s">
        <v>1956</v>
      </c>
      <c r="C275">
        <v>2298.12</v>
      </c>
      <c r="D275" s="34">
        <f t="shared" si="4"/>
        <v>3.2074835812422688E-3</v>
      </c>
      <c r="E275">
        <f>SUM($D$2:D275)</f>
        <v>1.1653030236544137</v>
      </c>
    </row>
    <row r="276" spans="1:5" x14ac:dyDescent="0.55000000000000004">
      <c r="A276" t="s">
        <v>1897</v>
      </c>
      <c r="B276" t="s">
        <v>1956</v>
      </c>
      <c r="C276">
        <v>2221.59</v>
      </c>
      <c r="D276" s="34">
        <f t="shared" si="4"/>
        <v>3.110648096282787E-3</v>
      </c>
      <c r="E276">
        <f>SUM($D$2:D276)</f>
        <v>1.1684136717506965</v>
      </c>
    </row>
    <row r="277" spans="1:5" x14ac:dyDescent="0.55000000000000004">
      <c r="A277" t="s">
        <v>1896</v>
      </c>
      <c r="B277" t="s">
        <v>1956</v>
      </c>
      <c r="C277">
        <v>2362.7199999999998</v>
      </c>
      <c r="D277" s="34">
        <f t="shared" si="4"/>
        <v>3.318579844689484E-3</v>
      </c>
      <c r="E277">
        <f>SUM($D$2:D277)</f>
        <v>1.1717322515953861</v>
      </c>
    </row>
    <row r="278" spans="1:5" x14ac:dyDescent="0.55000000000000004">
      <c r="A278" t="s">
        <v>1007</v>
      </c>
      <c r="B278" t="s">
        <v>1956</v>
      </c>
      <c r="C278">
        <v>2339.7600000000002</v>
      </c>
      <c r="D278" s="34">
        <f t="shared" si="4"/>
        <v>3.2972734332229795E-3</v>
      </c>
      <c r="E278">
        <f>SUM($D$2:D278)</f>
        <v>1.1750295250286091</v>
      </c>
    </row>
    <row r="279" spans="1:5" x14ac:dyDescent="0.55000000000000004">
      <c r="A279" t="s">
        <v>1175</v>
      </c>
      <c r="B279" t="s">
        <v>1956</v>
      </c>
      <c r="C279">
        <v>2207.96</v>
      </c>
      <c r="D279" s="34">
        <f t="shared" si="4"/>
        <v>3.1218296877582219E-3</v>
      </c>
      <c r="E279">
        <f>SUM($D$2:D279)</f>
        <v>1.1781513547163673</v>
      </c>
    </row>
    <row r="280" spans="1:5" x14ac:dyDescent="0.55000000000000004">
      <c r="A280" t="s">
        <v>342</v>
      </c>
      <c r="B280" t="s">
        <v>1956</v>
      </c>
      <c r="C280">
        <v>2297.54</v>
      </c>
      <c r="D280" s="34">
        <f t="shared" si="4"/>
        <v>3.2586596290488821E-3</v>
      </c>
      <c r="E280">
        <f>SUM($D$2:D280)</f>
        <v>1.1814100143454163</v>
      </c>
    </row>
    <row r="281" spans="1:5" x14ac:dyDescent="0.55000000000000004">
      <c r="A281" t="s">
        <v>389</v>
      </c>
      <c r="B281" t="s">
        <v>1956</v>
      </c>
      <c r="C281">
        <v>2241.87</v>
      </c>
      <c r="D281" s="34">
        <f t="shared" si="4"/>
        <v>3.1900968869536949E-3</v>
      </c>
      <c r="E281">
        <f>SUM($D$2:D281)</f>
        <v>1.1846001112323699</v>
      </c>
    </row>
    <row r="282" spans="1:5" x14ac:dyDescent="0.55000000000000004">
      <c r="A282" t="s">
        <v>454</v>
      </c>
      <c r="B282" t="s">
        <v>1956</v>
      </c>
      <c r="C282">
        <v>2252.44</v>
      </c>
      <c r="D282" s="34">
        <f t="shared" si="4"/>
        <v>3.2153950219791232E-3</v>
      </c>
      <c r="E282">
        <f>SUM($D$2:D282)</f>
        <v>1.187815506254349</v>
      </c>
    </row>
    <row r="283" spans="1:5" x14ac:dyDescent="0.55000000000000004">
      <c r="A283" t="s">
        <v>49</v>
      </c>
      <c r="B283" t="s">
        <v>1956</v>
      </c>
      <c r="C283">
        <v>2339.98</v>
      </c>
      <c r="D283" s="34">
        <f t="shared" si="4"/>
        <v>3.351135029827014E-3</v>
      </c>
      <c r="E283">
        <f>SUM($D$2:D283)</f>
        <v>1.1911666412841759</v>
      </c>
    </row>
    <row r="284" spans="1:5" x14ac:dyDescent="0.55000000000000004">
      <c r="A284" t="s">
        <v>54</v>
      </c>
      <c r="B284" t="s">
        <v>1956</v>
      </c>
      <c r="C284">
        <v>2191.6799999999998</v>
      </c>
      <c r="D284" s="34">
        <f t="shared" si="4"/>
        <v>3.1493051987662043E-3</v>
      </c>
      <c r="E284">
        <f>SUM($D$2:D284)</f>
        <v>1.194315946482942</v>
      </c>
    </row>
    <row r="285" spans="1:5" x14ac:dyDescent="0.55000000000000004">
      <c r="A285" t="s">
        <v>196</v>
      </c>
      <c r="B285" t="s">
        <v>1956</v>
      </c>
      <c r="C285">
        <v>2221.56</v>
      </c>
      <c r="D285" s="34">
        <f t="shared" si="4"/>
        <v>3.20232596606838E-3</v>
      </c>
      <c r="E285">
        <f>SUM($D$2:D285)</f>
        <v>1.1975182724490103</v>
      </c>
    </row>
    <row r="286" spans="1:5" x14ac:dyDescent="0.55000000000000004">
      <c r="A286" t="s">
        <v>189</v>
      </c>
      <c r="B286" t="s">
        <v>1956</v>
      </c>
      <c r="C286">
        <v>1979.88</v>
      </c>
      <c r="D286" s="34">
        <f t="shared" si="4"/>
        <v>2.8631186263821601E-3</v>
      </c>
      <c r="E286">
        <f>SUM($D$2:D286)</f>
        <v>1.2003813910753924</v>
      </c>
    </row>
    <row r="287" spans="1:5" x14ac:dyDescent="0.55000000000000004">
      <c r="A287" t="s">
        <v>128</v>
      </c>
      <c r="B287" t="s">
        <v>1956</v>
      </c>
      <c r="C287">
        <v>1990.65</v>
      </c>
      <c r="D287" s="34">
        <f t="shared" si="4"/>
        <v>2.8869589062178384E-3</v>
      </c>
      <c r="E287">
        <f>SUM($D$2:D287)</f>
        <v>1.2032683499816104</v>
      </c>
    </row>
    <row r="288" spans="1:5" x14ac:dyDescent="0.55000000000000004">
      <c r="A288" t="s">
        <v>457</v>
      </c>
      <c r="B288" t="s">
        <v>1956</v>
      </c>
      <c r="C288">
        <v>2063.14</v>
      </c>
      <c r="D288" s="34">
        <f t="shared" si="4"/>
        <v>3.0007512568411272E-3</v>
      </c>
      <c r="E288">
        <f>SUM($D$2:D288)</f>
        <v>1.2062691012384514</v>
      </c>
    </row>
    <row r="289" spans="1:5" x14ac:dyDescent="0.55000000000000004">
      <c r="A289" t="s">
        <v>345</v>
      </c>
      <c r="B289" t="s">
        <v>1956</v>
      </c>
      <c r="C289">
        <v>2033.5</v>
      </c>
      <c r="D289" s="34">
        <f t="shared" si="4"/>
        <v>2.9665429680735878E-3</v>
      </c>
      <c r="E289">
        <f>SUM($D$2:D289)</f>
        <v>1.2092356442065251</v>
      </c>
    </row>
    <row r="290" spans="1:5" x14ac:dyDescent="0.55000000000000004">
      <c r="A290" t="s">
        <v>1081</v>
      </c>
      <c r="B290" t="s">
        <v>1956</v>
      </c>
      <c r="C290">
        <v>2116.6799999999998</v>
      </c>
      <c r="D290" s="34">
        <f t="shared" si="4"/>
        <v>3.0970765556800521E-3</v>
      </c>
      <c r="E290">
        <f>SUM($D$2:D290)</f>
        <v>1.2123327207622052</v>
      </c>
    </row>
    <row r="291" spans="1:5" x14ac:dyDescent="0.55000000000000004">
      <c r="A291" t="s">
        <v>1006</v>
      </c>
      <c r="B291" t="s">
        <v>1956</v>
      </c>
      <c r="C291">
        <v>1999.74</v>
      </c>
      <c r="D291" s="34">
        <f t="shared" si="4"/>
        <v>2.9350628032460938E-3</v>
      </c>
      <c r="E291">
        <f>SUM($D$2:D291)</f>
        <v>1.2152677835654513</v>
      </c>
    </row>
    <row r="292" spans="1:5" x14ac:dyDescent="0.55000000000000004">
      <c r="A292" t="s">
        <v>1002</v>
      </c>
      <c r="B292" t="s">
        <v>1956</v>
      </c>
      <c r="C292">
        <v>2157.83</v>
      </c>
      <c r="D292" s="34">
        <f t="shared" si="4"/>
        <v>3.1764179930139883E-3</v>
      </c>
      <c r="E292">
        <f>SUM($D$2:D292)</f>
        <v>1.2184442015584653</v>
      </c>
    </row>
    <row r="293" spans="1:5" x14ac:dyDescent="0.55000000000000004">
      <c r="A293" t="s">
        <v>961</v>
      </c>
      <c r="B293" t="s">
        <v>1956</v>
      </c>
      <c r="C293">
        <v>2140.9</v>
      </c>
      <c r="D293" s="34">
        <f t="shared" si="4"/>
        <v>3.1615386777095315E-3</v>
      </c>
      <c r="E293">
        <f>SUM($D$2:D293)</f>
        <v>1.2216057402361749</v>
      </c>
    </row>
    <row r="294" spans="1:5" x14ac:dyDescent="0.55000000000000004">
      <c r="A294" t="s">
        <v>969</v>
      </c>
      <c r="B294" t="s">
        <v>1956</v>
      </c>
      <c r="C294">
        <v>2096.17</v>
      </c>
      <c r="D294" s="34">
        <f t="shared" si="4"/>
        <v>3.1053019219000884E-3</v>
      </c>
      <c r="E294">
        <f>SUM($D$2:D294)</f>
        <v>1.2247110421580749</v>
      </c>
    </row>
    <row r="295" spans="1:5" x14ac:dyDescent="0.55000000000000004">
      <c r="A295" t="s">
        <v>941</v>
      </c>
      <c r="B295" t="s">
        <v>1956</v>
      </c>
      <c r="C295">
        <v>2018.7</v>
      </c>
      <c r="D295" s="34">
        <f t="shared" si="4"/>
        <v>2.9998519912526321E-3</v>
      </c>
      <c r="E295">
        <f>SUM($D$2:D295)</f>
        <v>1.2277108941493275</v>
      </c>
    </row>
    <row r="296" spans="1:5" x14ac:dyDescent="0.55000000000000004">
      <c r="A296" t="s">
        <v>1898</v>
      </c>
      <c r="B296" t="s">
        <v>1956</v>
      </c>
      <c r="C296">
        <v>2159.8200000000002</v>
      </c>
      <c r="D296" s="34">
        <f t="shared" si="4"/>
        <v>3.2192179480395873E-3</v>
      </c>
      <c r="E296">
        <f>SUM($D$2:D296)</f>
        <v>1.230930112097367</v>
      </c>
    </row>
    <row r="297" spans="1:5" x14ac:dyDescent="0.55000000000000004">
      <c r="A297" t="s">
        <v>943</v>
      </c>
      <c r="B297" t="s">
        <v>1956</v>
      </c>
      <c r="C297">
        <v>2022.27</v>
      </c>
      <c r="D297" s="34">
        <f t="shared" si="4"/>
        <v>3.0239339783012889E-3</v>
      </c>
      <c r="E297">
        <f>SUM($D$2:D297)</f>
        <v>1.2339540460756684</v>
      </c>
    </row>
    <row r="298" spans="1:5" x14ac:dyDescent="0.55000000000000004">
      <c r="A298" t="s">
        <v>944</v>
      </c>
      <c r="B298" t="s">
        <v>1956</v>
      </c>
      <c r="C298">
        <v>2027.31</v>
      </c>
      <c r="D298" s="34">
        <f t="shared" si="4"/>
        <v>3.0406651448067531E-3</v>
      </c>
      <c r="E298">
        <f>SUM($D$2:D298)</f>
        <v>1.2369947112204751</v>
      </c>
    </row>
    <row r="299" spans="1:5" x14ac:dyDescent="0.55000000000000004">
      <c r="A299" t="s">
        <v>1899</v>
      </c>
      <c r="B299" t="s">
        <v>1956</v>
      </c>
      <c r="C299">
        <v>2098.88</v>
      </c>
      <c r="D299" s="34">
        <f t="shared" si="4"/>
        <v>3.1576107961259897E-3</v>
      </c>
      <c r="E299">
        <f>SUM($D$2:D299)</f>
        <v>1.2401523220166011</v>
      </c>
    </row>
    <row r="300" spans="1:5" x14ac:dyDescent="0.55000000000000004">
      <c r="A300" t="s">
        <v>788</v>
      </c>
      <c r="B300" t="s">
        <v>1956</v>
      </c>
      <c r="C300">
        <v>1978.94</v>
      </c>
      <c r="D300" s="34">
        <f t="shared" si="4"/>
        <v>2.9866003974427006E-3</v>
      </c>
      <c r="E300">
        <f>SUM($D$2:D300)</f>
        <v>1.2431389224140439</v>
      </c>
    </row>
    <row r="301" spans="1:5" x14ac:dyDescent="0.55000000000000004">
      <c r="A301" t="s">
        <v>766</v>
      </c>
      <c r="B301" t="s">
        <v>1956</v>
      </c>
      <c r="C301">
        <v>2032.35</v>
      </c>
      <c r="D301" s="34">
        <f t="shared" si="4"/>
        <v>3.0763943020942239E-3</v>
      </c>
      <c r="E301">
        <f>SUM($D$2:D301)</f>
        <v>1.2462153167161381</v>
      </c>
    </row>
    <row r="302" spans="1:5" x14ac:dyDescent="0.55000000000000004">
      <c r="A302" t="s">
        <v>836</v>
      </c>
      <c r="B302" t="s">
        <v>1956</v>
      </c>
      <c r="C302">
        <v>2040.06</v>
      </c>
      <c r="D302" s="34">
        <f t="shared" si="4"/>
        <v>3.0975944500514236E-3</v>
      </c>
      <c r="E302">
        <f>SUM($D$2:D302)</f>
        <v>1.2493129111661896</v>
      </c>
    </row>
    <row r="303" spans="1:5" x14ac:dyDescent="0.55000000000000004">
      <c r="A303" t="s">
        <v>901</v>
      </c>
      <c r="B303" t="s">
        <v>1956</v>
      </c>
      <c r="C303">
        <v>2041.03</v>
      </c>
      <c r="D303" s="34">
        <f t="shared" si="4"/>
        <v>3.1086967643694507E-3</v>
      </c>
      <c r="E303">
        <f>SUM($D$2:D303)</f>
        <v>1.252421607930559</v>
      </c>
    </row>
    <row r="304" spans="1:5" x14ac:dyDescent="0.55000000000000004">
      <c r="A304" t="s">
        <v>1510</v>
      </c>
      <c r="B304" t="s">
        <v>1956</v>
      </c>
      <c r="C304">
        <v>2058.5</v>
      </c>
      <c r="D304" s="34">
        <f t="shared" si="4"/>
        <v>3.145082463038529E-3</v>
      </c>
      <c r="E304">
        <f>SUM($D$2:D304)</f>
        <v>1.2555666903935976</v>
      </c>
    </row>
    <row r="305" spans="1:5" x14ac:dyDescent="0.55000000000000004">
      <c r="A305" t="s">
        <v>1193</v>
      </c>
      <c r="B305" t="s">
        <v>1956</v>
      </c>
      <c r="C305">
        <v>2011.9</v>
      </c>
      <c r="D305" s="34">
        <f t="shared" si="4"/>
        <v>3.083582701614497E-3</v>
      </c>
      <c r="E305">
        <f>SUM($D$2:D305)</f>
        <v>1.258650273095212</v>
      </c>
    </row>
    <row r="306" spans="1:5" x14ac:dyDescent="0.55000000000000004">
      <c r="A306" t="s">
        <v>1196</v>
      </c>
      <c r="B306" t="s">
        <v>1956</v>
      </c>
      <c r="C306">
        <v>2015.83</v>
      </c>
      <c r="D306" s="34">
        <f t="shared" si="4"/>
        <v>3.0991626266536031E-3</v>
      </c>
      <c r="E306">
        <f>SUM($D$2:D306)</f>
        <v>1.2617494357218657</v>
      </c>
    </row>
    <row r="307" spans="1:5" x14ac:dyDescent="0.55000000000000004">
      <c r="A307" t="s">
        <v>1302</v>
      </c>
      <c r="B307" t="s">
        <v>1956</v>
      </c>
      <c r="C307">
        <v>2159.73</v>
      </c>
      <c r="D307" s="34">
        <f t="shared" si="4"/>
        <v>3.3307187520901609E-3</v>
      </c>
      <c r="E307">
        <f>SUM($D$2:D307)</f>
        <v>1.2650801544739558</v>
      </c>
    </row>
    <row r="308" spans="1:5" x14ac:dyDescent="0.55000000000000004">
      <c r="A308" t="s">
        <v>1409</v>
      </c>
      <c r="B308" t="s">
        <v>1956</v>
      </c>
      <c r="C308">
        <v>2154.35</v>
      </c>
      <c r="D308" s="34">
        <f t="shared" si="4"/>
        <v>3.3335247916080951E-3</v>
      </c>
      <c r="E308">
        <f>SUM($D$2:D308)</f>
        <v>1.268413679265564</v>
      </c>
    </row>
    <row r="309" spans="1:5" x14ac:dyDescent="0.55000000000000004">
      <c r="A309" t="s">
        <v>1341</v>
      </c>
      <c r="B309" t="s">
        <v>1956</v>
      </c>
      <c r="C309">
        <v>2064.2199999999998</v>
      </c>
      <c r="D309" s="34">
        <f t="shared" si="4"/>
        <v>3.204745598186713E-3</v>
      </c>
      <c r="E309">
        <f>SUM($D$2:D309)</f>
        <v>1.2716184248637508</v>
      </c>
    </row>
    <row r="310" spans="1:5" x14ac:dyDescent="0.55000000000000004">
      <c r="A310" t="s">
        <v>1368</v>
      </c>
      <c r="B310" t="s">
        <v>1956</v>
      </c>
      <c r="C310">
        <v>2155.9</v>
      </c>
      <c r="D310" s="34">
        <f t="shared" si="4"/>
        <v>3.3578417832113338E-3</v>
      </c>
      <c r="E310">
        <f>SUM($D$2:D310)</f>
        <v>1.2749762666469622</v>
      </c>
    </row>
    <row r="311" spans="1:5" x14ac:dyDescent="0.55000000000000004">
      <c r="A311" t="s">
        <v>1402</v>
      </c>
      <c r="B311" t="s">
        <v>1956</v>
      </c>
      <c r="C311">
        <v>1909.82</v>
      </c>
      <c r="D311" s="34">
        <f t="shared" si="4"/>
        <v>2.9845908242749461E-3</v>
      </c>
      <c r="E311">
        <f>SUM($D$2:D311)</f>
        <v>1.2779608574712371</v>
      </c>
    </row>
    <row r="312" spans="1:5" x14ac:dyDescent="0.55000000000000004">
      <c r="A312" t="s">
        <v>1408</v>
      </c>
      <c r="B312" t="s">
        <v>1956</v>
      </c>
      <c r="C312">
        <v>1875.04</v>
      </c>
      <c r="D312" s="34">
        <f t="shared" si="4"/>
        <v>2.9390097635583479E-3</v>
      </c>
      <c r="E312">
        <f>SUM($D$2:D312)</f>
        <v>1.2808998672347955</v>
      </c>
    </row>
    <row r="313" spans="1:5" x14ac:dyDescent="0.55000000000000004">
      <c r="A313" t="s">
        <v>1309</v>
      </c>
      <c r="B313" t="s">
        <v>1956</v>
      </c>
      <c r="C313">
        <v>1857.26</v>
      </c>
      <c r="D313" s="34">
        <f t="shared" si="4"/>
        <v>2.9197217990545891E-3</v>
      </c>
      <c r="E313">
        <f>SUM($D$2:D313)</f>
        <v>1.2838195890338502</v>
      </c>
    </row>
    <row r="314" spans="1:5" x14ac:dyDescent="0.55000000000000004">
      <c r="A314" t="s">
        <v>1273</v>
      </c>
      <c r="B314" t="s">
        <v>1956</v>
      </c>
      <c r="C314">
        <v>1903.84</v>
      </c>
      <c r="D314" s="34">
        <f t="shared" si="4"/>
        <v>3.0017124600566539E-3</v>
      </c>
      <c r="E314">
        <f>SUM($D$2:D314)</f>
        <v>1.2868213014939069</v>
      </c>
    </row>
    <row r="315" spans="1:5" x14ac:dyDescent="0.55000000000000004">
      <c r="A315" t="s">
        <v>1254</v>
      </c>
      <c r="B315" t="s">
        <v>1956</v>
      </c>
      <c r="C315">
        <v>1913.13</v>
      </c>
      <c r="D315" s="34">
        <f t="shared" si="4"/>
        <v>3.0254411558076292E-3</v>
      </c>
      <c r="E315">
        <f>SUM($D$2:D315)</f>
        <v>1.2898467426497147</v>
      </c>
    </row>
    <row r="316" spans="1:5" x14ac:dyDescent="0.55000000000000004">
      <c r="A316" t="s">
        <v>1204</v>
      </c>
      <c r="B316" t="s">
        <v>1956</v>
      </c>
      <c r="C316">
        <v>1912.31</v>
      </c>
      <c r="D316" s="34">
        <f t="shared" si="4"/>
        <v>3.0333215361752633E-3</v>
      </c>
      <c r="E316">
        <f>SUM($D$2:D316)</f>
        <v>1.29288006418589</v>
      </c>
    </row>
    <row r="317" spans="1:5" x14ac:dyDescent="0.55000000000000004">
      <c r="A317" t="s">
        <v>1181</v>
      </c>
      <c r="B317" t="s">
        <v>1956</v>
      </c>
      <c r="C317">
        <v>1947.18</v>
      </c>
      <c r="D317" s="34">
        <f t="shared" si="4"/>
        <v>3.0980299321578374E-3</v>
      </c>
      <c r="E317">
        <f>SUM($D$2:D317)</f>
        <v>1.2959780941180479</v>
      </c>
    </row>
    <row r="318" spans="1:5" x14ac:dyDescent="0.55000000000000004">
      <c r="A318" t="s">
        <v>1182</v>
      </c>
      <c r="B318" t="s">
        <v>1956</v>
      </c>
      <c r="C318">
        <v>1775.67</v>
      </c>
      <c r="D318" s="34">
        <f t="shared" si="4"/>
        <v>2.8339312640439252E-3</v>
      </c>
      <c r="E318">
        <f>SUM($D$2:D318)</f>
        <v>1.2988120253820918</v>
      </c>
    </row>
    <row r="319" spans="1:5" x14ac:dyDescent="0.55000000000000004">
      <c r="A319" t="s">
        <v>1214</v>
      </c>
      <c r="B319" t="s">
        <v>1956</v>
      </c>
      <c r="C319">
        <v>1830.14</v>
      </c>
      <c r="D319" s="34">
        <f t="shared" si="4"/>
        <v>2.9291652696844341E-3</v>
      </c>
      <c r="E319">
        <f>SUM($D$2:D319)</f>
        <v>1.3017411906517762</v>
      </c>
    </row>
    <row r="320" spans="1:5" x14ac:dyDescent="0.55000000000000004">
      <c r="A320" t="s">
        <v>1528</v>
      </c>
      <c r="B320" t="s">
        <v>1956</v>
      </c>
      <c r="C320">
        <v>1764.53</v>
      </c>
      <c r="D320" s="34">
        <f t="shared" si="4"/>
        <v>2.8324522461807291E-3</v>
      </c>
      <c r="E320">
        <f>SUM($D$2:D320)</f>
        <v>1.3045736428979569</v>
      </c>
    </row>
    <row r="321" spans="1:5" x14ac:dyDescent="0.55000000000000004">
      <c r="A321" t="s">
        <v>1455</v>
      </c>
      <c r="B321" t="s">
        <v>1956</v>
      </c>
      <c r="C321">
        <v>1952.43</v>
      </c>
      <c r="D321" s="34">
        <f t="shared" si="4"/>
        <v>3.1429747070888187E-3</v>
      </c>
      <c r="E321">
        <f>SUM($D$2:D321)</f>
        <v>1.3077166176050457</v>
      </c>
    </row>
    <row r="322" spans="1:5" x14ac:dyDescent="0.55000000000000004">
      <c r="A322" t="s">
        <v>1647</v>
      </c>
      <c r="B322" t="s">
        <v>1956</v>
      </c>
      <c r="C322">
        <v>1782.45</v>
      </c>
      <c r="D322" s="34">
        <f t="shared" si="4"/>
        <v>2.8783917166137606E-3</v>
      </c>
      <c r="E322">
        <f>SUM($D$2:D322)</f>
        <v>1.3105950093216594</v>
      </c>
    </row>
    <row r="323" spans="1:5" x14ac:dyDescent="0.55000000000000004">
      <c r="A323" t="s">
        <v>1704</v>
      </c>
      <c r="B323" t="s">
        <v>1956</v>
      </c>
      <c r="C323">
        <v>1740.51</v>
      </c>
      <c r="D323" s="34">
        <f t="shared" ref="D323:D386" si="5">C323/SUM(C323:C2171)</f>
        <v>2.8187784010941159E-3</v>
      </c>
      <c r="E323">
        <f>SUM($D$2:D323)</f>
        <v>1.3134137877227534</v>
      </c>
    </row>
    <row r="324" spans="1:5" x14ac:dyDescent="0.55000000000000004">
      <c r="A324" t="s">
        <v>871</v>
      </c>
      <c r="B324" t="s">
        <v>1956</v>
      </c>
      <c r="C324">
        <v>1761.76</v>
      </c>
      <c r="D324" s="34">
        <f t="shared" si="5"/>
        <v>2.8612583033675158E-3</v>
      </c>
      <c r="E324">
        <f>SUM($D$2:D324)</f>
        <v>1.316275046026121</v>
      </c>
    </row>
    <row r="325" spans="1:5" x14ac:dyDescent="0.55000000000000004">
      <c r="A325" t="s">
        <v>765</v>
      </c>
      <c r="B325" t="s">
        <v>1956</v>
      </c>
      <c r="C325">
        <v>1770.53</v>
      </c>
      <c r="D325" s="34">
        <f t="shared" si="5"/>
        <v>2.8837527416360736E-3</v>
      </c>
      <c r="E325">
        <f>SUM($D$2:D325)</f>
        <v>1.3191587987677571</v>
      </c>
    </row>
    <row r="326" spans="1:5" x14ac:dyDescent="0.55000000000000004">
      <c r="A326" t="s">
        <v>771</v>
      </c>
      <c r="B326" t="s">
        <v>1956</v>
      </c>
      <c r="C326">
        <v>1757.26</v>
      </c>
      <c r="D326" s="34">
        <f t="shared" si="5"/>
        <v>2.870416786392611E-3</v>
      </c>
      <c r="E326">
        <f>SUM($D$2:D326)</f>
        <v>1.3220292155541498</v>
      </c>
    </row>
    <row r="327" spans="1:5" x14ac:dyDescent="0.55000000000000004">
      <c r="A327" t="s">
        <v>780</v>
      </c>
      <c r="B327" t="s">
        <v>1956</v>
      </c>
      <c r="C327">
        <v>1746.95</v>
      </c>
      <c r="D327" s="34">
        <f t="shared" si="5"/>
        <v>2.861790327969425E-3</v>
      </c>
      <c r="E327">
        <f>SUM($D$2:D327)</f>
        <v>1.3248910058821193</v>
      </c>
    </row>
    <row r="328" spans="1:5" x14ac:dyDescent="0.55000000000000004">
      <c r="A328" t="s">
        <v>810</v>
      </c>
      <c r="B328" t="s">
        <v>1956</v>
      </c>
      <c r="C328">
        <v>1946.7</v>
      </c>
      <c r="D328" s="34">
        <f t="shared" si="5"/>
        <v>3.1981660365182837E-3</v>
      </c>
      <c r="E328">
        <f>SUM($D$2:D328)</f>
        <v>1.3280891719186376</v>
      </c>
    </row>
    <row r="329" spans="1:5" x14ac:dyDescent="0.55000000000000004">
      <c r="A329" t="s">
        <v>741</v>
      </c>
      <c r="B329" t="s">
        <v>1956</v>
      </c>
      <c r="C329">
        <v>1771.52</v>
      </c>
      <c r="D329" s="34">
        <f t="shared" si="5"/>
        <v>2.9197065855739749E-3</v>
      </c>
      <c r="E329">
        <f>SUM($D$2:D329)</f>
        <v>1.3310088785042116</v>
      </c>
    </row>
    <row r="330" spans="1:5" x14ac:dyDescent="0.55000000000000004">
      <c r="A330" t="s">
        <v>1902</v>
      </c>
      <c r="B330" t="s">
        <v>1956</v>
      </c>
      <c r="C330">
        <v>1727.07</v>
      </c>
      <c r="D330" s="34">
        <f t="shared" si="5"/>
        <v>2.8547820487869391E-3</v>
      </c>
      <c r="E330">
        <f>SUM($D$2:D330)</f>
        <v>1.3338636605529985</v>
      </c>
    </row>
    <row r="331" spans="1:5" x14ac:dyDescent="0.55000000000000004">
      <c r="A331" t="s">
        <v>1900</v>
      </c>
      <c r="B331" t="s">
        <v>1956</v>
      </c>
      <c r="C331">
        <v>1926.92</v>
      </c>
      <c r="D331" s="34">
        <f t="shared" si="5"/>
        <v>3.1942454911237129E-3</v>
      </c>
      <c r="E331">
        <f>SUM($D$2:D331)</f>
        <v>1.3370579060441223</v>
      </c>
    </row>
    <row r="332" spans="1:5" x14ac:dyDescent="0.55000000000000004">
      <c r="A332" t="s">
        <v>990</v>
      </c>
      <c r="B332" t="s">
        <v>1956</v>
      </c>
      <c r="C332">
        <v>1803.11</v>
      </c>
      <c r="D332" s="34">
        <f t="shared" si="5"/>
        <v>2.9985844983570378E-3</v>
      </c>
      <c r="E332">
        <f>SUM($D$2:D332)</f>
        <v>1.3400564905424794</v>
      </c>
    </row>
    <row r="333" spans="1:5" x14ac:dyDescent="0.55000000000000004">
      <c r="A333" t="s">
        <v>1901</v>
      </c>
      <c r="B333" t="s">
        <v>1956</v>
      </c>
      <c r="C333">
        <v>1916.71</v>
      </c>
      <c r="D333" s="34">
        <f t="shared" si="5"/>
        <v>3.1970888312010111E-3</v>
      </c>
      <c r="E333">
        <f>SUM($D$2:D333)</f>
        <v>1.3432535793736804</v>
      </c>
    </row>
    <row r="334" spans="1:5" x14ac:dyDescent="0.55000000000000004">
      <c r="A334" t="s">
        <v>1019</v>
      </c>
      <c r="B334" t="s">
        <v>1956</v>
      </c>
      <c r="C334">
        <v>1799.82</v>
      </c>
      <c r="D334" s="34">
        <f t="shared" si="5"/>
        <v>3.0117441153043219E-3</v>
      </c>
      <c r="E334">
        <f>SUM($D$2:D334)</f>
        <v>1.3462653234889848</v>
      </c>
    </row>
    <row r="335" spans="1:5" x14ac:dyDescent="0.55000000000000004">
      <c r="A335" t="s">
        <v>1092</v>
      </c>
      <c r="B335" t="s">
        <v>1956</v>
      </c>
      <c r="C335">
        <v>1887.3</v>
      </c>
      <c r="D335" s="34">
        <f t="shared" si="5"/>
        <v>3.1676697285124406E-3</v>
      </c>
      <c r="E335">
        <f>SUM($D$2:D335)</f>
        <v>1.3494329932174971</v>
      </c>
    </row>
    <row r="336" spans="1:5" x14ac:dyDescent="0.55000000000000004">
      <c r="A336" t="s">
        <v>1172</v>
      </c>
      <c r="B336" t="s">
        <v>1956</v>
      </c>
      <c r="C336">
        <v>1842.26</v>
      </c>
      <c r="D336" s="34">
        <f t="shared" si="5"/>
        <v>3.1018997801784223E-3</v>
      </c>
      <c r="E336">
        <f>SUM($D$2:D336)</f>
        <v>1.3525348929976755</v>
      </c>
    </row>
    <row r="337" spans="1:5" x14ac:dyDescent="0.55000000000000004">
      <c r="A337" t="s">
        <v>1159</v>
      </c>
      <c r="B337" t="s">
        <v>1956</v>
      </c>
      <c r="C337">
        <v>1876.52</v>
      </c>
      <c r="D337" s="34">
        <f t="shared" si="5"/>
        <v>3.1694161642960676E-3</v>
      </c>
      <c r="E337">
        <f>SUM($D$2:D337)</f>
        <v>1.3557043091619716</v>
      </c>
    </row>
    <row r="338" spans="1:5" x14ac:dyDescent="0.55000000000000004">
      <c r="A338" t="s">
        <v>1160</v>
      </c>
      <c r="B338" t="s">
        <v>1956</v>
      </c>
      <c r="C338">
        <v>1890.39</v>
      </c>
      <c r="D338" s="34">
        <f t="shared" si="5"/>
        <v>3.2029940222943853E-3</v>
      </c>
      <c r="E338">
        <f>SUM($D$2:D338)</f>
        <v>1.358907303184266</v>
      </c>
    </row>
    <row r="339" spans="1:5" x14ac:dyDescent="0.55000000000000004">
      <c r="A339" t="s">
        <v>1097</v>
      </c>
      <c r="B339" t="s">
        <v>1956</v>
      </c>
      <c r="C339">
        <v>1890</v>
      </c>
      <c r="D339" s="34">
        <f t="shared" si="5"/>
        <v>3.2126232363973409E-3</v>
      </c>
      <c r="E339">
        <f>SUM($D$2:D339)</f>
        <v>1.3621199264206634</v>
      </c>
    </row>
    <row r="340" spans="1:5" x14ac:dyDescent="0.55000000000000004">
      <c r="A340" t="s">
        <v>344</v>
      </c>
      <c r="B340" t="s">
        <v>1956</v>
      </c>
      <c r="C340">
        <v>1775.08</v>
      </c>
      <c r="D340" s="34">
        <f t="shared" si="5"/>
        <v>3.0270067775293721E-3</v>
      </c>
      <c r="E340">
        <f>SUM($D$2:D340)</f>
        <v>1.3651469331981927</v>
      </c>
    </row>
    <row r="341" spans="1:5" x14ac:dyDescent="0.55000000000000004">
      <c r="A341" t="s">
        <v>334</v>
      </c>
      <c r="B341" t="s">
        <v>1956</v>
      </c>
      <c r="C341">
        <v>1897.81</v>
      </c>
      <c r="D341" s="34">
        <f t="shared" si="5"/>
        <v>3.2461217106208528E-3</v>
      </c>
      <c r="E341">
        <f>SUM($D$2:D341)</f>
        <v>1.3683930549088135</v>
      </c>
    </row>
    <row r="342" spans="1:5" x14ac:dyDescent="0.55000000000000004">
      <c r="A342" t="s">
        <v>188</v>
      </c>
      <c r="B342" t="s">
        <v>1956</v>
      </c>
      <c r="C342">
        <v>1738.67</v>
      </c>
      <c r="D342" s="34">
        <f t="shared" si="5"/>
        <v>2.9836047856494404E-3</v>
      </c>
      <c r="E342">
        <f>SUM($D$2:D342)</f>
        <v>1.371376659694463</v>
      </c>
    </row>
    <row r="343" spans="1:5" x14ac:dyDescent="0.55000000000000004">
      <c r="A343" t="s">
        <v>185</v>
      </c>
      <c r="B343" t="s">
        <v>1956</v>
      </c>
      <c r="C343">
        <v>1936.3</v>
      </c>
      <c r="D343" s="34">
        <f t="shared" si="5"/>
        <v>3.3326866352708416E-3</v>
      </c>
      <c r="E343">
        <f>SUM($D$2:D343)</f>
        <v>1.3747093463297337</v>
      </c>
    </row>
    <row r="344" spans="1:5" x14ac:dyDescent="0.55000000000000004">
      <c r="A344" t="s">
        <v>179</v>
      </c>
      <c r="B344" t="s">
        <v>1956</v>
      </c>
      <c r="C344">
        <v>1945.26</v>
      </c>
      <c r="D344" s="34">
        <f t="shared" si="5"/>
        <v>3.3593037565535348E-3</v>
      </c>
      <c r="E344">
        <f>SUM($D$2:D344)</f>
        <v>1.3780686500862873</v>
      </c>
    </row>
    <row r="345" spans="1:5" x14ac:dyDescent="0.55000000000000004">
      <c r="A345" t="s">
        <v>311</v>
      </c>
      <c r="B345" t="s">
        <v>1956</v>
      </c>
      <c r="C345">
        <v>1776.05</v>
      </c>
      <c r="D345" s="34">
        <f t="shared" si="5"/>
        <v>3.0774300495237557E-3</v>
      </c>
      <c r="E345">
        <f>SUM($D$2:D345)</f>
        <v>1.3811460801358111</v>
      </c>
    </row>
    <row r="346" spans="1:5" x14ac:dyDescent="0.55000000000000004">
      <c r="A346" t="s">
        <v>180</v>
      </c>
      <c r="B346" t="s">
        <v>1956</v>
      </c>
      <c r="C346">
        <v>1589.08</v>
      </c>
      <c r="D346" s="34">
        <f t="shared" si="5"/>
        <v>2.7619596871171926E-3</v>
      </c>
      <c r="E346">
        <f>SUM($D$2:D346)</f>
        <v>1.3839080398229282</v>
      </c>
    </row>
    <row r="347" spans="1:5" x14ac:dyDescent="0.55000000000000004">
      <c r="A347" t="s">
        <v>182</v>
      </c>
      <c r="B347" t="s">
        <v>1956</v>
      </c>
      <c r="C347">
        <v>1614.6</v>
      </c>
      <c r="D347" s="34">
        <f t="shared" si="5"/>
        <v>2.8140880715449837E-3</v>
      </c>
      <c r="E347">
        <f>SUM($D$2:D347)</f>
        <v>1.3867221278944732</v>
      </c>
    </row>
    <row r="348" spans="1:5" x14ac:dyDescent="0.55000000000000004">
      <c r="A348" t="s">
        <v>200</v>
      </c>
      <c r="B348" t="s">
        <v>1956</v>
      </c>
      <c r="C348">
        <v>1538.89</v>
      </c>
      <c r="D348" s="34">
        <f t="shared" si="5"/>
        <v>2.6897020899185808E-3</v>
      </c>
      <c r="E348">
        <f>SUM($D$2:D348)</f>
        <v>1.3894118299843918</v>
      </c>
    </row>
    <row r="349" spans="1:5" x14ac:dyDescent="0.55000000000000004">
      <c r="A349" t="s">
        <v>436</v>
      </c>
      <c r="B349" t="s">
        <v>1956</v>
      </c>
      <c r="C349">
        <v>1635.79</v>
      </c>
      <c r="D349" s="34">
        <f t="shared" si="5"/>
        <v>2.8667765832237711E-3</v>
      </c>
      <c r="E349">
        <f>SUM($D$2:D349)</f>
        <v>1.3922786065676156</v>
      </c>
    </row>
    <row r="350" spans="1:5" x14ac:dyDescent="0.55000000000000004">
      <c r="A350" t="s">
        <v>388</v>
      </c>
      <c r="B350" t="s">
        <v>1956</v>
      </c>
      <c r="C350">
        <v>1706.26</v>
      </c>
      <c r="D350" s="34">
        <f t="shared" si="5"/>
        <v>2.9988747145593408E-3</v>
      </c>
      <c r="E350">
        <f>SUM($D$2:D350)</f>
        <v>1.3952774812821749</v>
      </c>
    </row>
    <row r="351" spans="1:5" x14ac:dyDescent="0.55000000000000004">
      <c r="A351" t="s">
        <v>415</v>
      </c>
      <c r="B351" t="s">
        <v>1956</v>
      </c>
      <c r="C351">
        <v>1555.75</v>
      </c>
      <c r="D351" s="34">
        <f t="shared" si="5"/>
        <v>2.7425671757960882E-3</v>
      </c>
      <c r="E351">
        <f>SUM($D$2:D351)</f>
        <v>1.398020048457971</v>
      </c>
    </row>
    <row r="352" spans="1:5" x14ac:dyDescent="0.55000000000000004">
      <c r="A352" t="s">
        <v>1903</v>
      </c>
      <c r="B352" t="s">
        <v>1956</v>
      </c>
      <c r="C352">
        <v>1685.3</v>
      </c>
      <c r="D352" s="34">
        <f t="shared" si="5"/>
        <v>2.9791159253853973E-3</v>
      </c>
      <c r="E352">
        <f>SUM($D$2:D352)</f>
        <v>1.4009991643833564</v>
      </c>
    </row>
    <row r="353" spans="1:5" x14ac:dyDescent="0.55000000000000004">
      <c r="A353" t="s">
        <v>525</v>
      </c>
      <c r="B353" t="s">
        <v>1956</v>
      </c>
      <c r="C353">
        <v>1579.37</v>
      </c>
      <c r="D353" s="34">
        <f t="shared" si="5"/>
        <v>2.8002049007388894E-3</v>
      </c>
      <c r="E353">
        <f>SUM($D$2:D353)</f>
        <v>1.4037993692840953</v>
      </c>
    </row>
    <row r="354" spans="1:5" x14ac:dyDescent="0.55000000000000004">
      <c r="A354" t="s">
        <v>527</v>
      </c>
      <c r="B354" t="s">
        <v>1956</v>
      </c>
      <c r="C354">
        <v>1623.25</v>
      </c>
      <c r="D354" s="34">
        <f t="shared" si="5"/>
        <v>2.8860852677157303E-3</v>
      </c>
      <c r="E354">
        <f>SUM($D$2:D354)</f>
        <v>1.406685454551811</v>
      </c>
    </row>
    <row r="355" spans="1:5" x14ac:dyDescent="0.55000000000000004">
      <c r="A355" t="s">
        <v>521</v>
      </c>
      <c r="B355" t="s">
        <v>1956</v>
      </c>
      <c r="C355">
        <v>1685.44</v>
      </c>
      <c r="D355" s="34">
        <f t="shared" si="5"/>
        <v>3.00533068890481E-3</v>
      </c>
      <c r="E355">
        <f>SUM($D$2:D355)</f>
        <v>1.4096907852407159</v>
      </c>
    </row>
    <row r="356" spans="1:5" x14ac:dyDescent="0.55000000000000004">
      <c r="A356" t="s">
        <v>1091</v>
      </c>
      <c r="B356" t="s">
        <v>1956</v>
      </c>
      <c r="C356">
        <v>1631.95</v>
      </c>
      <c r="D356" s="34">
        <f t="shared" si="5"/>
        <v>2.918723681722182E-3</v>
      </c>
      <c r="E356">
        <f>SUM($D$2:D356)</f>
        <v>1.412609508922438</v>
      </c>
    </row>
    <row r="357" spans="1:5" x14ac:dyDescent="0.55000000000000004">
      <c r="A357" t="s">
        <v>1085</v>
      </c>
      <c r="B357" t="s">
        <v>1956</v>
      </c>
      <c r="C357">
        <v>1583.81</v>
      </c>
      <c r="D357" s="34">
        <f t="shared" si="5"/>
        <v>2.840917702821695E-3</v>
      </c>
      <c r="E357">
        <f>SUM($D$2:D357)</f>
        <v>1.4154504266252597</v>
      </c>
    </row>
    <row r="358" spans="1:5" x14ac:dyDescent="0.55000000000000004">
      <c r="A358" t="s">
        <v>1077</v>
      </c>
      <c r="B358" t="s">
        <v>1956</v>
      </c>
      <c r="C358">
        <v>1497</v>
      </c>
      <c r="D358" s="34">
        <f t="shared" si="5"/>
        <v>2.6928547177717441E-3</v>
      </c>
      <c r="E358">
        <f>SUM($D$2:D358)</f>
        <v>1.4181432813430315</v>
      </c>
    </row>
    <row r="359" spans="1:5" x14ac:dyDescent="0.55000000000000004">
      <c r="A359" t="s">
        <v>1078</v>
      </c>
      <c r="B359" t="s">
        <v>1956</v>
      </c>
      <c r="C359">
        <v>1574.03</v>
      </c>
      <c r="D359" s="34">
        <f t="shared" si="5"/>
        <v>2.8390640992541076E-3</v>
      </c>
      <c r="E359">
        <f>SUM($D$2:D359)</f>
        <v>1.4209823454422856</v>
      </c>
    </row>
    <row r="360" spans="1:5" x14ac:dyDescent="0.55000000000000004">
      <c r="A360" t="s">
        <v>1025</v>
      </c>
      <c r="B360" t="s">
        <v>1956</v>
      </c>
      <c r="C360">
        <v>1545.82</v>
      </c>
      <c r="D360" s="34">
        <f t="shared" si="5"/>
        <v>2.7961203346495707E-3</v>
      </c>
      <c r="E360">
        <f>SUM($D$2:D360)</f>
        <v>1.4237784657769352</v>
      </c>
    </row>
    <row r="361" spans="1:5" x14ac:dyDescent="0.55000000000000004">
      <c r="A361" t="s">
        <v>1005</v>
      </c>
      <c r="B361" t="s">
        <v>1956</v>
      </c>
      <c r="C361">
        <v>1615.8</v>
      </c>
      <c r="D361" s="34">
        <f t="shared" si="5"/>
        <v>2.9308971612615879E-3</v>
      </c>
      <c r="E361">
        <f>SUM($D$2:D361)</f>
        <v>1.4267093629381968</v>
      </c>
    </row>
    <row r="362" spans="1:5" x14ac:dyDescent="0.55000000000000004">
      <c r="A362" t="s">
        <v>989</v>
      </c>
      <c r="B362" t="s">
        <v>1957</v>
      </c>
      <c r="C362">
        <v>1499.97</v>
      </c>
      <c r="D362" s="34">
        <f t="shared" si="5"/>
        <v>2.7287911066264329E-3</v>
      </c>
      <c r="E362">
        <f>SUM($D$2:D362)</f>
        <v>1.4294381540448233</v>
      </c>
    </row>
    <row r="363" spans="1:5" x14ac:dyDescent="0.55000000000000004">
      <c r="A363" t="s">
        <v>923</v>
      </c>
      <c r="B363" t="s">
        <v>1956</v>
      </c>
      <c r="C363">
        <v>1589.41</v>
      </c>
      <c r="D363" s="34">
        <f t="shared" si="5"/>
        <v>2.8994149763856298E-3</v>
      </c>
      <c r="E363">
        <f>SUM($D$2:D363)</f>
        <v>1.432337569021209</v>
      </c>
    </row>
    <row r="364" spans="1:5" x14ac:dyDescent="0.55000000000000004">
      <c r="A364" t="s">
        <v>905</v>
      </c>
      <c r="B364" t="s">
        <v>1956</v>
      </c>
      <c r="C364">
        <v>1617.95</v>
      </c>
      <c r="D364" s="34">
        <f t="shared" si="5"/>
        <v>2.9600603256251211E-3</v>
      </c>
      <c r="E364">
        <f>SUM($D$2:D364)</f>
        <v>1.435297629346834</v>
      </c>
    </row>
    <row r="365" spans="1:5" x14ac:dyDescent="0.55000000000000004">
      <c r="A365" t="s">
        <v>956</v>
      </c>
      <c r="B365" t="s">
        <v>1956</v>
      </c>
      <c r="C365">
        <v>1690.83</v>
      </c>
      <c r="D365" s="34">
        <f t="shared" si="5"/>
        <v>3.1025790437165307E-3</v>
      </c>
      <c r="E365">
        <f>SUM($D$2:D365)</f>
        <v>1.4384002083905505</v>
      </c>
    </row>
    <row r="366" spans="1:5" x14ac:dyDescent="0.55000000000000004">
      <c r="A366" t="s">
        <v>958</v>
      </c>
      <c r="B366" t="s">
        <v>1956</v>
      </c>
      <c r="C366">
        <v>1703.72</v>
      </c>
      <c r="D366" s="34">
        <f t="shared" si="5"/>
        <v>3.135961044079262E-3</v>
      </c>
      <c r="E366">
        <f>SUM($D$2:D366)</f>
        <v>1.4415361694346298</v>
      </c>
    </row>
    <row r="367" spans="1:5" x14ac:dyDescent="0.55000000000000004">
      <c r="A367" t="s">
        <v>721</v>
      </c>
      <c r="B367" t="s">
        <v>1956</v>
      </c>
      <c r="C367">
        <v>1573.91</v>
      </c>
      <c r="D367" s="34">
        <f t="shared" si="5"/>
        <v>2.9061391342153457E-3</v>
      </c>
      <c r="E367">
        <f>SUM($D$2:D367)</f>
        <v>1.4444423085688451</v>
      </c>
    </row>
    <row r="368" spans="1:5" x14ac:dyDescent="0.55000000000000004">
      <c r="A368" t="s">
        <v>684</v>
      </c>
      <c r="B368" t="s">
        <v>1956</v>
      </c>
      <c r="C368">
        <v>1722.2</v>
      </c>
      <c r="D368" s="34">
        <f t="shared" si="5"/>
        <v>3.1892168544870154E-3</v>
      </c>
      <c r="E368">
        <f>SUM($D$2:D368)</f>
        <v>1.4476315254233321</v>
      </c>
    </row>
    <row r="369" spans="1:5" x14ac:dyDescent="0.55000000000000004">
      <c r="A369" t="s">
        <v>630</v>
      </c>
      <c r="B369" t="s">
        <v>1956</v>
      </c>
      <c r="C369">
        <v>1674.4</v>
      </c>
      <c r="D369" s="34">
        <f t="shared" si="5"/>
        <v>3.1106199545081164E-3</v>
      </c>
      <c r="E369">
        <f>SUM($D$2:D369)</f>
        <v>1.4507421453778402</v>
      </c>
    </row>
    <row r="370" spans="1:5" x14ac:dyDescent="0.55000000000000004">
      <c r="A370" t="s">
        <v>618</v>
      </c>
      <c r="B370" t="s">
        <v>1956</v>
      </c>
      <c r="C370">
        <v>1641.15</v>
      </c>
      <c r="D370" s="34">
        <f t="shared" si="5"/>
        <v>3.0583631056994849E-3</v>
      </c>
      <c r="E370">
        <f>SUM($D$2:D370)</f>
        <v>1.4538005084835397</v>
      </c>
    </row>
    <row r="371" spans="1:5" x14ac:dyDescent="0.55000000000000004">
      <c r="A371" t="s">
        <v>626</v>
      </c>
      <c r="B371" t="s">
        <v>1956</v>
      </c>
      <c r="C371">
        <v>1524.53</v>
      </c>
      <c r="D371" s="34">
        <f t="shared" si="5"/>
        <v>2.8497516203869829E-3</v>
      </c>
      <c r="E371">
        <f>SUM($D$2:D371)</f>
        <v>1.4566502601039266</v>
      </c>
    </row>
    <row r="372" spans="1:5" x14ac:dyDescent="0.55000000000000004">
      <c r="A372" t="s">
        <v>808</v>
      </c>
      <c r="B372" t="s">
        <v>1956</v>
      </c>
      <c r="C372">
        <v>1501.9</v>
      </c>
      <c r="D372" s="34">
        <f t="shared" si="5"/>
        <v>2.8154735381292419E-3</v>
      </c>
      <c r="E372">
        <f>SUM($D$2:D372)</f>
        <v>1.4594657336420558</v>
      </c>
    </row>
    <row r="373" spans="1:5" x14ac:dyDescent="0.55000000000000004">
      <c r="A373" t="s">
        <v>775</v>
      </c>
      <c r="B373" t="s">
        <v>1956</v>
      </c>
      <c r="C373">
        <v>1689.97</v>
      </c>
      <c r="D373" s="34">
        <f t="shared" si="5"/>
        <v>3.1769757286024998E-3</v>
      </c>
      <c r="E373">
        <f>SUM($D$2:D373)</f>
        <v>1.4626427093706582</v>
      </c>
    </row>
    <row r="374" spans="1:5" x14ac:dyDescent="0.55000000000000004">
      <c r="A374" t="s">
        <v>892</v>
      </c>
      <c r="B374" t="s">
        <v>1956</v>
      </c>
      <c r="C374">
        <v>1636.87</v>
      </c>
      <c r="D374" s="34">
        <f t="shared" si="5"/>
        <v>3.0869602008686309E-3</v>
      </c>
      <c r="E374">
        <f>SUM($D$2:D374)</f>
        <v>1.4657296695715269</v>
      </c>
    </row>
    <row r="375" spans="1:5" x14ac:dyDescent="0.55000000000000004">
      <c r="A375" t="s">
        <v>847</v>
      </c>
      <c r="B375" t="s">
        <v>1956</v>
      </c>
      <c r="C375">
        <v>1686.9</v>
      </c>
      <c r="D375" s="34">
        <f t="shared" si="5"/>
        <v>3.191162373847973E-3</v>
      </c>
      <c r="E375">
        <f>SUM($D$2:D375)</f>
        <v>1.4689208319453748</v>
      </c>
    </row>
    <row r="376" spans="1:5" x14ac:dyDescent="0.55000000000000004">
      <c r="A376" t="s">
        <v>854</v>
      </c>
      <c r="B376" t="s">
        <v>1956</v>
      </c>
      <c r="C376">
        <v>1570.08</v>
      </c>
      <c r="D376" s="34">
        <f t="shared" si="5"/>
        <v>2.9796789041473992E-3</v>
      </c>
      <c r="E376">
        <f>SUM($D$2:D376)</f>
        <v>1.4719005108495222</v>
      </c>
    </row>
    <row r="377" spans="1:5" x14ac:dyDescent="0.55000000000000004">
      <c r="A377" t="s">
        <v>1708</v>
      </c>
      <c r="B377" t="s">
        <v>1956</v>
      </c>
      <c r="C377">
        <v>1696.98</v>
      </c>
      <c r="D377" s="34">
        <f t="shared" si="5"/>
        <v>3.230132953991592E-3</v>
      </c>
      <c r="E377">
        <f>SUM($D$2:D377)</f>
        <v>1.4751306438035139</v>
      </c>
    </row>
    <row r="378" spans="1:5" x14ac:dyDescent="0.55000000000000004">
      <c r="A378" t="s">
        <v>1679</v>
      </c>
      <c r="B378" t="s">
        <v>1956</v>
      </c>
      <c r="C378">
        <v>1565.81</v>
      </c>
      <c r="D378" s="34">
        <f t="shared" si="5"/>
        <v>2.9901146196918554E-3</v>
      </c>
      <c r="E378">
        <f>SUM($D$2:D378)</f>
        <v>1.4781207584232057</v>
      </c>
    </row>
    <row r="379" spans="1:5" x14ac:dyDescent="0.55000000000000004">
      <c r="A379" t="s">
        <v>1667</v>
      </c>
      <c r="B379" t="s">
        <v>1956</v>
      </c>
      <c r="C379">
        <v>1712.99</v>
      </c>
      <c r="D379" s="34">
        <f t="shared" si="5"/>
        <v>3.2809841876133266E-3</v>
      </c>
      <c r="E379">
        <f>SUM($D$2:D379)</f>
        <v>1.481401742610819</v>
      </c>
    </row>
    <row r="380" spans="1:5" x14ac:dyDescent="0.55000000000000004">
      <c r="A380" t="s">
        <v>1472</v>
      </c>
      <c r="B380" t="s">
        <v>1956</v>
      </c>
      <c r="C380">
        <v>1686.79</v>
      </c>
      <c r="D380" s="34">
        <f t="shared" si="5"/>
        <v>3.2414369866525343E-3</v>
      </c>
      <c r="E380">
        <f>SUM($D$2:D380)</f>
        <v>1.4846431795974715</v>
      </c>
    </row>
    <row r="381" spans="1:5" x14ac:dyDescent="0.55000000000000004">
      <c r="A381" t="s">
        <v>1222</v>
      </c>
      <c r="B381" t="s">
        <v>1956</v>
      </c>
      <c r="C381">
        <v>1619.82</v>
      </c>
      <c r="D381" s="34">
        <f t="shared" si="5"/>
        <v>3.1228659851854452E-3</v>
      </c>
      <c r="E381">
        <f>SUM($D$2:D381)</f>
        <v>1.4877660455826569</v>
      </c>
    </row>
    <row r="382" spans="1:5" x14ac:dyDescent="0.55000000000000004">
      <c r="A382" t="s">
        <v>1227</v>
      </c>
      <c r="B382" t="s">
        <v>1956</v>
      </c>
      <c r="C382">
        <v>1665.8</v>
      </c>
      <c r="D382" s="34">
        <f t="shared" si="5"/>
        <v>3.2215717901397213E-3</v>
      </c>
      <c r="E382">
        <f>SUM($D$2:D382)</f>
        <v>1.4909876173727967</v>
      </c>
    </row>
    <row r="383" spans="1:5" x14ac:dyDescent="0.55000000000000004">
      <c r="A383" t="s">
        <v>1208</v>
      </c>
      <c r="B383" t="s">
        <v>1956</v>
      </c>
      <c r="C383">
        <v>1646.92</v>
      </c>
      <c r="D383" s="34">
        <f t="shared" si="5"/>
        <v>3.1953528969182457E-3</v>
      </c>
      <c r="E383">
        <f>SUM($D$2:D383)</f>
        <v>1.4941829702697149</v>
      </c>
    </row>
    <row r="384" spans="1:5" x14ac:dyDescent="0.55000000000000004">
      <c r="A384" t="s">
        <v>1253</v>
      </c>
      <c r="B384" t="s">
        <v>1956</v>
      </c>
      <c r="C384">
        <v>1619.68</v>
      </c>
      <c r="D384" s="34">
        <f t="shared" si="5"/>
        <v>3.152575461339679E-3</v>
      </c>
      <c r="E384">
        <f>SUM($D$2:D384)</f>
        <v>1.4973355457310547</v>
      </c>
    </row>
    <row r="385" spans="1:5" x14ac:dyDescent="0.55000000000000004">
      <c r="A385" t="s">
        <v>1270</v>
      </c>
      <c r="B385" t="s">
        <v>1956</v>
      </c>
      <c r="C385">
        <v>1679.88</v>
      </c>
      <c r="D385" s="34">
        <f t="shared" si="5"/>
        <v>3.2800906010119549E-3</v>
      </c>
      <c r="E385">
        <f>SUM($D$2:D385)</f>
        <v>1.5006156363320666</v>
      </c>
    </row>
    <row r="386" spans="1:5" x14ac:dyDescent="0.55000000000000004">
      <c r="A386" t="s">
        <v>1406</v>
      </c>
      <c r="B386" t="s">
        <v>1956</v>
      </c>
      <c r="C386">
        <v>1706.51</v>
      </c>
      <c r="D386" s="34">
        <f t="shared" si="5"/>
        <v>3.3430531732754564E-3</v>
      </c>
      <c r="E386">
        <f>SUM($D$2:D386)</f>
        <v>1.5039586895053421</v>
      </c>
    </row>
    <row r="387" spans="1:5" x14ac:dyDescent="0.55000000000000004">
      <c r="A387" t="s">
        <v>1403</v>
      </c>
      <c r="B387" t="s">
        <v>1956</v>
      </c>
      <c r="C387">
        <v>1368.26</v>
      </c>
      <c r="D387" s="34">
        <f t="shared" ref="D387:D450" si="6">C387/SUM(C387:C2235)</f>
        <v>2.68941225494243E-3</v>
      </c>
      <c r="E387">
        <f>SUM($D$2:D387)</f>
        <v>1.5066481017602844</v>
      </c>
    </row>
    <row r="388" spans="1:5" x14ac:dyDescent="0.55000000000000004">
      <c r="A388" t="s">
        <v>1405</v>
      </c>
      <c r="B388" t="s">
        <v>1956</v>
      </c>
      <c r="C388">
        <v>1427.69</v>
      </c>
      <c r="D388" s="34">
        <f t="shared" si="6"/>
        <v>2.8137935938554867E-3</v>
      </c>
      <c r="E388">
        <f>SUM($D$2:D388)</f>
        <v>1.5094618953541399</v>
      </c>
    </row>
    <row r="389" spans="1:5" x14ac:dyDescent="0.55000000000000004">
      <c r="A389" t="s">
        <v>1444</v>
      </c>
      <c r="B389" t="s">
        <v>1956</v>
      </c>
      <c r="C389">
        <v>1489.33</v>
      </c>
      <c r="D389" s="34">
        <f t="shared" si="6"/>
        <v>2.9435606880002184E-3</v>
      </c>
      <c r="E389">
        <f>SUM($D$2:D389)</f>
        <v>1.5124054560421401</v>
      </c>
    </row>
    <row r="390" spans="1:5" x14ac:dyDescent="0.55000000000000004">
      <c r="A390" t="s">
        <v>1355</v>
      </c>
      <c r="B390" t="s">
        <v>1956</v>
      </c>
      <c r="C390">
        <v>1363.06</v>
      </c>
      <c r="D390" s="34">
        <f t="shared" si="6"/>
        <v>2.701949869558855E-3</v>
      </c>
      <c r="E390">
        <f>SUM($D$2:D390)</f>
        <v>1.5151074059116989</v>
      </c>
    </row>
    <row r="391" spans="1:5" x14ac:dyDescent="0.55000000000000004">
      <c r="A391" t="s">
        <v>1375</v>
      </c>
      <c r="B391" t="s">
        <v>1956</v>
      </c>
      <c r="C391">
        <v>1385.8</v>
      </c>
      <c r="D391" s="34">
        <f t="shared" si="6"/>
        <v>2.7544690753900473E-3</v>
      </c>
      <c r="E391">
        <f>SUM($D$2:D391)</f>
        <v>1.5178618749870889</v>
      </c>
    </row>
    <row r="392" spans="1:5" x14ac:dyDescent="0.55000000000000004">
      <c r="A392" t="s">
        <v>1349</v>
      </c>
      <c r="B392" t="s">
        <v>1956</v>
      </c>
      <c r="C392">
        <v>1445.26</v>
      </c>
      <c r="D392" s="34">
        <f t="shared" si="6"/>
        <v>2.8805885372882229E-3</v>
      </c>
      <c r="E392">
        <f>SUM($D$2:D392)</f>
        <v>1.5207424635243771</v>
      </c>
    </row>
    <row r="393" spans="1:5" x14ac:dyDescent="0.55000000000000004">
      <c r="A393" t="s">
        <v>1904</v>
      </c>
      <c r="B393" t="s">
        <v>1956</v>
      </c>
      <c r="C393">
        <v>1468.68</v>
      </c>
      <c r="D393" s="34">
        <f t="shared" si="6"/>
        <v>2.9357242144677008E-3</v>
      </c>
      <c r="E393">
        <f>SUM($D$2:D393)</f>
        <v>1.5236781877388448</v>
      </c>
    </row>
    <row r="394" spans="1:5" x14ac:dyDescent="0.55000000000000004">
      <c r="A394" t="s">
        <v>1263</v>
      </c>
      <c r="B394" t="s">
        <v>1956</v>
      </c>
      <c r="C394">
        <v>1359.54</v>
      </c>
      <c r="D394" s="34">
        <f t="shared" si="6"/>
        <v>2.7255672862319998E-3</v>
      </c>
      <c r="E394">
        <f>SUM($D$2:D394)</f>
        <v>1.5264037550250769</v>
      </c>
    </row>
    <row r="395" spans="1:5" x14ac:dyDescent="0.55000000000000004">
      <c r="A395" t="s">
        <v>1225</v>
      </c>
      <c r="B395" t="s">
        <v>1956</v>
      </c>
      <c r="C395">
        <v>1283.54</v>
      </c>
      <c r="D395" s="34">
        <f t="shared" si="6"/>
        <v>2.580237248989539E-3</v>
      </c>
      <c r="E395">
        <f>SUM($D$2:D395)</f>
        <v>1.5289839922740665</v>
      </c>
    </row>
    <row r="396" spans="1:5" x14ac:dyDescent="0.55000000000000004">
      <c r="A396" t="s">
        <v>1481</v>
      </c>
      <c r="B396" t="s">
        <v>1956</v>
      </c>
      <c r="C396">
        <v>1286.8499999999999</v>
      </c>
      <c r="D396" s="34">
        <f t="shared" si="6"/>
        <v>2.593583239057251E-3</v>
      </c>
      <c r="E396">
        <f>SUM($D$2:D396)</f>
        <v>1.5315775755131238</v>
      </c>
    </row>
    <row r="397" spans="1:5" x14ac:dyDescent="0.55000000000000004">
      <c r="A397" t="s">
        <v>1525</v>
      </c>
      <c r="B397" t="s">
        <v>1956</v>
      </c>
      <c r="C397">
        <v>1281.45</v>
      </c>
      <c r="D397" s="34">
        <f t="shared" si="6"/>
        <v>2.5894156682310008E-3</v>
      </c>
      <c r="E397">
        <f>SUM($D$2:D397)</f>
        <v>1.5341669911813547</v>
      </c>
    </row>
    <row r="398" spans="1:5" x14ac:dyDescent="0.55000000000000004">
      <c r="A398" t="s">
        <v>1505</v>
      </c>
      <c r="B398" t="s">
        <v>1956</v>
      </c>
      <c r="C398">
        <v>1469.16</v>
      </c>
      <c r="D398" s="34">
        <f t="shared" si="6"/>
        <v>2.9764269562061524E-3</v>
      </c>
      <c r="E398">
        <f>SUM($D$2:D398)</f>
        <v>1.5371434181375609</v>
      </c>
    </row>
    <row r="399" spans="1:5" x14ac:dyDescent="0.55000000000000004">
      <c r="A399" t="s">
        <v>1519</v>
      </c>
      <c r="B399" t="s">
        <v>1956</v>
      </c>
      <c r="C399">
        <v>1322.17</v>
      </c>
      <c r="D399" s="34">
        <f t="shared" si="6"/>
        <v>2.6866309018169178E-3</v>
      </c>
      <c r="E399">
        <f>SUM($D$2:D399)</f>
        <v>1.5398300490393779</v>
      </c>
    </row>
    <row r="400" spans="1:5" x14ac:dyDescent="0.55000000000000004">
      <c r="A400" t="s">
        <v>1594</v>
      </c>
      <c r="B400" t="s">
        <v>1956</v>
      </c>
      <c r="C400">
        <v>1279.08</v>
      </c>
      <c r="D400" s="34">
        <f t="shared" si="6"/>
        <v>2.6060741854220127E-3</v>
      </c>
      <c r="E400">
        <f>SUM($D$2:D400)</f>
        <v>1.5424361232247998</v>
      </c>
    </row>
    <row r="401" spans="1:5" x14ac:dyDescent="0.55000000000000004">
      <c r="A401" t="s">
        <v>1561</v>
      </c>
      <c r="B401" t="s">
        <v>1956</v>
      </c>
      <c r="C401">
        <v>1266.72</v>
      </c>
      <c r="D401" s="34">
        <f t="shared" si="6"/>
        <v>2.5876347494065374E-3</v>
      </c>
      <c r="E401">
        <f>SUM($D$2:D401)</f>
        <v>1.5450237579742063</v>
      </c>
    </row>
    <row r="402" spans="1:5" x14ac:dyDescent="0.55000000000000004">
      <c r="A402" t="s">
        <v>1651</v>
      </c>
      <c r="B402" t="s">
        <v>1956</v>
      </c>
      <c r="C402">
        <v>1434.65</v>
      </c>
      <c r="D402" s="34">
        <f t="shared" si="6"/>
        <v>2.9382825892384184E-3</v>
      </c>
      <c r="E402">
        <f>SUM($D$2:D402)</f>
        <v>1.5479620405634447</v>
      </c>
    </row>
    <row r="403" spans="1:5" x14ac:dyDescent="0.55000000000000004">
      <c r="A403" t="s">
        <v>1649</v>
      </c>
      <c r="B403" t="s">
        <v>1956</v>
      </c>
      <c r="C403">
        <v>1320.57</v>
      </c>
      <c r="D403" s="34">
        <f t="shared" si="6"/>
        <v>2.7126076635557187E-3</v>
      </c>
      <c r="E403">
        <f>SUM($D$2:D403)</f>
        <v>1.5506746482270004</v>
      </c>
    </row>
    <row r="404" spans="1:5" x14ac:dyDescent="0.55000000000000004">
      <c r="A404" t="s">
        <v>856</v>
      </c>
      <c r="B404" t="s">
        <v>1956</v>
      </c>
      <c r="C404">
        <v>1320.23</v>
      </c>
      <c r="D404" s="34">
        <f t="shared" si="6"/>
        <v>2.7192856181710075E-3</v>
      </c>
      <c r="E404">
        <f>SUM($D$2:D404)</f>
        <v>1.5533939338451714</v>
      </c>
    </row>
    <row r="405" spans="1:5" x14ac:dyDescent="0.55000000000000004">
      <c r="A405" t="s">
        <v>850</v>
      </c>
      <c r="B405" t="s">
        <v>1956</v>
      </c>
      <c r="C405">
        <v>1268.69</v>
      </c>
      <c r="D405" s="34">
        <f t="shared" si="6"/>
        <v>2.6202535901701913E-3</v>
      </c>
      <c r="E405">
        <f>SUM($D$2:D405)</f>
        <v>1.5560141874353417</v>
      </c>
    </row>
    <row r="406" spans="1:5" x14ac:dyDescent="0.55000000000000004">
      <c r="A406" t="s">
        <v>842</v>
      </c>
      <c r="B406" t="s">
        <v>1956</v>
      </c>
      <c r="C406">
        <v>1474.31</v>
      </c>
      <c r="D406" s="34">
        <f t="shared" si="6"/>
        <v>3.0529245723599835E-3</v>
      </c>
      <c r="E406">
        <f>SUM($D$2:D406)</f>
        <v>1.5590671120077018</v>
      </c>
    </row>
    <row r="407" spans="1:5" x14ac:dyDescent="0.55000000000000004">
      <c r="A407" t="s">
        <v>837</v>
      </c>
      <c r="B407" t="s">
        <v>1956</v>
      </c>
      <c r="C407">
        <v>1296.03</v>
      </c>
      <c r="D407" s="34">
        <f t="shared" si="6"/>
        <v>2.6919699895497497E-3</v>
      </c>
      <c r="E407">
        <f>SUM($D$2:D407)</f>
        <v>1.5617590819972516</v>
      </c>
    </row>
    <row r="408" spans="1:5" x14ac:dyDescent="0.55000000000000004">
      <c r="A408" t="s">
        <v>832</v>
      </c>
      <c r="B408" t="s">
        <v>1956</v>
      </c>
      <c r="C408">
        <v>1383.09</v>
      </c>
      <c r="D408" s="34">
        <f t="shared" si="6"/>
        <v>2.8805557498826464E-3</v>
      </c>
      <c r="E408">
        <f>SUM($D$2:D408)</f>
        <v>1.5646396377471341</v>
      </c>
    </row>
    <row r="409" spans="1:5" x14ac:dyDescent="0.55000000000000004">
      <c r="A409" t="s">
        <v>870</v>
      </c>
      <c r="B409" t="s">
        <v>1956</v>
      </c>
      <c r="C409">
        <v>1320.17</v>
      </c>
      <c r="D409" s="34">
        <f t="shared" si="6"/>
        <v>2.7574555338180941E-3</v>
      </c>
      <c r="E409">
        <f>SUM($D$2:D409)</f>
        <v>1.5673970932809522</v>
      </c>
    </row>
    <row r="410" spans="1:5" x14ac:dyDescent="0.55000000000000004">
      <c r="A410" t="s">
        <v>763</v>
      </c>
      <c r="B410" t="s">
        <v>1956</v>
      </c>
      <c r="C410">
        <v>1420.5</v>
      </c>
      <c r="D410" s="34">
        <f t="shared" si="6"/>
        <v>2.9752200924561441E-3</v>
      </c>
      <c r="E410">
        <f>SUM($D$2:D410)</f>
        <v>1.5703723133734084</v>
      </c>
    </row>
    <row r="411" spans="1:5" x14ac:dyDescent="0.55000000000000004">
      <c r="A411" t="s">
        <v>779</v>
      </c>
      <c r="B411" t="s">
        <v>1956</v>
      </c>
      <c r="C411">
        <v>1448.85</v>
      </c>
      <c r="D411" s="34">
        <f t="shared" si="6"/>
        <v>3.0436543666561454E-3</v>
      </c>
      <c r="E411">
        <f>SUM($D$2:D411)</f>
        <v>1.5734159677400645</v>
      </c>
    </row>
    <row r="412" spans="1:5" x14ac:dyDescent="0.55000000000000004">
      <c r="A412" t="s">
        <v>819</v>
      </c>
      <c r="B412" t="s">
        <v>1956</v>
      </c>
      <c r="C412">
        <v>1396.21</v>
      </c>
      <c r="D412" s="34">
        <f t="shared" si="6"/>
        <v>2.942026024501285E-3</v>
      </c>
      <c r="E412">
        <f>SUM($D$2:D412)</f>
        <v>1.5763579937645658</v>
      </c>
    </row>
    <row r="413" spans="1:5" x14ac:dyDescent="0.55000000000000004">
      <c r="A413" t="s">
        <v>653</v>
      </c>
      <c r="B413" t="s">
        <v>1956</v>
      </c>
      <c r="C413">
        <v>1426.31</v>
      </c>
      <c r="D413" s="34">
        <f t="shared" si="6"/>
        <v>3.0143194916603397E-3</v>
      </c>
      <c r="E413">
        <f>SUM($D$2:D413)</f>
        <v>1.5793723132562261</v>
      </c>
    </row>
    <row r="414" spans="1:5" x14ac:dyDescent="0.55000000000000004">
      <c r="A414" t="s">
        <v>673</v>
      </c>
      <c r="B414" t="s">
        <v>1956</v>
      </c>
      <c r="C414">
        <v>1287.95</v>
      </c>
      <c r="D414" s="34">
        <f t="shared" si="6"/>
        <v>2.7301432660140367E-3</v>
      </c>
      <c r="E414">
        <f>SUM($D$2:D414)</f>
        <v>1.5821024565222401</v>
      </c>
    </row>
    <row r="415" spans="1:5" x14ac:dyDescent="0.55000000000000004">
      <c r="A415" t="s">
        <v>724</v>
      </c>
      <c r="B415" t="s">
        <v>1956</v>
      </c>
      <c r="C415">
        <v>1291.25</v>
      </c>
      <c r="D415" s="34">
        <f t="shared" si="6"/>
        <v>2.7446317076221705E-3</v>
      </c>
      <c r="E415">
        <f>SUM($D$2:D415)</f>
        <v>1.5848470882298622</v>
      </c>
    </row>
    <row r="416" spans="1:5" x14ac:dyDescent="0.55000000000000004">
      <c r="A416" t="s">
        <v>755</v>
      </c>
      <c r="B416" t="s">
        <v>1956</v>
      </c>
      <c r="C416">
        <v>1396.44</v>
      </c>
      <c r="D416" s="34">
        <f t="shared" si="6"/>
        <v>2.976388646736832E-3</v>
      </c>
      <c r="E416">
        <f>SUM($D$2:D416)</f>
        <v>1.5878234768765991</v>
      </c>
    </row>
    <row r="417" spans="1:5" x14ac:dyDescent="0.55000000000000004">
      <c r="A417" t="s">
        <v>955</v>
      </c>
      <c r="B417" t="s">
        <v>1956</v>
      </c>
      <c r="C417">
        <v>1473.11</v>
      </c>
      <c r="D417" s="34">
        <f t="shared" si="6"/>
        <v>3.1491771619998779E-3</v>
      </c>
      <c r="E417">
        <f>SUM($D$2:D417)</f>
        <v>1.5909726540385989</v>
      </c>
    </row>
    <row r="418" spans="1:5" x14ac:dyDescent="0.55000000000000004">
      <c r="A418" t="s">
        <v>891</v>
      </c>
      <c r="B418" t="s">
        <v>1956</v>
      </c>
      <c r="C418">
        <v>1324.8</v>
      </c>
      <c r="D418" s="34">
        <f t="shared" si="6"/>
        <v>2.8410708443789953E-3</v>
      </c>
      <c r="E418">
        <f>SUM($D$2:D418)</f>
        <v>1.5938137248829778</v>
      </c>
    </row>
    <row r="419" spans="1:5" x14ac:dyDescent="0.55000000000000004">
      <c r="A419" t="s">
        <v>995</v>
      </c>
      <c r="B419" t="s">
        <v>1956</v>
      </c>
      <c r="C419">
        <v>1409.52</v>
      </c>
      <c r="D419" s="34">
        <f t="shared" si="6"/>
        <v>3.0313675962262768E-3</v>
      </c>
      <c r="E419">
        <f>SUM($D$2:D419)</f>
        <v>1.5968450924792041</v>
      </c>
    </row>
    <row r="420" spans="1:5" x14ac:dyDescent="0.55000000000000004">
      <c r="A420" t="s">
        <v>972</v>
      </c>
      <c r="B420" t="s">
        <v>1956</v>
      </c>
      <c r="C420">
        <v>1437.48</v>
      </c>
      <c r="D420" s="34">
        <f t="shared" si="6"/>
        <v>3.1008994070846861E-3</v>
      </c>
      <c r="E420">
        <f>SUM($D$2:D420)</f>
        <v>1.5999459918862888</v>
      </c>
    </row>
    <row r="421" spans="1:5" x14ac:dyDescent="0.55000000000000004">
      <c r="A421" t="s">
        <v>1004</v>
      </c>
      <c r="B421" t="s">
        <v>1956</v>
      </c>
      <c r="C421">
        <v>1399.8</v>
      </c>
      <c r="D421" s="34">
        <f t="shared" si="6"/>
        <v>3.0290096157747416E-3</v>
      </c>
      <c r="E421">
        <f>SUM($D$2:D421)</f>
        <v>1.6029750015020636</v>
      </c>
    </row>
    <row r="422" spans="1:5" x14ac:dyDescent="0.55000000000000004">
      <c r="A422" t="s">
        <v>1018</v>
      </c>
      <c r="B422" t="s">
        <v>1956</v>
      </c>
      <c r="C422">
        <v>1409.71</v>
      </c>
      <c r="D422" s="34">
        <f t="shared" si="6"/>
        <v>3.0597216664935748E-3</v>
      </c>
      <c r="E422">
        <f>SUM($D$2:D422)</f>
        <v>1.6060347231685572</v>
      </c>
    </row>
    <row r="423" spans="1:5" x14ac:dyDescent="0.55000000000000004">
      <c r="A423" t="s">
        <v>1080</v>
      </c>
      <c r="B423" t="s">
        <v>1956</v>
      </c>
      <c r="C423">
        <v>1465.75</v>
      </c>
      <c r="D423" s="34">
        <f t="shared" si="6"/>
        <v>3.1911182780070481E-3</v>
      </c>
      <c r="E423">
        <f>SUM($D$2:D423)</f>
        <v>1.6092258414465643</v>
      </c>
    </row>
    <row r="424" spans="1:5" x14ac:dyDescent="0.55000000000000004">
      <c r="A424" t="s">
        <v>1029</v>
      </c>
      <c r="B424" t="s">
        <v>1956</v>
      </c>
      <c r="C424">
        <v>1268.92</v>
      </c>
      <c r="D424" s="34">
        <f t="shared" si="6"/>
        <v>2.7714391156048895E-3</v>
      </c>
      <c r="E424">
        <f>SUM($D$2:D424)</f>
        <v>1.6119972805621692</v>
      </c>
    </row>
    <row r="425" spans="1:5" x14ac:dyDescent="0.55000000000000004">
      <c r="A425" t="s">
        <v>1027</v>
      </c>
      <c r="B425" t="s">
        <v>1956</v>
      </c>
      <c r="C425">
        <v>1329.9</v>
      </c>
      <c r="D425" s="34">
        <f t="shared" si="6"/>
        <v>2.9126974620634818E-3</v>
      </c>
      <c r="E425">
        <f>SUM($D$2:D425)</f>
        <v>1.6149099780242326</v>
      </c>
    </row>
    <row r="426" spans="1:5" x14ac:dyDescent="0.55000000000000004">
      <c r="A426" t="s">
        <v>1163</v>
      </c>
      <c r="B426" t="s">
        <v>1956</v>
      </c>
      <c r="C426">
        <v>1341.51</v>
      </c>
      <c r="D426" s="34">
        <f t="shared" si="6"/>
        <v>2.9467081210384919E-3</v>
      </c>
      <c r="E426">
        <f>SUM($D$2:D426)</f>
        <v>1.6178566861452712</v>
      </c>
    </row>
    <row r="427" spans="1:5" x14ac:dyDescent="0.55000000000000004">
      <c r="A427" t="s">
        <v>1176</v>
      </c>
      <c r="B427" t="s">
        <v>1956</v>
      </c>
      <c r="C427">
        <v>1311.88</v>
      </c>
      <c r="D427" s="34">
        <f t="shared" si="6"/>
        <v>2.8901404282901393E-3</v>
      </c>
      <c r="E427">
        <f>SUM($D$2:D427)</f>
        <v>1.6207468265735614</v>
      </c>
    </row>
    <row r="428" spans="1:5" x14ac:dyDescent="0.55000000000000004">
      <c r="A428" t="s">
        <v>1152</v>
      </c>
      <c r="B428" t="s">
        <v>1956</v>
      </c>
      <c r="C428">
        <v>1439.97</v>
      </c>
      <c r="D428" s="34">
        <f t="shared" si="6"/>
        <v>3.1815244671619877E-3</v>
      </c>
      <c r="E428">
        <f>SUM($D$2:D428)</f>
        <v>1.6239283510407234</v>
      </c>
    </row>
    <row r="429" spans="1:5" x14ac:dyDescent="0.55000000000000004">
      <c r="A429" t="s">
        <v>1154</v>
      </c>
      <c r="B429" t="s">
        <v>1957</v>
      </c>
      <c r="C429">
        <v>1310.3</v>
      </c>
      <c r="D429" s="34">
        <f t="shared" si="6"/>
        <v>2.9042666343295602E-3</v>
      </c>
      <c r="E429">
        <f>SUM($D$2:D429)</f>
        <v>1.6268326176750529</v>
      </c>
    </row>
    <row r="430" spans="1:5" x14ac:dyDescent="0.55000000000000004">
      <c r="A430" t="s">
        <v>577</v>
      </c>
      <c r="B430" t="s">
        <v>1956</v>
      </c>
      <c r="C430">
        <v>1304.1300000000001</v>
      </c>
      <c r="D430" s="34">
        <f t="shared" si="6"/>
        <v>2.8990103911826796E-3</v>
      </c>
      <c r="E430">
        <f>SUM($D$2:D430)</f>
        <v>1.6297316280662357</v>
      </c>
    </row>
    <row r="431" spans="1:5" x14ac:dyDescent="0.55000000000000004">
      <c r="A431" t="s">
        <v>574</v>
      </c>
      <c r="B431" t="s">
        <v>1956</v>
      </c>
      <c r="C431">
        <v>1431.94</v>
      </c>
      <c r="D431" s="34">
        <f t="shared" si="6"/>
        <v>3.1923798445558024E-3</v>
      </c>
      <c r="E431">
        <f>SUM($D$2:D431)</f>
        <v>1.6329240079107916</v>
      </c>
    </row>
    <row r="432" spans="1:5" x14ac:dyDescent="0.55000000000000004">
      <c r="A432" t="s">
        <v>555</v>
      </c>
      <c r="B432" t="s">
        <v>1956</v>
      </c>
      <c r="C432">
        <v>1343.91</v>
      </c>
      <c r="D432" s="34">
        <f t="shared" si="6"/>
        <v>3.0057203762841401E-3</v>
      </c>
      <c r="E432">
        <f>SUM($D$2:D432)</f>
        <v>1.6359297282870757</v>
      </c>
    </row>
    <row r="433" spans="1:5" x14ac:dyDescent="0.55000000000000004">
      <c r="A433" t="s">
        <v>403</v>
      </c>
      <c r="B433" t="s">
        <v>1956</v>
      </c>
      <c r="C433">
        <v>1436.24</v>
      </c>
      <c r="D433" s="34">
        <f t="shared" si="6"/>
        <v>3.2219050781234172E-3</v>
      </c>
      <c r="E433">
        <f>SUM($D$2:D433)</f>
        <v>1.6391516333651992</v>
      </c>
    </row>
    <row r="434" spans="1:5" x14ac:dyDescent="0.55000000000000004">
      <c r="A434" t="s">
        <v>410</v>
      </c>
      <c r="B434" t="s">
        <v>1956</v>
      </c>
      <c r="C434">
        <v>1263.96</v>
      </c>
      <c r="D434" s="34">
        <f t="shared" si="6"/>
        <v>2.8445958249419066E-3</v>
      </c>
      <c r="E434">
        <f>SUM($D$2:D434)</f>
        <v>1.6419962291901411</v>
      </c>
    </row>
    <row r="435" spans="1:5" x14ac:dyDescent="0.55000000000000004">
      <c r="A435" t="s">
        <v>413</v>
      </c>
      <c r="B435" t="s">
        <v>1956</v>
      </c>
      <c r="C435">
        <v>1473.3</v>
      </c>
      <c r="D435" s="34">
        <f t="shared" si="6"/>
        <v>3.3251832151576385E-3</v>
      </c>
      <c r="E435">
        <f>SUM($D$2:D435)</f>
        <v>1.6453214124052988</v>
      </c>
    </row>
    <row r="436" spans="1:5" x14ac:dyDescent="0.55000000000000004">
      <c r="A436" t="s">
        <v>414</v>
      </c>
      <c r="B436" t="s">
        <v>1956</v>
      </c>
      <c r="C436">
        <v>1426.88</v>
      </c>
      <c r="D436" s="34">
        <f t="shared" si="6"/>
        <v>3.2311592007817605E-3</v>
      </c>
      <c r="E436">
        <f>SUM($D$2:D436)</f>
        <v>1.6485525716060805</v>
      </c>
    </row>
    <row r="437" spans="1:5" x14ac:dyDescent="0.55000000000000004">
      <c r="A437" t="s">
        <v>452</v>
      </c>
      <c r="B437" t="s">
        <v>1956</v>
      </c>
      <c r="C437">
        <v>1391.4</v>
      </c>
      <c r="D437" s="34">
        <f t="shared" si="6"/>
        <v>3.1610287906020653E-3</v>
      </c>
      <c r="E437">
        <f>SUM($D$2:D437)</f>
        <v>1.6517136003966826</v>
      </c>
    </row>
    <row r="438" spans="1:5" x14ac:dyDescent="0.55000000000000004">
      <c r="A438" t="s">
        <v>1905</v>
      </c>
      <c r="B438" t="s">
        <v>1956</v>
      </c>
      <c r="C438">
        <v>1386.69</v>
      </c>
      <c r="D438" s="34">
        <f t="shared" si="6"/>
        <v>3.1603183131477127E-3</v>
      </c>
      <c r="E438">
        <f>SUM($D$2:D438)</f>
        <v>1.6548739187098302</v>
      </c>
    </row>
    <row r="439" spans="1:5" x14ac:dyDescent="0.55000000000000004">
      <c r="A439" t="s">
        <v>461</v>
      </c>
      <c r="B439" t="s">
        <v>1956</v>
      </c>
      <c r="C439">
        <v>1379.92</v>
      </c>
      <c r="D439" s="34">
        <f t="shared" si="6"/>
        <v>3.1548595907781893E-3</v>
      </c>
      <c r="E439">
        <f>SUM($D$2:D439)</f>
        <v>1.6580287783006085</v>
      </c>
    </row>
    <row r="440" spans="1:5" x14ac:dyDescent="0.55000000000000004">
      <c r="A440" t="s">
        <v>201</v>
      </c>
      <c r="B440" t="s">
        <v>1956</v>
      </c>
      <c r="C440">
        <v>1394.95</v>
      </c>
      <c r="D440" s="34">
        <f t="shared" si="6"/>
        <v>3.1993155100072937E-3</v>
      </c>
      <c r="E440">
        <f>SUM($D$2:D440)</f>
        <v>1.6612280938106156</v>
      </c>
    </row>
    <row r="441" spans="1:5" x14ac:dyDescent="0.55000000000000004">
      <c r="A441" t="s">
        <v>181</v>
      </c>
      <c r="B441" t="s">
        <v>1956</v>
      </c>
      <c r="C441">
        <v>1339.11</v>
      </c>
      <c r="D441" s="34">
        <f t="shared" si="6"/>
        <v>3.0811039864484932E-3</v>
      </c>
      <c r="E441">
        <f>SUM($D$2:D441)</f>
        <v>1.6643091977970641</v>
      </c>
    </row>
    <row r="442" spans="1:5" x14ac:dyDescent="0.55000000000000004">
      <c r="A442" t="s">
        <v>170</v>
      </c>
      <c r="B442" t="s">
        <v>1956</v>
      </c>
      <c r="C442">
        <v>1339.87</v>
      </c>
      <c r="D442" s="34">
        <f t="shared" si="6"/>
        <v>3.0923805858312607E-3</v>
      </c>
      <c r="E442">
        <f>SUM($D$2:D442)</f>
        <v>1.6674015783828953</v>
      </c>
    </row>
    <row r="443" spans="1:5" x14ac:dyDescent="0.55000000000000004">
      <c r="A443" t="s">
        <v>309</v>
      </c>
      <c r="B443" t="s">
        <v>1956</v>
      </c>
      <c r="C443">
        <v>1400.26</v>
      </c>
      <c r="D443" s="34">
        <f t="shared" si="6"/>
        <v>3.2417837603409068E-3</v>
      </c>
      <c r="E443">
        <f>SUM($D$2:D443)</f>
        <v>1.6706433621432362</v>
      </c>
    </row>
    <row r="444" spans="1:5" x14ac:dyDescent="0.55000000000000004">
      <c r="A444" t="s">
        <v>310</v>
      </c>
      <c r="B444" t="s">
        <v>1956</v>
      </c>
      <c r="C444">
        <v>1379.18</v>
      </c>
      <c r="D444" s="34">
        <f t="shared" si="6"/>
        <v>3.2033654406160464E-3</v>
      </c>
      <c r="E444">
        <f>SUM($D$2:D444)</f>
        <v>1.6738467275838522</v>
      </c>
    </row>
    <row r="445" spans="1:5" x14ac:dyDescent="0.55000000000000004">
      <c r="A445" t="s">
        <v>259</v>
      </c>
      <c r="B445" t="s">
        <v>1956</v>
      </c>
      <c r="C445">
        <v>1318.87</v>
      </c>
      <c r="D445" s="34">
        <f t="shared" si="6"/>
        <v>3.0731302091516698E-3</v>
      </c>
      <c r="E445">
        <f>SUM($D$2:D445)</f>
        <v>1.6769198577930038</v>
      </c>
    </row>
    <row r="446" spans="1:5" x14ac:dyDescent="0.55000000000000004">
      <c r="A446" t="s">
        <v>142</v>
      </c>
      <c r="B446" t="s">
        <v>1956</v>
      </c>
      <c r="C446">
        <v>1359.67</v>
      </c>
      <c r="D446" s="34">
        <f t="shared" si="6"/>
        <v>3.1779655569836528E-3</v>
      </c>
      <c r="E446">
        <f>SUM($D$2:D446)</f>
        <v>1.6800978233499875</v>
      </c>
    </row>
    <row r="447" spans="1:5" x14ac:dyDescent="0.55000000000000004">
      <c r="A447" t="s">
        <v>153</v>
      </c>
      <c r="B447" t="s">
        <v>1956</v>
      </c>
      <c r="C447">
        <v>1360.48</v>
      </c>
      <c r="D447" s="34">
        <f t="shared" si="6"/>
        <v>3.1899964741872767E-3</v>
      </c>
      <c r="E447">
        <f>SUM($D$2:D447)</f>
        <v>1.6832878198241747</v>
      </c>
    </row>
    <row r="448" spans="1:5" x14ac:dyDescent="0.55000000000000004">
      <c r="A448" t="s">
        <v>138</v>
      </c>
      <c r="B448" t="s">
        <v>1956</v>
      </c>
      <c r="C448">
        <v>1115.92</v>
      </c>
      <c r="D448" s="34">
        <f t="shared" si="6"/>
        <v>2.6249359743744623E-3</v>
      </c>
      <c r="E448">
        <f>SUM($D$2:D448)</f>
        <v>1.6859127557985492</v>
      </c>
    </row>
    <row r="449" spans="1:5" x14ac:dyDescent="0.55000000000000004">
      <c r="A449" t="s">
        <v>167</v>
      </c>
      <c r="B449" t="s">
        <v>1956</v>
      </c>
      <c r="C449">
        <v>1207.19</v>
      </c>
      <c r="D449" s="34">
        <f t="shared" si="6"/>
        <v>2.8471003639257441E-3</v>
      </c>
      <c r="E449">
        <f>SUM($D$2:D449)</f>
        <v>1.6887598561624748</v>
      </c>
    </row>
    <row r="450" spans="1:5" x14ac:dyDescent="0.55000000000000004">
      <c r="A450" t="s">
        <v>129</v>
      </c>
      <c r="B450" t="s">
        <v>1956</v>
      </c>
      <c r="C450">
        <v>1051.78</v>
      </c>
      <c r="D450" s="34">
        <f t="shared" si="6"/>
        <v>2.4876558551468987E-3</v>
      </c>
      <c r="E450">
        <f>SUM($D$2:D450)</f>
        <v>1.6912475120176218</v>
      </c>
    </row>
    <row r="451" spans="1:5" x14ac:dyDescent="0.55000000000000004">
      <c r="A451" t="s">
        <v>306</v>
      </c>
      <c r="B451" t="s">
        <v>1956</v>
      </c>
      <c r="C451">
        <v>1088.6400000000001</v>
      </c>
      <c r="D451" s="34">
        <f t="shared" ref="D451:D514" si="7">C451/SUM(C451:C2299)</f>
        <v>2.5812579108285246E-3</v>
      </c>
      <c r="E451">
        <f>SUM($D$2:D451)</f>
        <v>1.6938287699284502</v>
      </c>
    </row>
    <row r="452" spans="1:5" x14ac:dyDescent="0.55000000000000004">
      <c r="A452" t="s">
        <v>316</v>
      </c>
      <c r="B452" t="s">
        <v>1956</v>
      </c>
      <c r="C452">
        <v>1073.67</v>
      </c>
      <c r="D452" s="34">
        <f t="shared" si="7"/>
        <v>2.5523510455803186E-3</v>
      </c>
      <c r="E452">
        <f>SUM($D$2:D452)</f>
        <v>1.6963811209740305</v>
      </c>
    </row>
    <row r="453" spans="1:5" x14ac:dyDescent="0.55000000000000004">
      <c r="A453" t="s">
        <v>304</v>
      </c>
      <c r="B453" t="s">
        <v>1956</v>
      </c>
      <c r="C453">
        <v>1040.6300000000001</v>
      </c>
      <c r="D453" s="34">
        <f t="shared" si="7"/>
        <v>2.4801378407812214E-3</v>
      </c>
      <c r="E453">
        <f>SUM($D$2:D453)</f>
        <v>1.6988612588148118</v>
      </c>
    </row>
    <row r="454" spans="1:5" x14ac:dyDescent="0.55000000000000004">
      <c r="A454" t="s">
        <v>178</v>
      </c>
      <c r="B454" t="s">
        <v>1956</v>
      </c>
      <c r="C454">
        <v>1070.3</v>
      </c>
      <c r="D454" s="34">
        <f t="shared" si="7"/>
        <v>2.5571926664406798E-3</v>
      </c>
      <c r="E454">
        <f>SUM($D$2:D454)</f>
        <v>1.7014184514812525</v>
      </c>
    </row>
    <row r="455" spans="1:5" x14ac:dyDescent="0.55000000000000004">
      <c r="A455" t="s">
        <v>204</v>
      </c>
      <c r="B455" t="s">
        <v>1956</v>
      </c>
      <c r="C455">
        <v>1233.4100000000001</v>
      </c>
      <c r="D455" s="34">
        <f t="shared" si="7"/>
        <v>2.9544550516627847E-3</v>
      </c>
      <c r="E455">
        <f>SUM($D$2:D455)</f>
        <v>1.7043729065329152</v>
      </c>
    </row>
    <row r="456" spans="1:5" x14ac:dyDescent="0.55000000000000004">
      <c r="A456" t="s">
        <v>440</v>
      </c>
      <c r="B456" t="s">
        <v>1956</v>
      </c>
      <c r="C456">
        <v>1229.76</v>
      </c>
      <c r="D456" s="34">
        <f t="shared" si="7"/>
        <v>2.9544407676500867E-3</v>
      </c>
      <c r="E456">
        <f>SUM($D$2:D456)</f>
        <v>1.7073273473005652</v>
      </c>
    </row>
    <row r="457" spans="1:5" x14ac:dyDescent="0.55000000000000004">
      <c r="A457" t="s">
        <v>441</v>
      </c>
      <c r="B457" t="s">
        <v>1956</v>
      </c>
      <c r="C457">
        <v>1089.93</v>
      </c>
      <c r="D457" s="34">
        <f t="shared" si="7"/>
        <v>2.6262648898000306E-3</v>
      </c>
      <c r="E457">
        <f>SUM($D$2:D457)</f>
        <v>1.7099536121903653</v>
      </c>
    </row>
    <row r="458" spans="1:5" x14ac:dyDescent="0.55000000000000004">
      <c r="A458" t="s">
        <v>438</v>
      </c>
      <c r="B458" t="s">
        <v>1956</v>
      </c>
      <c r="C458">
        <v>1073.25</v>
      </c>
      <c r="D458" s="34">
        <f t="shared" si="7"/>
        <v>2.5928828247441709E-3</v>
      </c>
      <c r="E458">
        <f>SUM($D$2:D458)</f>
        <v>1.7125464950151095</v>
      </c>
    </row>
    <row r="459" spans="1:5" x14ac:dyDescent="0.55000000000000004">
      <c r="A459" t="s">
        <v>381</v>
      </c>
      <c r="B459" t="s">
        <v>1956</v>
      </c>
      <c r="C459">
        <v>1166.44</v>
      </c>
      <c r="D459" s="34">
        <f t="shared" si="7"/>
        <v>2.8253479177713431E-3</v>
      </c>
      <c r="E459">
        <f>SUM($D$2:D459)</f>
        <v>1.7153718429328808</v>
      </c>
    </row>
    <row r="460" spans="1:5" x14ac:dyDescent="0.55000000000000004">
      <c r="A460" t="s">
        <v>370</v>
      </c>
      <c r="B460" t="s">
        <v>1956</v>
      </c>
      <c r="C460">
        <v>1073.1199999999999</v>
      </c>
      <c r="D460" s="34">
        <f t="shared" si="7"/>
        <v>2.606673216546868E-3</v>
      </c>
      <c r="E460">
        <f>SUM($D$2:D460)</f>
        <v>1.7179785161494276</v>
      </c>
    </row>
    <row r="461" spans="1:5" x14ac:dyDescent="0.55000000000000004">
      <c r="A461" t="s">
        <v>1906</v>
      </c>
      <c r="B461" t="s">
        <v>1956</v>
      </c>
      <c r="C461">
        <v>1229.83</v>
      </c>
      <c r="D461" s="34">
        <f t="shared" si="7"/>
        <v>2.9951386077514061E-3</v>
      </c>
      <c r="E461">
        <f>SUM($D$2:D461)</f>
        <v>1.720973654757179</v>
      </c>
    </row>
    <row r="462" spans="1:5" x14ac:dyDescent="0.55000000000000004">
      <c r="A462" t="s">
        <v>578</v>
      </c>
      <c r="B462" t="s">
        <v>1956</v>
      </c>
      <c r="C462">
        <v>1200.93</v>
      </c>
      <c r="D462" s="34">
        <f t="shared" si="7"/>
        <v>2.9335416619440677E-3</v>
      </c>
      <c r="E462">
        <f>SUM($D$2:D462)</f>
        <v>1.723907196419123</v>
      </c>
    </row>
    <row r="463" spans="1:5" x14ac:dyDescent="0.55000000000000004">
      <c r="A463" t="s">
        <v>557</v>
      </c>
      <c r="B463" t="s">
        <v>1956</v>
      </c>
      <c r="C463">
        <v>1098.51</v>
      </c>
      <c r="D463" s="34">
        <f t="shared" si="7"/>
        <v>2.6912526754568709E-3</v>
      </c>
      <c r="E463">
        <f>SUM($D$2:D463)</f>
        <v>1.7265984490945798</v>
      </c>
    </row>
    <row r="464" spans="1:5" x14ac:dyDescent="0.55000000000000004">
      <c r="A464" t="s">
        <v>524</v>
      </c>
      <c r="B464" t="s">
        <v>1956</v>
      </c>
      <c r="C464">
        <v>1115.6300000000001</v>
      </c>
      <c r="D464" s="34">
        <f t="shared" si="7"/>
        <v>2.7405707347931919E-3</v>
      </c>
      <c r="E464">
        <f>SUM($D$2:D464)</f>
        <v>1.729339019829373</v>
      </c>
    </row>
    <row r="465" spans="1:5" x14ac:dyDescent="0.55000000000000004">
      <c r="A465" t="s">
        <v>500</v>
      </c>
      <c r="B465" t="s">
        <v>1956</v>
      </c>
      <c r="C465">
        <v>1114.3900000000001</v>
      </c>
      <c r="D465" s="34">
        <f t="shared" si="7"/>
        <v>2.7450476435325628E-3</v>
      </c>
      <c r="E465">
        <f>SUM($D$2:D465)</f>
        <v>1.7320840674729057</v>
      </c>
    </row>
    <row r="466" spans="1:5" x14ac:dyDescent="0.55000000000000004">
      <c r="A466" t="s">
        <v>468</v>
      </c>
      <c r="B466" t="s">
        <v>1956</v>
      </c>
      <c r="C466">
        <v>1119.83</v>
      </c>
      <c r="D466" s="34">
        <f t="shared" si="7"/>
        <v>2.7660407664657164E-3</v>
      </c>
      <c r="E466">
        <f>SUM($D$2:D466)</f>
        <v>1.7348501082393715</v>
      </c>
    </row>
    <row r="467" spans="1:5" x14ac:dyDescent="0.55000000000000004">
      <c r="A467" t="s">
        <v>1099</v>
      </c>
      <c r="B467" t="s">
        <v>1956</v>
      </c>
      <c r="C467">
        <v>1112.79</v>
      </c>
      <c r="D467" s="34">
        <f t="shared" si="7"/>
        <v>2.756275555626232E-3</v>
      </c>
      <c r="E467">
        <f>SUM($D$2:D467)</f>
        <v>1.7376063837949978</v>
      </c>
    </row>
    <row r="468" spans="1:5" x14ac:dyDescent="0.55000000000000004">
      <c r="A468" t="s">
        <v>1908</v>
      </c>
      <c r="B468" t="s">
        <v>1956</v>
      </c>
      <c r="C468">
        <v>1086.01</v>
      </c>
      <c r="D468" s="34">
        <f t="shared" si="7"/>
        <v>2.6973787482290875E-3</v>
      </c>
      <c r="E468">
        <f>SUM($D$2:D468)</f>
        <v>1.7403037625432269</v>
      </c>
    </row>
    <row r="469" spans="1:5" x14ac:dyDescent="0.55000000000000004">
      <c r="A469" t="s">
        <v>1045</v>
      </c>
      <c r="B469" t="s">
        <v>1956</v>
      </c>
      <c r="C469">
        <v>1231.69</v>
      </c>
      <c r="D469" s="34">
        <f t="shared" si="7"/>
        <v>3.0674858084980259E-3</v>
      </c>
      <c r="E469">
        <f>SUM($D$2:D469)</f>
        <v>1.743371248351725</v>
      </c>
    </row>
    <row r="470" spans="1:5" x14ac:dyDescent="0.55000000000000004">
      <c r="A470" t="s">
        <v>1907</v>
      </c>
      <c r="B470" t="s">
        <v>1956</v>
      </c>
      <c r="C470">
        <v>1139.81</v>
      </c>
      <c r="D470" s="34">
        <f t="shared" si="7"/>
        <v>2.8473958597458773E-3</v>
      </c>
      <c r="E470">
        <f>SUM($D$2:D470)</f>
        <v>1.7462186442114709</v>
      </c>
    </row>
    <row r="471" spans="1:5" x14ac:dyDescent="0.55000000000000004">
      <c r="A471" t="s">
        <v>1003</v>
      </c>
      <c r="B471" t="s">
        <v>1956</v>
      </c>
      <c r="C471">
        <v>1247.8399999999999</v>
      </c>
      <c r="D471" s="34">
        <f t="shared" si="7"/>
        <v>3.1261705070173887E-3</v>
      </c>
      <c r="E471">
        <f>SUM($D$2:D471)</f>
        <v>1.7493448147184882</v>
      </c>
    </row>
    <row r="472" spans="1:5" x14ac:dyDescent="0.55000000000000004">
      <c r="A472" t="s">
        <v>1000</v>
      </c>
      <c r="B472" t="s">
        <v>1956</v>
      </c>
      <c r="C472">
        <v>1039.8699999999999</v>
      </c>
      <c r="D472" s="34">
        <f t="shared" si="7"/>
        <v>2.6133201243643545E-3</v>
      </c>
      <c r="E472">
        <f>SUM($D$2:D472)</f>
        <v>1.7519581348428526</v>
      </c>
    </row>
    <row r="473" spans="1:5" x14ac:dyDescent="0.55000000000000004">
      <c r="A473" t="s">
        <v>1009</v>
      </c>
      <c r="B473" t="s">
        <v>1956</v>
      </c>
      <c r="C473">
        <v>1154.67</v>
      </c>
      <c r="D473" s="34">
        <f t="shared" si="7"/>
        <v>2.9094297959052669E-3</v>
      </c>
      <c r="E473">
        <f>SUM($D$2:D473)</f>
        <v>1.7548675646387579</v>
      </c>
    </row>
    <row r="474" spans="1:5" x14ac:dyDescent="0.55000000000000004">
      <c r="A474" t="s">
        <v>988</v>
      </c>
      <c r="B474" t="s">
        <v>1956</v>
      </c>
      <c r="C474">
        <v>1154.32</v>
      </c>
      <c r="D474" s="34">
        <f t="shared" si="7"/>
        <v>2.9170348065236862E-3</v>
      </c>
      <c r="E474">
        <f>SUM($D$2:D474)</f>
        <v>1.7577845994452816</v>
      </c>
    </row>
    <row r="475" spans="1:5" x14ac:dyDescent="0.55000000000000004">
      <c r="A475" t="s">
        <v>900</v>
      </c>
      <c r="B475" t="s">
        <v>1956</v>
      </c>
      <c r="C475">
        <v>1119.9000000000001</v>
      </c>
      <c r="D475" s="34">
        <f t="shared" si="7"/>
        <v>2.838332949912968E-3</v>
      </c>
      <c r="E475">
        <f>SUM($D$2:D475)</f>
        <v>1.7606229323951945</v>
      </c>
    </row>
    <row r="476" spans="1:5" x14ac:dyDescent="0.55000000000000004">
      <c r="A476" t="s">
        <v>906</v>
      </c>
      <c r="B476" t="s">
        <v>1956</v>
      </c>
      <c r="C476">
        <v>1108.8</v>
      </c>
      <c r="D476" s="34">
        <f t="shared" si="7"/>
        <v>2.8181995197318339E-3</v>
      </c>
      <c r="E476">
        <f>SUM($D$2:D476)</f>
        <v>1.7634411319149264</v>
      </c>
    </row>
    <row r="477" spans="1:5" x14ac:dyDescent="0.55000000000000004">
      <c r="A477" t="s">
        <v>914</v>
      </c>
      <c r="B477" t="s">
        <v>1956</v>
      </c>
      <c r="C477">
        <v>1100.4000000000001</v>
      </c>
      <c r="D477" s="34">
        <f t="shared" si="7"/>
        <v>2.8047538794061374E-3</v>
      </c>
      <c r="E477">
        <f>SUM($D$2:D477)</f>
        <v>1.7662458857943324</v>
      </c>
    </row>
    <row r="478" spans="1:5" x14ac:dyDescent="0.55000000000000004">
      <c r="A478" t="s">
        <v>916</v>
      </c>
      <c r="B478" t="s">
        <v>1956</v>
      </c>
      <c r="C478">
        <v>1100.48</v>
      </c>
      <c r="D478" s="34">
        <f t="shared" si="7"/>
        <v>2.8128471312616949E-3</v>
      </c>
      <c r="E478">
        <f>SUM($D$2:D478)</f>
        <v>1.769058732925594</v>
      </c>
    </row>
    <row r="479" spans="1:5" x14ac:dyDescent="0.55000000000000004">
      <c r="A479" t="s">
        <v>742</v>
      </c>
      <c r="B479" t="s">
        <v>1956</v>
      </c>
      <c r="C479">
        <v>1159.9000000000001</v>
      </c>
      <c r="D479" s="34">
        <f t="shared" si="7"/>
        <v>2.9730885884278317E-3</v>
      </c>
      <c r="E479">
        <f>SUM($D$2:D479)</f>
        <v>1.7720318215140218</v>
      </c>
    </row>
    <row r="480" spans="1:5" x14ac:dyDescent="0.55000000000000004">
      <c r="A480" t="s">
        <v>719</v>
      </c>
      <c r="B480" t="s">
        <v>1956</v>
      </c>
      <c r="C480">
        <v>1073.9100000000001</v>
      </c>
      <c r="D480" s="34">
        <f t="shared" si="7"/>
        <v>2.7608849362363405E-3</v>
      </c>
      <c r="E480">
        <f>SUM($D$2:D480)</f>
        <v>1.7747927064502582</v>
      </c>
    </row>
    <row r="481" spans="1:5" x14ac:dyDescent="0.55000000000000004">
      <c r="A481" t="s">
        <v>730</v>
      </c>
      <c r="B481" t="s">
        <v>1956</v>
      </c>
      <c r="C481">
        <v>1180.7</v>
      </c>
      <c r="D481" s="34">
        <f t="shared" si="7"/>
        <v>3.0438320058406953E-3</v>
      </c>
      <c r="E481">
        <f>SUM($D$2:D481)</f>
        <v>1.777836538456099</v>
      </c>
    </row>
    <row r="482" spans="1:5" x14ac:dyDescent="0.55000000000000004">
      <c r="A482" t="s">
        <v>731</v>
      </c>
      <c r="B482" t="s">
        <v>1956</v>
      </c>
      <c r="C482">
        <v>1041.67</v>
      </c>
      <c r="D482" s="34">
        <f t="shared" si="7"/>
        <v>2.6936130544569269E-3</v>
      </c>
      <c r="E482">
        <f>SUM($D$2:D482)</f>
        <v>1.780530151510556</v>
      </c>
    </row>
    <row r="483" spans="1:5" x14ac:dyDescent="0.55000000000000004">
      <c r="A483" t="s">
        <v>651</v>
      </c>
      <c r="B483" t="s">
        <v>1956</v>
      </c>
      <c r="C483">
        <v>1187.56</v>
      </c>
      <c r="D483" s="34">
        <f t="shared" si="7"/>
        <v>3.0791582683356968E-3</v>
      </c>
      <c r="E483">
        <f>SUM($D$2:D483)</f>
        <v>1.7836093097788916</v>
      </c>
    </row>
    <row r="484" spans="1:5" x14ac:dyDescent="0.55000000000000004">
      <c r="A484" t="s">
        <v>683</v>
      </c>
      <c r="B484" t="s">
        <v>1956</v>
      </c>
      <c r="C484">
        <v>1125.1400000000001</v>
      </c>
      <c r="D484" s="34">
        <f t="shared" si="7"/>
        <v>2.92632353563469E-3</v>
      </c>
      <c r="E484">
        <f>SUM($D$2:D484)</f>
        <v>1.7865356333145264</v>
      </c>
    </row>
    <row r="485" spans="1:5" x14ac:dyDescent="0.55000000000000004">
      <c r="A485" t="s">
        <v>629</v>
      </c>
      <c r="B485" t="s">
        <v>1956</v>
      </c>
      <c r="C485">
        <v>1042.08</v>
      </c>
      <c r="D485" s="34">
        <f t="shared" si="7"/>
        <v>2.7182511832810246E-3</v>
      </c>
      <c r="E485">
        <f>SUM($D$2:D485)</f>
        <v>1.7892538844978074</v>
      </c>
    </row>
    <row r="486" spans="1:5" x14ac:dyDescent="0.55000000000000004">
      <c r="A486" t="s">
        <v>621</v>
      </c>
      <c r="B486" t="s">
        <v>1956</v>
      </c>
      <c r="C486">
        <v>1212.71</v>
      </c>
      <c r="D486" s="34">
        <f t="shared" si="7"/>
        <v>3.1719593468386162E-3</v>
      </c>
      <c r="E486">
        <f>SUM($D$2:D486)</f>
        <v>1.7924258438446461</v>
      </c>
    </row>
    <row r="487" spans="1:5" x14ac:dyDescent="0.55000000000000004">
      <c r="A487" t="s">
        <v>762</v>
      </c>
      <c r="B487" t="s">
        <v>1956</v>
      </c>
      <c r="C487">
        <v>1087.92</v>
      </c>
      <c r="D487" s="34">
        <f t="shared" si="7"/>
        <v>2.8546138491384147E-3</v>
      </c>
      <c r="E487">
        <f>SUM($D$2:D487)</f>
        <v>1.7952804576937844</v>
      </c>
    </row>
    <row r="488" spans="1:5" x14ac:dyDescent="0.55000000000000004">
      <c r="A488" t="s">
        <v>888</v>
      </c>
      <c r="B488" t="s">
        <v>1956</v>
      </c>
      <c r="C488">
        <v>1042.07</v>
      </c>
      <c r="D488" s="34">
        <f t="shared" si="7"/>
        <v>2.7421349038693676E-3</v>
      </c>
      <c r="E488">
        <f>SUM($D$2:D488)</f>
        <v>1.7980225925976538</v>
      </c>
    </row>
    <row r="489" spans="1:5" x14ac:dyDescent="0.55000000000000004">
      <c r="A489" t="s">
        <v>889</v>
      </c>
      <c r="B489" t="s">
        <v>1956</v>
      </c>
      <c r="C489">
        <v>1047.73</v>
      </c>
      <c r="D489" s="34">
        <f t="shared" si="7"/>
        <v>2.7646097340132138E-3</v>
      </c>
      <c r="E489">
        <f>SUM($D$2:D489)</f>
        <v>1.8007872023316671</v>
      </c>
    </row>
    <row r="490" spans="1:5" x14ac:dyDescent="0.55000000000000004">
      <c r="A490" t="s">
        <v>885</v>
      </c>
      <c r="B490" t="s">
        <v>1956</v>
      </c>
      <c r="C490">
        <v>1184.23</v>
      </c>
      <c r="D490" s="34">
        <f t="shared" si="7"/>
        <v>3.1334504374098174E-3</v>
      </c>
      <c r="E490">
        <f>SUM($D$2:D490)</f>
        <v>1.803920652769077</v>
      </c>
    </row>
    <row r="491" spans="1:5" x14ac:dyDescent="0.55000000000000004">
      <c r="A491" t="s">
        <v>902</v>
      </c>
      <c r="B491" t="s">
        <v>1956</v>
      </c>
      <c r="C491">
        <v>1113.02</v>
      </c>
      <c r="D491" s="34">
        <f t="shared" si="7"/>
        <v>2.9542872214721938E-3</v>
      </c>
      <c r="E491">
        <f>SUM($D$2:D491)</f>
        <v>1.8068749399905493</v>
      </c>
    </row>
    <row r="492" spans="1:5" x14ac:dyDescent="0.55000000000000004">
      <c r="A492" t="s">
        <v>838</v>
      </c>
      <c r="B492" t="s">
        <v>1956</v>
      </c>
      <c r="C492">
        <v>1231.56</v>
      </c>
      <c r="D492" s="34">
        <f t="shared" si="7"/>
        <v>3.2786137221681843E-3</v>
      </c>
      <c r="E492">
        <f>SUM($D$2:D492)</f>
        <v>1.8101535537127174</v>
      </c>
    </row>
    <row r="493" spans="1:5" x14ac:dyDescent="0.55000000000000004">
      <c r="A493" t="s">
        <v>866</v>
      </c>
      <c r="B493" t="s">
        <v>1956</v>
      </c>
      <c r="C493">
        <v>1242.06</v>
      </c>
      <c r="D493" s="34">
        <f t="shared" si="7"/>
        <v>3.3174430501736909E-3</v>
      </c>
      <c r="E493">
        <f>SUM($D$2:D493)</f>
        <v>1.813470996762891</v>
      </c>
    </row>
    <row r="494" spans="1:5" x14ac:dyDescent="0.55000000000000004">
      <c r="A494" t="s">
        <v>1645</v>
      </c>
      <c r="B494" t="s">
        <v>1956</v>
      </c>
      <c r="C494">
        <v>1231.6600000000001</v>
      </c>
      <c r="D494" s="34">
        <f t="shared" si="7"/>
        <v>3.3006150834459435E-3</v>
      </c>
      <c r="E494">
        <f>SUM($D$2:D494)</f>
        <v>1.8167716118463371</v>
      </c>
    </row>
    <row r="495" spans="1:5" x14ac:dyDescent="0.55000000000000004">
      <c r="A495" t="s">
        <v>1665</v>
      </c>
      <c r="B495" t="s">
        <v>1956</v>
      </c>
      <c r="C495">
        <v>1098.6400000000001</v>
      </c>
      <c r="D495" s="34">
        <f t="shared" si="7"/>
        <v>2.9538963999831279E-3</v>
      </c>
      <c r="E495">
        <f>SUM($D$2:D495)</f>
        <v>1.8197255082463202</v>
      </c>
    </row>
    <row r="496" spans="1:5" x14ac:dyDescent="0.55000000000000004">
      <c r="A496" t="s">
        <v>1617</v>
      </c>
      <c r="B496" t="s">
        <v>1956</v>
      </c>
      <c r="C496">
        <v>1217.0999999999999</v>
      </c>
      <c r="D496" s="34">
        <f t="shared" si="7"/>
        <v>3.2820929349248436E-3</v>
      </c>
      <c r="E496">
        <f>SUM($D$2:D496)</f>
        <v>1.8230076011812451</v>
      </c>
    </row>
    <row r="497" spans="1:5" x14ac:dyDescent="0.55000000000000004">
      <c r="A497" t="s">
        <v>1677</v>
      </c>
      <c r="B497" t="s">
        <v>1956</v>
      </c>
      <c r="C497">
        <v>1222.75</v>
      </c>
      <c r="D497" s="34">
        <f t="shared" si="7"/>
        <v>3.3081867849199731E-3</v>
      </c>
      <c r="E497">
        <f>SUM($D$2:D497)</f>
        <v>1.8263157879661651</v>
      </c>
    </row>
    <row r="498" spans="1:5" x14ac:dyDescent="0.55000000000000004">
      <c r="A498" t="s">
        <v>1696</v>
      </c>
      <c r="B498" t="s">
        <v>1956</v>
      </c>
      <c r="C498">
        <v>1097.21</v>
      </c>
      <c r="D498" s="34">
        <f t="shared" si="7"/>
        <v>2.9783876135818905E-3</v>
      </c>
      <c r="E498">
        <f>SUM($D$2:D498)</f>
        <v>1.8292941755797469</v>
      </c>
    </row>
    <row r="499" spans="1:5" x14ac:dyDescent="0.55000000000000004">
      <c r="A499" t="s">
        <v>1754</v>
      </c>
      <c r="B499" t="s">
        <v>1956</v>
      </c>
      <c r="C499">
        <v>1102.8900000000001</v>
      </c>
      <c r="D499" s="34">
        <f t="shared" si="7"/>
        <v>3.0027493824487305E-3</v>
      </c>
      <c r="E499">
        <f>SUM($D$2:D499)</f>
        <v>1.8322969249621957</v>
      </c>
    </row>
    <row r="500" spans="1:5" x14ac:dyDescent="0.55000000000000004">
      <c r="A500" t="s">
        <v>1549</v>
      </c>
      <c r="B500" t="s">
        <v>1956</v>
      </c>
      <c r="C500">
        <v>1193.81</v>
      </c>
      <c r="D500" s="34">
        <f t="shared" si="7"/>
        <v>3.2600791118284071E-3</v>
      </c>
      <c r="E500">
        <f>SUM($D$2:D500)</f>
        <v>1.8355570040740241</v>
      </c>
    </row>
    <row r="501" spans="1:5" x14ac:dyDescent="0.55000000000000004">
      <c r="A501" t="s">
        <v>1552</v>
      </c>
      <c r="B501" t="s">
        <v>1956</v>
      </c>
      <c r="C501">
        <v>1243.78</v>
      </c>
      <c r="D501" s="34">
        <f t="shared" si="7"/>
        <v>3.4076473405827332E-3</v>
      </c>
      <c r="E501">
        <f>SUM($D$2:D501)</f>
        <v>1.8389646514146067</v>
      </c>
    </row>
    <row r="502" spans="1:5" x14ac:dyDescent="0.55000000000000004">
      <c r="A502" t="s">
        <v>1480</v>
      </c>
      <c r="B502" t="s">
        <v>1956</v>
      </c>
      <c r="C502">
        <v>1035.8</v>
      </c>
      <c r="D502" s="34">
        <f t="shared" si="7"/>
        <v>2.8475373571581878E-3</v>
      </c>
      <c r="E502">
        <f>SUM($D$2:D502)</f>
        <v>1.8418121887717649</v>
      </c>
    </row>
    <row r="503" spans="1:5" x14ac:dyDescent="0.55000000000000004">
      <c r="A503" t="s">
        <v>1228</v>
      </c>
      <c r="B503" t="s">
        <v>1956</v>
      </c>
      <c r="C503">
        <v>1135.02</v>
      </c>
      <c r="D503" s="34">
        <f t="shared" si="7"/>
        <v>3.1292154924811798E-3</v>
      </c>
      <c r="E503">
        <f>SUM($D$2:D503)</f>
        <v>1.844941404264246</v>
      </c>
    </row>
    <row r="504" spans="1:5" x14ac:dyDescent="0.55000000000000004">
      <c r="A504" t="s">
        <v>1199</v>
      </c>
      <c r="B504" t="s">
        <v>1956</v>
      </c>
      <c r="C504">
        <v>1119.2</v>
      </c>
      <c r="D504" s="34">
        <f t="shared" si="7"/>
        <v>3.0952860524701324E-3</v>
      </c>
      <c r="E504">
        <f>SUM($D$2:D504)</f>
        <v>1.8480366903167162</v>
      </c>
    </row>
    <row r="505" spans="1:5" x14ac:dyDescent="0.55000000000000004">
      <c r="A505" t="s">
        <v>1202</v>
      </c>
      <c r="B505" t="s">
        <v>1956</v>
      </c>
      <c r="C505">
        <v>1072.3399999999999</v>
      </c>
      <c r="D505" s="34">
        <f t="shared" si="7"/>
        <v>2.9748970830256617E-3</v>
      </c>
      <c r="E505">
        <f>SUM($D$2:D505)</f>
        <v>1.8510115873997419</v>
      </c>
    </row>
    <row r="506" spans="1:5" x14ac:dyDescent="0.55000000000000004">
      <c r="A506" t="s">
        <v>1262</v>
      </c>
      <c r="B506" t="s">
        <v>1956</v>
      </c>
      <c r="C506">
        <v>1221.82</v>
      </c>
      <c r="D506" s="34">
        <f t="shared" si="7"/>
        <v>3.3996998529872303E-3</v>
      </c>
      <c r="E506">
        <f>SUM($D$2:D506)</f>
        <v>1.8544112872527292</v>
      </c>
    </row>
    <row r="507" spans="1:5" x14ac:dyDescent="0.55000000000000004">
      <c r="A507" t="s">
        <v>1224</v>
      </c>
      <c r="B507" t="s">
        <v>1956</v>
      </c>
      <c r="C507">
        <v>1259.58</v>
      </c>
      <c r="D507" s="34">
        <f t="shared" si="7"/>
        <v>3.5167224118085338E-3</v>
      </c>
      <c r="E507">
        <f>SUM($D$2:D507)</f>
        <v>1.8579280096645376</v>
      </c>
    </row>
    <row r="508" spans="1:5" x14ac:dyDescent="0.55000000000000004">
      <c r="A508" t="s">
        <v>1308</v>
      </c>
      <c r="B508" t="s">
        <v>1956</v>
      </c>
      <c r="C508">
        <v>1085.24</v>
      </c>
      <c r="D508" s="34">
        <f t="shared" si="7"/>
        <v>3.0406617482348092E-3</v>
      </c>
      <c r="E508">
        <f>SUM($D$2:D508)</f>
        <v>1.8609686714127724</v>
      </c>
    </row>
    <row r="509" spans="1:5" x14ac:dyDescent="0.55000000000000004">
      <c r="A509" t="s">
        <v>1317</v>
      </c>
      <c r="B509" t="s">
        <v>1956</v>
      </c>
      <c r="C509">
        <v>1053.03</v>
      </c>
      <c r="D509" s="34">
        <f t="shared" si="7"/>
        <v>2.959413267084834E-3</v>
      </c>
      <c r="E509">
        <f>SUM($D$2:D509)</f>
        <v>1.8639280846798574</v>
      </c>
    </row>
    <row r="510" spans="1:5" x14ac:dyDescent="0.55000000000000004">
      <c r="A510" t="s">
        <v>1318</v>
      </c>
      <c r="B510" t="s">
        <v>1956</v>
      </c>
      <c r="C510">
        <v>1072.6300000000001</v>
      </c>
      <c r="D510" s="34">
        <f t="shared" si="7"/>
        <v>3.0234443142571343E-3</v>
      </c>
      <c r="E510">
        <f>SUM($D$2:D510)</f>
        <v>1.8669515289941145</v>
      </c>
    </row>
    <row r="511" spans="1:5" x14ac:dyDescent="0.55000000000000004">
      <c r="A511" t="s">
        <v>1379</v>
      </c>
      <c r="B511" t="s">
        <v>1956</v>
      </c>
      <c r="C511">
        <v>1184.03</v>
      </c>
      <c r="D511" s="34">
        <f t="shared" si="7"/>
        <v>3.3475709874165338E-3</v>
      </c>
      <c r="E511">
        <f>SUM($D$2:D511)</f>
        <v>1.870299099981531</v>
      </c>
    </row>
    <row r="512" spans="1:5" x14ac:dyDescent="0.55000000000000004">
      <c r="A512" t="s">
        <v>1357</v>
      </c>
      <c r="B512" t="s">
        <v>1956</v>
      </c>
      <c r="C512">
        <v>1240.04</v>
      </c>
      <c r="D512" s="34">
        <f t="shared" si="7"/>
        <v>3.5177020660329687E-3</v>
      </c>
      <c r="E512">
        <f>SUM($D$2:D512)</f>
        <v>1.8738168020475641</v>
      </c>
    </row>
    <row r="513" spans="1:5" x14ac:dyDescent="0.55000000000000004">
      <c r="A513" t="s">
        <v>1401</v>
      </c>
      <c r="B513" t="s">
        <v>1956</v>
      </c>
      <c r="C513">
        <v>1064.6199999999999</v>
      </c>
      <c r="D513" s="34">
        <f t="shared" si="7"/>
        <v>3.0307379836457108E-3</v>
      </c>
      <c r="E513">
        <f>SUM($D$2:D513)</f>
        <v>1.8768475400312097</v>
      </c>
    </row>
    <row r="514" spans="1:5" x14ac:dyDescent="0.55000000000000004">
      <c r="A514" t="s">
        <v>1399</v>
      </c>
      <c r="B514" t="s">
        <v>1956</v>
      </c>
      <c r="C514">
        <v>1219.83</v>
      </c>
      <c r="D514" s="34">
        <f t="shared" si="7"/>
        <v>3.4831430643983579E-3</v>
      </c>
      <c r="E514">
        <f>SUM($D$2:D514)</f>
        <v>1.8803306830956081</v>
      </c>
    </row>
    <row r="515" spans="1:5" x14ac:dyDescent="0.55000000000000004">
      <c r="A515" t="s">
        <v>1410</v>
      </c>
      <c r="B515" t="s">
        <v>1956</v>
      </c>
      <c r="C515">
        <v>935.2</v>
      </c>
      <c r="D515" s="34">
        <f t="shared" ref="D515:D578" si="8">C515/SUM(C515:C2363)</f>
        <v>2.6797350168441935E-3</v>
      </c>
      <c r="E515">
        <f>SUM($D$2:D515)</f>
        <v>1.8830104181124523</v>
      </c>
    </row>
    <row r="516" spans="1:5" x14ac:dyDescent="0.55000000000000004">
      <c r="A516" t="s">
        <v>1407</v>
      </c>
      <c r="B516" t="s">
        <v>1956</v>
      </c>
      <c r="C516">
        <v>1014.18</v>
      </c>
      <c r="D516" s="34">
        <f t="shared" si="8"/>
        <v>2.9138537573408412E-3</v>
      </c>
      <c r="E516">
        <f>SUM($D$2:D516)</f>
        <v>1.8859242718697931</v>
      </c>
    </row>
    <row r="517" spans="1:5" x14ac:dyDescent="0.55000000000000004">
      <c r="A517" t="s">
        <v>1437</v>
      </c>
      <c r="B517" t="s">
        <v>1956</v>
      </c>
      <c r="C517">
        <v>1016.79</v>
      </c>
      <c r="D517" s="34">
        <f t="shared" si="8"/>
        <v>2.9298898528658138E-3</v>
      </c>
      <c r="E517">
        <f>SUM($D$2:D517)</f>
        <v>1.8888541617226589</v>
      </c>
    </row>
    <row r="518" spans="1:5" x14ac:dyDescent="0.55000000000000004">
      <c r="A518" t="s">
        <v>1442</v>
      </c>
      <c r="B518" t="s">
        <v>1956</v>
      </c>
      <c r="C518">
        <v>899.75</v>
      </c>
      <c r="D518" s="34">
        <f t="shared" si="8"/>
        <v>2.6002564680855846E-3</v>
      </c>
      <c r="E518">
        <f>SUM($D$2:D518)</f>
        <v>1.8914544181907444</v>
      </c>
    </row>
    <row r="519" spans="1:5" x14ac:dyDescent="0.55000000000000004">
      <c r="A519" t="s">
        <v>1354</v>
      </c>
      <c r="B519" t="s">
        <v>1956</v>
      </c>
      <c r="C519">
        <v>827.12</v>
      </c>
      <c r="D519" s="34">
        <f t="shared" si="8"/>
        <v>2.396589212433649E-3</v>
      </c>
      <c r="E519">
        <f>SUM($D$2:D519)</f>
        <v>1.893851007403178</v>
      </c>
    </row>
    <row r="520" spans="1:5" x14ac:dyDescent="0.55000000000000004">
      <c r="A520" t="s">
        <v>1362</v>
      </c>
      <c r="B520" t="s">
        <v>1956</v>
      </c>
      <c r="C520">
        <v>858.86</v>
      </c>
      <c r="D520" s="34">
        <f t="shared" si="8"/>
        <v>2.4945345829493746E-3</v>
      </c>
      <c r="E520">
        <f>SUM($D$2:D520)</f>
        <v>1.8963455419861275</v>
      </c>
    </row>
    <row r="521" spans="1:5" x14ac:dyDescent="0.55000000000000004">
      <c r="A521" t="s">
        <v>1382</v>
      </c>
      <c r="B521" t="s">
        <v>1956</v>
      </c>
      <c r="C521">
        <v>884</v>
      </c>
      <c r="D521" s="34">
        <f t="shared" si="8"/>
        <v>2.5739738688658731E-3</v>
      </c>
      <c r="E521">
        <f>SUM($D$2:D521)</f>
        <v>1.8989195158549934</v>
      </c>
    </row>
    <row r="522" spans="1:5" x14ac:dyDescent="0.55000000000000004">
      <c r="A522" t="s">
        <v>1383</v>
      </c>
      <c r="B522" t="s">
        <v>1956</v>
      </c>
      <c r="C522">
        <v>927.78</v>
      </c>
      <c r="D522" s="34">
        <f t="shared" si="8"/>
        <v>2.7084210385269966E-3</v>
      </c>
      <c r="E522">
        <f>SUM($D$2:D522)</f>
        <v>1.9016279368935205</v>
      </c>
    </row>
    <row r="523" spans="1:5" x14ac:dyDescent="0.55000000000000004">
      <c r="A523" t="s">
        <v>1330</v>
      </c>
      <c r="B523" t="s">
        <v>1956</v>
      </c>
      <c r="C523">
        <v>917.92</v>
      </c>
      <c r="D523" s="34">
        <f t="shared" si="8"/>
        <v>2.6869145371086313E-3</v>
      </c>
      <c r="E523">
        <f>SUM($D$2:D523)</f>
        <v>1.9043148514306292</v>
      </c>
    </row>
    <row r="524" spans="1:5" x14ac:dyDescent="0.55000000000000004">
      <c r="A524" t="s">
        <v>1347</v>
      </c>
      <c r="B524" t="s">
        <v>1956</v>
      </c>
      <c r="C524">
        <v>881.19</v>
      </c>
      <c r="D524" s="34">
        <f t="shared" si="8"/>
        <v>2.5863486145751794E-3</v>
      </c>
      <c r="E524">
        <f>SUM($D$2:D524)</f>
        <v>1.9069012000452044</v>
      </c>
    </row>
    <row r="525" spans="1:5" x14ac:dyDescent="0.55000000000000004">
      <c r="A525" t="s">
        <v>1252</v>
      </c>
      <c r="B525" t="s">
        <v>1956</v>
      </c>
      <c r="C525">
        <v>844.67</v>
      </c>
      <c r="D525" s="34">
        <f t="shared" si="8"/>
        <v>2.4855886940570401E-3</v>
      </c>
      <c r="E525">
        <f>SUM($D$2:D525)</f>
        <v>1.9093867887392615</v>
      </c>
    </row>
    <row r="526" spans="1:5" x14ac:dyDescent="0.55000000000000004">
      <c r="A526" t="s">
        <v>1910</v>
      </c>
      <c r="B526" t="s">
        <v>1956</v>
      </c>
      <c r="C526">
        <v>908.7</v>
      </c>
      <c r="D526" s="34">
        <f t="shared" si="8"/>
        <v>2.6806711749260514E-3</v>
      </c>
      <c r="E526">
        <f>SUM($D$2:D526)</f>
        <v>1.9120674599141876</v>
      </c>
    </row>
    <row r="527" spans="1:5" x14ac:dyDescent="0.55000000000000004">
      <c r="A527" t="s">
        <v>1156</v>
      </c>
      <c r="B527" t="s">
        <v>1956</v>
      </c>
      <c r="C527">
        <v>1000.73</v>
      </c>
      <c r="D527" s="34">
        <f t="shared" si="8"/>
        <v>2.9600953425610883E-3</v>
      </c>
      <c r="E527">
        <f>SUM($D$2:D527)</f>
        <v>1.9150275552567486</v>
      </c>
    </row>
    <row r="528" spans="1:5" x14ac:dyDescent="0.55000000000000004">
      <c r="A528" t="s">
        <v>1190</v>
      </c>
      <c r="B528" t="s">
        <v>1956</v>
      </c>
      <c r="C528">
        <v>1029.5999999999999</v>
      </c>
      <c r="D528" s="34">
        <f t="shared" si="8"/>
        <v>3.0545326642158412E-3</v>
      </c>
      <c r="E528">
        <f>SUM($D$2:D528)</f>
        <v>1.9180820879209644</v>
      </c>
    </row>
    <row r="529" spans="1:5" x14ac:dyDescent="0.55000000000000004">
      <c r="A529" t="s">
        <v>1231</v>
      </c>
      <c r="B529" t="s">
        <v>1956</v>
      </c>
      <c r="C529">
        <v>846.22</v>
      </c>
      <c r="D529" s="34">
        <f t="shared" si="8"/>
        <v>2.5181878379698995E-3</v>
      </c>
      <c r="E529">
        <f>SUM($D$2:D529)</f>
        <v>1.9206002757589342</v>
      </c>
    </row>
    <row r="530" spans="1:5" x14ac:dyDescent="0.55000000000000004">
      <c r="A530" t="s">
        <v>1483</v>
      </c>
      <c r="B530" t="s">
        <v>1956</v>
      </c>
      <c r="C530">
        <v>937.46</v>
      </c>
      <c r="D530" s="34">
        <f t="shared" si="8"/>
        <v>2.7967432407364481E-3</v>
      </c>
      <c r="E530">
        <f>SUM($D$2:D530)</f>
        <v>1.9233970189996707</v>
      </c>
    </row>
    <row r="531" spans="1:5" x14ac:dyDescent="0.55000000000000004">
      <c r="A531" t="s">
        <v>1513</v>
      </c>
      <c r="B531" t="s">
        <v>1956</v>
      </c>
      <c r="C531">
        <v>1010.78</v>
      </c>
      <c r="D531" s="34">
        <f t="shared" si="8"/>
        <v>3.0239374454989402E-3</v>
      </c>
      <c r="E531">
        <f>SUM($D$2:D531)</f>
        <v>1.9264209564451698</v>
      </c>
    </row>
    <row r="532" spans="1:5" x14ac:dyDescent="0.55000000000000004">
      <c r="A532" t="s">
        <v>1508</v>
      </c>
      <c r="B532" t="s">
        <v>1956</v>
      </c>
      <c r="C532">
        <v>1002.36</v>
      </c>
      <c r="D532" s="34">
        <f t="shared" si="8"/>
        <v>3.0078429694476295E-3</v>
      </c>
      <c r="E532">
        <f>SUM($D$2:D532)</f>
        <v>1.9294287994146173</v>
      </c>
    </row>
    <row r="533" spans="1:5" x14ac:dyDescent="0.55000000000000004">
      <c r="A533" t="s">
        <v>1553</v>
      </c>
      <c r="B533" t="s">
        <v>1956</v>
      </c>
      <c r="C533">
        <v>823.25</v>
      </c>
      <c r="D533" s="34">
        <f t="shared" si="8"/>
        <v>2.4778295579527976E-3</v>
      </c>
      <c r="E533">
        <f>SUM($D$2:D533)</f>
        <v>1.9319066289725702</v>
      </c>
    </row>
    <row r="534" spans="1:5" x14ac:dyDescent="0.55000000000000004">
      <c r="A534" t="s">
        <v>1554</v>
      </c>
      <c r="B534" t="s">
        <v>1956</v>
      </c>
      <c r="C534">
        <v>937.85</v>
      </c>
      <c r="D534" s="34">
        <f t="shared" si="8"/>
        <v>2.8297659454527562E-3</v>
      </c>
      <c r="E534">
        <f>SUM($D$2:D534)</f>
        <v>1.934736394918023</v>
      </c>
    </row>
    <row r="535" spans="1:5" x14ac:dyDescent="0.55000000000000004">
      <c r="A535" t="s">
        <v>1595</v>
      </c>
      <c r="B535" t="s">
        <v>1956</v>
      </c>
      <c r="C535">
        <v>909.98</v>
      </c>
      <c r="D535" s="34">
        <f t="shared" si="8"/>
        <v>2.7534657212610822E-3</v>
      </c>
      <c r="E535">
        <f>SUM($D$2:D535)</f>
        <v>1.9374898606392841</v>
      </c>
    </row>
    <row r="536" spans="1:5" x14ac:dyDescent="0.55000000000000004">
      <c r="A536" t="s">
        <v>1609</v>
      </c>
      <c r="B536" t="s">
        <v>1956</v>
      </c>
      <c r="C536">
        <v>834.6</v>
      </c>
      <c r="D536" s="34">
        <f t="shared" si="8"/>
        <v>2.5323496594132308E-3</v>
      </c>
      <c r="E536">
        <f>SUM($D$2:D536)</f>
        <v>1.9400222102986973</v>
      </c>
    </row>
    <row r="537" spans="1:5" x14ac:dyDescent="0.55000000000000004">
      <c r="A537" t="s">
        <v>1585</v>
      </c>
      <c r="B537" t="s">
        <v>1956</v>
      </c>
      <c r="C537">
        <v>1007.4</v>
      </c>
      <c r="D537" s="34">
        <f t="shared" si="8"/>
        <v>3.0644209172249214E-3</v>
      </c>
      <c r="E537">
        <f>SUM($D$2:D537)</f>
        <v>1.9430866312159223</v>
      </c>
    </row>
    <row r="538" spans="1:5" x14ac:dyDescent="0.55000000000000004">
      <c r="A538" t="s">
        <v>1560</v>
      </c>
      <c r="B538" t="s">
        <v>1956</v>
      </c>
      <c r="C538">
        <v>939.09</v>
      </c>
      <c r="D538" s="34">
        <f t="shared" si="8"/>
        <v>2.8654088107117805E-3</v>
      </c>
      <c r="E538">
        <f>SUM($D$2:D538)</f>
        <v>1.9459520400266341</v>
      </c>
    </row>
    <row r="539" spans="1:5" x14ac:dyDescent="0.55000000000000004">
      <c r="A539" t="s">
        <v>1579</v>
      </c>
      <c r="B539" t="s">
        <v>1956</v>
      </c>
      <c r="C539">
        <v>901.03</v>
      </c>
      <c r="D539" s="34">
        <f t="shared" si="8"/>
        <v>2.7571782551253569E-3</v>
      </c>
      <c r="E539">
        <f>SUM($D$2:D539)</f>
        <v>1.9487092182817596</v>
      </c>
    </row>
    <row r="540" spans="1:5" x14ac:dyDescent="0.55000000000000004">
      <c r="A540" t="s">
        <v>1725</v>
      </c>
      <c r="B540" t="s">
        <v>1956</v>
      </c>
      <c r="C540">
        <v>879.83</v>
      </c>
      <c r="D540" s="34">
        <f t="shared" si="8"/>
        <v>2.6997493227996572E-3</v>
      </c>
      <c r="E540">
        <f>SUM($D$2:D540)</f>
        <v>1.9514089676045592</v>
      </c>
    </row>
    <row r="541" spans="1:5" x14ac:dyDescent="0.55000000000000004">
      <c r="A541" t="s">
        <v>1640</v>
      </c>
      <c r="B541" t="s">
        <v>1956</v>
      </c>
      <c r="C541">
        <v>881.1</v>
      </c>
      <c r="D541" s="34">
        <f t="shared" si="8"/>
        <v>2.7109652313093927E-3</v>
      </c>
      <c r="E541">
        <f>SUM($D$2:D541)</f>
        <v>1.9541199328358685</v>
      </c>
    </row>
    <row r="542" spans="1:5" x14ac:dyDescent="0.55000000000000004">
      <c r="A542" t="s">
        <v>1642</v>
      </c>
      <c r="B542" t="s">
        <v>1956</v>
      </c>
      <c r="C542">
        <v>960.8</v>
      </c>
      <c r="D542" s="34">
        <f t="shared" si="8"/>
        <v>2.964221799685553E-3</v>
      </c>
      <c r="E542">
        <f>SUM($D$2:D542)</f>
        <v>1.957084154635554</v>
      </c>
    </row>
    <row r="543" spans="1:5" x14ac:dyDescent="0.55000000000000004">
      <c r="A543" t="s">
        <v>1668</v>
      </c>
      <c r="B543" t="s">
        <v>1956</v>
      </c>
      <c r="C543">
        <v>970.78</v>
      </c>
      <c r="D543" s="34">
        <f t="shared" si="8"/>
        <v>3.0039159704341486E-3</v>
      </c>
      <c r="E543">
        <f>SUM($D$2:D543)</f>
        <v>1.9600880706059882</v>
      </c>
    </row>
    <row r="544" spans="1:5" x14ac:dyDescent="0.55000000000000004">
      <c r="A544" t="s">
        <v>1676</v>
      </c>
      <c r="B544" t="s">
        <v>1956</v>
      </c>
      <c r="C544">
        <v>831.97</v>
      </c>
      <c r="D544" s="34">
        <f t="shared" si="8"/>
        <v>2.5821482516286192E-3</v>
      </c>
      <c r="E544">
        <f>SUM($D$2:D544)</f>
        <v>1.9626702188576168</v>
      </c>
    </row>
    <row r="545" spans="1:5" x14ac:dyDescent="0.55000000000000004">
      <c r="A545" t="s">
        <v>1673</v>
      </c>
      <c r="B545" t="s">
        <v>1956</v>
      </c>
      <c r="C545">
        <v>865.49</v>
      </c>
      <c r="D545" s="34">
        <f t="shared" si="8"/>
        <v>2.6931368620358026E-3</v>
      </c>
      <c r="E545">
        <f>SUM($D$2:D545)</f>
        <v>1.9653633557196526</v>
      </c>
    </row>
    <row r="546" spans="1:5" x14ac:dyDescent="0.55000000000000004">
      <c r="A546" t="s">
        <v>1674</v>
      </c>
      <c r="B546" t="s">
        <v>1956</v>
      </c>
      <c r="C546">
        <v>956.3</v>
      </c>
      <c r="D546" s="34">
        <f t="shared" si="8"/>
        <v>2.9837450946285237E-3</v>
      </c>
      <c r="E546">
        <f>SUM($D$2:D546)</f>
        <v>1.9683471008142812</v>
      </c>
    </row>
    <row r="547" spans="1:5" x14ac:dyDescent="0.55000000000000004">
      <c r="A547" t="s">
        <v>851</v>
      </c>
      <c r="B547" t="s">
        <v>1956</v>
      </c>
      <c r="C547">
        <v>967.85</v>
      </c>
      <c r="D547" s="34">
        <f t="shared" si="8"/>
        <v>3.0288193957100809E-3</v>
      </c>
      <c r="E547">
        <f>SUM($D$2:D547)</f>
        <v>1.9713759202099912</v>
      </c>
    </row>
    <row r="548" spans="1:5" x14ac:dyDescent="0.55000000000000004">
      <c r="A548" t="s">
        <v>855</v>
      </c>
      <c r="B548" t="s">
        <v>1956</v>
      </c>
      <c r="C548">
        <v>851.76</v>
      </c>
      <c r="D548" s="34">
        <f t="shared" si="8"/>
        <v>2.6736217159254935E-3</v>
      </c>
      <c r="E548">
        <f>SUM($D$2:D548)</f>
        <v>1.9740495419259168</v>
      </c>
    </row>
    <row r="549" spans="1:5" x14ac:dyDescent="0.55000000000000004">
      <c r="A549" t="s">
        <v>834</v>
      </c>
      <c r="B549" t="s">
        <v>1956</v>
      </c>
      <c r="C549">
        <v>980.23</v>
      </c>
      <c r="D549" s="34">
        <f t="shared" si="8"/>
        <v>3.0851295327622712E-3</v>
      </c>
      <c r="E549">
        <f>SUM($D$2:D549)</f>
        <v>1.977134671458679</v>
      </c>
    </row>
    <row r="550" spans="1:5" x14ac:dyDescent="0.55000000000000004">
      <c r="A550" t="s">
        <v>890</v>
      </c>
      <c r="B550" t="s">
        <v>1956</v>
      </c>
      <c r="C550">
        <v>949.02</v>
      </c>
      <c r="D550" s="34">
        <f t="shared" si="8"/>
        <v>2.9961441479292397E-3</v>
      </c>
      <c r="E550">
        <f>SUM($D$2:D550)</f>
        <v>1.9801308156066082</v>
      </c>
    </row>
    <row r="551" spans="1:5" x14ac:dyDescent="0.55000000000000004">
      <c r="A551" t="s">
        <v>873</v>
      </c>
      <c r="B551" t="s">
        <v>1956</v>
      </c>
      <c r="C551">
        <v>1023.35</v>
      </c>
      <c r="D551" s="34">
        <f t="shared" si="8"/>
        <v>3.2405199157474296E-3</v>
      </c>
      <c r="E551">
        <f>SUM($D$2:D551)</f>
        <v>1.9833713355223557</v>
      </c>
    </row>
    <row r="552" spans="1:5" x14ac:dyDescent="0.55000000000000004">
      <c r="A552" t="s">
        <v>774</v>
      </c>
      <c r="B552" t="s">
        <v>1956</v>
      </c>
      <c r="C552">
        <v>969.25</v>
      </c>
      <c r="D552" s="34">
        <f t="shared" si="8"/>
        <v>3.079186087168236E-3</v>
      </c>
      <c r="E552">
        <f>SUM($D$2:D552)</f>
        <v>1.9864505216095238</v>
      </c>
    </row>
    <row r="553" spans="1:5" x14ac:dyDescent="0.55000000000000004">
      <c r="A553" t="s">
        <v>784</v>
      </c>
      <c r="B553" t="s">
        <v>1956</v>
      </c>
      <c r="C553">
        <v>901.51</v>
      </c>
      <c r="D553" s="34">
        <f t="shared" si="8"/>
        <v>2.8728305550039901E-3</v>
      </c>
      <c r="E553">
        <f>SUM($D$2:D553)</f>
        <v>1.9893233521645279</v>
      </c>
    </row>
    <row r="554" spans="1:5" x14ac:dyDescent="0.55000000000000004">
      <c r="A554" t="s">
        <v>794</v>
      </c>
      <c r="B554" t="s">
        <v>1956</v>
      </c>
      <c r="C554">
        <v>953.81</v>
      </c>
      <c r="D554" s="34">
        <f t="shared" si="8"/>
        <v>3.0482514156579248E-3</v>
      </c>
      <c r="E554">
        <f>SUM($D$2:D554)</f>
        <v>1.9923716035801859</v>
      </c>
    </row>
    <row r="555" spans="1:5" x14ac:dyDescent="0.55000000000000004">
      <c r="A555" t="s">
        <v>798</v>
      </c>
      <c r="B555" t="s">
        <v>1956</v>
      </c>
      <c r="C555">
        <v>857.38</v>
      </c>
      <c r="D555" s="34">
        <f t="shared" si="8"/>
        <v>2.7484517799749851E-3</v>
      </c>
      <c r="E555">
        <f>SUM($D$2:D555)</f>
        <v>1.9951200553601609</v>
      </c>
    </row>
    <row r="556" spans="1:5" x14ac:dyDescent="0.55000000000000004">
      <c r="A556" t="s">
        <v>628</v>
      </c>
      <c r="B556" t="s">
        <v>1956</v>
      </c>
      <c r="C556">
        <v>948.23</v>
      </c>
      <c r="D556" s="34">
        <f t="shared" si="8"/>
        <v>3.0480616410299942E-3</v>
      </c>
      <c r="E556">
        <f>SUM($D$2:D556)</f>
        <v>1.9981681170011909</v>
      </c>
    </row>
    <row r="557" spans="1:5" x14ac:dyDescent="0.55000000000000004">
      <c r="A557" t="s">
        <v>654</v>
      </c>
      <c r="B557" t="s">
        <v>1956</v>
      </c>
      <c r="C557">
        <v>858.88</v>
      </c>
      <c r="D557" s="34">
        <f t="shared" si="8"/>
        <v>2.7692892630455913E-3</v>
      </c>
      <c r="E557">
        <f>SUM($D$2:D557)</f>
        <v>2.0009374062642364</v>
      </c>
    </row>
    <row r="558" spans="1:5" x14ac:dyDescent="0.55000000000000004">
      <c r="A558" t="s">
        <v>644</v>
      </c>
      <c r="B558" t="s">
        <v>1956</v>
      </c>
      <c r="C558">
        <v>867.26</v>
      </c>
      <c r="D558" s="34">
        <f t="shared" si="8"/>
        <v>2.8040742138465617E-3</v>
      </c>
      <c r="E558">
        <f>SUM($D$2:D558)</f>
        <v>2.0037414804780829</v>
      </c>
    </row>
    <row r="559" spans="1:5" x14ac:dyDescent="0.55000000000000004">
      <c r="A559" t="s">
        <v>680</v>
      </c>
      <c r="B559" t="s">
        <v>1956</v>
      </c>
      <c r="C559">
        <v>867.76</v>
      </c>
      <c r="D559" s="34">
        <f t="shared" si="8"/>
        <v>2.8135803302539422E-3</v>
      </c>
      <c r="E559">
        <f>SUM($D$2:D559)</f>
        <v>2.0065550608083367</v>
      </c>
    </row>
    <row r="560" spans="1:5" x14ac:dyDescent="0.55000000000000004">
      <c r="A560" t="s">
        <v>671</v>
      </c>
      <c r="B560" t="s">
        <v>1956</v>
      </c>
      <c r="C560">
        <v>929.48</v>
      </c>
      <c r="D560" s="34">
        <f t="shared" si="8"/>
        <v>3.0222012854727708E-3</v>
      </c>
      <c r="E560">
        <f>SUM($D$2:D560)</f>
        <v>2.0095772620938095</v>
      </c>
    </row>
    <row r="561" spans="1:5" x14ac:dyDescent="0.55000000000000004">
      <c r="A561" t="s">
        <v>736</v>
      </c>
      <c r="B561" t="s">
        <v>1956</v>
      </c>
      <c r="C561">
        <v>842.16</v>
      </c>
      <c r="D561" s="34">
        <f t="shared" si="8"/>
        <v>2.7465813027006116E-3</v>
      </c>
      <c r="E561">
        <f>SUM($D$2:D561)</f>
        <v>2.0123238433965103</v>
      </c>
    </row>
    <row r="562" spans="1:5" x14ac:dyDescent="0.55000000000000004">
      <c r="A562" t="s">
        <v>756</v>
      </c>
      <c r="B562" t="s">
        <v>1956</v>
      </c>
      <c r="C562">
        <v>815.86</v>
      </c>
      <c r="D562" s="34">
        <f t="shared" si="8"/>
        <v>2.6681359630232283E-3</v>
      </c>
      <c r="E562">
        <f>SUM($D$2:D562)</f>
        <v>2.0149919793595337</v>
      </c>
    </row>
    <row r="563" spans="1:5" x14ac:dyDescent="0.55000000000000004">
      <c r="A563" t="s">
        <v>1909</v>
      </c>
      <c r="B563" t="s">
        <v>1956</v>
      </c>
      <c r="C563">
        <v>1007.15</v>
      </c>
      <c r="D563" s="34">
        <f t="shared" si="8"/>
        <v>3.3025300498591321E-3</v>
      </c>
      <c r="E563">
        <f>SUM($D$2:D563)</f>
        <v>2.0182945094093929</v>
      </c>
    </row>
    <row r="564" spans="1:5" x14ac:dyDescent="0.55000000000000004">
      <c r="A564" t="s">
        <v>1911</v>
      </c>
      <c r="B564" t="s">
        <v>1956</v>
      </c>
      <c r="C564">
        <v>888.97</v>
      </c>
      <c r="D564" s="34">
        <f t="shared" si="8"/>
        <v>2.9246666318589942E-3</v>
      </c>
      <c r="E564">
        <f>SUM($D$2:D564)</f>
        <v>2.0212191760412521</v>
      </c>
    </row>
    <row r="565" spans="1:5" x14ac:dyDescent="0.55000000000000004">
      <c r="A565" t="s">
        <v>951</v>
      </c>
      <c r="B565" t="s">
        <v>1956</v>
      </c>
      <c r="C565">
        <v>812.16</v>
      </c>
      <c r="D565" s="34">
        <f t="shared" si="8"/>
        <v>2.6798031221078964E-3</v>
      </c>
      <c r="E565">
        <f>SUM($D$2:D565)</f>
        <v>2.0238989791633601</v>
      </c>
    </row>
    <row r="566" spans="1:5" x14ac:dyDescent="0.55000000000000004">
      <c r="A566" t="s">
        <v>987</v>
      </c>
      <c r="B566" t="s">
        <v>1956</v>
      </c>
      <c r="C566">
        <v>904.55</v>
      </c>
      <c r="D566" s="34">
        <f t="shared" si="8"/>
        <v>2.9926729388124319E-3</v>
      </c>
      <c r="E566">
        <f>SUM($D$2:D566)</f>
        <v>2.0268916521021727</v>
      </c>
    </row>
    <row r="567" spans="1:5" x14ac:dyDescent="0.55000000000000004">
      <c r="A567" t="s">
        <v>1088</v>
      </c>
      <c r="B567" t="s">
        <v>1956</v>
      </c>
      <c r="C567">
        <v>832.24</v>
      </c>
      <c r="D567" s="34">
        <f t="shared" si="8"/>
        <v>2.7617026336091929E-3</v>
      </c>
      <c r="E567">
        <f>SUM($D$2:D567)</f>
        <v>2.0296533547357818</v>
      </c>
    </row>
    <row r="568" spans="1:5" x14ac:dyDescent="0.55000000000000004">
      <c r="A568" t="s">
        <v>1161</v>
      </c>
      <c r="B568" t="s">
        <v>1956</v>
      </c>
      <c r="C568">
        <v>922.74</v>
      </c>
      <c r="D568" s="34">
        <f t="shared" si="8"/>
        <v>3.0704973534205512E-3</v>
      </c>
      <c r="E568">
        <f>SUM($D$2:D568)</f>
        <v>2.0327238520892021</v>
      </c>
    </row>
    <row r="569" spans="1:5" x14ac:dyDescent="0.55000000000000004">
      <c r="A569" t="s">
        <v>563</v>
      </c>
      <c r="B569" t="s">
        <v>1956</v>
      </c>
      <c r="C569">
        <v>1002.93</v>
      </c>
      <c r="D569" s="34">
        <f t="shared" si="8"/>
        <v>3.3476153752052509E-3</v>
      </c>
      <c r="E569">
        <f>SUM($D$2:D569)</f>
        <v>2.0360714674644074</v>
      </c>
    </row>
    <row r="570" spans="1:5" x14ac:dyDescent="0.55000000000000004">
      <c r="A570" t="s">
        <v>575</v>
      </c>
      <c r="B570" t="s">
        <v>1956</v>
      </c>
      <c r="C570">
        <v>872.26</v>
      </c>
      <c r="D570" s="34">
        <f t="shared" si="8"/>
        <v>2.9212395947626488E-3</v>
      </c>
      <c r="E570">
        <f>SUM($D$2:D570)</f>
        <v>2.0389927070591702</v>
      </c>
    </row>
    <row r="571" spans="1:5" x14ac:dyDescent="0.55000000000000004">
      <c r="A571" t="s">
        <v>600</v>
      </c>
      <c r="B571" t="s">
        <v>1956</v>
      </c>
      <c r="C571">
        <v>899.31</v>
      </c>
      <c r="D571" s="34">
        <f t="shared" si="8"/>
        <v>3.0206553697942344E-3</v>
      </c>
      <c r="E571">
        <f>SUM($D$2:D571)</f>
        <v>2.0420133624289645</v>
      </c>
    </row>
    <row r="572" spans="1:5" x14ac:dyDescent="0.55000000000000004">
      <c r="A572" t="s">
        <v>387</v>
      </c>
      <c r="B572" t="s">
        <v>1956</v>
      </c>
      <c r="C572">
        <v>873.64</v>
      </c>
      <c r="D572" s="34">
        <f t="shared" si="8"/>
        <v>2.9433242307607388E-3</v>
      </c>
      <c r="E572">
        <f>SUM($D$2:D572)</f>
        <v>2.0449566866597251</v>
      </c>
    </row>
    <row r="573" spans="1:5" x14ac:dyDescent="0.55000000000000004">
      <c r="A573" t="s">
        <v>339</v>
      </c>
      <c r="B573" t="s">
        <v>1956</v>
      </c>
      <c r="C573">
        <v>1007.26</v>
      </c>
      <c r="D573" s="34">
        <f t="shared" si="8"/>
        <v>3.4035124034451905E-3</v>
      </c>
      <c r="E573">
        <f>SUM($D$2:D573)</f>
        <v>2.0483601990631701</v>
      </c>
    </row>
    <row r="574" spans="1:5" x14ac:dyDescent="0.55000000000000004">
      <c r="A574" t="s">
        <v>308</v>
      </c>
      <c r="B574" t="s">
        <v>1956</v>
      </c>
      <c r="C574">
        <v>849.31</v>
      </c>
      <c r="D574" s="34">
        <f t="shared" si="8"/>
        <v>2.8796031192112109E-3</v>
      </c>
      <c r="E574">
        <f>SUM($D$2:D574)</f>
        <v>2.0512398021823812</v>
      </c>
    </row>
    <row r="575" spans="1:5" x14ac:dyDescent="0.55000000000000004">
      <c r="A575" t="s">
        <v>329</v>
      </c>
      <c r="B575" t="s">
        <v>1956</v>
      </c>
      <c r="C575">
        <v>952.16</v>
      </c>
      <c r="D575" s="34">
        <f t="shared" si="8"/>
        <v>3.2376412931740999E-3</v>
      </c>
      <c r="E575">
        <f>SUM($D$2:D575)</f>
        <v>2.0544774434755553</v>
      </c>
    </row>
    <row r="576" spans="1:5" x14ac:dyDescent="0.55000000000000004">
      <c r="A576" t="s">
        <v>455</v>
      </c>
      <c r="B576" t="s">
        <v>1956</v>
      </c>
      <c r="C576">
        <v>882.1</v>
      </c>
      <c r="D576" s="34">
        <f t="shared" si="8"/>
        <v>3.0091579924955559E-3</v>
      </c>
      <c r="E576">
        <f>SUM($D$2:D576)</f>
        <v>2.0574866014680508</v>
      </c>
    </row>
    <row r="577" spans="1:5" x14ac:dyDescent="0.55000000000000004">
      <c r="A577" t="s">
        <v>460</v>
      </c>
      <c r="B577" t="s">
        <v>1956</v>
      </c>
      <c r="C577">
        <v>910.66</v>
      </c>
      <c r="D577" s="34">
        <f t="shared" si="8"/>
        <v>3.1159627721386212E-3</v>
      </c>
      <c r="E577">
        <f>SUM($D$2:D577)</f>
        <v>2.0606025642401895</v>
      </c>
    </row>
    <row r="578" spans="1:5" x14ac:dyDescent="0.55000000000000004">
      <c r="A578" t="s">
        <v>404</v>
      </c>
      <c r="B578" t="s">
        <v>1957</v>
      </c>
      <c r="C578">
        <v>825.17</v>
      </c>
      <c r="D578" s="34">
        <f t="shared" si="8"/>
        <v>2.8322708842264729E-3</v>
      </c>
      <c r="E578">
        <f>SUM($D$2:D578)</f>
        <v>2.0634348351244158</v>
      </c>
    </row>
    <row r="579" spans="1:5" x14ac:dyDescent="0.55000000000000004">
      <c r="A579" t="s">
        <v>416</v>
      </c>
      <c r="B579" t="s">
        <v>1956</v>
      </c>
      <c r="C579">
        <v>1007.98</v>
      </c>
      <c r="D579" s="34">
        <f t="shared" ref="D579:D642" si="9">C579/SUM(C579:C2427)</f>
        <v>3.4695652338535034E-3</v>
      </c>
      <c r="E579">
        <f>SUM($D$2:D579)</f>
        <v>2.0669044003582693</v>
      </c>
    </row>
    <row r="580" spans="1:5" x14ac:dyDescent="0.55000000000000004">
      <c r="A580" t="s">
        <v>190</v>
      </c>
      <c r="B580" t="s">
        <v>1956</v>
      </c>
      <c r="C580">
        <v>917.9</v>
      </c>
      <c r="D580" s="34">
        <f t="shared" si="9"/>
        <v>3.1705013706313286E-3</v>
      </c>
      <c r="E580">
        <f>SUM($D$2:D580)</f>
        <v>2.0700749017289004</v>
      </c>
    </row>
    <row r="581" spans="1:5" x14ac:dyDescent="0.55000000000000004">
      <c r="A581" t="s">
        <v>302</v>
      </c>
      <c r="B581" t="s">
        <v>1956</v>
      </c>
      <c r="C581">
        <v>828.1</v>
      </c>
      <c r="D581" s="34">
        <f t="shared" si="9"/>
        <v>2.8694223632058031E-3</v>
      </c>
      <c r="E581">
        <f>SUM($D$2:D581)</f>
        <v>2.0729443240921062</v>
      </c>
    </row>
    <row r="582" spans="1:5" x14ac:dyDescent="0.55000000000000004">
      <c r="A582" t="s">
        <v>130</v>
      </c>
      <c r="B582" t="s">
        <v>1956</v>
      </c>
      <c r="C582">
        <v>822.74</v>
      </c>
      <c r="D582" s="34">
        <f t="shared" si="9"/>
        <v>2.8590534334825583E-3</v>
      </c>
      <c r="E582">
        <f>SUM($D$2:D582)</f>
        <v>2.0758033775255886</v>
      </c>
    </row>
    <row r="583" spans="1:5" x14ac:dyDescent="0.55000000000000004">
      <c r="A583" t="s">
        <v>163</v>
      </c>
      <c r="B583" t="s">
        <v>1956</v>
      </c>
      <c r="C583">
        <v>599.88</v>
      </c>
      <c r="D583" s="34">
        <f t="shared" si="9"/>
        <v>2.0905833730594579E-3</v>
      </c>
      <c r="E583">
        <f>SUM($D$2:D583)</f>
        <v>2.0778939608986482</v>
      </c>
    </row>
    <row r="584" spans="1:5" x14ac:dyDescent="0.55000000000000004">
      <c r="A584" t="s">
        <v>317</v>
      </c>
      <c r="B584" t="s">
        <v>1956</v>
      </c>
      <c r="C584">
        <v>737.75</v>
      </c>
      <c r="D584" s="34">
        <f t="shared" si="9"/>
        <v>2.5764469617744657E-3</v>
      </c>
      <c r="E584">
        <f>SUM($D$2:D584)</f>
        <v>2.0804704078604228</v>
      </c>
    </row>
    <row r="585" spans="1:5" x14ac:dyDescent="0.55000000000000004">
      <c r="A585" t="s">
        <v>318</v>
      </c>
      <c r="B585" t="s">
        <v>1957</v>
      </c>
      <c r="C585">
        <v>647.84</v>
      </c>
      <c r="D585" s="34">
        <f t="shared" si="9"/>
        <v>2.2682980971701584E-3</v>
      </c>
      <c r="E585">
        <f>SUM($D$2:D585)</f>
        <v>2.0827387059575928</v>
      </c>
    </row>
    <row r="586" spans="1:5" x14ac:dyDescent="0.55000000000000004">
      <c r="A586" t="s">
        <v>322</v>
      </c>
      <c r="B586" t="s">
        <v>1956</v>
      </c>
      <c r="C586">
        <v>770.11</v>
      </c>
      <c r="D586" s="34">
        <f t="shared" si="9"/>
        <v>2.7025352054945843E-3</v>
      </c>
      <c r="E586">
        <f>SUM($D$2:D586)</f>
        <v>2.0854412411630876</v>
      </c>
    </row>
    <row r="587" spans="1:5" x14ac:dyDescent="0.55000000000000004">
      <c r="A587" t="s">
        <v>313</v>
      </c>
      <c r="B587" t="s">
        <v>1956</v>
      </c>
      <c r="C587">
        <v>631.67999999999995</v>
      </c>
      <c r="D587" s="34">
        <f t="shared" si="9"/>
        <v>2.2227519962560024E-3</v>
      </c>
      <c r="E587">
        <f>SUM($D$2:D587)</f>
        <v>2.0876639931593437</v>
      </c>
    </row>
    <row r="588" spans="1:5" x14ac:dyDescent="0.55000000000000004">
      <c r="A588" t="s">
        <v>183</v>
      </c>
      <c r="B588" t="s">
        <v>1956</v>
      </c>
      <c r="C588">
        <v>755.95</v>
      </c>
      <c r="D588" s="34">
        <f t="shared" si="9"/>
        <v>2.6659583306428056E-3</v>
      </c>
      <c r="E588">
        <f>SUM($D$2:D588)</f>
        <v>2.0903299514899865</v>
      </c>
    </row>
    <row r="589" spans="1:5" x14ac:dyDescent="0.55000000000000004">
      <c r="A589" t="s">
        <v>198</v>
      </c>
      <c r="B589" t="s">
        <v>1956</v>
      </c>
      <c r="C589">
        <v>709.92</v>
      </c>
      <c r="D589" s="34">
        <f t="shared" si="9"/>
        <v>2.510319814716104E-3</v>
      </c>
      <c r="E589">
        <f>SUM($D$2:D589)</f>
        <v>2.0928402713047025</v>
      </c>
    </row>
    <row r="590" spans="1:5" x14ac:dyDescent="0.55000000000000004">
      <c r="A590" t="s">
        <v>199</v>
      </c>
      <c r="B590" t="s">
        <v>1956</v>
      </c>
      <c r="C590">
        <v>625.5</v>
      </c>
      <c r="D590" s="34">
        <f t="shared" si="9"/>
        <v>2.217371930375584E-3</v>
      </c>
      <c r="E590">
        <f>SUM($D$2:D590)</f>
        <v>2.0950576432350783</v>
      </c>
    </row>
    <row r="591" spans="1:5" x14ac:dyDescent="0.55000000000000004">
      <c r="A591" t="s">
        <v>218</v>
      </c>
      <c r="B591" t="s">
        <v>1956</v>
      </c>
      <c r="C591">
        <v>639.03</v>
      </c>
      <c r="D591" s="34">
        <f t="shared" si="9"/>
        <v>2.2703694808452325E-3</v>
      </c>
      <c r="E591">
        <f>SUM($D$2:D591)</f>
        <v>2.0973280127159235</v>
      </c>
    </row>
    <row r="592" spans="1:5" x14ac:dyDescent="0.55000000000000004">
      <c r="A592" t="s">
        <v>423</v>
      </c>
      <c r="B592" t="s">
        <v>1956</v>
      </c>
      <c r="C592">
        <v>575.82000000000005</v>
      </c>
      <c r="D592" s="34">
        <f t="shared" si="9"/>
        <v>2.0504499277969701E-3</v>
      </c>
      <c r="E592">
        <f>SUM($D$2:D592)</f>
        <v>2.0993784626437204</v>
      </c>
    </row>
    <row r="593" spans="1:5" x14ac:dyDescent="0.55000000000000004">
      <c r="A593" t="s">
        <v>405</v>
      </c>
      <c r="B593" t="s">
        <v>1956</v>
      </c>
      <c r="C593">
        <v>729.23</v>
      </c>
      <c r="D593" s="34">
        <f t="shared" si="9"/>
        <v>2.6020663310500755E-3</v>
      </c>
      <c r="E593">
        <f>SUM($D$2:D593)</f>
        <v>2.1019805289747704</v>
      </c>
    </row>
    <row r="594" spans="1:5" x14ac:dyDescent="0.55000000000000004">
      <c r="A594" t="s">
        <v>411</v>
      </c>
      <c r="B594" t="s">
        <v>1956</v>
      </c>
      <c r="C594">
        <v>649.38</v>
      </c>
      <c r="D594" s="34">
        <f t="shared" si="9"/>
        <v>2.3231876002786471E-3</v>
      </c>
      <c r="E594">
        <f>SUM($D$2:D594)</f>
        <v>2.1043037165750489</v>
      </c>
    </row>
    <row r="595" spans="1:5" x14ac:dyDescent="0.55000000000000004">
      <c r="A595" t="s">
        <v>408</v>
      </c>
      <c r="B595" t="s">
        <v>1956</v>
      </c>
      <c r="C595">
        <v>748.86</v>
      </c>
      <c r="D595" s="34">
        <f t="shared" si="9"/>
        <v>2.6853204989505199E-3</v>
      </c>
      <c r="E595">
        <f>SUM($D$2:D595)</f>
        <v>2.1069890370739994</v>
      </c>
    </row>
    <row r="596" spans="1:5" x14ac:dyDescent="0.55000000000000004">
      <c r="A596" t="s">
        <v>465</v>
      </c>
      <c r="B596" t="s">
        <v>1956</v>
      </c>
      <c r="C596">
        <v>752.28</v>
      </c>
      <c r="D596" s="34">
        <f t="shared" si="9"/>
        <v>2.7048475839168635E-3</v>
      </c>
      <c r="E596">
        <f>SUM($D$2:D596)</f>
        <v>2.1096938846579163</v>
      </c>
    </row>
    <row r="597" spans="1:5" x14ac:dyDescent="0.55000000000000004">
      <c r="A597" t="s">
        <v>353</v>
      </c>
      <c r="B597" t="s">
        <v>1956</v>
      </c>
      <c r="C597">
        <v>667.99</v>
      </c>
      <c r="D597" s="34">
        <f t="shared" si="9"/>
        <v>2.4082941739319154E-3</v>
      </c>
      <c r="E597">
        <f>SUM($D$2:D597)</f>
        <v>2.1121021788318481</v>
      </c>
    </row>
    <row r="598" spans="1:5" x14ac:dyDescent="0.55000000000000004">
      <c r="A598" t="s">
        <v>386</v>
      </c>
      <c r="B598" t="s">
        <v>1956</v>
      </c>
      <c r="C598">
        <v>618.55999999999995</v>
      </c>
      <c r="D598" s="34">
        <f t="shared" si="9"/>
        <v>2.2354686137582868E-3</v>
      </c>
      <c r="E598">
        <f>SUM($D$2:D598)</f>
        <v>2.1143376474456064</v>
      </c>
    </row>
    <row r="599" spans="1:5" x14ac:dyDescent="0.55000000000000004">
      <c r="A599" t="s">
        <v>367</v>
      </c>
      <c r="B599" t="s">
        <v>1956</v>
      </c>
      <c r="C599">
        <v>783.61</v>
      </c>
      <c r="D599" s="34">
        <f t="shared" si="9"/>
        <v>2.8383023213401845E-3</v>
      </c>
      <c r="E599">
        <f>SUM($D$2:D599)</f>
        <v>2.1171759497669465</v>
      </c>
    </row>
    <row r="600" spans="1:5" x14ac:dyDescent="0.55000000000000004">
      <c r="A600" t="s">
        <v>601</v>
      </c>
      <c r="B600" t="s">
        <v>1956</v>
      </c>
      <c r="C600">
        <v>614.04999999999995</v>
      </c>
      <c r="D600" s="34">
        <f t="shared" si="9"/>
        <v>2.2304722796665315E-3</v>
      </c>
      <c r="E600">
        <f>SUM($D$2:D600)</f>
        <v>2.1194064220466129</v>
      </c>
    </row>
    <row r="601" spans="1:5" x14ac:dyDescent="0.55000000000000004">
      <c r="A601" t="s">
        <v>602</v>
      </c>
      <c r="B601" t="s">
        <v>1956</v>
      </c>
      <c r="C601">
        <v>775.61</v>
      </c>
      <c r="D601" s="34">
        <f t="shared" si="9"/>
        <v>2.8236200563122155E-3</v>
      </c>
      <c r="E601">
        <f>SUM($D$2:D601)</f>
        <v>2.1222300421029252</v>
      </c>
    </row>
    <row r="602" spans="1:5" x14ac:dyDescent="0.55000000000000004">
      <c r="A602" t="s">
        <v>598</v>
      </c>
      <c r="B602" t="s">
        <v>1956</v>
      </c>
      <c r="C602">
        <v>709.5</v>
      </c>
      <c r="D602" s="34">
        <f t="shared" si="9"/>
        <v>2.5902594998269118E-3</v>
      </c>
      <c r="E602">
        <f>SUM($D$2:D602)</f>
        <v>2.1248203016027523</v>
      </c>
    </row>
    <row r="603" spans="1:5" x14ac:dyDescent="0.55000000000000004">
      <c r="A603" t="s">
        <v>481</v>
      </c>
      <c r="B603" t="s">
        <v>1956</v>
      </c>
      <c r="C603">
        <v>611.72</v>
      </c>
      <c r="D603" s="34">
        <f t="shared" si="9"/>
        <v>2.2390817495437777E-3</v>
      </c>
      <c r="E603">
        <f>SUM($D$2:D603)</f>
        <v>2.1270593833522962</v>
      </c>
    </row>
    <row r="604" spans="1:5" x14ac:dyDescent="0.55000000000000004">
      <c r="A604" t="s">
        <v>499</v>
      </c>
      <c r="B604" t="s">
        <v>1956</v>
      </c>
      <c r="C604">
        <v>581.16999999999996</v>
      </c>
      <c r="D604" s="34">
        <f t="shared" si="9"/>
        <v>2.1320332297392447E-3</v>
      </c>
      <c r="E604">
        <f>SUM($D$2:D604)</f>
        <v>2.1291914165820356</v>
      </c>
    </row>
    <row r="605" spans="1:5" x14ac:dyDescent="0.55000000000000004">
      <c r="A605" t="s">
        <v>485</v>
      </c>
      <c r="B605" t="s">
        <v>1956</v>
      </c>
      <c r="C605">
        <v>636.61</v>
      </c>
      <c r="D605" s="34">
        <f t="shared" si="9"/>
        <v>2.3404057499844017E-3</v>
      </c>
      <c r="E605">
        <f>SUM($D$2:D605)</f>
        <v>2.1315318223320201</v>
      </c>
    </row>
    <row r="606" spans="1:5" x14ac:dyDescent="0.55000000000000004">
      <c r="A606" t="s">
        <v>489</v>
      </c>
      <c r="B606" t="s">
        <v>1956</v>
      </c>
      <c r="C606">
        <v>598.30999999999995</v>
      </c>
      <c r="D606" s="34">
        <f t="shared" si="9"/>
        <v>2.2047613056891896E-3</v>
      </c>
      <c r="E606">
        <f>SUM($D$2:D606)</f>
        <v>2.1337365836377091</v>
      </c>
    </row>
    <row r="607" spans="1:5" x14ac:dyDescent="0.55000000000000004">
      <c r="A607" t="s">
        <v>522</v>
      </c>
      <c r="B607" t="s">
        <v>1956</v>
      </c>
      <c r="C607">
        <v>673.87</v>
      </c>
      <c r="D607" s="34">
        <f t="shared" si="9"/>
        <v>2.4886854683363168E-3</v>
      </c>
      <c r="E607">
        <f>SUM($D$2:D607)</f>
        <v>2.1362252691060455</v>
      </c>
    </row>
    <row r="608" spans="1:5" x14ac:dyDescent="0.55000000000000004">
      <c r="A608" t="s">
        <v>523</v>
      </c>
      <c r="B608" t="s">
        <v>1956</v>
      </c>
      <c r="C608">
        <v>702.44</v>
      </c>
      <c r="D608" s="34">
        <f t="shared" si="9"/>
        <v>2.6006702712628965E-3</v>
      </c>
      <c r="E608">
        <f>SUM($D$2:D608)</f>
        <v>2.1388259393773086</v>
      </c>
    </row>
    <row r="609" spans="1:5" x14ac:dyDescent="0.55000000000000004">
      <c r="A609" t="s">
        <v>518</v>
      </c>
      <c r="B609" t="s">
        <v>1956</v>
      </c>
      <c r="C609">
        <v>637.07000000000005</v>
      </c>
      <c r="D609" s="34">
        <f t="shared" si="9"/>
        <v>2.3647985004741699E-3</v>
      </c>
      <c r="E609">
        <f>SUM($D$2:D609)</f>
        <v>2.1411907378777828</v>
      </c>
    </row>
    <row r="610" spans="1:5" x14ac:dyDescent="0.55000000000000004">
      <c r="A610" t="s">
        <v>1173</v>
      </c>
      <c r="B610" t="s">
        <v>1956</v>
      </c>
      <c r="C610">
        <v>694.2</v>
      </c>
      <c r="D610" s="34">
        <f t="shared" si="9"/>
        <v>2.5829727918308112E-3</v>
      </c>
      <c r="E610">
        <f>SUM($D$2:D610)</f>
        <v>2.1437737106696138</v>
      </c>
    </row>
    <row r="611" spans="1:5" x14ac:dyDescent="0.55000000000000004">
      <c r="A611" t="s">
        <v>1090</v>
      </c>
      <c r="B611" t="s">
        <v>1956</v>
      </c>
      <c r="C611">
        <v>607.05999999999995</v>
      </c>
      <c r="D611" s="34">
        <f t="shared" si="9"/>
        <v>2.2645924850789477E-3</v>
      </c>
      <c r="E611">
        <f>SUM($D$2:D611)</f>
        <v>2.1460383031546928</v>
      </c>
    </row>
    <row r="612" spans="1:5" x14ac:dyDescent="0.55000000000000004">
      <c r="A612" t="s">
        <v>1079</v>
      </c>
      <c r="B612" t="s">
        <v>1957</v>
      </c>
      <c r="C612">
        <v>591.85</v>
      </c>
      <c r="D612" s="34">
        <f t="shared" si="9"/>
        <v>2.2128639387228306E-3</v>
      </c>
      <c r="E612">
        <f>SUM($D$2:D612)</f>
        <v>2.1482511670934157</v>
      </c>
    </row>
    <row r="613" spans="1:5" x14ac:dyDescent="0.55000000000000004">
      <c r="A613" t="s">
        <v>1071</v>
      </c>
      <c r="B613" t="s">
        <v>1956</v>
      </c>
      <c r="C613">
        <v>685.59</v>
      </c>
      <c r="D613" s="34">
        <f t="shared" si="9"/>
        <v>2.5690327068564269E-3</v>
      </c>
      <c r="E613">
        <f>SUM($D$2:D613)</f>
        <v>2.1508201998002723</v>
      </c>
    </row>
    <row r="614" spans="1:5" x14ac:dyDescent="0.55000000000000004">
      <c r="A614" t="s">
        <v>1063</v>
      </c>
      <c r="B614" t="s">
        <v>1956</v>
      </c>
      <c r="C614">
        <v>718.65</v>
      </c>
      <c r="D614" s="34">
        <f t="shared" si="9"/>
        <v>2.6998506544728758E-3</v>
      </c>
      <c r="E614">
        <f>SUM($D$2:D614)</f>
        <v>2.1535200504547451</v>
      </c>
    </row>
    <row r="615" spans="1:5" x14ac:dyDescent="0.55000000000000004">
      <c r="A615" t="s">
        <v>1912</v>
      </c>
      <c r="B615" t="s">
        <v>1956</v>
      </c>
      <c r="C615">
        <v>789.82</v>
      </c>
      <c r="D615" s="34">
        <f t="shared" si="9"/>
        <v>2.9752574692779856E-3</v>
      </c>
      <c r="E615">
        <f>SUM($D$2:D615)</f>
        <v>2.1564953079240232</v>
      </c>
    </row>
    <row r="616" spans="1:5" x14ac:dyDescent="0.55000000000000004">
      <c r="A616" t="s">
        <v>981</v>
      </c>
      <c r="B616" t="s">
        <v>1957</v>
      </c>
      <c r="C616">
        <v>600</v>
      </c>
      <c r="D616" s="34">
        <f t="shared" si="9"/>
        <v>2.266948957226149E-3</v>
      </c>
      <c r="E616">
        <f>SUM($D$2:D616)</f>
        <v>2.1587622568812495</v>
      </c>
    </row>
    <row r="617" spans="1:5" x14ac:dyDescent="0.55000000000000004">
      <c r="A617" t="s">
        <v>982</v>
      </c>
      <c r="B617" t="s">
        <v>1956</v>
      </c>
      <c r="C617">
        <v>723.51</v>
      </c>
      <c r="D617" s="34">
        <f t="shared" si="9"/>
        <v>2.7398114126961589E-3</v>
      </c>
      <c r="E617">
        <f>SUM($D$2:D617)</f>
        <v>2.1615020682939456</v>
      </c>
    </row>
    <row r="618" spans="1:5" x14ac:dyDescent="0.55000000000000004">
      <c r="A618" t="s">
        <v>1914</v>
      </c>
      <c r="B618" t="s">
        <v>1956</v>
      </c>
      <c r="C618">
        <v>739.81</v>
      </c>
      <c r="D618" s="34">
        <f t="shared" si="9"/>
        <v>2.8092335578044371E-3</v>
      </c>
      <c r="E618">
        <f>SUM($D$2:D618)</f>
        <v>2.1643113018517499</v>
      </c>
    </row>
    <row r="619" spans="1:5" x14ac:dyDescent="0.55000000000000004">
      <c r="A619" t="s">
        <v>994</v>
      </c>
      <c r="B619" t="s">
        <v>1956</v>
      </c>
      <c r="C619">
        <v>704.69</v>
      </c>
      <c r="D619" s="34">
        <f t="shared" si="9"/>
        <v>2.6834129445382016E-3</v>
      </c>
      <c r="E619">
        <f>SUM($D$2:D619)</f>
        <v>2.1669947147962882</v>
      </c>
    </row>
    <row r="620" spans="1:5" x14ac:dyDescent="0.55000000000000004">
      <c r="A620" t="s">
        <v>1013</v>
      </c>
      <c r="B620" t="s">
        <v>1956</v>
      </c>
      <c r="C620">
        <v>773.74</v>
      </c>
      <c r="D620" s="34">
        <f t="shared" si="9"/>
        <v>2.9542783294898866E-3</v>
      </c>
      <c r="E620">
        <f>SUM($D$2:D620)</f>
        <v>2.1699489931257783</v>
      </c>
    </row>
    <row r="621" spans="1:5" x14ac:dyDescent="0.55000000000000004">
      <c r="A621" t="s">
        <v>997</v>
      </c>
      <c r="B621" t="s">
        <v>1956</v>
      </c>
      <c r="C621">
        <v>778.74</v>
      </c>
      <c r="D621" s="34">
        <f t="shared" si="9"/>
        <v>2.982179415808534E-3</v>
      </c>
      <c r="E621">
        <f>SUM($D$2:D621)</f>
        <v>2.172931172541587</v>
      </c>
    </row>
    <row r="622" spans="1:5" x14ac:dyDescent="0.55000000000000004">
      <c r="A622" t="s">
        <v>999</v>
      </c>
      <c r="B622" t="s">
        <v>1956</v>
      </c>
      <c r="C622">
        <v>759.94</v>
      </c>
      <c r="D622" s="34">
        <f t="shared" si="9"/>
        <v>2.9188895989947128E-3</v>
      </c>
      <c r="E622">
        <f>SUM($D$2:D622)</f>
        <v>2.1758500621405816</v>
      </c>
    </row>
    <row r="623" spans="1:5" x14ac:dyDescent="0.55000000000000004">
      <c r="A623" t="s">
        <v>930</v>
      </c>
      <c r="B623" t="s">
        <v>1956</v>
      </c>
      <c r="C623">
        <v>746.83</v>
      </c>
      <c r="D623" s="34">
        <f t="shared" si="9"/>
        <v>2.8769322255817148E-3</v>
      </c>
      <c r="E623">
        <f>SUM($D$2:D623)</f>
        <v>2.1787269943661633</v>
      </c>
    </row>
    <row r="624" spans="1:5" x14ac:dyDescent="0.55000000000000004">
      <c r="A624" t="s">
        <v>945</v>
      </c>
      <c r="B624" t="s">
        <v>1956</v>
      </c>
      <c r="C624">
        <v>779.87</v>
      </c>
      <c r="D624" s="34">
        <f t="shared" si="9"/>
        <v>3.012876476275472E-3</v>
      </c>
      <c r="E624">
        <f>SUM($D$2:D624)</f>
        <v>2.1817398708424389</v>
      </c>
    </row>
    <row r="625" spans="1:5" x14ac:dyDescent="0.55000000000000004">
      <c r="A625" t="s">
        <v>926</v>
      </c>
      <c r="B625" t="s">
        <v>1956</v>
      </c>
      <c r="C625">
        <v>699.9</v>
      </c>
      <c r="D625" s="34">
        <f t="shared" si="9"/>
        <v>2.7120991124007527E-3</v>
      </c>
      <c r="E625">
        <f>SUM($D$2:D625)</f>
        <v>2.1844519699548397</v>
      </c>
    </row>
    <row r="626" spans="1:5" x14ac:dyDescent="0.55000000000000004">
      <c r="A626" t="s">
        <v>919</v>
      </c>
      <c r="B626" t="s">
        <v>1956</v>
      </c>
      <c r="C626">
        <v>749.95</v>
      </c>
      <c r="D626" s="34">
        <f t="shared" si="9"/>
        <v>2.913944812189366E-3</v>
      </c>
      <c r="E626">
        <f>SUM($D$2:D626)</f>
        <v>2.187365914767029</v>
      </c>
    </row>
    <row r="627" spans="1:5" x14ac:dyDescent="0.55000000000000004">
      <c r="A627" t="s">
        <v>734</v>
      </c>
      <c r="B627" t="s">
        <v>1956</v>
      </c>
      <c r="C627">
        <v>661.94</v>
      </c>
      <c r="D627" s="34">
        <f t="shared" si="9"/>
        <v>2.5794968153576088E-3</v>
      </c>
      <c r="E627">
        <f>SUM($D$2:D627)</f>
        <v>2.1899454115823866</v>
      </c>
    </row>
    <row r="628" spans="1:5" x14ac:dyDescent="0.55000000000000004">
      <c r="A628" t="s">
        <v>716</v>
      </c>
      <c r="B628" t="s">
        <v>1956</v>
      </c>
      <c r="C628">
        <v>780.45</v>
      </c>
      <c r="D628" s="34">
        <f t="shared" si="9"/>
        <v>3.0491807121592125E-3</v>
      </c>
      <c r="E628">
        <f>SUM($D$2:D628)</f>
        <v>2.192994592294546</v>
      </c>
    </row>
    <row r="629" spans="1:5" x14ac:dyDescent="0.55000000000000004">
      <c r="A629" t="s">
        <v>690</v>
      </c>
      <c r="B629" t="s">
        <v>1956</v>
      </c>
      <c r="C629">
        <v>678.25</v>
      </c>
      <c r="D629" s="34">
        <f t="shared" si="9"/>
        <v>2.6579949214955824E-3</v>
      </c>
      <c r="E629">
        <f>SUM($D$2:D629)</f>
        <v>2.1956525872160415</v>
      </c>
    </row>
    <row r="630" spans="1:5" x14ac:dyDescent="0.55000000000000004">
      <c r="A630" t="s">
        <v>660</v>
      </c>
      <c r="B630" t="s">
        <v>1956</v>
      </c>
      <c r="C630">
        <v>581.58000000000004</v>
      </c>
      <c r="D630" s="34">
        <f t="shared" si="9"/>
        <v>2.2852288431259803E-3</v>
      </c>
      <c r="E630">
        <f>SUM($D$2:D630)</f>
        <v>2.1979378160591674</v>
      </c>
    </row>
    <row r="631" spans="1:5" x14ac:dyDescent="0.55000000000000004">
      <c r="A631" t="s">
        <v>658</v>
      </c>
      <c r="B631" t="s">
        <v>1956</v>
      </c>
      <c r="C631">
        <v>664.83</v>
      </c>
      <c r="D631" s="34">
        <f t="shared" si="9"/>
        <v>2.6183303525307701E-3</v>
      </c>
      <c r="E631">
        <f>SUM($D$2:D631)</f>
        <v>2.2005561464116981</v>
      </c>
    </row>
    <row r="632" spans="1:5" x14ac:dyDescent="0.55000000000000004">
      <c r="A632" t="s">
        <v>647</v>
      </c>
      <c r="B632" t="s">
        <v>1956</v>
      </c>
      <c r="C632">
        <v>759.12</v>
      </c>
      <c r="D632" s="34">
        <f t="shared" si="9"/>
        <v>2.9975254778016954E-3</v>
      </c>
      <c r="E632">
        <f>SUM($D$2:D632)</f>
        <v>2.2035536718894999</v>
      </c>
    </row>
    <row r="633" spans="1:5" x14ac:dyDescent="0.55000000000000004">
      <c r="A633" t="s">
        <v>648</v>
      </c>
      <c r="B633" t="s">
        <v>1956</v>
      </c>
      <c r="C633">
        <v>665.68</v>
      </c>
      <c r="D633" s="34">
        <f t="shared" si="9"/>
        <v>2.6364632515606438E-3</v>
      </c>
      <c r="E633">
        <f>SUM($D$2:D633)</f>
        <v>2.2061901351410604</v>
      </c>
    </row>
    <row r="634" spans="1:5" x14ac:dyDescent="0.55000000000000004">
      <c r="A634" t="s">
        <v>632</v>
      </c>
      <c r="B634" t="s">
        <v>1956</v>
      </c>
      <c r="C634">
        <v>693.95</v>
      </c>
      <c r="D634" s="34">
        <f t="shared" si="9"/>
        <v>2.7556934684048661E-3</v>
      </c>
      <c r="E634">
        <f>SUM($D$2:D634)</f>
        <v>2.2089458286094654</v>
      </c>
    </row>
    <row r="635" spans="1:5" x14ac:dyDescent="0.55000000000000004">
      <c r="A635" t="s">
        <v>818</v>
      </c>
      <c r="B635" t="s">
        <v>1957</v>
      </c>
      <c r="C635">
        <v>597.13</v>
      </c>
      <c r="D635" s="34">
        <f t="shared" si="9"/>
        <v>2.3777711428823287E-3</v>
      </c>
      <c r="E635">
        <f>SUM($D$2:D635)</f>
        <v>2.2113235997523479</v>
      </c>
    </row>
    <row r="636" spans="1:5" x14ac:dyDescent="0.55000000000000004">
      <c r="A636" t="s">
        <v>827</v>
      </c>
      <c r="B636" t="s">
        <v>1956</v>
      </c>
      <c r="C636">
        <v>675.12</v>
      </c>
      <c r="D636" s="34">
        <f t="shared" si="9"/>
        <v>2.6947347177922747E-3</v>
      </c>
      <c r="E636">
        <f>SUM($D$2:D636)</f>
        <v>2.2140183344701403</v>
      </c>
    </row>
    <row r="637" spans="1:5" x14ac:dyDescent="0.55000000000000004">
      <c r="A637" t="s">
        <v>795</v>
      </c>
      <c r="B637" t="s">
        <v>1956</v>
      </c>
      <c r="C637">
        <v>803.69</v>
      </c>
      <c r="D637" s="34">
        <f t="shared" si="9"/>
        <v>3.2165884375314267E-3</v>
      </c>
      <c r="E637">
        <f>SUM($D$2:D637)</f>
        <v>2.2172349229076715</v>
      </c>
    </row>
    <row r="638" spans="1:5" x14ac:dyDescent="0.55000000000000004">
      <c r="A638" t="s">
        <v>796</v>
      </c>
      <c r="B638" t="s">
        <v>1956</v>
      </c>
      <c r="C638">
        <v>596.62</v>
      </c>
      <c r="D638" s="34">
        <f t="shared" si="9"/>
        <v>2.3955428175874943E-3</v>
      </c>
      <c r="E638">
        <f>SUM($D$2:D638)</f>
        <v>2.2196304657252592</v>
      </c>
    </row>
    <row r="639" spans="1:5" x14ac:dyDescent="0.55000000000000004">
      <c r="A639" t="s">
        <v>783</v>
      </c>
      <c r="B639" t="s">
        <v>1956</v>
      </c>
      <c r="C639">
        <v>803.47</v>
      </c>
      <c r="D639" s="34">
        <f t="shared" si="9"/>
        <v>3.2338317068048364E-3</v>
      </c>
      <c r="E639">
        <f>SUM($D$2:D639)</f>
        <v>2.2228642974320643</v>
      </c>
    </row>
    <row r="640" spans="1:5" x14ac:dyDescent="0.55000000000000004">
      <c r="A640" t="s">
        <v>764</v>
      </c>
      <c r="B640" t="s">
        <v>1956</v>
      </c>
      <c r="C640">
        <v>764.69</v>
      </c>
      <c r="D640" s="34">
        <f t="shared" si="9"/>
        <v>3.0877339366586695E-3</v>
      </c>
      <c r="E640">
        <f>SUM($D$2:D640)</f>
        <v>2.2259520313687231</v>
      </c>
    </row>
    <row r="641" spans="1:5" x14ac:dyDescent="0.55000000000000004">
      <c r="A641" t="s">
        <v>883</v>
      </c>
      <c r="B641" t="s">
        <v>1956</v>
      </c>
      <c r="C641">
        <v>681.45</v>
      </c>
      <c r="D641" s="34">
        <f t="shared" si="9"/>
        <v>2.7601425771910321E-3</v>
      </c>
      <c r="E641">
        <f>SUM($D$2:D641)</f>
        <v>2.2287121739459139</v>
      </c>
    </row>
    <row r="642" spans="1:5" x14ac:dyDescent="0.55000000000000004">
      <c r="A642" t="s">
        <v>893</v>
      </c>
      <c r="B642" t="s">
        <v>1956</v>
      </c>
      <c r="C642">
        <v>575.46</v>
      </c>
      <c r="D642" s="34">
        <f t="shared" si="9"/>
        <v>2.3372923305447798E-3</v>
      </c>
      <c r="E642">
        <f>SUM($D$2:D642)</f>
        <v>2.2310494662764588</v>
      </c>
    </row>
    <row r="643" spans="1:5" x14ac:dyDescent="0.55000000000000004">
      <c r="A643" t="s">
        <v>887</v>
      </c>
      <c r="B643" t="s">
        <v>1956</v>
      </c>
      <c r="C643">
        <v>786.9</v>
      </c>
      <c r="D643" s="34">
        <f t="shared" ref="D643:D706" si="10">C643/SUM(C643:C2491)</f>
        <v>3.2035661728978745E-3</v>
      </c>
      <c r="E643">
        <f>SUM($D$2:D643)</f>
        <v>2.2342530324493568</v>
      </c>
    </row>
    <row r="644" spans="1:5" x14ac:dyDescent="0.55000000000000004">
      <c r="A644" t="s">
        <v>903</v>
      </c>
      <c r="B644" t="s">
        <v>1956</v>
      </c>
      <c r="C644">
        <v>671.8</v>
      </c>
      <c r="D644" s="34">
        <f t="shared" si="10"/>
        <v>2.7437698392877015E-3</v>
      </c>
      <c r="E644">
        <f>SUM($D$2:D644)</f>
        <v>2.2369968022886444</v>
      </c>
    </row>
    <row r="645" spans="1:5" x14ac:dyDescent="0.55000000000000004">
      <c r="A645" t="s">
        <v>845</v>
      </c>
      <c r="B645" t="s">
        <v>1956</v>
      </c>
      <c r="C645">
        <v>653.12</v>
      </c>
      <c r="D645" s="34">
        <f t="shared" si="10"/>
        <v>2.6748159436100014E-3</v>
      </c>
      <c r="E645">
        <f>SUM($D$2:D645)</f>
        <v>2.2396716182322542</v>
      </c>
    </row>
    <row r="646" spans="1:5" x14ac:dyDescent="0.55000000000000004">
      <c r="A646" t="s">
        <v>1669</v>
      </c>
      <c r="B646" t="s">
        <v>1956</v>
      </c>
      <c r="C646">
        <v>767.23</v>
      </c>
      <c r="D646" s="34">
        <f t="shared" si="10"/>
        <v>3.1505741873513867E-3</v>
      </c>
      <c r="E646">
        <f>SUM($D$2:D646)</f>
        <v>2.2428221924196055</v>
      </c>
    </row>
    <row r="647" spans="1:5" x14ac:dyDescent="0.55000000000000004">
      <c r="A647" t="s">
        <v>1670</v>
      </c>
      <c r="B647" t="s">
        <v>1956</v>
      </c>
      <c r="C647">
        <v>586.09</v>
      </c>
      <c r="D647" s="34">
        <f t="shared" si="10"/>
        <v>2.4143425185371168E-3</v>
      </c>
      <c r="E647">
        <f>SUM($D$2:D647)</f>
        <v>2.2452365349381425</v>
      </c>
    </row>
    <row r="648" spans="1:5" x14ac:dyDescent="0.55000000000000004">
      <c r="A648" t="s">
        <v>1671</v>
      </c>
      <c r="B648" t="s">
        <v>1956</v>
      </c>
      <c r="C648">
        <v>603.54</v>
      </c>
      <c r="D648" s="34">
        <f t="shared" si="10"/>
        <v>2.4922432778619148E-3</v>
      </c>
      <c r="E648">
        <f>SUM($D$2:D648)</f>
        <v>2.2477287782160045</v>
      </c>
    </row>
    <row r="649" spans="1:5" x14ac:dyDescent="0.55000000000000004">
      <c r="A649" t="s">
        <v>1643</v>
      </c>
      <c r="B649" t="s">
        <v>1956</v>
      </c>
      <c r="C649">
        <v>651.44000000000005</v>
      </c>
      <c r="D649" s="34">
        <f t="shared" si="10"/>
        <v>2.6967613487499319E-3</v>
      </c>
      <c r="E649">
        <f>SUM($D$2:D649)</f>
        <v>2.2504255395647546</v>
      </c>
    </row>
    <row r="650" spans="1:5" x14ac:dyDescent="0.55000000000000004">
      <c r="A650" t="s">
        <v>1637</v>
      </c>
      <c r="B650" t="s">
        <v>1956</v>
      </c>
      <c r="C650">
        <v>623.74</v>
      </c>
      <c r="D650" s="34">
        <f t="shared" si="10"/>
        <v>2.5890739783038944E-3</v>
      </c>
      <c r="E650">
        <f>SUM($D$2:D650)</f>
        <v>2.2530146135430584</v>
      </c>
    </row>
    <row r="651" spans="1:5" x14ac:dyDescent="0.55000000000000004">
      <c r="A651" t="s">
        <v>1639</v>
      </c>
      <c r="B651" t="s">
        <v>1956</v>
      </c>
      <c r="C651">
        <v>615.78</v>
      </c>
      <c r="D651" s="34">
        <f t="shared" si="10"/>
        <v>2.5626678580116008E-3</v>
      </c>
      <c r="E651">
        <f>SUM($D$2:D651)</f>
        <v>2.2555772814010702</v>
      </c>
    </row>
    <row r="652" spans="1:5" x14ac:dyDescent="0.55000000000000004">
      <c r="A652" t="s">
        <v>1915</v>
      </c>
      <c r="B652" t="s">
        <v>1956</v>
      </c>
      <c r="C652">
        <v>604.75</v>
      </c>
      <c r="D652" s="34">
        <f t="shared" si="10"/>
        <v>2.5232309355664628E-3</v>
      </c>
      <c r="E652">
        <f>SUM($D$2:D652)</f>
        <v>2.2581005123366364</v>
      </c>
    </row>
    <row r="653" spans="1:5" x14ac:dyDescent="0.55000000000000004">
      <c r="A653" t="s">
        <v>1728</v>
      </c>
      <c r="B653" t="s">
        <v>1956</v>
      </c>
      <c r="C653">
        <v>721.74</v>
      </c>
      <c r="D653" s="34">
        <f t="shared" si="10"/>
        <v>3.0189721657576047E-3</v>
      </c>
      <c r="E653">
        <f>SUM($D$2:D653)</f>
        <v>2.2611194845023941</v>
      </c>
    </row>
    <row r="654" spans="1:5" x14ac:dyDescent="0.55000000000000004">
      <c r="A654" t="s">
        <v>1705</v>
      </c>
      <c r="B654" t="s">
        <v>1956</v>
      </c>
      <c r="C654">
        <v>597.05999999999995</v>
      </c>
      <c r="D654" s="34">
        <f t="shared" si="10"/>
        <v>2.5050097257613021E-3</v>
      </c>
      <c r="E654">
        <f>SUM($D$2:D654)</f>
        <v>2.2636244942281554</v>
      </c>
    </row>
    <row r="655" spans="1:5" x14ac:dyDescent="0.55000000000000004">
      <c r="A655" t="s">
        <v>1706</v>
      </c>
      <c r="B655" t="s">
        <v>1956</v>
      </c>
      <c r="C655">
        <v>743.43</v>
      </c>
      <c r="D655" s="34">
        <f t="shared" si="10"/>
        <v>3.1269490066259662E-3</v>
      </c>
      <c r="E655">
        <f>SUM($D$2:D655)</f>
        <v>2.2667514432347815</v>
      </c>
    </row>
    <row r="656" spans="1:5" x14ac:dyDescent="0.55000000000000004">
      <c r="A656" t="s">
        <v>1715</v>
      </c>
      <c r="B656" t="s">
        <v>1956</v>
      </c>
      <c r="C656">
        <v>755.91</v>
      </c>
      <c r="D656" s="34">
        <f t="shared" si="10"/>
        <v>3.1894144065364748E-3</v>
      </c>
      <c r="E656">
        <f>SUM($D$2:D656)</f>
        <v>2.269940857641318</v>
      </c>
    </row>
    <row r="657" spans="1:5" x14ac:dyDescent="0.55000000000000004">
      <c r="A657" t="s">
        <v>1587</v>
      </c>
      <c r="B657" t="s">
        <v>1956</v>
      </c>
      <c r="C657">
        <v>708</v>
      </c>
      <c r="D657" s="34">
        <f t="shared" si="10"/>
        <v>2.9968256505249185E-3</v>
      </c>
      <c r="E657">
        <f>SUM($D$2:D657)</f>
        <v>2.2729376832918429</v>
      </c>
    </row>
    <row r="658" spans="1:5" x14ac:dyDescent="0.55000000000000004">
      <c r="A658" t="s">
        <v>1603</v>
      </c>
      <c r="B658" t="s">
        <v>1956</v>
      </c>
      <c r="C658">
        <v>583.64</v>
      </c>
      <c r="D658" s="34">
        <f t="shared" si="10"/>
        <v>2.4778597853342284E-3</v>
      </c>
      <c r="E658">
        <f>SUM($D$2:D658)</f>
        <v>2.2754155430771772</v>
      </c>
    </row>
    <row r="659" spans="1:5" x14ac:dyDescent="0.55000000000000004">
      <c r="A659" t="s">
        <v>1550</v>
      </c>
      <c r="B659" t="s">
        <v>1956</v>
      </c>
      <c r="C659">
        <v>626.53</v>
      </c>
      <c r="D659" s="34">
        <f t="shared" si="10"/>
        <v>2.6665578246764898E-3</v>
      </c>
      <c r="E659">
        <f>SUM($D$2:D659)</f>
        <v>2.2780821009018535</v>
      </c>
    </row>
    <row r="660" spans="1:5" x14ac:dyDescent="0.55000000000000004">
      <c r="A660" t="s">
        <v>1546</v>
      </c>
      <c r="B660" t="s">
        <v>1956</v>
      </c>
      <c r="C660">
        <v>684.74</v>
      </c>
      <c r="D660" s="34">
        <f t="shared" si="10"/>
        <v>2.922095809356822E-3</v>
      </c>
      <c r="E660">
        <f>SUM($D$2:D660)</f>
        <v>2.2810041967112102</v>
      </c>
    </row>
    <row r="661" spans="1:5" x14ac:dyDescent="0.55000000000000004">
      <c r="A661" t="s">
        <v>1556</v>
      </c>
      <c r="B661" t="s">
        <v>1956</v>
      </c>
      <c r="C661">
        <v>669.5</v>
      </c>
      <c r="D661" s="34">
        <f t="shared" si="10"/>
        <v>2.8654328941509909E-3</v>
      </c>
      <c r="E661">
        <f>SUM($D$2:D661)</f>
        <v>2.2838696296053613</v>
      </c>
    </row>
    <row r="662" spans="1:5" x14ac:dyDescent="0.55000000000000004">
      <c r="A662" t="s">
        <v>1558</v>
      </c>
      <c r="B662" t="s">
        <v>1956</v>
      </c>
      <c r="C662">
        <v>610.98</v>
      </c>
      <c r="D662" s="34">
        <f t="shared" si="10"/>
        <v>2.6224842159697998E-3</v>
      </c>
      <c r="E662">
        <f>SUM($D$2:D662)</f>
        <v>2.286492113821331</v>
      </c>
    </row>
    <row r="663" spans="1:5" x14ac:dyDescent="0.55000000000000004">
      <c r="A663" t="s">
        <v>1509</v>
      </c>
      <c r="B663" t="s">
        <v>1956</v>
      </c>
      <c r="C663">
        <v>763.67</v>
      </c>
      <c r="D663" s="34">
        <f t="shared" si="10"/>
        <v>3.2864879585313826E-3</v>
      </c>
      <c r="E663">
        <f>SUM($D$2:D663)</f>
        <v>2.2897786017798625</v>
      </c>
    </row>
    <row r="664" spans="1:5" x14ac:dyDescent="0.55000000000000004">
      <c r="A664" t="s">
        <v>1500</v>
      </c>
      <c r="B664" t="s">
        <v>1956</v>
      </c>
      <c r="C664">
        <v>653.99</v>
      </c>
      <c r="D664" s="34">
        <f t="shared" si="10"/>
        <v>2.8237554172460314E-3</v>
      </c>
      <c r="E664">
        <f>SUM($D$2:D664)</f>
        <v>2.2926023571971084</v>
      </c>
    </row>
    <row r="665" spans="1:5" x14ac:dyDescent="0.55000000000000004">
      <c r="A665" t="s">
        <v>1478</v>
      </c>
      <c r="B665" t="s">
        <v>1956</v>
      </c>
      <c r="C665">
        <v>755.47</v>
      </c>
      <c r="D665" s="34">
        <f t="shared" si="10"/>
        <v>3.2711560949860176E-3</v>
      </c>
      <c r="E665">
        <f>SUM($D$2:D665)</f>
        <v>2.2958735132920944</v>
      </c>
    </row>
    <row r="666" spans="1:5" x14ac:dyDescent="0.55000000000000004">
      <c r="A666" t="s">
        <v>1493</v>
      </c>
      <c r="B666" t="s">
        <v>1956</v>
      </c>
      <c r="C666">
        <v>632.52</v>
      </c>
      <c r="D666" s="34">
        <f t="shared" si="10"/>
        <v>2.7477757187367494E-3</v>
      </c>
      <c r="E666">
        <f>SUM($D$2:D666)</f>
        <v>2.2986212890108311</v>
      </c>
    </row>
    <row r="667" spans="1:5" x14ac:dyDescent="0.55000000000000004">
      <c r="A667" t="s">
        <v>1241</v>
      </c>
      <c r="B667" t="s">
        <v>1956</v>
      </c>
      <c r="C667">
        <v>611.04999999999995</v>
      </c>
      <c r="D667" s="34">
        <f t="shared" si="10"/>
        <v>2.6618204299041436E-3</v>
      </c>
      <c r="E667">
        <f>SUM($D$2:D667)</f>
        <v>2.3012831094407353</v>
      </c>
    </row>
    <row r="668" spans="1:5" x14ac:dyDescent="0.55000000000000004">
      <c r="A668" t="s">
        <v>1226</v>
      </c>
      <c r="B668" t="s">
        <v>1956</v>
      </c>
      <c r="C668">
        <v>590.34</v>
      </c>
      <c r="D668" s="34">
        <f t="shared" si="10"/>
        <v>2.5784681530093743E-3</v>
      </c>
      <c r="E668">
        <f>SUM($D$2:D668)</f>
        <v>2.3038615775937448</v>
      </c>
    </row>
    <row r="669" spans="1:5" x14ac:dyDescent="0.55000000000000004">
      <c r="A669" t="s">
        <v>1223</v>
      </c>
      <c r="B669" t="s">
        <v>1956</v>
      </c>
      <c r="C669">
        <v>659.93</v>
      </c>
      <c r="D669" s="34">
        <f t="shared" si="10"/>
        <v>2.8898725715653197E-3</v>
      </c>
      <c r="E669">
        <f>SUM($D$2:D669)</f>
        <v>2.3067514501653101</v>
      </c>
    </row>
    <row r="670" spans="1:5" x14ac:dyDescent="0.55000000000000004">
      <c r="A670" t="s">
        <v>1213</v>
      </c>
      <c r="B670" t="s">
        <v>1956</v>
      </c>
      <c r="C670">
        <v>689.78</v>
      </c>
      <c r="D670" s="34">
        <f t="shared" si="10"/>
        <v>3.0293419022833653E-3</v>
      </c>
      <c r="E670">
        <f>SUM($D$2:D670)</f>
        <v>2.3097807920675937</v>
      </c>
    </row>
    <row r="671" spans="1:5" x14ac:dyDescent="0.55000000000000004">
      <c r="A671" t="s">
        <v>1218</v>
      </c>
      <c r="B671" t="s">
        <v>1956</v>
      </c>
      <c r="C671">
        <v>705.2</v>
      </c>
      <c r="D671" s="34">
        <f t="shared" si="10"/>
        <v>3.106473270057366E-3</v>
      </c>
      <c r="E671">
        <f>SUM($D$2:D671)</f>
        <v>2.3128872653376509</v>
      </c>
    </row>
    <row r="672" spans="1:5" x14ac:dyDescent="0.55000000000000004">
      <c r="A672" t="s">
        <v>1180</v>
      </c>
      <c r="B672" t="s">
        <v>1956</v>
      </c>
      <c r="C672">
        <v>600.46</v>
      </c>
      <c r="D672" s="34">
        <f t="shared" si="10"/>
        <v>2.6533260652543381E-3</v>
      </c>
      <c r="E672">
        <f>SUM($D$2:D672)</f>
        <v>2.3155405914029052</v>
      </c>
    </row>
    <row r="673" spans="1:5" x14ac:dyDescent="0.55000000000000004">
      <c r="A673" t="s">
        <v>1198</v>
      </c>
      <c r="B673" t="s">
        <v>1956</v>
      </c>
      <c r="C673">
        <v>723.85</v>
      </c>
      <c r="D673" s="34">
        <f t="shared" si="10"/>
        <v>3.20707396734965E-3</v>
      </c>
      <c r="E673">
        <f>SUM($D$2:D673)</f>
        <v>2.318747665370255</v>
      </c>
    </row>
    <row r="674" spans="1:5" x14ac:dyDescent="0.55000000000000004">
      <c r="A674" t="s">
        <v>1913</v>
      </c>
      <c r="B674" t="s">
        <v>1956</v>
      </c>
      <c r="C674">
        <v>746.17</v>
      </c>
      <c r="D674" s="34">
        <f t="shared" si="10"/>
        <v>3.3166010557456262E-3</v>
      </c>
      <c r="E674">
        <f>SUM($D$2:D674)</f>
        <v>2.3220642664260005</v>
      </c>
    </row>
    <row r="675" spans="1:5" x14ac:dyDescent="0.55000000000000004">
      <c r="A675" t="s">
        <v>1258</v>
      </c>
      <c r="B675" t="s">
        <v>1956</v>
      </c>
      <c r="C675">
        <v>618.48</v>
      </c>
      <c r="D675" s="34">
        <f t="shared" si="10"/>
        <v>2.7581881369011726E-3</v>
      </c>
      <c r="E675">
        <f>SUM($D$2:D675)</f>
        <v>2.3248224545629017</v>
      </c>
    </row>
    <row r="676" spans="1:5" x14ac:dyDescent="0.55000000000000004">
      <c r="A676" t="s">
        <v>1284</v>
      </c>
      <c r="B676" t="s">
        <v>1956</v>
      </c>
      <c r="C676">
        <v>753.19</v>
      </c>
      <c r="D676" s="34">
        <f t="shared" si="10"/>
        <v>3.3682342848229572E-3</v>
      </c>
      <c r="E676">
        <f>SUM($D$2:D676)</f>
        <v>2.3281906888477248</v>
      </c>
    </row>
    <row r="677" spans="1:5" x14ac:dyDescent="0.55000000000000004">
      <c r="A677" t="s">
        <v>1285</v>
      </c>
      <c r="B677" t="s">
        <v>1956</v>
      </c>
      <c r="C677">
        <v>698.04</v>
      </c>
      <c r="D677" s="34">
        <f t="shared" si="10"/>
        <v>3.1321556175738651E-3</v>
      </c>
      <c r="E677">
        <f>SUM($D$2:D677)</f>
        <v>2.3313228444652987</v>
      </c>
    </row>
    <row r="678" spans="1:5" x14ac:dyDescent="0.55000000000000004">
      <c r="A678" t="s">
        <v>1307</v>
      </c>
      <c r="B678" t="s">
        <v>1956</v>
      </c>
      <c r="C678">
        <v>727.95</v>
      </c>
      <c r="D678" s="34">
        <f t="shared" si="10"/>
        <v>3.2766268410630026E-3</v>
      </c>
      <c r="E678">
        <f>SUM($D$2:D678)</f>
        <v>2.3345994713063618</v>
      </c>
    </row>
    <row r="679" spans="1:5" x14ac:dyDescent="0.55000000000000004">
      <c r="A679" t="s">
        <v>1363</v>
      </c>
      <c r="B679" t="s">
        <v>1956</v>
      </c>
      <c r="C679">
        <v>802.07</v>
      </c>
      <c r="D679" s="34">
        <f t="shared" si="10"/>
        <v>3.6221219175700454E-3</v>
      </c>
      <c r="E679">
        <f>SUM($D$2:D679)</f>
        <v>2.3382215932239316</v>
      </c>
    </row>
    <row r="680" spans="1:5" x14ac:dyDescent="0.55000000000000004">
      <c r="A680" t="s">
        <v>1365</v>
      </c>
      <c r="B680" t="s">
        <v>1956</v>
      </c>
      <c r="C680">
        <v>688.14</v>
      </c>
      <c r="D680" s="34">
        <f t="shared" si="10"/>
        <v>3.1189148493279105E-3</v>
      </c>
      <c r="E680">
        <f>SUM($D$2:D680)</f>
        <v>2.3413405080732597</v>
      </c>
    </row>
    <row r="681" spans="1:5" x14ac:dyDescent="0.55000000000000004">
      <c r="A681" t="s">
        <v>1352</v>
      </c>
      <c r="B681" t="s">
        <v>1956</v>
      </c>
      <c r="C681">
        <v>638.82000000000005</v>
      </c>
      <c r="D681" s="34">
        <f t="shared" si="10"/>
        <v>2.904436351256479E-3</v>
      </c>
      <c r="E681">
        <f>SUM($D$2:D681)</f>
        <v>2.3442449444245161</v>
      </c>
    </row>
    <row r="682" spans="1:5" x14ac:dyDescent="0.55000000000000004">
      <c r="A682" t="s">
        <v>1353</v>
      </c>
      <c r="B682" t="s">
        <v>1956</v>
      </c>
      <c r="C682">
        <v>705.32</v>
      </c>
      <c r="D682" s="34">
        <f t="shared" si="10"/>
        <v>3.2161239195363446E-3</v>
      </c>
      <c r="E682">
        <f>SUM($D$2:D682)</f>
        <v>2.3474610683440527</v>
      </c>
    </row>
    <row r="683" spans="1:5" x14ac:dyDescent="0.55000000000000004">
      <c r="A683" t="s">
        <v>1361</v>
      </c>
      <c r="B683" t="s">
        <v>1956</v>
      </c>
      <c r="C683">
        <v>683.55</v>
      </c>
      <c r="D683" s="34">
        <f t="shared" si="10"/>
        <v>3.1269134361212787E-3</v>
      </c>
      <c r="E683">
        <f>SUM($D$2:D683)</f>
        <v>2.350587981780174</v>
      </c>
    </row>
    <row r="684" spans="1:5" x14ac:dyDescent="0.55000000000000004">
      <c r="A684" t="s">
        <v>1446</v>
      </c>
      <c r="B684" t="s">
        <v>1956</v>
      </c>
      <c r="C684">
        <v>582.67999999999995</v>
      </c>
      <c r="D684" s="34">
        <f t="shared" si="10"/>
        <v>2.6738424347439787E-3</v>
      </c>
      <c r="E684">
        <f>SUM($D$2:D684)</f>
        <v>2.3532618242149179</v>
      </c>
    </row>
    <row r="685" spans="1:5" x14ac:dyDescent="0.55000000000000004">
      <c r="A685" t="s">
        <v>1400</v>
      </c>
      <c r="B685" t="s">
        <v>1956</v>
      </c>
      <c r="C685">
        <v>754.73</v>
      </c>
      <c r="D685" s="34">
        <f t="shared" si="10"/>
        <v>3.4726427182400366E-3</v>
      </c>
      <c r="E685">
        <f>SUM($D$2:D685)</f>
        <v>2.3567344669331578</v>
      </c>
    </row>
    <row r="686" spans="1:5" x14ac:dyDescent="0.55000000000000004">
      <c r="A686" t="s">
        <v>1703</v>
      </c>
      <c r="B686" t="s">
        <v>1956</v>
      </c>
      <c r="C686">
        <v>615.54999999999995</v>
      </c>
      <c r="D686" s="34">
        <f t="shared" si="10"/>
        <v>2.8421212386911315E-3</v>
      </c>
      <c r="E686">
        <f>SUM($D$2:D686)</f>
        <v>2.3595765881718491</v>
      </c>
    </row>
    <row r="687" spans="1:5" x14ac:dyDescent="0.55000000000000004">
      <c r="A687" t="s">
        <v>1808</v>
      </c>
      <c r="B687" t="s">
        <v>1956</v>
      </c>
      <c r="C687">
        <v>593.84</v>
      </c>
      <c r="D687" s="34">
        <f t="shared" si="10"/>
        <v>2.74969666471018E-3</v>
      </c>
      <c r="E687">
        <f>SUM($D$2:D687)</f>
        <v>2.3623262848365592</v>
      </c>
    </row>
    <row r="688" spans="1:5" x14ac:dyDescent="0.55000000000000004">
      <c r="A688" t="s">
        <v>1814</v>
      </c>
      <c r="B688" t="s">
        <v>1956</v>
      </c>
      <c r="C688">
        <v>703.71</v>
      </c>
      <c r="D688" s="34">
        <f t="shared" si="10"/>
        <v>3.2674194114549783E-3</v>
      </c>
      <c r="E688">
        <f>SUM($D$2:D688)</f>
        <v>2.3655937042480142</v>
      </c>
    </row>
    <row r="689" spans="1:5" x14ac:dyDescent="0.55000000000000004">
      <c r="A689" t="s">
        <v>1758</v>
      </c>
      <c r="B689" t="s">
        <v>1956</v>
      </c>
      <c r="C689">
        <v>575.57000000000005</v>
      </c>
      <c r="D689" s="34">
        <f t="shared" si="10"/>
        <v>2.6812089304935798E-3</v>
      </c>
      <c r="E689">
        <f>SUM($D$2:D689)</f>
        <v>2.3682749131785079</v>
      </c>
    </row>
    <row r="690" spans="1:5" x14ac:dyDescent="0.55000000000000004">
      <c r="A690" t="s">
        <v>1812</v>
      </c>
      <c r="B690" t="s">
        <v>1956</v>
      </c>
      <c r="C690">
        <v>386.08</v>
      </c>
      <c r="D690" s="34">
        <f t="shared" si="10"/>
        <v>1.8033325031626497E-3</v>
      </c>
      <c r="E690">
        <f>SUM($D$2:D690)</f>
        <v>2.3700782456816705</v>
      </c>
    </row>
    <row r="691" spans="1:5" x14ac:dyDescent="0.55000000000000004">
      <c r="A691" t="s">
        <v>1419</v>
      </c>
      <c r="B691" t="s">
        <v>1957</v>
      </c>
      <c r="C691">
        <v>390.66</v>
      </c>
      <c r="D691" s="34">
        <f t="shared" si="10"/>
        <v>1.8280216543778451E-3</v>
      </c>
      <c r="E691">
        <f>SUM($D$2:D691)</f>
        <v>2.3719062673360485</v>
      </c>
    </row>
    <row r="692" spans="1:5" x14ac:dyDescent="0.55000000000000004">
      <c r="A692" t="s">
        <v>1421</v>
      </c>
      <c r="B692" t="s">
        <v>1956</v>
      </c>
      <c r="C692">
        <v>467.07</v>
      </c>
      <c r="D692" s="34">
        <f t="shared" si="10"/>
        <v>2.1895707856212027E-3</v>
      </c>
      <c r="E692">
        <f>SUM($D$2:D692)</f>
        <v>2.3740958381216695</v>
      </c>
    </row>
    <row r="693" spans="1:5" x14ac:dyDescent="0.55000000000000004">
      <c r="A693" t="s">
        <v>1422</v>
      </c>
      <c r="B693" t="s">
        <v>1956</v>
      </c>
      <c r="C693">
        <v>357.95</v>
      </c>
      <c r="D693" s="34">
        <f t="shared" si="10"/>
        <v>1.6817109203997511E-3</v>
      </c>
      <c r="E693">
        <f>SUM($D$2:D693)</f>
        <v>2.3757775490420694</v>
      </c>
    </row>
    <row r="694" spans="1:5" x14ac:dyDescent="0.55000000000000004">
      <c r="A694" t="s">
        <v>1423</v>
      </c>
      <c r="B694" t="s">
        <v>1956</v>
      </c>
      <c r="C694">
        <v>441.73</v>
      </c>
      <c r="D694" s="34">
        <f t="shared" si="10"/>
        <v>2.0788198037411118E-3</v>
      </c>
      <c r="E694">
        <f>SUM($D$2:D694)</f>
        <v>2.3778563688458103</v>
      </c>
    </row>
    <row r="695" spans="1:5" x14ac:dyDescent="0.55000000000000004">
      <c r="A695" t="s">
        <v>1447</v>
      </c>
      <c r="B695" t="s">
        <v>1956</v>
      </c>
      <c r="C695">
        <v>483.42</v>
      </c>
      <c r="D695" s="34">
        <f t="shared" si="10"/>
        <v>2.279755771577921E-3</v>
      </c>
      <c r="E695">
        <f>SUM($D$2:D695)</f>
        <v>2.3801361246173882</v>
      </c>
    </row>
    <row r="696" spans="1:5" x14ac:dyDescent="0.55000000000000004">
      <c r="A696" t="s">
        <v>1452</v>
      </c>
      <c r="B696" t="s">
        <v>1956</v>
      </c>
      <c r="C696">
        <v>527.47</v>
      </c>
      <c r="D696" s="34">
        <f t="shared" si="10"/>
        <v>2.4931745759625094E-3</v>
      </c>
      <c r="E696">
        <f>SUM($D$2:D696)</f>
        <v>2.3826292991933506</v>
      </c>
    </row>
    <row r="697" spans="1:5" x14ac:dyDescent="0.55000000000000004">
      <c r="A697" t="s">
        <v>1457</v>
      </c>
      <c r="B697" t="s">
        <v>1956</v>
      </c>
      <c r="C697">
        <v>520.08000000000004</v>
      </c>
      <c r="D697" s="34">
        <f t="shared" si="10"/>
        <v>2.4643886645323906E-3</v>
      </c>
      <c r="E697">
        <f>SUM($D$2:D697)</f>
        <v>2.385093687857883</v>
      </c>
    </row>
    <row r="698" spans="1:5" x14ac:dyDescent="0.55000000000000004">
      <c r="A698" t="s">
        <v>1439</v>
      </c>
      <c r="B698" t="s">
        <v>1957</v>
      </c>
      <c r="C698">
        <v>506.28</v>
      </c>
      <c r="D698" s="34">
        <f t="shared" si="10"/>
        <v>2.4049243091067798E-3</v>
      </c>
      <c r="E698">
        <f>SUM($D$2:D698)</f>
        <v>2.3874986121669899</v>
      </c>
    </row>
    <row r="699" spans="1:5" x14ac:dyDescent="0.55000000000000004">
      <c r="A699" t="s">
        <v>1429</v>
      </c>
      <c r="B699" t="s">
        <v>1956</v>
      </c>
      <c r="C699">
        <v>347.31</v>
      </c>
      <c r="D699" s="34">
        <f t="shared" si="10"/>
        <v>1.653764374550798E-3</v>
      </c>
      <c r="E699">
        <f>SUM($D$2:D699)</f>
        <v>2.3891523765415408</v>
      </c>
    </row>
    <row r="700" spans="1:5" x14ac:dyDescent="0.55000000000000004">
      <c r="A700" t="s">
        <v>1364</v>
      </c>
      <c r="B700" t="s">
        <v>1956</v>
      </c>
      <c r="C700">
        <v>406.78</v>
      </c>
      <c r="D700" s="34">
        <f t="shared" si="10"/>
        <v>1.9401475128332411E-3</v>
      </c>
      <c r="E700">
        <f>SUM($D$2:D700)</f>
        <v>2.3910925240543741</v>
      </c>
    </row>
    <row r="701" spans="1:5" x14ac:dyDescent="0.55000000000000004">
      <c r="A701" t="s">
        <v>1384</v>
      </c>
      <c r="B701" t="s">
        <v>1956</v>
      </c>
      <c r="C701">
        <v>565.39</v>
      </c>
      <c r="D701" s="34">
        <f t="shared" si="10"/>
        <v>2.7018839785529487E-3</v>
      </c>
      <c r="E701">
        <f>SUM($D$2:D701)</f>
        <v>2.3937944080329272</v>
      </c>
    </row>
    <row r="702" spans="1:5" x14ac:dyDescent="0.55000000000000004">
      <c r="A702" t="s">
        <v>1377</v>
      </c>
      <c r="B702" t="s">
        <v>1956</v>
      </c>
      <c r="C702">
        <v>361.38</v>
      </c>
      <c r="D702" s="34">
        <f t="shared" si="10"/>
        <v>1.73164031447255E-3</v>
      </c>
      <c r="E702">
        <f>SUM($D$2:D702)</f>
        <v>2.3955260483473997</v>
      </c>
    </row>
    <row r="703" spans="1:5" x14ac:dyDescent="0.55000000000000004">
      <c r="A703" t="s">
        <v>1373</v>
      </c>
      <c r="B703" t="s">
        <v>1956</v>
      </c>
      <c r="C703">
        <v>491.68</v>
      </c>
      <c r="D703" s="34">
        <f t="shared" si="10"/>
        <v>2.3600913392980731E-3</v>
      </c>
      <c r="E703">
        <f>SUM($D$2:D703)</f>
        <v>2.3978861396866979</v>
      </c>
    </row>
    <row r="704" spans="1:5" x14ac:dyDescent="0.55000000000000004">
      <c r="A704" t="s">
        <v>1327</v>
      </c>
      <c r="B704" t="s">
        <v>1956</v>
      </c>
      <c r="C704">
        <v>465.65</v>
      </c>
      <c r="D704" s="34">
        <f t="shared" si="10"/>
        <v>2.2404335196760708E-3</v>
      </c>
      <c r="E704">
        <f>SUM($D$2:D704)</f>
        <v>2.4001265732063741</v>
      </c>
    </row>
    <row r="705" spans="1:5" x14ac:dyDescent="0.55000000000000004">
      <c r="A705" t="s">
        <v>1348</v>
      </c>
      <c r="B705" t="s">
        <v>1956</v>
      </c>
      <c r="C705">
        <v>483.71</v>
      </c>
      <c r="D705" s="34">
        <f t="shared" si="10"/>
        <v>2.3325535329739898E-3</v>
      </c>
      <c r="E705">
        <f>SUM($D$2:D705)</f>
        <v>2.4024591267393482</v>
      </c>
    </row>
    <row r="706" spans="1:5" x14ac:dyDescent="0.55000000000000004">
      <c r="A706" t="s">
        <v>1343</v>
      </c>
      <c r="B706" t="s">
        <v>1956</v>
      </c>
      <c r="C706">
        <v>489.38</v>
      </c>
      <c r="D706" s="34">
        <f t="shared" si="10"/>
        <v>2.3654129433493781E-3</v>
      </c>
      <c r="E706">
        <f>SUM($D$2:D706)</f>
        <v>2.4048245396826977</v>
      </c>
    </row>
    <row r="707" spans="1:5" x14ac:dyDescent="0.55000000000000004">
      <c r="A707" t="s">
        <v>1338</v>
      </c>
      <c r="B707" t="s">
        <v>1956</v>
      </c>
      <c r="C707">
        <v>421.01</v>
      </c>
      <c r="D707" s="34">
        <f t="shared" ref="D707:D770" si="11">C707/SUM(C707:C2555)</f>
        <v>2.0397721904743429E-3</v>
      </c>
      <c r="E707">
        <f>SUM($D$2:D707)</f>
        <v>2.4068643118731718</v>
      </c>
    </row>
    <row r="708" spans="1:5" x14ac:dyDescent="0.55000000000000004">
      <c r="A708" t="s">
        <v>1332</v>
      </c>
      <c r="B708" t="s">
        <v>1956</v>
      </c>
      <c r="C708">
        <v>444</v>
      </c>
      <c r="D708" s="34">
        <f t="shared" si="11"/>
        <v>2.1555544195201166E-3</v>
      </c>
      <c r="E708">
        <f>SUM($D$2:D708)</f>
        <v>2.409019866292692</v>
      </c>
    </row>
    <row r="709" spans="1:5" x14ac:dyDescent="0.55000000000000004">
      <c r="A709" t="s">
        <v>1335</v>
      </c>
      <c r="B709" t="s">
        <v>1956</v>
      </c>
      <c r="C709">
        <v>518.94000000000005</v>
      </c>
      <c r="D709" s="34">
        <f t="shared" si="11"/>
        <v>2.5248194362929711E-3</v>
      </c>
      <c r="E709">
        <f>SUM($D$2:D709)</f>
        <v>2.4115446857289848</v>
      </c>
    </row>
    <row r="710" spans="1:5" x14ac:dyDescent="0.55000000000000004">
      <c r="A710" t="s">
        <v>1283</v>
      </c>
      <c r="B710" t="s">
        <v>1956</v>
      </c>
      <c r="C710">
        <v>526.61</v>
      </c>
      <c r="D710" s="34">
        <f t="shared" si="11"/>
        <v>2.5686218990613177E-3</v>
      </c>
      <c r="E710">
        <f>SUM($D$2:D710)</f>
        <v>2.4141133076280461</v>
      </c>
    </row>
    <row r="711" spans="1:5" x14ac:dyDescent="0.55000000000000004">
      <c r="A711" t="s">
        <v>1293</v>
      </c>
      <c r="B711" t="s">
        <v>1956</v>
      </c>
      <c r="C711">
        <v>436.47</v>
      </c>
      <c r="D711" s="34">
        <f t="shared" si="11"/>
        <v>2.1344326278348934E-3</v>
      </c>
      <c r="E711">
        <f>SUM($D$2:D711)</f>
        <v>2.4162477402558808</v>
      </c>
    </row>
    <row r="712" spans="1:5" x14ac:dyDescent="0.55000000000000004">
      <c r="A712" t="s">
        <v>1295</v>
      </c>
      <c r="B712" t="s">
        <v>1956</v>
      </c>
      <c r="C712">
        <v>571.71</v>
      </c>
      <c r="D712" s="34">
        <f t="shared" si="11"/>
        <v>2.8017656352523667E-3</v>
      </c>
      <c r="E712">
        <f>SUM($D$2:D712)</f>
        <v>2.4190495058911332</v>
      </c>
    </row>
    <row r="713" spans="1:5" x14ac:dyDescent="0.55000000000000004">
      <c r="A713" t="s">
        <v>1251</v>
      </c>
      <c r="B713" t="s">
        <v>1956</v>
      </c>
      <c r="C713">
        <v>353.29</v>
      </c>
      <c r="D713" s="34">
        <f t="shared" si="11"/>
        <v>1.7362244163801207E-3</v>
      </c>
      <c r="E713">
        <f>SUM($D$2:D713)</f>
        <v>2.4207857303075135</v>
      </c>
    </row>
    <row r="714" spans="1:5" x14ac:dyDescent="0.55000000000000004">
      <c r="A714" t="s">
        <v>1248</v>
      </c>
      <c r="B714" t="s">
        <v>1956</v>
      </c>
      <c r="C714">
        <v>459.09</v>
      </c>
      <c r="D714" s="34">
        <f t="shared" si="11"/>
        <v>2.2600967752083186E-3</v>
      </c>
      <c r="E714">
        <f>SUM($D$2:D714)</f>
        <v>2.423045827082722</v>
      </c>
    </row>
    <row r="715" spans="1:5" x14ac:dyDescent="0.55000000000000004">
      <c r="A715" t="s">
        <v>1268</v>
      </c>
      <c r="B715" t="s">
        <v>1956</v>
      </c>
      <c r="C715">
        <v>451.97</v>
      </c>
      <c r="D715" s="34">
        <f t="shared" si="11"/>
        <v>2.2300852748451676E-3</v>
      </c>
      <c r="E715">
        <f>SUM($D$2:D715)</f>
        <v>2.4252759123575673</v>
      </c>
    </row>
    <row r="716" spans="1:5" x14ac:dyDescent="0.55000000000000004">
      <c r="A716" t="s">
        <v>1203</v>
      </c>
      <c r="B716" t="s">
        <v>1956</v>
      </c>
      <c r="C716">
        <v>424.9</v>
      </c>
      <c r="D716" s="34">
        <f t="shared" si="11"/>
        <v>2.1012038478783785E-3</v>
      </c>
      <c r="E716">
        <f>SUM($D$2:D716)</f>
        <v>2.4273771162054456</v>
      </c>
    </row>
    <row r="717" spans="1:5" x14ac:dyDescent="0.55000000000000004">
      <c r="A717" t="s">
        <v>1201</v>
      </c>
      <c r="B717" t="s">
        <v>1956</v>
      </c>
      <c r="C717">
        <v>540.79999999999995</v>
      </c>
      <c r="D717" s="34">
        <f t="shared" si="11"/>
        <v>2.6799805404075674E-3</v>
      </c>
      <c r="E717">
        <f>SUM($D$2:D717)</f>
        <v>2.4300570967458532</v>
      </c>
    </row>
    <row r="718" spans="1:5" x14ac:dyDescent="0.55000000000000004">
      <c r="A718" t="s">
        <v>1211</v>
      </c>
      <c r="B718" t="s">
        <v>1956</v>
      </c>
      <c r="C718">
        <v>384.84</v>
      </c>
      <c r="D718" s="34">
        <f t="shared" si="11"/>
        <v>1.9122321991698833E-3</v>
      </c>
      <c r="E718">
        <f>SUM($D$2:D718)</f>
        <v>2.4319693289450233</v>
      </c>
    </row>
    <row r="719" spans="1:5" x14ac:dyDescent="0.55000000000000004">
      <c r="A719" t="s">
        <v>1916</v>
      </c>
      <c r="B719" t="s">
        <v>1957</v>
      </c>
      <c r="C719">
        <v>546.05999999999995</v>
      </c>
      <c r="D719" s="34">
        <f t="shared" si="11"/>
        <v>2.7185169958589958E-3</v>
      </c>
      <c r="E719">
        <f>SUM($D$2:D719)</f>
        <v>2.4346878459408821</v>
      </c>
    </row>
    <row r="720" spans="1:5" x14ac:dyDescent="0.55000000000000004">
      <c r="A720" t="s">
        <v>1215</v>
      </c>
      <c r="B720" t="s">
        <v>1956</v>
      </c>
      <c r="C720">
        <v>573.65</v>
      </c>
      <c r="D720" s="34">
        <f t="shared" si="11"/>
        <v>2.8636565517082295E-3</v>
      </c>
      <c r="E720">
        <f>SUM($D$2:D720)</f>
        <v>2.4375515024925902</v>
      </c>
    </row>
    <row r="721" spans="1:5" x14ac:dyDescent="0.55000000000000004">
      <c r="A721" t="s">
        <v>1220</v>
      </c>
      <c r="B721" t="s">
        <v>1957</v>
      </c>
      <c r="C721">
        <v>453.42</v>
      </c>
      <c r="D721" s="34">
        <f t="shared" si="11"/>
        <v>2.269969695689288E-3</v>
      </c>
      <c r="E721">
        <f>SUM($D$2:D721)</f>
        <v>2.4398214721882794</v>
      </c>
    </row>
    <row r="722" spans="1:5" x14ac:dyDescent="0.55000000000000004">
      <c r="A722" t="s">
        <v>1242</v>
      </c>
      <c r="B722" t="s">
        <v>1956</v>
      </c>
      <c r="C722">
        <v>419.88</v>
      </c>
      <c r="D722" s="34">
        <f t="shared" si="11"/>
        <v>2.1068398836812411E-3</v>
      </c>
      <c r="E722">
        <f>SUM($D$2:D722)</f>
        <v>2.4419283120719606</v>
      </c>
    </row>
    <row r="723" spans="1:5" x14ac:dyDescent="0.55000000000000004">
      <c r="A723" t="s">
        <v>1479</v>
      </c>
      <c r="B723" t="s">
        <v>1956</v>
      </c>
      <c r="C723">
        <v>478.82</v>
      </c>
      <c r="D723" s="34">
        <f t="shared" si="11"/>
        <v>2.4076567931049335E-3</v>
      </c>
      <c r="E723">
        <f>SUM($D$2:D723)</f>
        <v>2.4443359688650657</v>
      </c>
    </row>
    <row r="724" spans="1:5" x14ac:dyDescent="0.55000000000000004">
      <c r="A724" t="s">
        <v>1476</v>
      </c>
      <c r="B724" t="s">
        <v>1956</v>
      </c>
      <c r="C724">
        <v>422.29</v>
      </c>
      <c r="D724" s="34">
        <f t="shared" si="11"/>
        <v>2.1285310358565399E-3</v>
      </c>
      <c r="E724">
        <f>SUM($D$2:D724)</f>
        <v>2.4464644999009222</v>
      </c>
    </row>
    <row r="725" spans="1:5" x14ac:dyDescent="0.55000000000000004">
      <c r="A725" t="s">
        <v>1484</v>
      </c>
      <c r="B725" t="s">
        <v>1956</v>
      </c>
      <c r="C725">
        <v>345.84</v>
      </c>
      <c r="D725" s="34">
        <f t="shared" si="11"/>
        <v>1.7469070869601986E-3</v>
      </c>
      <c r="E725">
        <f>SUM($D$2:D725)</f>
        <v>2.4482114069878822</v>
      </c>
    </row>
    <row r="726" spans="1:5" x14ac:dyDescent="0.55000000000000004">
      <c r="A726" t="s">
        <v>1473</v>
      </c>
      <c r="B726" t="s">
        <v>1956</v>
      </c>
      <c r="C726">
        <v>528.78</v>
      </c>
      <c r="D726" s="34">
        <f t="shared" si="11"/>
        <v>2.6756477647704941E-3</v>
      </c>
      <c r="E726">
        <f>SUM($D$2:D726)</f>
        <v>2.4508870547526529</v>
      </c>
    </row>
    <row r="727" spans="1:5" x14ac:dyDescent="0.55000000000000004">
      <c r="A727" t="s">
        <v>1516</v>
      </c>
      <c r="B727" t="s">
        <v>1956</v>
      </c>
      <c r="C727">
        <v>517.63</v>
      </c>
      <c r="D727" s="34">
        <f t="shared" si="11"/>
        <v>2.6262552567089272E-3</v>
      </c>
      <c r="E727">
        <f>SUM($D$2:D727)</f>
        <v>2.4535133100093618</v>
      </c>
    </row>
    <row r="728" spans="1:5" x14ac:dyDescent="0.55000000000000004">
      <c r="A728" t="s">
        <v>1520</v>
      </c>
      <c r="B728" t="s">
        <v>1956</v>
      </c>
      <c r="C728">
        <v>468.47</v>
      </c>
      <c r="D728" s="34">
        <f t="shared" si="11"/>
        <v>2.3830949661843345E-3</v>
      </c>
      <c r="E728">
        <f>SUM($D$2:D728)</f>
        <v>2.4558964049755461</v>
      </c>
    </row>
    <row r="729" spans="1:5" x14ac:dyDescent="0.55000000000000004">
      <c r="A729" t="s">
        <v>1512</v>
      </c>
      <c r="B729" t="s">
        <v>1956</v>
      </c>
      <c r="C729">
        <v>467.71</v>
      </c>
      <c r="D729" s="34">
        <f t="shared" si="11"/>
        <v>2.3849123381161244E-3</v>
      </c>
      <c r="E729">
        <f>SUM($D$2:D729)</f>
        <v>2.4582813173136624</v>
      </c>
    </row>
    <row r="730" spans="1:5" x14ac:dyDescent="0.55000000000000004">
      <c r="A730" t="s">
        <v>1526</v>
      </c>
      <c r="B730" t="s">
        <v>1956</v>
      </c>
      <c r="C730">
        <v>402.81</v>
      </c>
      <c r="D730" s="34">
        <f t="shared" si="11"/>
        <v>2.0588893150590812E-3</v>
      </c>
      <c r="E730">
        <f>SUM($D$2:D730)</f>
        <v>2.4603402066287217</v>
      </c>
    </row>
    <row r="731" spans="1:5" x14ac:dyDescent="0.55000000000000004">
      <c r="A731" t="s">
        <v>1527</v>
      </c>
      <c r="B731" t="s">
        <v>1956</v>
      </c>
      <c r="C731">
        <v>407.02</v>
      </c>
      <c r="D731" s="34">
        <f t="shared" si="11"/>
        <v>2.084700123452229E-3</v>
      </c>
      <c r="E731">
        <f>SUM($D$2:D731)</f>
        <v>2.4624249067521737</v>
      </c>
    </row>
    <row r="732" spans="1:5" x14ac:dyDescent="0.55000000000000004">
      <c r="A732" t="s">
        <v>1523</v>
      </c>
      <c r="B732" t="s">
        <v>1956</v>
      </c>
      <c r="C732">
        <v>374.25</v>
      </c>
      <c r="D732" s="34">
        <f t="shared" si="11"/>
        <v>1.9208611370604852E-3</v>
      </c>
      <c r="E732">
        <f>SUM($D$2:D732)</f>
        <v>2.4643457678892342</v>
      </c>
    </row>
    <row r="733" spans="1:5" x14ac:dyDescent="0.55000000000000004">
      <c r="A733" t="s">
        <v>1559</v>
      </c>
      <c r="B733" t="s">
        <v>1956</v>
      </c>
      <c r="C733">
        <v>570.77</v>
      </c>
      <c r="D733" s="34">
        <f t="shared" si="11"/>
        <v>2.9351501366037575E-3</v>
      </c>
      <c r="E733">
        <f>SUM($D$2:D733)</f>
        <v>2.4672809180258382</v>
      </c>
    </row>
    <row r="734" spans="1:5" x14ac:dyDescent="0.55000000000000004">
      <c r="A734" t="s">
        <v>1571</v>
      </c>
      <c r="B734" t="s">
        <v>1956</v>
      </c>
      <c r="C734">
        <v>461.87</v>
      </c>
      <c r="D734" s="34">
        <f t="shared" si="11"/>
        <v>2.382130396251016E-3</v>
      </c>
      <c r="E734">
        <f>SUM($D$2:D734)</f>
        <v>2.4696630484220892</v>
      </c>
    </row>
    <row r="735" spans="1:5" x14ac:dyDescent="0.55000000000000004">
      <c r="A735" t="s">
        <v>1534</v>
      </c>
      <c r="B735" t="s">
        <v>1956</v>
      </c>
      <c r="C735">
        <v>536.04</v>
      </c>
      <c r="D735" s="34">
        <f t="shared" si="11"/>
        <v>2.7712694568923953E-3</v>
      </c>
      <c r="E735">
        <f>SUM($D$2:D735)</f>
        <v>2.4724343178789816</v>
      </c>
    </row>
    <row r="736" spans="1:5" x14ac:dyDescent="0.55000000000000004">
      <c r="A736" t="s">
        <v>1542</v>
      </c>
      <c r="B736" t="s">
        <v>1956</v>
      </c>
      <c r="C736">
        <v>406.46</v>
      </c>
      <c r="D736" s="34">
        <f t="shared" si="11"/>
        <v>2.1071943220325427E-3</v>
      </c>
      <c r="E736">
        <f>SUM($D$2:D736)</f>
        <v>2.4745415122010139</v>
      </c>
    </row>
    <row r="737" spans="1:5" x14ac:dyDescent="0.55000000000000004">
      <c r="A737" t="s">
        <v>1551</v>
      </c>
      <c r="B737" t="s">
        <v>1956</v>
      </c>
      <c r="C737">
        <v>346.35</v>
      </c>
      <c r="D737" s="34">
        <f t="shared" si="11"/>
        <v>1.7993600543626475E-3</v>
      </c>
      <c r="E737">
        <f>SUM($D$2:D737)</f>
        <v>2.4763408722553764</v>
      </c>
    </row>
    <row r="738" spans="1:5" x14ac:dyDescent="0.55000000000000004">
      <c r="A738" t="s">
        <v>1707</v>
      </c>
      <c r="B738" t="s">
        <v>1956</v>
      </c>
      <c r="C738">
        <v>573.65</v>
      </c>
      <c r="D738" s="34">
        <f t="shared" si="11"/>
        <v>2.9856028521055718E-3</v>
      </c>
      <c r="E738">
        <f>SUM($D$2:D738)</f>
        <v>2.4793264751074817</v>
      </c>
    </row>
    <row r="739" spans="1:5" x14ac:dyDescent="0.55000000000000004">
      <c r="A739" t="s">
        <v>1697</v>
      </c>
      <c r="B739" t="s">
        <v>1956</v>
      </c>
      <c r="C739">
        <v>538.15</v>
      </c>
      <c r="D739" s="34">
        <f t="shared" si="11"/>
        <v>2.8092277768758476E-3</v>
      </c>
      <c r="E739">
        <f>SUM($D$2:D739)</f>
        <v>2.4821357028843574</v>
      </c>
    </row>
    <row r="740" spans="1:5" x14ac:dyDescent="0.55000000000000004">
      <c r="A740" t="s">
        <v>1699</v>
      </c>
      <c r="B740" t="s">
        <v>1956</v>
      </c>
      <c r="C740">
        <v>499.61</v>
      </c>
      <c r="D740" s="34">
        <f t="shared" si="11"/>
        <v>2.6153901321253337E-3</v>
      </c>
      <c r="E740">
        <f>SUM($D$2:D740)</f>
        <v>2.4847510930164827</v>
      </c>
    </row>
    <row r="741" spans="1:5" x14ac:dyDescent="0.55000000000000004">
      <c r="A741" t="s">
        <v>1701</v>
      </c>
      <c r="B741" t="s">
        <v>1956</v>
      </c>
      <c r="C741">
        <v>417.34</v>
      </c>
      <c r="D741" s="34">
        <f t="shared" si="11"/>
        <v>2.1904467883716821E-3</v>
      </c>
      <c r="E741">
        <f>SUM($D$2:D741)</f>
        <v>2.4869415398048544</v>
      </c>
    </row>
    <row r="742" spans="1:5" x14ac:dyDescent="0.55000000000000004">
      <c r="A742" t="s">
        <v>1702</v>
      </c>
      <c r="B742" t="s">
        <v>1956</v>
      </c>
      <c r="C742">
        <v>443.84</v>
      </c>
      <c r="D742" s="34">
        <f t="shared" si="11"/>
        <v>2.3346483614749333E-3</v>
      </c>
      <c r="E742">
        <f>SUM($D$2:D742)</f>
        <v>2.4892761881663295</v>
      </c>
    </row>
    <row r="743" spans="1:5" x14ac:dyDescent="0.55000000000000004">
      <c r="A743" t="s">
        <v>1686</v>
      </c>
      <c r="B743" t="s">
        <v>1956</v>
      </c>
      <c r="C743">
        <v>489.48</v>
      </c>
      <c r="D743" s="34">
        <f t="shared" si="11"/>
        <v>2.5807450311642289E-3</v>
      </c>
      <c r="E743">
        <f>SUM($D$2:D743)</f>
        <v>2.4918569331974938</v>
      </c>
    </row>
    <row r="744" spans="1:5" x14ac:dyDescent="0.55000000000000004">
      <c r="A744" t="s">
        <v>1690</v>
      </c>
      <c r="B744" t="s">
        <v>1956</v>
      </c>
      <c r="C744">
        <v>351.74</v>
      </c>
      <c r="D744" s="34">
        <f t="shared" si="11"/>
        <v>1.8593200811009036E-3</v>
      </c>
      <c r="E744">
        <f>SUM($D$2:D744)</f>
        <v>2.4937162532785946</v>
      </c>
    </row>
    <row r="745" spans="1:5" x14ac:dyDescent="0.55000000000000004">
      <c r="A745" t="s">
        <v>1734</v>
      </c>
      <c r="B745" t="s">
        <v>1956</v>
      </c>
      <c r="C745">
        <v>501.88</v>
      </c>
      <c r="D745" s="34">
        <f t="shared" si="11"/>
        <v>2.657911608498324E-3</v>
      </c>
      <c r="E745">
        <f>SUM($D$2:D745)</f>
        <v>2.4963741648870927</v>
      </c>
    </row>
    <row r="746" spans="1:5" x14ac:dyDescent="0.55000000000000004">
      <c r="A746" t="s">
        <v>1638</v>
      </c>
      <c r="B746" t="s">
        <v>1956</v>
      </c>
      <c r="C746">
        <v>454.36</v>
      </c>
      <c r="D746" s="34">
        <f t="shared" si="11"/>
        <v>2.4126625809924689E-3</v>
      </c>
      <c r="E746">
        <f>SUM($D$2:D746)</f>
        <v>2.4987868274680851</v>
      </c>
    </row>
    <row r="747" spans="1:5" x14ac:dyDescent="0.55000000000000004">
      <c r="A747" t="s">
        <v>1644</v>
      </c>
      <c r="B747" t="s">
        <v>1956</v>
      </c>
      <c r="C747">
        <v>512.20000000000005</v>
      </c>
      <c r="D747" s="34">
        <f t="shared" si="11"/>
        <v>2.7263721950489864E-3</v>
      </c>
      <c r="E747">
        <f>SUM($D$2:D747)</f>
        <v>2.5015131996631341</v>
      </c>
    </row>
    <row r="748" spans="1:5" x14ac:dyDescent="0.55000000000000004">
      <c r="A748" t="s">
        <v>1641</v>
      </c>
      <c r="B748" t="s">
        <v>1956</v>
      </c>
      <c r="C748">
        <v>543.46</v>
      </c>
      <c r="D748" s="34">
        <f t="shared" si="11"/>
        <v>2.9006733153106486E-3</v>
      </c>
      <c r="E748">
        <f>SUM($D$2:D748)</f>
        <v>2.5044138729784446</v>
      </c>
    </row>
    <row r="749" spans="1:5" x14ac:dyDescent="0.55000000000000004">
      <c r="A749" t="s">
        <v>1618</v>
      </c>
      <c r="B749" t="s">
        <v>1956</v>
      </c>
      <c r="C749">
        <v>532.16</v>
      </c>
      <c r="D749" s="34">
        <f t="shared" si="11"/>
        <v>2.8486234151534574E-3</v>
      </c>
      <c r="E749">
        <f>SUM($D$2:D749)</f>
        <v>2.5072624963935981</v>
      </c>
    </row>
    <row r="750" spans="1:5" x14ac:dyDescent="0.55000000000000004">
      <c r="A750" t="s">
        <v>1613</v>
      </c>
      <c r="B750" t="s">
        <v>1956</v>
      </c>
      <c r="C750">
        <v>554.24</v>
      </c>
      <c r="D750" s="34">
        <f t="shared" si="11"/>
        <v>2.9752919354901022E-3</v>
      </c>
      <c r="E750">
        <f>SUM($D$2:D750)</f>
        <v>2.5102377883290883</v>
      </c>
    </row>
    <row r="751" spans="1:5" x14ac:dyDescent="0.55000000000000004">
      <c r="A751" t="s">
        <v>1646</v>
      </c>
      <c r="B751" t="s">
        <v>1956</v>
      </c>
      <c r="C751">
        <v>516.62</v>
      </c>
      <c r="D751" s="34">
        <f t="shared" si="11"/>
        <v>2.7816149584141488E-3</v>
      </c>
      <c r="E751">
        <f>SUM($D$2:D751)</f>
        <v>2.5130194032875024</v>
      </c>
    </row>
    <row r="752" spans="1:5" x14ac:dyDescent="0.55000000000000004">
      <c r="A752" t="s">
        <v>1658</v>
      </c>
      <c r="B752" t="s">
        <v>1956</v>
      </c>
      <c r="C752">
        <v>415.13</v>
      </c>
      <c r="D752" s="34">
        <f t="shared" si="11"/>
        <v>2.2414014101396866E-3</v>
      </c>
      <c r="E752">
        <f>SUM($D$2:D752)</f>
        <v>2.5152608046976419</v>
      </c>
    </row>
    <row r="753" spans="1:5" x14ac:dyDescent="0.55000000000000004">
      <c r="A753" t="s">
        <v>898</v>
      </c>
      <c r="B753" t="s">
        <v>1957</v>
      </c>
      <c r="C753">
        <v>449.97</v>
      </c>
      <c r="D753" s="34">
        <f t="shared" si="11"/>
        <v>2.4349699280104531E-3</v>
      </c>
      <c r="E753">
        <f>SUM($D$2:D753)</f>
        <v>2.5176957746256523</v>
      </c>
    </row>
    <row r="754" spans="1:5" x14ac:dyDescent="0.55000000000000004">
      <c r="A754" t="s">
        <v>886</v>
      </c>
      <c r="B754" t="s">
        <v>1956</v>
      </c>
      <c r="C754">
        <v>479.34</v>
      </c>
      <c r="D754" s="34">
        <f t="shared" si="11"/>
        <v>2.6002343867137733E-3</v>
      </c>
      <c r="E754">
        <f>SUM($D$2:D754)</f>
        <v>2.5202960090123661</v>
      </c>
    </row>
    <row r="755" spans="1:5" x14ac:dyDescent="0.55000000000000004">
      <c r="A755" t="s">
        <v>894</v>
      </c>
      <c r="B755" t="s">
        <v>1956</v>
      </c>
      <c r="C755">
        <v>531.95000000000005</v>
      </c>
      <c r="D755" s="34">
        <f t="shared" si="11"/>
        <v>2.8931461777674736E-3</v>
      </c>
      <c r="E755">
        <f>SUM($D$2:D755)</f>
        <v>2.5231891551901335</v>
      </c>
    </row>
    <row r="756" spans="1:5" x14ac:dyDescent="0.55000000000000004">
      <c r="A756" t="s">
        <v>884</v>
      </c>
      <c r="B756" t="s">
        <v>1956</v>
      </c>
      <c r="C756">
        <v>500.31</v>
      </c>
      <c r="D756" s="34">
        <f t="shared" si="11"/>
        <v>2.7289592204114413E-3</v>
      </c>
      <c r="E756">
        <f>SUM($D$2:D756)</f>
        <v>2.5259181144105449</v>
      </c>
    </row>
    <row r="757" spans="1:5" x14ac:dyDescent="0.55000000000000004">
      <c r="A757" t="s">
        <v>786</v>
      </c>
      <c r="B757" t="s">
        <v>1956</v>
      </c>
      <c r="C757">
        <v>463.1</v>
      </c>
      <c r="D757" s="34">
        <f t="shared" si="11"/>
        <v>2.532908115435412E-3</v>
      </c>
      <c r="E757">
        <f>SUM($D$2:D757)</f>
        <v>2.5284510225259802</v>
      </c>
    </row>
    <row r="758" spans="1:5" x14ac:dyDescent="0.55000000000000004">
      <c r="A758" t="s">
        <v>829</v>
      </c>
      <c r="B758" t="s">
        <v>1956</v>
      </c>
      <c r="C758">
        <v>357.62</v>
      </c>
      <c r="D758" s="34">
        <f t="shared" si="11"/>
        <v>1.9609561254024903E-3</v>
      </c>
      <c r="E758">
        <f>SUM($D$2:D758)</f>
        <v>2.5304119786513826</v>
      </c>
    </row>
    <row r="759" spans="1:5" x14ac:dyDescent="0.55000000000000004">
      <c r="A759" t="s">
        <v>820</v>
      </c>
      <c r="B759" t="s">
        <v>1956</v>
      </c>
      <c r="C759">
        <v>447.97</v>
      </c>
      <c r="D759" s="34">
        <f t="shared" si="11"/>
        <v>2.4612032353804056E-3</v>
      </c>
      <c r="E759">
        <f>SUM($D$2:D759)</f>
        <v>2.5328731818867629</v>
      </c>
    </row>
    <row r="760" spans="1:5" x14ac:dyDescent="0.55000000000000004">
      <c r="A760" t="s">
        <v>799</v>
      </c>
      <c r="B760" t="s">
        <v>1956</v>
      </c>
      <c r="C760">
        <v>569.24</v>
      </c>
      <c r="D760" s="34">
        <f t="shared" si="11"/>
        <v>3.135192135164209E-3</v>
      </c>
      <c r="E760">
        <f>SUM($D$2:D760)</f>
        <v>2.536008374021927</v>
      </c>
    </row>
    <row r="761" spans="1:5" x14ac:dyDescent="0.55000000000000004">
      <c r="A761" t="s">
        <v>800</v>
      </c>
      <c r="B761" t="s">
        <v>1956</v>
      </c>
      <c r="C761">
        <v>395.78</v>
      </c>
      <c r="D761" s="34">
        <f t="shared" si="11"/>
        <v>2.1866855282888678E-3</v>
      </c>
      <c r="E761">
        <f>SUM($D$2:D761)</f>
        <v>2.5381950595502158</v>
      </c>
    </row>
    <row r="762" spans="1:5" x14ac:dyDescent="0.55000000000000004">
      <c r="A762" t="s">
        <v>791</v>
      </c>
      <c r="B762" t="s">
        <v>1956</v>
      </c>
      <c r="C762">
        <v>375.73</v>
      </c>
      <c r="D762" s="34">
        <f t="shared" si="11"/>
        <v>2.0804585347664909E-3</v>
      </c>
      <c r="E762">
        <f>SUM($D$2:D762)</f>
        <v>2.5402755180849823</v>
      </c>
    </row>
    <row r="763" spans="1:5" x14ac:dyDescent="0.55000000000000004">
      <c r="A763" t="s">
        <v>1917</v>
      </c>
      <c r="B763" t="s">
        <v>1956</v>
      </c>
      <c r="C763">
        <v>542.99</v>
      </c>
      <c r="D763" s="34">
        <f t="shared" si="11"/>
        <v>3.0128637780964412E-3</v>
      </c>
      <c r="E763">
        <f>SUM($D$2:D763)</f>
        <v>2.5432883818630789</v>
      </c>
    </row>
    <row r="764" spans="1:5" x14ac:dyDescent="0.55000000000000004">
      <c r="A764" t="s">
        <v>619</v>
      </c>
      <c r="B764" t="s">
        <v>1956</v>
      </c>
      <c r="C764">
        <v>469.4</v>
      </c>
      <c r="D764" s="34">
        <f t="shared" si="11"/>
        <v>2.6124091437881888E-3</v>
      </c>
      <c r="E764">
        <f>SUM($D$2:D764)</f>
        <v>2.5459007910068672</v>
      </c>
    </row>
    <row r="765" spans="1:5" x14ac:dyDescent="0.55000000000000004">
      <c r="A765" t="s">
        <v>650</v>
      </c>
      <c r="B765" t="s">
        <v>1956</v>
      </c>
      <c r="C765">
        <v>386.75</v>
      </c>
      <c r="D765" s="34">
        <f t="shared" si="11"/>
        <v>2.1580647535490039E-3</v>
      </c>
      <c r="E765">
        <f>SUM($D$2:D765)</f>
        <v>2.548058855760416</v>
      </c>
    </row>
    <row r="766" spans="1:5" x14ac:dyDescent="0.55000000000000004">
      <c r="A766" t="s">
        <v>655</v>
      </c>
      <c r="B766" t="s">
        <v>1956</v>
      </c>
      <c r="C766">
        <v>436.13</v>
      </c>
      <c r="D766" s="34">
        <f t="shared" si="11"/>
        <v>2.4388683579240756E-3</v>
      </c>
      <c r="E766">
        <f>SUM($D$2:D766)</f>
        <v>2.55049772411834</v>
      </c>
    </row>
    <row r="767" spans="1:5" x14ac:dyDescent="0.55000000000000004">
      <c r="A767" t="s">
        <v>638</v>
      </c>
      <c r="B767" t="s">
        <v>1956</v>
      </c>
      <c r="C767">
        <v>377.91</v>
      </c>
      <c r="D767" s="34">
        <f t="shared" si="11"/>
        <v>2.1184648504184193E-3</v>
      </c>
      <c r="E767">
        <f>SUM($D$2:D767)</f>
        <v>2.5526161889687584</v>
      </c>
    </row>
    <row r="768" spans="1:5" x14ac:dyDescent="0.55000000000000004">
      <c r="A768" t="s">
        <v>639</v>
      </c>
      <c r="B768" t="s">
        <v>1956</v>
      </c>
      <c r="C768">
        <v>346.79</v>
      </c>
      <c r="D768" s="34">
        <f t="shared" si="11"/>
        <v>1.948141319594832E-3</v>
      </c>
      <c r="E768">
        <f>SUM($D$2:D768)</f>
        <v>2.5545643302883532</v>
      </c>
    </row>
    <row r="769" spans="1:5" x14ac:dyDescent="0.55000000000000004">
      <c r="A769" t="s">
        <v>664</v>
      </c>
      <c r="B769" t="s">
        <v>1956</v>
      </c>
      <c r="C769">
        <v>480.7</v>
      </c>
      <c r="D769" s="34">
        <f t="shared" si="11"/>
        <v>2.7056704988649614E-3</v>
      </c>
      <c r="E769">
        <f>SUM($D$2:D769)</f>
        <v>2.5572700007872182</v>
      </c>
    </row>
    <row r="770" spans="1:5" x14ac:dyDescent="0.55000000000000004">
      <c r="A770" t="s">
        <v>678</v>
      </c>
      <c r="B770" t="s">
        <v>1956</v>
      </c>
      <c r="C770">
        <v>477.3</v>
      </c>
      <c r="D770" s="34">
        <f t="shared" si="11"/>
        <v>2.6938218356016893E-3</v>
      </c>
      <c r="E770">
        <f>SUM($D$2:D770)</f>
        <v>2.5599638226228199</v>
      </c>
    </row>
    <row r="771" spans="1:5" x14ac:dyDescent="0.55000000000000004">
      <c r="A771" t="s">
        <v>685</v>
      </c>
      <c r="B771" t="s">
        <v>1956</v>
      </c>
      <c r="C771">
        <v>571.20000000000005</v>
      </c>
      <c r="D771" s="34">
        <f t="shared" ref="D771:D834" si="12">C771/SUM(C771:C2619)</f>
        <v>3.232489507566552E-3</v>
      </c>
      <c r="E771">
        <f>SUM($D$2:D771)</f>
        <v>2.5631963121303865</v>
      </c>
    </row>
    <row r="772" spans="1:5" x14ac:dyDescent="0.55000000000000004">
      <c r="A772" t="s">
        <v>692</v>
      </c>
      <c r="B772" t="s">
        <v>1956</v>
      </c>
      <c r="C772">
        <v>434.56</v>
      </c>
      <c r="D772" s="34">
        <f t="shared" si="12"/>
        <v>2.4672025178909913E-3</v>
      </c>
      <c r="E772">
        <f>SUM($D$2:D772)</f>
        <v>2.5656635146482776</v>
      </c>
    </row>
    <row r="773" spans="1:5" x14ac:dyDescent="0.55000000000000004">
      <c r="A773" t="s">
        <v>705</v>
      </c>
      <c r="B773" t="s">
        <v>1956</v>
      </c>
      <c r="C773">
        <v>369.59</v>
      </c>
      <c r="D773" s="34">
        <f t="shared" si="12"/>
        <v>2.1035269463344206E-3</v>
      </c>
      <c r="E773">
        <f>SUM($D$2:D773)</f>
        <v>2.5677670415946121</v>
      </c>
    </row>
    <row r="774" spans="1:5" x14ac:dyDescent="0.55000000000000004">
      <c r="A774" t="s">
        <v>725</v>
      </c>
      <c r="B774" t="s">
        <v>1956</v>
      </c>
      <c r="C774">
        <v>487.34</v>
      </c>
      <c r="D774" s="34">
        <f t="shared" si="12"/>
        <v>2.7795496689225173E-3</v>
      </c>
      <c r="E774">
        <f>SUM($D$2:D774)</f>
        <v>2.5705465912635348</v>
      </c>
    </row>
    <row r="775" spans="1:5" x14ac:dyDescent="0.55000000000000004">
      <c r="A775" t="s">
        <v>718</v>
      </c>
      <c r="B775" t="s">
        <v>1956</v>
      </c>
      <c r="C775">
        <v>433.79</v>
      </c>
      <c r="D775" s="34">
        <f t="shared" si="12"/>
        <v>2.4810227128052183E-3</v>
      </c>
      <c r="E775">
        <f>SUM($D$2:D775)</f>
        <v>2.5730276139763402</v>
      </c>
    </row>
    <row r="776" spans="1:5" x14ac:dyDescent="0.55000000000000004">
      <c r="A776" t="s">
        <v>735</v>
      </c>
      <c r="B776" t="s">
        <v>1956</v>
      </c>
      <c r="C776">
        <v>496.02</v>
      </c>
      <c r="D776" s="34">
        <f t="shared" si="12"/>
        <v>2.8439975980656521E-3</v>
      </c>
      <c r="E776">
        <f>SUM($D$2:D776)</f>
        <v>2.575871611574406</v>
      </c>
    </row>
    <row r="777" spans="1:5" x14ac:dyDescent="0.55000000000000004">
      <c r="A777" t="s">
        <v>723</v>
      </c>
      <c r="B777" t="s">
        <v>1956</v>
      </c>
      <c r="C777">
        <v>466.3</v>
      </c>
      <c r="D777" s="34">
        <f t="shared" si="12"/>
        <v>2.6812193493302196E-3</v>
      </c>
      <c r="E777">
        <f>SUM($D$2:D777)</f>
        <v>2.5785528309237362</v>
      </c>
    </row>
    <row r="778" spans="1:5" x14ac:dyDescent="0.55000000000000004">
      <c r="A778" t="s">
        <v>729</v>
      </c>
      <c r="B778" t="s">
        <v>1956</v>
      </c>
      <c r="C778">
        <v>466.01</v>
      </c>
      <c r="D778" s="34">
        <f t="shared" si="12"/>
        <v>2.6867556340373707E-3</v>
      </c>
      <c r="E778">
        <f>SUM($D$2:D778)</f>
        <v>2.5812395865577735</v>
      </c>
    </row>
    <row r="779" spans="1:5" x14ac:dyDescent="0.55000000000000004">
      <c r="A779" t="s">
        <v>746</v>
      </c>
      <c r="B779" t="s">
        <v>1956</v>
      </c>
      <c r="C779">
        <v>495.88</v>
      </c>
      <c r="D779" s="34">
        <f t="shared" si="12"/>
        <v>2.8666715612283627E-3</v>
      </c>
      <c r="E779">
        <f>SUM($D$2:D779)</f>
        <v>2.584106258119002</v>
      </c>
    </row>
    <row r="780" spans="1:5" x14ac:dyDescent="0.55000000000000004">
      <c r="A780" t="s">
        <v>920</v>
      </c>
      <c r="B780" t="s">
        <v>1956</v>
      </c>
      <c r="C780">
        <v>390.57</v>
      </c>
      <c r="D780" s="34">
        <f t="shared" si="12"/>
        <v>2.2643679267127913E-3</v>
      </c>
      <c r="E780">
        <f>SUM($D$2:D780)</f>
        <v>2.5863706260457149</v>
      </c>
    </row>
    <row r="781" spans="1:5" x14ac:dyDescent="0.55000000000000004">
      <c r="A781" t="s">
        <v>921</v>
      </c>
      <c r="B781" t="s">
        <v>1956</v>
      </c>
      <c r="C781">
        <v>458.5</v>
      </c>
      <c r="D781" s="34">
        <f t="shared" si="12"/>
        <v>2.6642315725677679E-3</v>
      </c>
      <c r="E781">
        <f>SUM($D$2:D781)</f>
        <v>2.5890348576182824</v>
      </c>
    </row>
    <row r="782" spans="1:5" x14ac:dyDescent="0.55000000000000004">
      <c r="A782" t="s">
        <v>907</v>
      </c>
      <c r="B782" t="s">
        <v>1957</v>
      </c>
      <c r="C782">
        <v>350.97</v>
      </c>
      <c r="D782" s="34">
        <f t="shared" si="12"/>
        <v>2.0448489435354951E-3</v>
      </c>
      <c r="E782">
        <f>SUM($D$2:D782)</f>
        <v>2.5910797065618181</v>
      </c>
    </row>
    <row r="783" spans="1:5" x14ac:dyDescent="0.55000000000000004">
      <c r="A783" t="s">
        <v>908</v>
      </c>
      <c r="B783" t="s">
        <v>1956</v>
      </c>
      <c r="C783">
        <v>413.31</v>
      </c>
      <c r="D783" s="34">
        <f t="shared" si="12"/>
        <v>2.412993348286172E-3</v>
      </c>
      <c r="E783">
        <f>SUM($D$2:D783)</f>
        <v>2.5934926999101044</v>
      </c>
    </row>
    <row r="784" spans="1:5" x14ac:dyDescent="0.55000000000000004">
      <c r="A784" t="s">
        <v>927</v>
      </c>
      <c r="B784" t="s">
        <v>1956</v>
      </c>
      <c r="C784">
        <v>477.66</v>
      </c>
      <c r="D784" s="34">
        <f t="shared" si="12"/>
        <v>2.7954279425864517E-3</v>
      </c>
      <c r="E784">
        <f>SUM($D$2:D784)</f>
        <v>2.596288127852691</v>
      </c>
    </row>
    <row r="785" spans="1:5" x14ac:dyDescent="0.55000000000000004">
      <c r="A785" t="s">
        <v>1919</v>
      </c>
      <c r="B785" t="s">
        <v>1956</v>
      </c>
      <c r="C785">
        <v>467.22</v>
      </c>
      <c r="D785" s="34">
        <f t="shared" si="12"/>
        <v>2.7419945783369024E-3</v>
      </c>
      <c r="E785">
        <f>SUM($D$2:D785)</f>
        <v>2.5990301224310279</v>
      </c>
    </row>
    <row r="786" spans="1:5" x14ac:dyDescent="0.55000000000000004">
      <c r="A786" t="s">
        <v>1923</v>
      </c>
      <c r="B786" t="s">
        <v>1956</v>
      </c>
      <c r="C786">
        <v>357</v>
      </c>
      <c r="D786" s="34">
        <f t="shared" si="12"/>
        <v>2.100902275736183E-3</v>
      </c>
      <c r="E786">
        <f>SUM($D$2:D786)</f>
        <v>2.6011310247067643</v>
      </c>
    </row>
    <row r="787" spans="1:5" x14ac:dyDescent="0.55000000000000004">
      <c r="A787" t="s">
        <v>1924</v>
      </c>
      <c r="B787" t="s">
        <v>1956</v>
      </c>
      <c r="C787">
        <v>350.2</v>
      </c>
      <c r="D787" s="34">
        <f t="shared" si="12"/>
        <v>2.0652239231717805E-3</v>
      </c>
      <c r="E787">
        <f>SUM($D$2:D787)</f>
        <v>2.6031962486299363</v>
      </c>
    </row>
    <row r="788" spans="1:5" x14ac:dyDescent="0.55000000000000004">
      <c r="A788" t="s">
        <v>1920</v>
      </c>
      <c r="B788" t="s">
        <v>1956</v>
      </c>
      <c r="C788">
        <v>443.68</v>
      </c>
      <c r="D788" s="34">
        <f t="shared" si="12"/>
        <v>2.6219155572761296E-3</v>
      </c>
      <c r="E788">
        <f>SUM($D$2:D788)</f>
        <v>2.6058181641872125</v>
      </c>
    </row>
    <row r="789" spans="1:5" x14ac:dyDescent="0.55000000000000004">
      <c r="A789" t="s">
        <v>1918</v>
      </c>
      <c r="B789" t="s">
        <v>1956</v>
      </c>
      <c r="C789">
        <v>496.58</v>
      </c>
      <c r="D789" s="34">
        <f t="shared" si="12"/>
        <v>2.9422410553247109E-3</v>
      </c>
      <c r="E789">
        <f>SUM($D$2:D789)</f>
        <v>2.6087604052425371</v>
      </c>
    </row>
    <row r="790" spans="1:5" x14ac:dyDescent="0.55000000000000004">
      <c r="A790" t="s">
        <v>946</v>
      </c>
      <c r="B790" t="s">
        <v>1956</v>
      </c>
      <c r="C790">
        <v>552.70000000000005</v>
      </c>
      <c r="D790" s="34">
        <f t="shared" si="12"/>
        <v>3.2844161140692489E-3</v>
      </c>
      <c r="E790">
        <f>SUM($D$2:D790)</f>
        <v>2.6120448213566063</v>
      </c>
    </row>
    <row r="791" spans="1:5" x14ac:dyDescent="0.55000000000000004">
      <c r="A791" t="s">
        <v>942</v>
      </c>
      <c r="B791" t="s">
        <v>1956</v>
      </c>
      <c r="C791">
        <v>467.22</v>
      </c>
      <c r="D791" s="34">
        <f t="shared" si="12"/>
        <v>2.7856008487133488E-3</v>
      </c>
      <c r="E791">
        <f>SUM($D$2:D791)</f>
        <v>2.6148304222053196</v>
      </c>
    </row>
    <row r="792" spans="1:5" x14ac:dyDescent="0.55000000000000004">
      <c r="A792" t="s">
        <v>934</v>
      </c>
      <c r="B792" t="s">
        <v>1956</v>
      </c>
      <c r="C792">
        <v>442.56</v>
      </c>
      <c r="D792" s="34">
        <f t="shared" si="12"/>
        <v>2.6459466215424006E-3</v>
      </c>
      <c r="E792">
        <f>SUM($D$2:D792)</f>
        <v>2.6174763688268619</v>
      </c>
    </row>
    <row r="793" spans="1:5" x14ac:dyDescent="0.55000000000000004">
      <c r="A793" t="s">
        <v>950</v>
      </c>
      <c r="B793" t="s">
        <v>1956</v>
      </c>
      <c r="C793">
        <v>409.6</v>
      </c>
      <c r="D793" s="34">
        <f t="shared" si="12"/>
        <v>2.4553845065597292E-3</v>
      </c>
      <c r="E793">
        <f>SUM($D$2:D793)</f>
        <v>2.6199317533334217</v>
      </c>
    </row>
    <row r="794" spans="1:5" x14ac:dyDescent="0.55000000000000004">
      <c r="A794" t="s">
        <v>959</v>
      </c>
      <c r="B794" t="s">
        <v>1956</v>
      </c>
      <c r="C794">
        <v>549.88</v>
      </c>
      <c r="D794" s="34">
        <f t="shared" si="12"/>
        <v>3.3044193634359487E-3</v>
      </c>
      <c r="E794">
        <f>SUM($D$2:D794)</f>
        <v>2.6232361726968576</v>
      </c>
    </row>
    <row r="795" spans="1:5" x14ac:dyDescent="0.55000000000000004">
      <c r="A795" t="s">
        <v>1922</v>
      </c>
      <c r="B795" t="s">
        <v>1956</v>
      </c>
      <c r="C795">
        <v>360.71</v>
      </c>
      <c r="D795" s="34">
        <f t="shared" si="12"/>
        <v>2.1748178271272125E-3</v>
      </c>
      <c r="E795">
        <f>SUM($D$2:D795)</f>
        <v>2.6254109905239846</v>
      </c>
    </row>
    <row r="796" spans="1:5" x14ac:dyDescent="0.55000000000000004">
      <c r="A796" t="s">
        <v>1014</v>
      </c>
      <c r="B796" t="s">
        <v>1956</v>
      </c>
      <c r="C796">
        <v>551.9</v>
      </c>
      <c r="D796" s="34">
        <f t="shared" si="12"/>
        <v>3.3348064730654072E-3</v>
      </c>
      <c r="E796">
        <f>SUM($D$2:D796)</f>
        <v>2.62874579699705</v>
      </c>
    </row>
    <row r="797" spans="1:5" x14ac:dyDescent="0.55000000000000004">
      <c r="A797" t="s">
        <v>1012</v>
      </c>
      <c r="B797" t="s">
        <v>1956</v>
      </c>
      <c r="C797">
        <v>503.86</v>
      </c>
      <c r="D797" s="34">
        <f t="shared" si="12"/>
        <v>3.0547159488837948E-3</v>
      </c>
      <c r="E797">
        <f>SUM($D$2:D797)</f>
        <v>2.6318005129459339</v>
      </c>
    </row>
    <row r="798" spans="1:5" x14ac:dyDescent="0.55000000000000004">
      <c r="A798" t="s">
        <v>1020</v>
      </c>
      <c r="B798" t="s">
        <v>1956</v>
      </c>
      <c r="C798">
        <v>364.85</v>
      </c>
      <c r="D798" s="34">
        <f t="shared" si="12"/>
        <v>2.2187275565536822E-3</v>
      </c>
      <c r="E798">
        <f>SUM($D$2:D798)</f>
        <v>2.6340192405024876</v>
      </c>
    </row>
    <row r="799" spans="1:5" x14ac:dyDescent="0.55000000000000004">
      <c r="A799" t="s">
        <v>1016</v>
      </c>
      <c r="B799" t="s">
        <v>1956</v>
      </c>
      <c r="C799">
        <v>386.91</v>
      </c>
      <c r="D799" s="34">
        <f t="shared" si="12"/>
        <v>2.3581109392736594E-3</v>
      </c>
      <c r="E799">
        <f>SUM($D$2:D799)</f>
        <v>2.6363773514417614</v>
      </c>
    </row>
    <row r="800" spans="1:5" x14ac:dyDescent="0.55000000000000004">
      <c r="A800" t="s">
        <v>1921</v>
      </c>
      <c r="B800" t="s">
        <v>1956</v>
      </c>
      <c r="C800">
        <v>383.04</v>
      </c>
      <c r="D800" s="34">
        <f t="shared" si="12"/>
        <v>2.3400424242653781E-3</v>
      </c>
      <c r="E800">
        <f>SUM($D$2:D800)</f>
        <v>2.6387173938660267</v>
      </c>
    </row>
    <row r="801" spans="1:5" x14ac:dyDescent="0.55000000000000004">
      <c r="A801" t="s">
        <v>996</v>
      </c>
      <c r="B801" t="s">
        <v>1956</v>
      </c>
      <c r="C801">
        <v>533.07000000000005</v>
      </c>
      <c r="D801" s="34">
        <f t="shared" si="12"/>
        <v>3.2642341416099663E-3</v>
      </c>
      <c r="E801">
        <f>SUM($D$2:D801)</f>
        <v>2.6419816280076365</v>
      </c>
    </row>
    <row r="802" spans="1:5" x14ac:dyDescent="0.55000000000000004">
      <c r="A802" t="s">
        <v>985</v>
      </c>
      <c r="B802" t="s">
        <v>1956</v>
      </c>
      <c r="C802">
        <v>396</v>
      </c>
      <c r="D802" s="34">
        <f t="shared" si="12"/>
        <v>2.432832474971466E-3</v>
      </c>
      <c r="E802">
        <f>SUM($D$2:D802)</f>
        <v>2.6444144604826079</v>
      </c>
    </row>
    <row r="803" spans="1:5" x14ac:dyDescent="0.55000000000000004">
      <c r="A803" t="s">
        <v>973</v>
      </c>
      <c r="B803" t="s">
        <v>1956</v>
      </c>
      <c r="C803">
        <v>367.09</v>
      </c>
      <c r="D803" s="34">
        <f t="shared" si="12"/>
        <v>2.2607233785180325E-3</v>
      </c>
      <c r="E803">
        <f>SUM($D$2:D803)</f>
        <v>2.646675183861126</v>
      </c>
    </row>
    <row r="804" spans="1:5" x14ac:dyDescent="0.55000000000000004">
      <c r="A804" t="s">
        <v>962</v>
      </c>
      <c r="B804" t="s">
        <v>1956</v>
      </c>
      <c r="C804">
        <v>477.93</v>
      </c>
      <c r="D804" s="34">
        <f t="shared" si="12"/>
        <v>2.9500005370034217E-3</v>
      </c>
      <c r="E804">
        <f>SUM($D$2:D804)</f>
        <v>2.6496251843981296</v>
      </c>
    </row>
    <row r="805" spans="1:5" x14ac:dyDescent="0.55000000000000004">
      <c r="A805" t="s">
        <v>963</v>
      </c>
      <c r="B805" t="s">
        <v>1956</v>
      </c>
      <c r="C805">
        <v>355.95</v>
      </c>
      <c r="D805" s="34">
        <f t="shared" si="12"/>
        <v>2.2035852787502851E-3</v>
      </c>
      <c r="E805">
        <f>SUM($D$2:D805)</f>
        <v>2.6518287696768796</v>
      </c>
    </row>
    <row r="806" spans="1:5" x14ac:dyDescent="0.55000000000000004">
      <c r="A806" t="s">
        <v>1048</v>
      </c>
      <c r="B806" t="s">
        <v>1956</v>
      </c>
      <c r="C806">
        <v>503.28</v>
      </c>
      <c r="D806" s="34">
        <f t="shared" si="12"/>
        <v>3.1225442258059548E-3</v>
      </c>
      <c r="E806">
        <f>SUM($D$2:D806)</f>
        <v>2.6549513139026857</v>
      </c>
    </row>
    <row r="807" spans="1:5" x14ac:dyDescent="0.55000000000000004">
      <c r="A807" t="s">
        <v>1055</v>
      </c>
      <c r="B807" t="s">
        <v>1956</v>
      </c>
      <c r="C807">
        <v>373.79</v>
      </c>
      <c r="D807" s="34">
        <f t="shared" si="12"/>
        <v>2.3264023608698834E-3</v>
      </c>
      <c r="E807">
        <f>SUM($D$2:D807)</f>
        <v>2.6572777162635557</v>
      </c>
    </row>
    <row r="808" spans="1:5" x14ac:dyDescent="0.55000000000000004">
      <c r="A808" t="s">
        <v>1056</v>
      </c>
      <c r="B808" t="s">
        <v>1956</v>
      </c>
      <c r="C808">
        <v>472.86</v>
      </c>
      <c r="D808" s="34">
        <f t="shared" si="12"/>
        <v>2.949858948133171E-3</v>
      </c>
      <c r="E808">
        <f>SUM($D$2:D808)</f>
        <v>2.6602275752116888</v>
      </c>
    </row>
    <row r="809" spans="1:5" x14ac:dyDescent="0.55000000000000004">
      <c r="A809" t="s">
        <v>1058</v>
      </c>
      <c r="B809" t="s">
        <v>1956</v>
      </c>
      <c r="C809">
        <v>536.04999999999995</v>
      </c>
      <c r="D809" s="34">
        <f t="shared" si="12"/>
        <v>3.3539530063663417E-3</v>
      </c>
      <c r="E809">
        <f>SUM($D$2:D809)</f>
        <v>2.6635815282180553</v>
      </c>
    </row>
    <row r="810" spans="1:5" x14ac:dyDescent="0.55000000000000004">
      <c r="A810" t="s">
        <v>1059</v>
      </c>
      <c r="B810" t="s">
        <v>1956</v>
      </c>
      <c r="C810">
        <v>556.45000000000005</v>
      </c>
      <c r="D810" s="34">
        <f t="shared" si="12"/>
        <v>3.4933079406979455E-3</v>
      </c>
      <c r="E810">
        <f>SUM($D$2:D810)</f>
        <v>2.6670748361587533</v>
      </c>
    </row>
    <row r="811" spans="1:5" x14ac:dyDescent="0.55000000000000004">
      <c r="A811" t="s">
        <v>1060</v>
      </c>
      <c r="B811" t="s">
        <v>1956</v>
      </c>
      <c r="C811">
        <v>379.71</v>
      </c>
      <c r="D811" s="34">
        <f t="shared" si="12"/>
        <v>2.3921176727103445E-3</v>
      </c>
      <c r="E811">
        <f>SUM($D$2:D811)</f>
        <v>2.6694669538314635</v>
      </c>
    </row>
    <row r="812" spans="1:5" x14ac:dyDescent="0.55000000000000004">
      <c r="A812" t="s">
        <v>1052</v>
      </c>
      <c r="B812" t="s">
        <v>1956</v>
      </c>
      <c r="C812">
        <v>374.07</v>
      </c>
      <c r="D812" s="34">
        <f t="shared" si="12"/>
        <v>2.362237243969399E-3</v>
      </c>
      <c r="E812">
        <f>SUM($D$2:D812)</f>
        <v>2.671829191075433</v>
      </c>
    </row>
    <row r="813" spans="1:5" x14ac:dyDescent="0.55000000000000004">
      <c r="A813" t="s">
        <v>1066</v>
      </c>
      <c r="B813" t="s">
        <v>1956</v>
      </c>
      <c r="C813">
        <v>543.6</v>
      </c>
      <c r="D813" s="34">
        <f t="shared" si="12"/>
        <v>3.4409408023354806E-3</v>
      </c>
      <c r="E813">
        <f>SUM($D$2:D813)</f>
        <v>2.6752701318777685</v>
      </c>
    </row>
    <row r="814" spans="1:5" x14ac:dyDescent="0.55000000000000004">
      <c r="A814" t="s">
        <v>1072</v>
      </c>
      <c r="B814" t="s">
        <v>1956</v>
      </c>
      <c r="C814">
        <v>440</v>
      </c>
      <c r="D814" s="34">
        <f t="shared" si="12"/>
        <v>2.7947784645804669E-3</v>
      </c>
      <c r="E814">
        <f>SUM($D$2:D814)</f>
        <v>2.6780649103423491</v>
      </c>
    </row>
    <row r="815" spans="1:5" x14ac:dyDescent="0.55000000000000004">
      <c r="A815" t="s">
        <v>1075</v>
      </c>
      <c r="B815" t="s">
        <v>1956</v>
      </c>
      <c r="C815">
        <v>359.7</v>
      </c>
      <c r="D815" s="34">
        <f t="shared" si="12"/>
        <v>2.2911346084577042E-3</v>
      </c>
      <c r="E815">
        <f>SUM($D$2:D815)</f>
        <v>2.6803560449508068</v>
      </c>
    </row>
    <row r="816" spans="1:5" x14ac:dyDescent="0.55000000000000004">
      <c r="A816" t="s">
        <v>1076</v>
      </c>
      <c r="B816" t="s">
        <v>1956</v>
      </c>
      <c r="C816">
        <v>557.80999999999995</v>
      </c>
      <c r="D816" s="34">
        <f t="shared" si="12"/>
        <v>3.5611693935171614E-3</v>
      </c>
      <c r="E816">
        <f>SUM($D$2:D816)</f>
        <v>2.6839172143443242</v>
      </c>
    </row>
    <row r="817" spans="1:5" x14ac:dyDescent="0.55000000000000004">
      <c r="A817" t="s">
        <v>1096</v>
      </c>
      <c r="B817" t="s">
        <v>1956</v>
      </c>
      <c r="C817">
        <v>479.99</v>
      </c>
      <c r="D817" s="34">
        <f t="shared" si="12"/>
        <v>3.0753027922921518E-3</v>
      </c>
      <c r="E817">
        <f>SUM($D$2:D817)</f>
        <v>2.6869925171366162</v>
      </c>
    </row>
    <row r="818" spans="1:5" x14ac:dyDescent="0.55000000000000004">
      <c r="A818" t="s">
        <v>1094</v>
      </c>
      <c r="B818" t="s">
        <v>1956</v>
      </c>
      <c r="C818">
        <v>368.46</v>
      </c>
      <c r="D818" s="34">
        <f t="shared" si="12"/>
        <v>2.368010838119404E-3</v>
      </c>
      <c r="E818">
        <f>SUM($D$2:D818)</f>
        <v>2.6893605279747357</v>
      </c>
    </row>
    <row r="819" spans="1:5" x14ac:dyDescent="0.55000000000000004">
      <c r="A819" t="s">
        <v>1086</v>
      </c>
      <c r="B819" t="s">
        <v>1956</v>
      </c>
      <c r="C819">
        <v>419.23</v>
      </c>
      <c r="D819" s="34">
        <f t="shared" si="12"/>
        <v>2.7006936588295206E-3</v>
      </c>
      <c r="E819">
        <f>SUM($D$2:D819)</f>
        <v>2.6920612216335651</v>
      </c>
    </row>
    <row r="820" spans="1:5" x14ac:dyDescent="0.55000000000000004">
      <c r="A820" t="s">
        <v>1083</v>
      </c>
      <c r="B820" t="s">
        <v>1956</v>
      </c>
      <c r="C820">
        <v>449.66</v>
      </c>
      <c r="D820" s="34">
        <f t="shared" si="12"/>
        <v>2.9045690862537993E-3</v>
      </c>
      <c r="E820">
        <f>SUM($D$2:D820)</f>
        <v>2.6949657907198188</v>
      </c>
    </row>
    <row r="821" spans="1:5" x14ac:dyDescent="0.55000000000000004">
      <c r="A821" t="s">
        <v>1084</v>
      </c>
      <c r="B821" t="s">
        <v>1956</v>
      </c>
      <c r="C821">
        <v>402.98</v>
      </c>
      <c r="D821" s="34">
        <f t="shared" si="12"/>
        <v>2.6106233674696266E-3</v>
      </c>
      <c r="E821">
        <f>SUM($D$2:D821)</f>
        <v>2.6975764140872882</v>
      </c>
    </row>
    <row r="822" spans="1:5" x14ac:dyDescent="0.55000000000000004">
      <c r="A822" t="s">
        <v>1164</v>
      </c>
      <c r="B822" t="s">
        <v>1956</v>
      </c>
      <c r="C822">
        <v>409.54</v>
      </c>
      <c r="D822" s="34">
        <f t="shared" si="12"/>
        <v>2.6600654123815834E-3</v>
      </c>
      <c r="E822">
        <f>SUM($D$2:D822)</f>
        <v>2.7002364794996696</v>
      </c>
    </row>
    <row r="823" spans="1:5" x14ac:dyDescent="0.55000000000000004">
      <c r="A823" t="s">
        <v>1153</v>
      </c>
      <c r="B823" t="s">
        <v>1956</v>
      </c>
      <c r="C823">
        <v>515.83000000000004</v>
      </c>
      <c r="D823" s="34">
        <f t="shared" si="12"/>
        <v>3.3593818992598283E-3</v>
      </c>
      <c r="E823">
        <f>SUM($D$2:D823)</f>
        <v>2.7035958613989295</v>
      </c>
    </row>
    <row r="824" spans="1:5" x14ac:dyDescent="0.55000000000000004">
      <c r="A824" t="s">
        <v>1142</v>
      </c>
      <c r="B824" t="s">
        <v>1956</v>
      </c>
      <c r="C824">
        <v>476.17</v>
      </c>
      <c r="D824" s="34">
        <f t="shared" si="12"/>
        <v>3.1115460202276262E-3</v>
      </c>
      <c r="E824">
        <f>SUM($D$2:D824)</f>
        <v>2.7067074074191573</v>
      </c>
    </row>
    <row r="825" spans="1:5" x14ac:dyDescent="0.55000000000000004">
      <c r="A825" t="s">
        <v>1113</v>
      </c>
      <c r="B825" t="s">
        <v>1956</v>
      </c>
      <c r="C825">
        <v>511.87</v>
      </c>
      <c r="D825" s="34">
        <f t="shared" si="12"/>
        <v>3.3552687295797684E-3</v>
      </c>
      <c r="E825">
        <f>SUM($D$2:D825)</f>
        <v>2.7100626761487372</v>
      </c>
    </row>
    <row r="826" spans="1:5" x14ac:dyDescent="0.55000000000000004">
      <c r="A826" t="s">
        <v>1130</v>
      </c>
      <c r="B826" t="s">
        <v>1956</v>
      </c>
      <c r="C826">
        <v>531.71</v>
      </c>
      <c r="D826" s="34">
        <f t="shared" si="12"/>
        <v>3.4970519623735547E-3</v>
      </c>
      <c r="E826">
        <f>SUM($D$2:D826)</f>
        <v>2.7135597281111106</v>
      </c>
    </row>
    <row r="827" spans="1:5" x14ac:dyDescent="0.55000000000000004">
      <c r="A827" t="s">
        <v>1136</v>
      </c>
      <c r="B827" t="s">
        <v>1956</v>
      </c>
      <c r="C827">
        <v>460.28</v>
      </c>
      <c r="D827" s="34">
        <f t="shared" si="12"/>
        <v>3.0378811129041245E-3</v>
      </c>
      <c r="E827">
        <f>SUM($D$2:D827)</f>
        <v>2.7165976092240145</v>
      </c>
    </row>
    <row r="828" spans="1:5" x14ac:dyDescent="0.55000000000000004">
      <c r="A828" t="s">
        <v>520</v>
      </c>
      <c r="B828" t="s">
        <v>1956</v>
      </c>
      <c r="C828">
        <v>518.11</v>
      </c>
      <c r="D828" s="34">
        <f t="shared" si="12"/>
        <v>3.429983154281644E-3</v>
      </c>
      <c r="E828">
        <f>SUM($D$2:D828)</f>
        <v>2.7200275923782962</v>
      </c>
    </row>
    <row r="829" spans="1:5" x14ac:dyDescent="0.55000000000000004">
      <c r="A829" t="s">
        <v>513</v>
      </c>
      <c r="B829" t="s">
        <v>1956</v>
      </c>
      <c r="C829">
        <v>513.72</v>
      </c>
      <c r="D829" s="34">
        <f t="shared" si="12"/>
        <v>3.412625798725622E-3</v>
      </c>
      <c r="E829">
        <f>SUM($D$2:D829)</f>
        <v>2.7234402181770219</v>
      </c>
    </row>
    <row r="830" spans="1:5" x14ac:dyDescent="0.55000000000000004">
      <c r="A830" t="s">
        <v>528</v>
      </c>
      <c r="B830" t="s">
        <v>1956</v>
      </c>
      <c r="C830">
        <v>437.7</v>
      </c>
      <c r="D830" s="34">
        <f t="shared" si="12"/>
        <v>2.9175839525283661E-3</v>
      </c>
      <c r="E830">
        <f>SUM($D$2:D830)</f>
        <v>2.72635780212955</v>
      </c>
    </row>
    <row r="831" spans="1:5" x14ac:dyDescent="0.55000000000000004">
      <c r="A831" t="s">
        <v>531</v>
      </c>
      <c r="B831" t="s">
        <v>1956</v>
      </c>
      <c r="C831">
        <v>504.25</v>
      </c>
      <c r="D831" s="34">
        <f t="shared" si="12"/>
        <v>3.3710226027984704E-3</v>
      </c>
      <c r="E831">
        <f>SUM($D$2:D831)</f>
        <v>2.7297288247323483</v>
      </c>
    </row>
    <row r="832" spans="1:5" x14ac:dyDescent="0.55000000000000004">
      <c r="A832" t="s">
        <v>535</v>
      </c>
      <c r="B832" t="s">
        <v>1956</v>
      </c>
      <c r="C832">
        <v>467.92</v>
      </c>
      <c r="D832" s="34">
        <f t="shared" si="12"/>
        <v>3.1387292573677467E-3</v>
      </c>
      <c r="E832">
        <f>SUM($D$2:D832)</f>
        <v>2.732867553989716</v>
      </c>
    </row>
    <row r="833" spans="1:5" x14ac:dyDescent="0.55000000000000004">
      <c r="A833" t="s">
        <v>486</v>
      </c>
      <c r="B833" t="s">
        <v>1956</v>
      </c>
      <c r="C833">
        <v>546.82000000000005</v>
      </c>
      <c r="D833" s="34">
        <f t="shared" si="12"/>
        <v>3.6795263247425204E-3</v>
      </c>
      <c r="E833">
        <f>SUM($D$2:D833)</f>
        <v>2.7365470803144585</v>
      </c>
    </row>
    <row r="834" spans="1:5" x14ac:dyDescent="0.55000000000000004">
      <c r="A834" t="s">
        <v>502</v>
      </c>
      <c r="B834" t="s">
        <v>1956</v>
      </c>
      <c r="C834">
        <v>508.73</v>
      </c>
      <c r="D834" s="34">
        <f t="shared" si="12"/>
        <v>3.4358628356387414E-3</v>
      </c>
      <c r="E834">
        <f>SUM($D$2:D834)</f>
        <v>2.7399829431500971</v>
      </c>
    </row>
    <row r="835" spans="1:5" x14ac:dyDescent="0.55000000000000004">
      <c r="A835" t="s">
        <v>503</v>
      </c>
      <c r="B835" t="s">
        <v>1956</v>
      </c>
      <c r="C835">
        <v>455.44</v>
      </c>
      <c r="D835" s="34">
        <f t="shared" ref="D835:D898" si="13">C835/SUM(C835:C2683)</f>
        <v>3.0865575957380758E-3</v>
      </c>
      <c r="E835">
        <f>SUM($D$2:D835)</f>
        <v>2.7430695007458352</v>
      </c>
    </row>
    <row r="836" spans="1:5" x14ac:dyDescent="0.55000000000000004">
      <c r="A836" t="s">
        <v>484</v>
      </c>
      <c r="B836" t="s">
        <v>1956</v>
      </c>
      <c r="C836">
        <v>405.96</v>
      </c>
      <c r="D836" s="34">
        <f t="shared" si="13"/>
        <v>2.7597453251867934E-3</v>
      </c>
      <c r="E836">
        <f>SUM($D$2:D836)</f>
        <v>2.7458292460710219</v>
      </c>
    </row>
    <row r="837" spans="1:5" x14ac:dyDescent="0.55000000000000004">
      <c r="A837" t="s">
        <v>467</v>
      </c>
      <c r="B837" t="s">
        <v>1956</v>
      </c>
      <c r="C837">
        <v>488.33</v>
      </c>
      <c r="D837" s="34">
        <f t="shared" si="13"/>
        <v>3.328889406063221E-3</v>
      </c>
      <c r="E837">
        <f>SUM($D$2:D837)</f>
        <v>2.7491581354770851</v>
      </c>
    </row>
    <row r="838" spans="1:5" x14ac:dyDescent="0.55000000000000004">
      <c r="A838" t="s">
        <v>469</v>
      </c>
      <c r="B838" t="s">
        <v>1956</v>
      </c>
      <c r="C838">
        <v>514.55999999999995</v>
      </c>
      <c r="D838" s="34">
        <f t="shared" si="13"/>
        <v>3.5194120305672271E-3</v>
      </c>
      <c r="E838">
        <f>SUM($D$2:D838)</f>
        <v>2.7526775475076524</v>
      </c>
    </row>
    <row r="839" spans="1:5" x14ac:dyDescent="0.55000000000000004">
      <c r="A839" t="s">
        <v>606</v>
      </c>
      <c r="B839" t="s">
        <v>1956</v>
      </c>
      <c r="C839">
        <v>345.83</v>
      </c>
      <c r="D839" s="34">
        <f t="shared" si="13"/>
        <v>2.373711388323613E-3</v>
      </c>
      <c r="E839">
        <f>SUM($D$2:D839)</f>
        <v>2.7550512588959761</v>
      </c>
    </row>
    <row r="840" spans="1:5" x14ac:dyDescent="0.55000000000000004">
      <c r="A840" t="s">
        <v>612</v>
      </c>
      <c r="B840" t="s">
        <v>1956</v>
      </c>
      <c r="C840">
        <v>463.8</v>
      </c>
      <c r="D840" s="34">
        <f t="shared" si="13"/>
        <v>3.1910095816289185E-3</v>
      </c>
      <c r="E840">
        <f>SUM($D$2:D840)</f>
        <v>2.7582422684776051</v>
      </c>
    </row>
    <row r="841" spans="1:5" x14ac:dyDescent="0.55000000000000004">
      <c r="A841" t="s">
        <v>582</v>
      </c>
      <c r="B841" t="s">
        <v>1956</v>
      </c>
      <c r="C841">
        <v>361.86</v>
      </c>
      <c r="D841" s="34">
        <f t="shared" si="13"/>
        <v>2.4976178898628207E-3</v>
      </c>
      <c r="E841">
        <f>SUM($D$2:D841)</f>
        <v>2.7607398863674679</v>
      </c>
    </row>
    <row r="842" spans="1:5" x14ac:dyDescent="0.55000000000000004">
      <c r="A842" t="s">
        <v>593</v>
      </c>
      <c r="B842" t="s">
        <v>1956</v>
      </c>
      <c r="C842">
        <v>348.22</v>
      </c>
      <c r="D842" s="34">
        <f t="shared" si="13"/>
        <v>2.4094903279604034E-3</v>
      </c>
      <c r="E842">
        <f>SUM($D$2:D842)</f>
        <v>2.7631493766954285</v>
      </c>
    </row>
    <row r="843" spans="1:5" x14ac:dyDescent="0.55000000000000004">
      <c r="A843" t="s">
        <v>579</v>
      </c>
      <c r="B843" t="s">
        <v>1956</v>
      </c>
      <c r="C843">
        <v>546.19000000000005</v>
      </c>
      <c r="D843" s="34">
        <f t="shared" si="13"/>
        <v>3.7884617932320667E-3</v>
      </c>
      <c r="E843">
        <f>SUM($D$2:D843)</f>
        <v>2.7669378384886607</v>
      </c>
    </row>
    <row r="844" spans="1:5" x14ac:dyDescent="0.55000000000000004">
      <c r="A844" t="s">
        <v>572</v>
      </c>
      <c r="B844" t="s">
        <v>1956</v>
      </c>
      <c r="C844">
        <v>563.03</v>
      </c>
      <c r="D844" s="34">
        <f t="shared" si="13"/>
        <v>3.9201179621095846E-3</v>
      </c>
      <c r="E844">
        <f>SUM($D$2:D844)</f>
        <v>2.7708579564507705</v>
      </c>
    </row>
    <row r="845" spans="1:5" x14ac:dyDescent="0.55000000000000004">
      <c r="A845" t="s">
        <v>573</v>
      </c>
      <c r="B845" t="s">
        <v>1956</v>
      </c>
      <c r="C845">
        <v>379.4</v>
      </c>
      <c r="D845" s="34">
        <f t="shared" si="13"/>
        <v>2.6519831332754316E-3</v>
      </c>
      <c r="E845">
        <f>SUM($D$2:D845)</f>
        <v>2.7735099395840459</v>
      </c>
    </row>
    <row r="846" spans="1:5" x14ac:dyDescent="0.55000000000000004">
      <c r="A846" t="s">
        <v>542</v>
      </c>
      <c r="B846" t="s">
        <v>1956</v>
      </c>
      <c r="C846">
        <v>431.29</v>
      </c>
      <c r="D846" s="34">
        <f t="shared" si="13"/>
        <v>3.022707274534834E-3</v>
      </c>
      <c r="E846">
        <f>SUM($D$2:D846)</f>
        <v>2.7765326468585809</v>
      </c>
    </row>
    <row r="847" spans="1:5" x14ac:dyDescent="0.55000000000000004">
      <c r="A847" t="s">
        <v>374</v>
      </c>
      <c r="B847" t="s">
        <v>1956</v>
      </c>
      <c r="C847">
        <v>444.61</v>
      </c>
      <c r="D847" s="34">
        <f t="shared" si="13"/>
        <v>3.1255083406173502E-3</v>
      </c>
      <c r="E847">
        <f>SUM($D$2:D847)</f>
        <v>2.7796581551991983</v>
      </c>
    </row>
    <row r="848" spans="1:5" x14ac:dyDescent="0.55000000000000004">
      <c r="A848" t="s">
        <v>376</v>
      </c>
      <c r="B848" t="s">
        <v>1957</v>
      </c>
      <c r="C848">
        <v>389.7</v>
      </c>
      <c r="D848" s="34">
        <f t="shared" si="13"/>
        <v>2.7480925720052072E-3</v>
      </c>
      <c r="E848">
        <f>SUM($D$2:D848)</f>
        <v>2.7824062477712035</v>
      </c>
    </row>
    <row r="849" spans="1:5" x14ac:dyDescent="0.55000000000000004">
      <c r="A849" t="s">
        <v>383</v>
      </c>
      <c r="B849" t="s">
        <v>1956</v>
      </c>
      <c r="C849">
        <v>533.36</v>
      </c>
      <c r="D849" s="34">
        <f t="shared" si="13"/>
        <v>3.7715209017255584E-3</v>
      </c>
      <c r="E849">
        <f>SUM($D$2:D849)</f>
        <v>2.7861777686729292</v>
      </c>
    </row>
    <row r="850" spans="1:5" x14ac:dyDescent="0.55000000000000004">
      <c r="A850" t="s">
        <v>384</v>
      </c>
      <c r="B850" t="s">
        <v>1956</v>
      </c>
      <c r="C850">
        <v>405.36</v>
      </c>
      <c r="D850" s="34">
        <f t="shared" si="13"/>
        <v>2.8772527602241764E-3</v>
      </c>
      <c r="E850">
        <f>SUM($D$2:D850)</f>
        <v>2.7890550214331533</v>
      </c>
    </row>
    <row r="851" spans="1:5" x14ac:dyDescent="0.55000000000000004">
      <c r="A851" t="s">
        <v>385</v>
      </c>
      <c r="B851" t="s">
        <v>1956</v>
      </c>
      <c r="C851">
        <v>496.24</v>
      </c>
      <c r="D851" s="34">
        <f t="shared" si="13"/>
        <v>3.5324845281178214E-3</v>
      </c>
      <c r="E851">
        <f>SUM($D$2:D851)</f>
        <v>2.7925875059612713</v>
      </c>
    </row>
    <row r="852" spans="1:5" x14ac:dyDescent="0.55000000000000004">
      <c r="A852" t="s">
        <v>380</v>
      </c>
      <c r="B852" t="s">
        <v>1956</v>
      </c>
      <c r="C852">
        <v>523.59</v>
      </c>
      <c r="D852" s="34">
        <f t="shared" si="13"/>
        <v>3.7403883720277258E-3</v>
      </c>
      <c r="E852">
        <f>SUM($D$2:D852)</f>
        <v>2.7963278943332992</v>
      </c>
    </row>
    <row r="853" spans="1:5" x14ac:dyDescent="0.55000000000000004">
      <c r="A853" t="s">
        <v>360</v>
      </c>
      <c r="B853" t="s">
        <v>1956</v>
      </c>
      <c r="C853">
        <v>515.79</v>
      </c>
      <c r="D853" s="34">
        <f t="shared" si="13"/>
        <v>3.6985010669787219E-3</v>
      </c>
      <c r="E853">
        <f>SUM($D$2:D853)</f>
        <v>2.8000263954002778</v>
      </c>
    </row>
    <row r="854" spans="1:5" x14ac:dyDescent="0.55000000000000004">
      <c r="A854" t="s">
        <v>330</v>
      </c>
      <c r="B854" t="s">
        <v>1956</v>
      </c>
      <c r="C854">
        <v>495.6</v>
      </c>
      <c r="D854" s="34">
        <f t="shared" si="13"/>
        <v>3.566919798499252E-3</v>
      </c>
      <c r="E854">
        <f>SUM($D$2:D854)</f>
        <v>2.8035933151987771</v>
      </c>
    </row>
    <row r="855" spans="1:5" x14ac:dyDescent="0.55000000000000004">
      <c r="A855" t="s">
        <v>320</v>
      </c>
      <c r="B855" t="s">
        <v>1956</v>
      </c>
      <c r="C855">
        <v>464.2</v>
      </c>
      <c r="D855" s="34">
        <f t="shared" si="13"/>
        <v>3.3528879944001938E-3</v>
      </c>
      <c r="E855">
        <f>SUM($D$2:D855)</f>
        <v>2.8069462031931773</v>
      </c>
    </row>
    <row r="856" spans="1:5" x14ac:dyDescent="0.55000000000000004">
      <c r="A856" t="s">
        <v>321</v>
      </c>
      <c r="B856" t="s">
        <v>1956</v>
      </c>
      <c r="C856">
        <v>563.80999999999995</v>
      </c>
      <c r="D856" s="34">
        <f t="shared" si="13"/>
        <v>4.0860650043871077E-3</v>
      </c>
      <c r="E856">
        <f>SUM($D$2:D856)</f>
        <v>2.8110322681975646</v>
      </c>
    </row>
    <row r="857" spans="1:5" x14ac:dyDescent="0.55000000000000004">
      <c r="A857" t="s">
        <v>341</v>
      </c>
      <c r="B857" t="s">
        <v>1956</v>
      </c>
      <c r="C857">
        <v>519.94000000000005</v>
      </c>
      <c r="D857" s="34">
        <f t="shared" si="13"/>
        <v>3.7835886822713992E-3</v>
      </c>
      <c r="E857">
        <f>SUM($D$2:D857)</f>
        <v>2.8148158568798358</v>
      </c>
    </row>
    <row r="858" spans="1:5" x14ac:dyDescent="0.55000000000000004">
      <c r="A858" t="s">
        <v>462</v>
      </c>
      <c r="B858" t="s">
        <v>1956</v>
      </c>
      <c r="C858">
        <v>426.93</v>
      </c>
      <c r="D858" s="34">
        <f t="shared" si="13"/>
        <v>3.1185568779982646E-3</v>
      </c>
      <c r="E858">
        <f>SUM($D$2:D858)</f>
        <v>2.8179344137578339</v>
      </c>
    </row>
    <row r="859" spans="1:5" x14ac:dyDescent="0.55000000000000004">
      <c r="A859" t="s">
        <v>466</v>
      </c>
      <c r="B859" t="s">
        <v>1956</v>
      </c>
      <c r="C859">
        <v>377.54</v>
      </c>
      <c r="D859" s="34">
        <f t="shared" si="13"/>
        <v>2.7664094263968649E-3</v>
      </c>
      <c r="E859">
        <f>SUM($D$2:D859)</f>
        <v>2.820700823184231</v>
      </c>
    </row>
    <row r="860" spans="1:5" x14ac:dyDescent="0.55000000000000004">
      <c r="A860" t="s">
        <v>458</v>
      </c>
      <c r="B860" t="s">
        <v>1956</v>
      </c>
      <c r="C860">
        <v>516.53</v>
      </c>
      <c r="D860" s="34">
        <f t="shared" si="13"/>
        <v>3.7953526566917467E-3</v>
      </c>
      <c r="E860">
        <f>SUM($D$2:D860)</f>
        <v>2.8244961758409226</v>
      </c>
    </row>
    <row r="861" spans="1:5" x14ac:dyDescent="0.55000000000000004">
      <c r="A861" t="s">
        <v>442</v>
      </c>
      <c r="B861" t="s">
        <v>1956</v>
      </c>
      <c r="C861">
        <v>479.72</v>
      </c>
      <c r="D861" s="34">
        <f t="shared" si="13"/>
        <v>3.5383097335381008E-3</v>
      </c>
      <c r="E861">
        <f>SUM($D$2:D861)</f>
        <v>2.8280344855744608</v>
      </c>
    </row>
    <row r="862" spans="1:5" x14ac:dyDescent="0.55000000000000004">
      <c r="A862" t="s">
        <v>453</v>
      </c>
      <c r="B862" t="s">
        <v>1957</v>
      </c>
      <c r="C862">
        <v>385.8</v>
      </c>
      <c r="D862" s="34">
        <f t="shared" si="13"/>
        <v>2.8556806505207919E-3</v>
      </c>
      <c r="E862">
        <f>SUM($D$2:D862)</f>
        <v>2.8308901662249815</v>
      </c>
    </row>
    <row r="863" spans="1:5" x14ac:dyDescent="0.55000000000000004">
      <c r="A863" t="s">
        <v>426</v>
      </c>
      <c r="B863" t="s">
        <v>1956</v>
      </c>
      <c r="C863">
        <v>422.64</v>
      </c>
      <c r="D863" s="34">
        <f t="shared" si="13"/>
        <v>3.1373284932286545E-3</v>
      </c>
      <c r="E863">
        <f>SUM($D$2:D863)</f>
        <v>2.8340274947182102</v>
      </c>
    </row>
    <row r="864" spans="1:5" x14ac:dyDescent="0.55000000000000004">
      <c r="A864" t="s">
        <v>240</v>
      </c>
      <c r="B864" t="s">
        <v>1956</v>
      </c>
      <c r="C864">
        <v>372.96</v>
      </c>
      <c r="D864" s="34">
        <f t="shared" si="13"/>
        <v>2.7772585890162133E-3</v>
      </c>
      <c r="E864">
        <f>SUM($D$2:D864)</f>
        <v>2.8368047533072263</v>
      </c>
    </row>
    <row r="865" spans="1:5" x14ac:dyDescent="0.55000000000000004">
      <c r="A865" t="s">
        <v>192</v>
      </c>
      <c r="B865" t="s">
        <v>1956</v>
      </c>
      <c r="C865">
        <v>400.02</v>
      </c>
      <c r="D865" s="34">
        <f t="shared" si="13"/>
        <v>2.9870575772858745E-3</v>
      </c>
      <c r="E865">
        <f>SUM($D$2:D865)</f>
        <v>2.8397918108845119</v>
      </c>
    </row>
    <row r="866" spans="1:5" x14ac:dyDescent="0.55000000000000004">
      <c r="A866" t="s">
        <v>209</v>
      </c>
      <c r="B866" t="s">
        <v>1956</v>
      </c>
      <c r="C866">
        <v>573.96</v>
      </c>
      <c r="D866" s="34">
        <f t="shared" si="13"/>
        <v>4.2987552513628867E-3</v>
      </c>
      <c r="E866">
        <f>SUM($D$2:D866)</f>
        <v>2.8440905661358746</v>
      </c>
    </row>
    <row r="867" spans="1:5" x14ac:dyDescent="0.55000000000000004">
      <c r="A867" t="s">
        <v>184</v>
      </c>
      <c r="B867" t="s">
        <v>1956</v>
      </c>
      <c r="C867">
        <v>481.23</v>
      </c>
      <c r="D867" s="34">
        <f t="shared" si="13"/>
        <v>3.6198013355421841E-3</v>
      </c>
      <c r="E867">
        <f>SUM($D$2:D867)</f>
        <v>2.847710367471417</v>
      </c>
    </row>
    <row r="868" spans="1:5" x14ac:dyDescent="0.55000000000000004">
      <c r="A868" t="s">
        <v>186</v>
      </c>
      <c r="B868" t="s">
        <v>1956</v>
      </c>
      <c r="C868">
        <v>377.97</v>
      </c>
      <c r="D868" s="34">
        <f t="shared" si="13"/>
        <v>2.8534106965947248E-3</v>
      </c>
      <c r="E868">
        <f>SUM($D$2:D868)</f>
        <v>2.8505637781680115</v>
      </c>
    </row>
    <row r="869" spans="1:5" x14ac:dyDescent="0.55000000000000004">
      <c r="A869" t="s">
        <v>187</v>
      </c>
      <c r="B869" t="s">
        <v>1956</v>
      </c>
      <c r="C869">
        <v>475.12</v>
      </c>
      <c r="D869" s="34">
        <f t="shared" si="13"/>
        <v>3.5970896219815543E-3</v>
      </c>
      <c r="E869">
        <f>SUM($D$2:D869)</f>
        <v>2.854160867789993</v>
      </c>
    </row>
    <row r="870" spans="1:5" x14ac:dyDescent="0.55000000000000004">
      <c r="A870" t="s">
        <v>323</v>
      </c>
      <c r="B870" t="s">
        <v>1956</v>
      </c>
      <c r="C870">
        <v>516.22</v>
      </c>
      <c r="D870" s="34">
        <f t="shared" si="13"/>
        <v>3.9223630159052423E-3</v>
      </c>
      <c r="E870">
        <f>SUM($D$2:D870)</f>
        <v>2.8580832308058981</v>
      </c>
    </row>
    <row r="871" spans="1:5" x14ac:dyDescent="0.55000000000000004">
      <c r="A871" t="s">
        <v>324</v>
      </c>
      <c r="B871" t="s">
        <v>1956</v>
      </c>
      <c r="C871">
        <v>558.74</v>
      </c>
      <c r="D871" s="34">
        <f t="shared" si="13"/>
        <v>4.2621578751364901E-3</v>
      </c>
      <c r="E871">
        <f>SUM($D$2:D871)</f>
        <v>2.8623453886810344</v>
      </c>
    </row>
    <row r="872" spans="1:5" x14ac:dyDescent="0.55000000000000004">
      <c r="A872" t="s">
        <v>296</v>
      </c>
      <c r="B872" t="s">
        <v>1956</v>
      </c>
      <c r="C872">
        <v>545.03</v>
      </c>
      <c r="D872" s="34">
        <f t="shared" si="13"/>
        <v>4.1753719017381483E-3</v>
      </c>
      <c r="E872">
        <f>SUM($D$2:D872)</f>
        <v>2.8665207605827727</v>
      </c>
    </row>
    <row r="873" spans="1:5" x14ac:dyDescent="0.55000000000000004">
      <c r="A873" t="s">
        <v>150</v>
      </c>
      <c r="B873" t="s">
        <v>1956</v>
      </c>
      <c r="C873">
        <v>354.02</v>
      </c>
      <c r="D873" s="34">
        <f t="shared" si="13"/>
        <v>2.7234517878181666E-3</v>
      </c>
      <c r="E873">
        <f>SUM($D$2:D873)</f>
        <v>2.869244212370591</v>
      </c>
    </row>
    <row r="874" spans="1:5" x14ac:dyDescent="0.55000000000000004">
      <c r="A874" t="s">
        <v>165</v>
      </c>
      <c r="B874" t="s">
        <v>1956</v>
      </c>
      <c r="C874">
        <v>499.75</v>
      </c>
      <c r="D874" s="34">
        <f t="shared" si="13"/>
        <v>3.8550417891158326E-3</v>
      </c>
      <c r="E874">
        <f>SUM($D$2:D874)</f>
        <v>2.8730992541597069</v>
      </c>
    </row>
    <row r="875" spans="1:5" x14ac:dyDescent="0.55000000000000004">
      <c r="A875" t="s">
        <v>166</v>
      </c>
      <c r="B875" t="s">
        <v>1956</v>
      </c>
      <c r="C875">
        <v>491.84</v>
      </c>
      <c r="D875" s="34">
        <f t="shared" si="13"/>
        <v>3.808707244969014E-3</v>
      </c>
      <c r="E875">
        <f>SUM($D$2:D875)</f>
        <v>2.876907961404676</v>
      </c>
    </row>
    <row r="876" spans="1:5" x14ac:dyDescent="0.55000000000000004">
      <c r="A876" t="s">
        <v>139</v>
      </c>
      <c r="B876" t="s">
        <v>1956</v>
      </c>
      <c r="C876">
        <v>428.75</v>
      </c>
      <c r="D876" s="34">
        <f t="shared" si="13"/>
        <v>3.3328451638259572E-3</v>
      </c>
      <c r="E876">
        <f>SUM($D$2:D876)</f>
        <v>2.8802408065685019</v>
      </c>
    </row>
    <row r="877" spans="1:5" x14ac:dyDescent="0.55000000000000004">
      <c r="A877" t="s">
        <v>148</v>
      </c>
      <c r="B877" t="s">
        <v>1956</v>
      </c>
      <c r="C877">
        <v>518</v>
      </c>
      <c r="D877" s="34">
        <f t="shared" si="13"/>
        <v>4.0400860772316291E-3</v>
      </c>
      <c r="E877">
        <f>SUM($D$2:D877)</f>
        <v>2.8842808926457337</v>
      </c>
    </row>
    <row r="878" spans="1:5" x14ac:dyDescent="0.55000000000000004">
      <c r="A878" t="s">
        <v>108</v>
      </c>
      <c r="B878" t="s">
        <v>1956</v>
      </c>
      <c r="C878">
        <v>458.7</v>
      </c>
      <c r="D878" s="34">
        <f t="shared" si="13"/>
        <v>3.5920943852361881E-3</v>
      </c>
      <c r="E878">
        <f>SUM($D$2:D878)</f>
        <v>2.8878729870309701</v>
      </c>
    </row>
    <row r="879" spans="1:5" x14ac:dyDescent="0.55000000000000004">
      <c r="A879" t="s">
        <v>61</v>
      </c>
      <c r="B879" t="s">
        <v>1956</v>
      </c>
      <c r="C879">
        <v>455.07</v>
      </c>
      <c r="D879" s="34">
        <f t="shared" si="13"/>
        <v>3.5765149181783903E-3</v>
      </c>
      <c r="E879">
        <f>SUM($D$2:D879)</f>
        <v>2.8914495019491486</v>
      </c>
    </row>
    <row r="880" spans="1:5" x14ac:dyDescent="0.55000000000000004">
      <c r="A880" t="s">
        <v>47</v>
      </c>
      <c r="B880" t="s">
        <v>1956</v>
      </c>
      <c r="C880">
        <v>369.25</v>
      </c>
      <c r="D880" s="34">
        <f t="shared" si="13"/>
        <v>2.9124493663677535E-3</v>
      </c>
      <c r="E880">
        <f>SUM($D$2:D880)</f>
        <v>2.8943619513155165</v>
      </c>
    </row>
    <row r="881" spans="1:5" x14ac:dyDescent="0.55000000000000004">
      <c r="A881" t="s">
        <v>45</v>
      </c>
      <c r="B881" t="s">
        <v>1956</v>
      </c>
      <c r="C881">
        <v>487.51</v>
      </c>
      <c r="D881" s="34">
        <f t="shared" si="13"/>
        <v>3.8564536368459628E-3</v>
      </c>
      <c r="E881">
        <f>SUM($D$2:D881)</f>
        <v>2.8982184049523627</v>
      </c>
    </row>
    <row r="882" spans="1:5" x14ac:dyDescent="0.55000000000000004">
      <c r="A882" t="s">
        <v>41</v>
      </c>
      <c r="B882" t="s">
        <v>1956</v>
      </c>
      <c r="C882">
        <v>551.46</v>
      </c>
      <c r="D882" s="34">
        <f t="shared" si="13"/>
        <v>4.3792191258142862E-3</v>
      </c>
      <c r="E882">
        <f>SUM($D$2:D882)</f>
        <v>2.9025976240781768</v>
      </c>
    </row>
    <row r="883" spans="1:5" x14ac:dyDescent="0.55000000000000004">
      <c r="A883" t="s">
        <v>42</v>
      </c>
      <c r="B883" t="s">
        <v>1956</v>
      </c>
      <c r="C883">
        <v>422.76</v>
      </c>
      <c r="D883" s="34">
        <f t="shared" si="13"/>
        <v>3.3719614181763375E-3</v>
      </c>
      <c r="E883">
        <f>SUM($D$2:D883)</f>
        <v>2.905969585496353</v>
      </c>
    </row>
    <row r="884" spans="1:5" x14ac:dyDescent="0.55000000000000004">
      <c r="A884" t="s">
        <v>43</v>
      </c>
      <c r="B884" t="s">
        <v>1956</v>
      </c>
      <c r="C884">
        <v>344.72</v>
      </c>
      <c r="D884" s="34">
        <f t="shared" si="13"/>
        <v>2.7588118797935287E-3</v>
      </c>
      <c r="E884">
        <f>SUM($D$2:D884)</f>
        <v>2.9087283973761466</v>
      </c>
    </row>
    <row r="885" spans="1:5" x14ac:dyDescent="0.55000000000000004">
      <c r="A885" t="s">
        <v>35</v>
      </c>
      <c r="B885" t="s">
        <v>1956</v>
      </c>
      <c r="C885">
        <v>488.91</v>
      </c>
      <c r="D885" s="34">
        <f t="shared" si="13"/>
        <v>3.9235963258105735E-3</v>
      </c>
      <c r="E885">
        <f>SUM($D$2:D885)</f>
        <v>2.912651993701957</v>
      </c>
    </row>
    <row r="886" spans="1:5" x14ac:dyDescent="0.55000000000000004">
      <c r="A886" t="s">
        <v>67</v>
      </c>
      <c r="B886" t="s">
        <v>1956</v>
      </c>
      <c r="C886">
        <v>432.43</v>
      </c>
      <c r="D886" s="34">
        <f t="shared" si="13"/>
        <v>3.4840033384169085E-3</v>
      </c>
      <c r="E886">
        <f>SUM($D$2:D886)</f>
        <v>2.916135997040374</v>
      </c>
    </row>
    <row r="887" spans="1:5" x14ac:dyDescent="0.55000000000000004">
      <c r="A887" t="s">
        <v>76</v>
      </c>
      <c r="B887" t="s">
        <v>1956</v>
      </c>
      <c r="C887">
        <v>409.99</v>
      </c>
      <c r="D887" s="34">
        <f t="shared" si="13"/>
        <v>3.3147573037203494E-3</v>
      </c>
      <c r="E887">
        <f>SUM($D$2:D887)</f>
        <v>2.9194507543440942</v>
      </c>
    </row>
    <row r="888" spans="1:5" x14ac:dyDescent="0.55000000000000004">
      <c r="A888" t="s">
        <v>82</v>
      </c>
      <c r="B888" t="s">
        <v>1956</v>
      </c>
      <c r="C888">
        <v>373.44</v>
      </c>
      <c r="D888" s="34">
        <f t="shared" si="13"/>
        <v>3.029292980831919E-3</v>
      </c>
      <c r="E888">
        <f>SUM($D$2:D888)</f>
        <v>2.9224800473249259</v>
      </c>
    </row>
    <row r="889" spans="1:5" x14ac:dyDescent="0.55000000000000004">
      <c r="A889" t="s">
        <v>83</v>
      </c>
      <c r="B889" t="s">
        <v>1956</v>
      </c>
      <c r="C889">
        <v>457.97</v>
      </c>
      <c r="D889" s="34">
        <f t="shared" si="13"/>
        <v>3.7262764858585484E-3</v>
      </c>
      <c r="E889">
        <f>SUM($D$2:D889)</f>
        <v>2.9262063238107845</v>
      </c>
    </row>
    <row r="890" spans="1:5" x14ac:dyDescent="0.55000000000000004">
      <c r="A890" t="s">
        <v>94</v>
      </c>
      <c r="B890" t="s">
        <v>1956</v>
      </c>
      <c r="C890">
        <v>448.91</v>
      </c>
      <c r="D890" s="34">
        <f t="shared" si="13"/>
        <v>3.6662210784150408E-3</v>
      </c>
      <c r="E890">
        <f>SUM($D$2:D890)</f>
        <v>2.9298725448891996</v>
      </c>
    </row>
    <row r="891" spans="1:5" x14ac:dyDescent="0.55000000000000004">
      <c r="A891" t="s">
        <v>95</v>
      </c>
      <c r="B891" t="s">
        <v>1956</v>
      </c>
      <c r="C891">
        <v>452.97</v>
      </c>
      <c r="D891" s="34">
        <f t="shared" si="13"/>
        <v>3.7129915029160414E-3</v>
      </c>
      <c r="E891">
        <f>SUM($D$2:D891)</f>
        <v>2.9335855363921155</v>
      </c>
    </row>
    <row r="892" spans="1:5" x14ac:dyDescent="0.55000000000000004">
      <c r="A892" t="s">
        <v>101</v>
      </c>
      <c r="B892" t="s">
        <v>1956</v>
      </c>
      <c r="C892">
        <v>448.77</v>
      </c>
      <c r="D892" s="34">
        <f t="shared" si="13"/>
        <v>3.692273516368695E-3</v>
      </c>
      <c r="E892">
        <f>SUM($D$2:D892)</f>
        <v>2.9372778099084842</v>
      </c>
    </row>
    <row r="893" spans="1:5" x14ac:dyDescent="0.55000000000000004">
      <c r="A893" t="s">
        <v>102</v>
      </c>
      <c r="B893" t="s">
        <v>1956</v>
      </c>
      <c r="C893">
        <v>306.89999999999998</v>
      </c>
      <c r="D893" s="34">
        <f t="shared" si="13"/>
        <v>2.5343899540052413E-3</v>
      </c>
      <c r="E893">
        <f>SUM($D$2:D893)</f>
        <v>2.9398121998624895</v>
      </c>
    </row>
    <row r="894" spans="1:5" x14ac:dyDescent="0.55000000000000004">
      <c r="A894" t="s">
        <v>88</v>
      </c>
      <c r="B894" t="s">
        <v>1956</v>
      </c>
      <c r="C894">
        <v>175.38</v>
      </c>
      <c r="D894" s="34">
        <f t="shared" si="13"/>
        <v>1.4519734809934127E-3</v>
      </c>
      <c r="E894">
        <f>SUM($D$2:D894)</f>
        <v>2.941264173343483</v>
      </c>
    </row>
    <row r="895" spans="1:5" x14ac:dyDescent="0.55000000000000004">
      <c r="A895" t="s">
        <v>86</v>
      </c>
      <c r="B895" t="s">
        <v>1956</v>
      </c>
      <c r="C895">
        <v>131.1</v>
      </c>
      <c r="D895" s="34">
        <f t="shared" si="13"/>
        <v>1.0869569723398059E-3</v>
      </c>
      <c r="E895">
        <f>SUM($D$2:D895)</f>
        <v>2.942351130315823</v>
      </c>
    </row>
    <row r="896" spans="1:5" x14ac:dyDescent="0.55000000000000004">
      <c r="A896" t="s">
        <v>81</v>
      </c>
      <c r="B896" t="s">
        <v>1956</v>
      </c>
      <c r="C896">
        <v>208.18</v>
      </c>
      <c r="D896" s="34">
        <f t="shared" si="13"/>
        <v>1.7279094561500861E-3</v>
      </c>
      <c r="E896">
        <f>SUM($D$2:D896)</f>
        <v>2.9440790397719732</v>
      </c>
    </row>
    <row r="897" spans="1:5" x14ac:dyDescent="0.55000000000000004">
      <c r="A897" t="s">
        <v>93</v>
      </c>
      <c r="B897" t="s">
        <v>1956</v>
      </c>
      <c r="C897">
        <v>343.08</v>
      </c>
      <c r="D897" s="34">
        <f t="shared" si="13"/>
        <v>2.8525183651448012E-3</v>
      </c>
      <c r="E897">
        <f>SUM($D$2:D897)</f>
        <v>2.946931558137118</v>
      </c>
    </row>
    <row r="898" spans="1:5" x14ac:dyDescent="0.55000000000000004">
      <c r="A898" t="s">
        <v>77</v>
      </c>
      <c r="B898" t="s">
        <v>1956</v>
      </c>
      <c r="C898">
        <v>122.18</v>
      </c>
      <c r="D898" s="34">
        <f t="shared" si="13"/>
        <v>1.0187644266940301E-3</v>
      </c>
      <c r="E898">
        <f>SUM($D$2:D898)</f>
        <v>2.9479503225638122</v>
      </c>
    </row>
    <row r="899" spans="1:5" x14ac:dyDescent="0.55000000000000004">
      <c r="A899" t="s">
        <v>68</v>
      </c>
      <c r="B899" t="s">
        <v>1956</v>
      </c>
      <c r="C899">
        <v>149.91999999999999</v>
      </c>
      <c r="D899" s="34">
        <f t="shared" ref="D899:D962" si="14">C899/SUM(C899:C2747)</f>
        <v>1.2513416323748261E-3</v>
      </c>
      <c r="E899">
        <f>SUM($D$2:D899)</f>
        <v>2.9492016641961869</v>
      </c>
    </row>
    <row r="900" spans="1:5" x14ac:dyDescent="0.55000000000000004">
      <c r="A900" t="s">
        <v>72</v>
      </c>
      <c r="B900" t="s">
        <v>1956</v>
      </c>
      <c r="C900">
        <v>287.87</v>
      </c>
      <c r="D900" s="34">
        <f t="shared" si="14"/>
        <v>2.4057833738615124E-3</v>
      </c>
      <c r="E900">
        <f>SUM($D$2:D900)</f>
        <v>2.9516074475700482</v>
      </c>
    </row>
    <row r="901" spans="1:5" x14ac:dyDescent="0.55000000000000004">
      <c r="A901" t="s">
        <v>73</v>
      </c>
      <c r="B901" t="s">
        <v>1956</v>
      </c>
      <c r="C901">
        <v>235.18</v>
      </c>
      <c r="D901" s="34">
        <f t="shared" si="14"/>
        <v>1.9701830331704173E-3</v>
      </c>
      <c r="E901">
        <f>SUM($D$2:D901)</f>
        <v>2.9535776306032187</v>
      </c>
    </row>
    <row r="902" spans="1:5" x14ac:dyDescent="0.55000000000000004">
      <c r="A902" t="s">
        <v>36</v>
      </c>
      <c r="B902" t="s">
        <v>1956</v>
      </c>
      <c r="C902">
        <v>176.29</v>
      </c>
      <c r="D902" s="34">
        <f t="shared" si="14"/>
        <v>1.4797568192707338E-3</v>
      </c>
      <c r="E902">
        <f>SUM($D$2:D902)</f>
        <v>2.9550573874224892</v>
      </c>
    </row>
    <row r="903" spans="1:5" x14ac:dyDescent="0.55000000000000004">
      <c r="A903" t="s">
        <v>14</v>
      </c>
      <c r="B903" t="s">
        <v>1956</v>
      </c>
      <c r="C903">
        <v>286.67</v>
      </c>
      <c r="D903" s="34">
        <f t="shared" si="14"/>
        <v>2.4098390904700529E-3</v>
      </c>
      <c r="E903">
        <f>SUM($D$2:D903)</f>
        <v>2.9574672265129593</v>
      </c>
    </row>
    <row r="904" spans="1:5" x14ac:dyDescent="0.55000000000000004">
      <c r="A904" t="s">
        <v>32</v>
      </c>
      <c r="B904" t="s">
        <v>1956</v>
      </c>
      <c r="C904">
        <v>146.69</v>
      </c>
      <c r="D904" s="34">
        <f t="shared" si="14"/>
        <v>1.2361015468923119E-3</v>
      </c>
      <c r="E904">
        <f>SUM($D$2:D904)</f>
        <v>2.9587033280598516</v>
      </c>
    </row>
    <row r="905" spans="1:5" x14ac:dyDescent="0.55000000000000004">
      <c r="A905" t="s">
        <v>66</v>
      </c>
      <c r="B905" t="s">
        <v>1956</v>
      </c>
      <c r="C905">
        <v>289.45</v>
      </c>
      <c r="D905" s="34">
        <f t="shared" si="14"/>
        <v>2.4421051494797003E-3</v>
      </c>
      <c r="E905">
        <f>SUM($D$2:D905)</f>
        <v>2.9611454332093312</v>
      </c>
    </row>
    <row r="906" spans="1:5" x14ac:dyDescent="0.55000000000000004">
      <c r="A906" t="s">
        <v>58</v>
      </c>
      <c r="B906" t="s">
        <v>1956</v>
      </c>
      <c r="C906">
        <v>171.14</v>
      </c>
      <c r="D906" s="34">
        <f t="shared" si="14"/>
        <v>1.4474521746205495E-3</v>
      </c>
      <c r="E906">
        <f>SUM($D$2:D906)</f>
        <v>2.9625928853839518</v>
      </c>
    </row>
    <row r="907" spans="1:5" x14ac:dyDescent="0.55000000000000004">
      <c r="A907" t="s">
        <v>59</v>
      </c>
      <c r="B907" t="s">
        <v>1956</v>
      </c>
      <c r="C907">
        <v>138.18</v>
      </c>
      <c r="D907" s="34">
        <f t="shared" si="14"/>
        <v>1.1703801829851899E-3</v>
      </c>
      <c r="E907">
        <f>SUM($D$2:D907)</f>
        <v>2.963763265566937</v>
      </c>
    </row>
    <row r="908" spans="1:5" x14ac:dyDescent="0.55000000000000004">
      <c r="A908" t="s">
        <v>60</v>
      </c>
      <c r="B908" t="s">
        <v>1956</v>
      </c>
      <c r="C908">
        <v>124.59</v>
      </c>
      <c r="D908" s="34">
        <f t="shared" si="14"/>
        <v>1.056509835573184E-3</v>
      </c>
      <c r="E908">
        <f>SUM($D$2:D908)</f>
        <v>2.9648197754025101</v>
      </c>
    </row>
    <row r="909" spans="1:5" x14ac:dyDescent="0.55000000000000004">
      <c r="A909" t="s">
        <v>64</v>
      </c>
      <c r="B909" t="s">
        <v>1956</v>
      </c>
      <c r="C909">
        <v>137.54</v>
      </c>
      <c r="D909" s="34">
        <f t="shared" si="14"/>
        <v>1.167557982954876E-3</v>
      </c>
      <c r="E909">
        <f>SUM($D$2:D909)</f>
        <v>2.9659873333854652</v>
      </c>
    </row>
    <row r="910" spans="1:5" x14ac:dyDescent="0.55000000000000004">
      <c r="A910" t="s">
        <v>55</v>
      </c>
      <c r="B910" t="s">
        <v>1956</v>
      </c>
      <c r="C910">
        <v>303.36</v>
      </c>
      <c r="D910" s="34">
        <f t="shared" si="14"/>
        <v>2.5781911510829709E-3</v>
      </c>
      <c r="E910">
        <f>SUM($D$2:D910)</f>
        <v>2.9685655245365483</v>
      </c>
    </row>
    <row r="911" spans="1:5" x14ac:dyDescent="0.55000000000000004">
      <c r="A911" t="s">
        <v>51</v>
      </c>
      <c r="B911" t="s">
        <v>1956</v>
      </c>
      <c r="C911">
        <v>259.8</v>
      </c>
      <c r="D911" s="34">
        <f t="shared" si="14"/>
        <v>2.2136914344200731E-3</v>
      </c>
      <c r="E911">
        <f>SUM($D$2:D911)</f>
        <v>2.9707792159709685</v>
      </c>
    </row>
    <row r="912" spans="1:5" x14ac:dyDescent="0.55000000000000004">
      <c r="A912" t="s">
        <v>53</v>
      </c>
      <c r="B912" t="s">
        <v>1956</v>
      </c>
      <c r="C912">
        <v>216.34</v>
      </c>
      <c r="D912" s="34">
        <f t="shared" si="14"/>
        <v>1.8474692685519557E-3</v>
      </c>
      <c r="E912">
        <f>SUM($D$2:D912)</f>
        <v>2.9726266852395207</v>
      </c>
    </row>
    <row r="913" spans="1:5" x14ac:dyDescent="0.55000000000000004">
      <c r="A913" t="s">
        <v>115</v>
      </c>
      <c r="B913" t="s">
        <v>1956</v>
      </c>
      <c r="C913">
        <v>166.05</v>
      </c>
      <c r="D913" s="34">
        <f t="shared" si="14"/>
        <v>1.4206345261330449E-3</v>
      </c>
      <c r="E913">
        <f>SUM($D$2:D913)</f>
        <v>2.9740473197656536</v>
      </c>
    </row>
    <row r="914" spans="1:5" x14ac:dyDescent="0.55000000000000004">
      <c r="A914" t="s">
        <v>117</v>
      </c>
      <c r="B914" t="s">
        <v>1956</v>
      </c>
      <c r="C914">
        <v>196.02</v>
      </c>
      <c r="D914" s="34">
        <f t="shared" si="14"/>
        <v>1.6794275861017215E-3</v>
      </c>
      <c r="E914">
        <f>SUM($D$2:D914)</f>
        <v>2.9757267473517555</v>
      </c>
    </row>
    <row r="915" spans="1:5" x14ac:dyDescent="0.55000000000000004">
      <c r="A915" t="s">
        <v>98</v>
      </c>
      <c r="B915" t="s">
        <v>1956</v>
      </c>
      <c r="C915">
        <v>147.03</v>
      </c>
      <c r="D915" s="34">
        <f t="shared" si="14"/>
        <v>1.2618183366070979E-3</v>
      </c>
      <c r="E915">
        <f>SUM($D$2:D915)</f>
        <v>2.9769885656883623</v>
      </c>
    </row>
    <row r="916" spans="1:5" x14ac:dyDescent="0.55000000000000004">
      <c r="A916" t="s">
        <v>106</v>
      </c>
      <c r="B916" t="s">
        <v>1956</v>
      </c>
      <c r="C916">
        <v>279.3</v>
      </c>
      <c r="D916" s="34">
        <f t="shared" si="14"/>
        <v>2.3999940193489529E-3</v>
      </c>
      <c r="E916">
        <f>SUM($D$2:D916)</f>
        <v>2.9793885597077114</v>
      </c>
    </row>
    <row r="917" spans="1:5" x14ac:dyDescent="0.55000000000000004">
      <c r="A917" t="s">
        <v>107</v>
      </c>
      <c r="B917" t="s">
        <v>1956</v>
      </c>
      <c r="C917">
        <v>195.05</v>
      </c>
      <c r="D917" s="34">
        <f t="shared" si="14"/>
        <v>1.6800752549678932E-3</v>
      </c>
      <c r="E917">
        <f>SUM($D$2:D917)</f>
        <v>2.9810686349626794</v>
      </c>
    </row>
    <row r="918" spans="1:5" x14ac:dyDescent="0.55000000000000004">
      <c r="A918" t="s">
        <v>111</v>
      </c>
      <c r="B918" t="s">
        <v>1956</v>
      </c>
      <c r="C918">
        <v>159.4</v>
      </c>
      <c r="D918" s="34">
        <f t="shared" si="14"/>
        <v>1.3753124003998585E-3</v>
      </c>
      <c r="E918">
        <f>SUM($D$2:D918)</f>
        <v>2.9824439473630791</v>
      </c>
    </row>
    <row r="919" spans="1:5" x14ac:dyDescent="0.55000000000000004">
      <c r="A919" t="s">
        <v>132</v>
      </c>
      <c r="B919" t="s">
        <v>1956</v>
      </c>
      <c r="C919">
        <v>227.94</v>
      </c>
      <c r="D919" s="34">
        <f t="shared" si="14"/>
        <v>1.9693880001942256E-3</v>
      </c>
      <c r="E919">
        <f>SUM($D$2:D919)</f>
        <v>2.9844133353632731</v>
      </c>
    </row>
    <row r="920" spans="1:5" x14ac:dyDescent="0.55000000000000004">
      <c r="A920" t="s">
        <v>134</v>
      </c>
      <c r="B920" t="s">
        <v>1956</v>
      </c>
      <c r="C920">
        <v>270.83999999999997</v>
      </c>
      <c r="D920" s="34">
        <f t="shared" si="14"/>
        <v>2.3446589838772226E-3</v>
      </c>
      <c r="E920">
        <f>SUM($D$2:D920)</f>
        <v>2.9867579943471503</v>
      </c>
    </row>
    <row r="921" spans="1:5" x14ac:dyDescent="0.55000000000000004">
      <c r="A921" t="s">
        <v>135</v>
      </c>
      <c r="B921" t="s">
        <v>1956</v>
      </c>
      <c r="C921">
        <v>225</v>
      </c>
      <c r="D921" s="34">
        <f t="shared" si="14"/>
        <v>1.9524003069693919E-3</v>
      </c>
      <c r="E921">
        <f>SUM($D$2:D921)</f>
        <v>2.9887103946541198</v>
      </c>
    </row>
    <row r="922" spans="1:5" x14ac:dyDescent="0.55000000000000004">
      <c r="A922" t="s">
        <v>127</v>
      </c>
      <c r="B922" t="s">
        <v>1956</v>
      </c>
      <c r="C922">
        <v>270.25</v>
      </c>
      <c r="D922" s="34">
        <f t="shared" si="14"/>
        <v>2.3496371342999547E-3</v>
      </c>
      <c r="E922">
        <f>SUM($D$2:D922)</f>
        <v>2.9910600317884199</v>
      </c>
    </row>
    <row r="923" spans="1:5" x14ac:dyDescent="0.55000000000000004">
      <c r="A923" t="s">
        <v>1928</v>
      </c>
      <c r="B923" t="s">
        <v>1956</v>
      </c>
      <c r="C923">
        <v>227.04</v>
      </c>
      <c r="D923" s="34">
        <f t="shared" si="14"/>
        <v>1.9786050259391246E-3</v>
      </c>
      <c r="E923">
        <f>SUM($D$2:D923)</f>
        <v>2.9930386368143589</v>
      </c>
    </row>
    <row r="924" spans="1:5" x14ac:dyDescent="0.55000000000000004">
      <c r="A924" t="s">
        <v>122</v>
      </c>
      <c r="B924" t="s">
        <v>1956</v>
      </c>
      <c r="C924">
        <v>172.67</v>
      </c>
      <c r="D924" s="34">
        <f t="shared" si="14"/>
        <v>1.5077653802852886E-3</v>
      </c>
      <c r="E924">
        <f>SUM($D$2:D924)</f>
        <v>2.994546402194644</v>
      </c>
    </row>
    <row r="925" spans="1:5" x14ac:dyDescent="0.55000000000000004">
      <c r="A925" t="s">
        <v>123</v>
      </c>
      <c r="B925" t="s">
        <v>1956</v>
      </c>
      <c r="C925">
        <v>132.88999999999999</v>
      </c>
      <c r="D925" s="34">
        <f t="shared" si="14"/>
        <v>1.1621561586668042E-3</v>
      </c>
      <c r="E925">
        <f>SUM($D$2:D925)</f>
        <v>2.9957085583533107</v>
      </c>
    </row>
    <row r="926" spans="1:5" x14ac:dyDescent="0.55000000000000004">
      <c r="A926" t="s">
        <v>124</v>
      </c>
      <c r="B926" t="s">
        <v>1956</v>
      </c>
      <c r="C926">
        <v>223.44</v>
      </c>
      <c r="D926" s="34">
        <f t="shared" si="14"/>
        <v>1.9563120086510595E-3</v>
      </c>
      <c r="E926">
        <f>SUM($D$2:D926)</f>
        <v>2.9976648703619619</v>
      </c>
    </row>
    <row r="927" spans="1:5" x14ac:dyDescent="0.55000000000000004">
      <c r="A927" t="s">
        <v>149</v>
      </c>
      <c r="B927" t="s">
        <v>1956</v>
      </c>
      <c r="C927">
        <v>244.4</v>
      </c>
      <c r="D927" s="34">
        <f t="shared" si="14"/>
        <v>2.1440200744845205E-3</v>
      </c>
      <c r="E927">
        <f>SUM($D$2:D927)</f>
        <v>2.9998088904364466</v>
      </c>
    </row>
    <row r="928" spans="1:5" x14ac:dyDescent="0.55000000000000004">
      <c r="A928" t="s">
        <v>137</v>
      </c>
      <c r="B928" t="s">
        <v>1956</v>
      </c>
      <c r="C928">
        <v>139.44</v>
      </c>
      <c r="D928" s="34">
        <f t="shared" si="14"/>
        <v>1.2258777303010972E-3</v>
      </c>
      <c r="E928">
        <f>SUM($D$2:D928)</f>
        <v>3.0010347681667477</v>
      </c>
    </row>
    <row r="929" spans="1:5" x14ac:dyDescent="0.55000000000000004">
      <c r="A929" t="s">
        <v>147</v>
      </c>
      <c r="B929" t="s">
        <v>1956</v>
      </c>
      <c r="C929">
        <v>197.61</v>
      </c>
      <c r="D929" s="34">
        <f t="shared" si="14"/>
        <v>1.7394078197036592E-3</v>
      </c>
      <c r="E929">
        <f>SUM($D$2:D929)</f>
        <v>3.0027741759864512</v>
      </c>
    </row>
    <row r="930" spans="1:5" x14ac:dyDescent="0.55000000000000004">
      <c r="A930" t="s">
        <v>168</v>
      </c>
      <c r="B930" t="s">
        <v>1956</v>
      </c>
      <c r="C930">
        <v>251.91</v>
      </c>
      <c r="D930" s="34">
        <f t="shared" si="14"/>
        <v>2.2212323038123087E-3</v>
      </c>
      <c r="E930">
        <f>SUM($D$2:D930)</f>
        <v>3.0049954082902635</v>
      </c>
    </row>
    <row r="931" spans="1:5" x14ac:dyDescent="0.55000000000000004">
      <c r="A931" t="s">
        <v>172</v>
      </c>
      <c r="B931" t="s">
        <v>1956</v>
      </c>
      <c r="C931">
        <v>216.96</v>
      </c>
      <c r="D931" s="34">
        <f t="shared" si="14"/>
        <v>1.9173172828708435E-3</v>
      </c>
      <c r="E931">
        <f>SUM($D$2:D931)</f>
        <v>3.0069127255731343</v>
      </c>
    </row>
    <row r="932" spans="1:5" x14ac:dyDescent="0.55000000000000004">
      <c r="A932" t="s">
        <v>1935</v>
      </c>
      <c r="B932" t="s">
        <v>1956</v>
      </c>
      <c r="C932">
        <v>124.8</v>
      </c>
      <c r="D932" s="34">
        <f t="shared" si="14"/>
        <v>1.105000258984436E-3</v>
      </c>
      <c r="E932">
        <f>SUM($D$2:D932)</f>
        <v>3.0080177258321186</v>
      </c>
    </row>
    <row r="933" spans="1:5" x14ac:dyDescent="0.55000000000000004">
      <c r="A933" t="s">
        <v>164</v>
      </c>
      <c r="B933" t="s">
        <v>1956</v>
      </c>
      <c r="C933">
        <v>147.91999999999999</v>
      </c>
      <c r="D933" s="34">
        <f t="shared" si="14"/>
        <v>1.3111574696398173E-3</v>
      </c>
      <c r="E933">
        <f>SUM($D$2:D933)</f>
        <v>3.0093288833017584</v>
      </c>
    </row>
    <row r="934" spans="1:5" x14ac:dyDescent="0.55000000000000004">
      <c r="A934" t="s">
        <v>159</v>
      </c>
      <c r="B934" t="s">
        <v>1956</v>
      </c>
      <c r="C934">
        <v>197.83</v>
      </c>
      <c r="D934" s="34">
        <f t="shared" si="14"/>
        <v>1.7558600931955831E-3</v>
      </c>
      <c r="E934">
        <f>SUM($D$2:D934)</f>
        <v>3.0110847433949539</v>
      </c>
    </row>
    <row r="935" spans="1:5" x14ac:dyDescent="0.55000000000000004">
      <c r="A935" t="s">
        <v>289</v>
      </c>
      <c r="B935" t="s">
        <v>1956</v>
      </c>
      <c r="C935">
        <v>191.35</v>
      </c>
      <c r="D935" s="34">
        <f t="shared" si="14"/>
        <v>1.7013335040446127E-3</v>
      </c>
      <c r="E935">
        <f>SUM($D$2:D935)</f>
        <v>3.0127860768989985</v>
      </c>
    </row>
    <row r="936" spans="1:5" x14ac:dyDescent="0.55000000000000004">
      <c r="A936" t="s">
        <v>290</v>
      </c>
      <c r="B936" t="s">
        <v>1956</v>
      </c>
      <c r="C936">
        <v>115.24</v>
      </c>
      <c r="D936" s="34">
        <f t="shared" si="14"/>
        <v>1.0263695206371615E-3</v>
      </c>
      <c r="E936">
        <f>SUM($D$2:D936)</f>
        <v>3.0138124464196356</v>
      </c>
    </row>
    <row r="937" spans="1:5" x14ac:dyDescent="0.55000000000000004">
      <c r="A937" t="s">
        <v>291</v>
      </c>
      <c r="B937" t="s">
        <v>1956</v>
      </c>
      <c r="C937">
        <v>197.17</v>
      </c>
      <c r="D937" s="34">
        <f t="shared" si="14"/>
        <v>1.7578722444035304E-3</v>
      </c>
      <c r="E937">
        <f>SUM($D$2:D937)</f>
        <v>3.015570318664039</v>
      </c>
    </row>
    <row r="938" spans="1:5" x14ac:dyDescent="0.55000000000000004">
      <c r="A938" t="s">
        <v>258</v>
      </c>
      <c r="B938" t="s">
        <v>1956</v>
      </c>
      <c r="C938">
        <v>277.38</v>
      </c>
      <c r="D938" s="34">
        <f t="shared" si="14"/>
        <v>2.4773406126313837E-3</v>
      </c>
      <c r="E938">
        <f>SUM($D$2:D938)</f>
        <v>3.0180476592766703</v>
      </c>
    </row>
    <row r="939" spans="1:5" x14ac:dyDescent="0.55000000000000004">
      <c r="A939" t="s">
        <v>294</v>
      </c>
      <c r="B939" t="s">
        <v>1956</v>
      </c>
      <c r="C939">
        <v>143.01</v>
      </c>
      <c r="D939" s="34">
        <f t="shared" si="14"/>
        <v>1.2804252075352505E-3</v>
      </c>
      <c r="E939">
        <f>SUM($D$2:D939)</f>
        <v>3.0193280844842056</v>
      </c>
    </row>
    <row r="940" spans="1:5" x14ac:dyDescent="0.55000000000000004">
      <c r="A940" t="s">
        <v>295</v>
      </c>
      <c r="B940" t="s">
        <v>1956</v>
      </c>
      <c r="C940">
        <v>314.54000000000002</v>
      </c>
      <c r="D940" s="34">
        <f t="shared" si="14"/>
        <v>2.8198118362350406E-3</v>
      </c>
      <c r="E940">
        <f>SUM($D$2:D940)</f>
        <v>3.0221478963204409</v>
      </c>
    </row>
    <row r="941" spans="1:5" x14ac:dyDescent="0.55000000000000004">
      <c r="A941" t="s">
        <v>325</v>
      </c>
      <c r="B941" t="s">
        <v>1956</v>
      </c>
      <c r="C941">
        <v>266.33</v>
      </c>
      <c r="D941" s="34">
        <f t="shared" si="14"/>
        <v>2.3943668682844706E-3</v>
      </c>
      <c r="E941">
        <f>SUM($D$2:D941)</f>
        <v>3.0245422631887253</v>
      </c>
    </row>
    <row r="942" spans="1:5" x14ac:dyDescent="0.55000000000000004">
      <c r="A942" t="s">
        <v>319</v>
      </c>
      <c r="B942" t="s">
        <v>1957</v>
      </c>
      <c r="C942">
        <v>277.92</v>
      </c>
      <c r="D942" s="34">
        <f t="shared" si="14"/>
        <v>2.5045604231510358E-3</v>
      </c>
      <c r="E942">
        <f>SUM($D$2:D942)</f>
        <v>3.0270468236118764</v>
      </c>
    </row>
    <row r="943" spans="1:5" x14ac:dyDescent="0.55000000000000004">
      <c r="A943" t="s">
        <v>314</v>
      </c>
      <c r="B943" t="s">
        <v>1956</v>
      </c>
      <c r="C943">
        <v>157.91999999999999</v>
      </c>
      <c r="D943" s="34">
        <f t="shared" si="14"/>
        <v>1.4267173052533594E-3</v>
      </c>
      <c r="E943">
        <f>SUM($D$2:D943)</f>
        <v>3.0284735409171297</v>
      </c>
    </row>
    <row r="944" spans="1:5" x14ac:dyDescent="0.55000000000000004">
      <c r="A944" t="s">
        <v>312</v>
      </c>
      <c r="B944" t="s">
        <v>1956</v>
      </c>
      <c r="C944">
        <v>262.45</v>
      </c>
      <c r="D944" s="34">
        <f t="shared" si="14"/>
        <v>2.3744740555799739E-3</v>
      </c>
      <c r="E944">
        <f>SUM($D$2:D944)</f>
        <v>3.0308480149727095</v>
      </c>
    </row>
    <row r="945" spans="1:5" x14ac:dyDescent="0.55000000000000004">
      <c r="A945" t="s">
        <v>307</v>
      </c>
      <c r="B945" t="s">
        <v>1956</v>
      </c>
      <c r="C945">
        <v>136.46</v>
      </c>
      <c r="D945" s="34">
        <f t="shared" si="14"/>
        <v>1.2375383488612086E-3</v>
      </c>
      <c r="E945">
        <f>SUM($D$2:D945)</f>
        <v>3.0320855533215707</v>
      </c>
    </row>
    <row r="946" spans="1:5" x14ac:dyDescent="0.55000000000000004">
      <c r="A946" t="s">
        <v>233</v>
      </c>
      <c r="B946" t="s">
        <v>1956</v>
      </c>
      <c r="C946">
        <v>176.29</v>
      </c>
      <c r="D946" s="34">
        <f t="shared" si="14"/>
        <v>1.6007325105967152E-3</v>
      </c>
      <c r="E946">
        <f>SUM($D$2:D946)</f>
        <v>3.0336862858321676</v>
      </c>
    </row>
    <row r="947" spans="1:5" x14ac:dyDescent="0.55000000000000004">
      <c r="A947" t="s">
        <v>203</v>
      </c>
      <c r="B947" t="s">
        <v>1956</v>
      </c>
      <c r="C947">
        <v>137.81</v>
      </c>
      <c r="D947" s="34">
        <f t="shared" si="14"/>
        <v>1.2533361514676887E-3</v>
      </c>
      <c r="E947">
        <f>SUM($D$2:D947)</f>
        <v>3.0349396219836353</v>
      </c>
    </row>
    <row r="948" spans="1:5" x14ac:dyDescent="0.55000000000000004">
      <c r="A948" t="s">
        <v>239</v>
      </c>
      <c r="B948" t="s">
        <v>1956</v>
      </c>
      <c r="C948">
        <v>155.25</v>
      </c>
      <c r="D948" s="34">
        <f t="shared" si="14"/>
        <v>1.4137190207721543E-3</v>
      </c>
      <c r="E948">
        <f>SUM($D$2:D948)</f>
        <v>3.0363533410044075</v>
      </c>
    </row>
    <row r="949" spans="1:5" x14ac:dyDescent="0.55000000000000004">
      <c r="A949" t="s">
        <v>263</v>
      </c>
      <c r="B949" t="s">
        <v>1956</v>
      </c>
      <c r="C949">
        <v>116.22</v>
      </c>
      <c r="D949" s="34">
        <f t="shared" si="14"/>
        <v>1.0598069622988861E-3</v>
      </c>
      <c r="E949">
        <f>SUM($D$2:D949)</f>
        <v>3.0374131479667064</v>
      </c>
    </row>
    <row r="950" spans="1:5" x14ac:dyDescent="0.55000000000000004">
      <c r="A950" t="s">
        <v>269</v>
      </c>
      <c r="B950" t="s">
        <v>1956</v>
      </c>
      <c r="C950">
        <v>239.46</v>
      </c>
      <c r="D950" s="34">
        <f t="shared" si="14"/>
        <v>2.1859457908082933E-3</v>
      </c>
      <c r="E950">
        <f>SUM($D$2:D950)</f>
        <v>3.0395990937575146</v>
      </c>
    </row>
    <row r="951" spans="1:5" x14ac:dyDescent="0.55000000000000004">
      <c r="A951" t="s">
        <v>255</v>
      </c>
      <c r="B951" t="s">
        <v>1956</v>
      </c>
      <c r="C951">
        <v>121.35</v>
      </c>
      <c r="D951" s="34">
        <f t="shared" si="14"/>
        <v>1.1101881144458944E-3</v>
      </c>
      <c r="E951">
        <f>SUM($D$2:D951)</f>
        <v>3.0407092818719605</v>
      </c>
    </row>
    <row r="952" spans="1:5" x14ac:dyDescent="0.55000000000000004">
      <c r="A952" t="s">
        <v>274</v>
      </c>
      <c r="B952" t="s">
        <v>1956</v>
      </c>
      <c r="C952">
        <v>170.99</v>
      </c>
      <c r="D952" s="34">
        <f t="shared" si="14"/>
        <v>1.5660654974220239E-3</v>
      </c>
      <c r="E952">
        <f>SUM($D$2:D952)</f>
        <v>3.0422753473693827</v>
      </c>
    </row>
    <row r="953" spans="1:5" x14ac:dyDescent="0.55000000000000004">
      <c r="A953" t="s">
        <v>277</v>
      </c>
      <c r="B953" t="s">
        <v>1956</v>
      </c>
      <c r="C953">
        <v>219.78</v>
      </c>
      <c r="D953" s="34">
        <f t="shared" si="14"/>
        <v>2.0160813169309562E-3</v>
      </c>
      <c r="E953">
        <f>SUM($D$2:D953)</f>
        <v>3.0442914286863134</v>
      </c>
    </row>
    <row r="954" spans="1:5" x14ac:dyDescent="0.55000000000000004">
      <c r="A954" t="s">
        <v>281</v>
      </c>
      <c r="B954" t="s">
        <v>1956</v>
      </c>
      <c r="C954">
        <v>123.81</v>
      </c>
      <c r="D954" s="34">
        <f t="shared" si="14"/>
        <v>1.1380256647261135E-3</v>
      </c>
      <c r="E954">
        <f>SUM($D$2:D954)</f>
        <v>3.0454294543510394</v>
      </c>
    </row>
    <row r="955" spans="1:5" x14ac:dyDescent="0.55000000000000004">
      <c r="A955" t="s">
        <v>282</v>
      </c>
      <c r="B955" t="s">
        <v>1956</v>
      </c>
      <c r="C955">
        <v>116.52</v>
      </c>
      <c r="D955" s="34">
        <f t="shared" si="14"/>
        <v>1.0722383306430757E-3</v>
      </c>
      <c r="E955">
        <f>SUM($D$2:D955)</f>
        <v>3.0465016926816824</v>
      </c>
    </row>
    <row r="956" spans="1:5" x14ac:dyDescent="0.55000000000000004">
      <c r="A956" t="s">
        <v>283</v>
      </c>
      <c r="B956" t="s">
        <v>1956</v>
      </c>
      <c r="C956">
        <v>258.05</v>
      </c>
      <c r="D956" s="34">
        <f t="shared" si="14"/>
        <v>2.3771721462304031E-3</v>
      </c>
      <c r="E956">
        <f>SUM($D$2:D956)</f>
        <v>3.0488788648279126</v>
      </c>
    </row>
    <row r="957" spans="1:5" x14ac:dyDescent="0.55000000000000004">
      <c r="A957" t="s">
        <v>284</v>
      </c>
      <c r="B957" t="s">
        <v>1956</v>
      </c>
      <c r="C957">
        <v>135.81</v>
      </c>
      <c r="D957" s="34">
        <f t="shared" si="14"/>
        <v>1.2540710446344399E-3</v>
      </c>
      <c r="E957">
        <f>SUM($D$2:D957)</f>
        <v>3.0501329358725471</v>
      </c>
    </row>
    <row r="958" spans="1:5" x14ac:dyDescent="0.55000000000000004">
      <c r="A958" t="s">
        <v>285</v>
      </c>
      <c r="B958" t="s">
        <v>1956</v>
      </c>
      <c r="C958">
        <v>217.31</v>
      </c>
      <c r="D958" s="34">
        <f t="shared" si="14"/>
        <v>2.0091625801859836E-3</v>
      </c>
      <c r="E958">
        <f>SUM($D$2:D958)</f>
        <v>3.052142098452733</v>
      </c>
    </row>
    <row r="959" spans="1:5" x14ac:dyDescent="0.55000000000000004">
      <c r="A959" t="s">
        <v>175</v>
      </c>
      <c r="B959" t="s">
        <v>1956</v>
      </c>
      <c r="C959">
        <v>156.80000000000001</v>
      </c>
      <c r="D959" s="34">
        <f t="shared" si="14"/>
        <v>1.4526295466702642E-3</v>
      </c>
      <c r="E959">
        <f>SUM($D$2:D959)</f>
        <v>3.0535947279994033</v>
      </c>
    </row>
    <row r="960" spans="1:5" x14ac:dyDescent="0.55000000000000004">
      <c r="A960" t="s">
        <v>162</v>
      </c>
      <c r="B960" t="s">
        <v>1956</v>
      </c>
      <c r="C960">
        <v>339.84</v>
      </c>
      <c r="D960" s="34">
        <f t="shared" si="14"/>
        <v>3.1529322436864822E-3</v>
      </c>
      <c r="E960">
        <f>SUM($D$2:D960)</f>
        <v>3.0567476602430896</v>
      </c>
    </row>
    <row r="961" spans="1:5" x14ac:dyDescent="0.55000000000000004">
      <c r="A961" t="s">
        <v>177</v>
      </c>
      <c r="B961" t="s">
        <v>1956</v>
      </c>
      <c r="C961">
        <v>144.66999999999999</v>
      </c>
      <c r="D961" s="34">
        <f t="shared" si="14"/>
        <v>1.3464495594698489E-3</v>
      </c>
      <c r="E961">
        <f>SUM($D$2:D961)</f>
        <v>3.0580941098025596</v>
      </c>
    </row>
    <row r="962" spans="1:5" x14ac:dyDescent="0.55000000000000004">
      <c r="A962" t="s">
        <v>207</v>
      </c>
      <c r="B962" t="s">
        <v>1956</v>
      </c>
      <c r="C962">
        <v>266.39999999999998</v>
      </c>
      <c r="D962" s="34">
        <f t="shared" si="14"/>
        <v>2.4827384903775718E-3</v>
      </c>
      <c r="E962">
        <f>SUM($D$2:D962)</f>
        <v>3.060576848292937</v>
      </c>
    </row>
    <row r="963" spans="1:5" x14ac:dyDescent="0.55000000000000004">
      <c r="A963" t="s">
        <v>208</v>
      </c>
      <c r="B963" t="s">
        <v>1956</v>
      </c>
      <c r="C963">
        <v>137.11000000000001</v>
      </c>
      <c r="D963" s="34">
        <f t="shared" ref="D963:D1026" si="15">C963/SUM(C963:C2811)</f>
        <v>1.2809891990869864E-3</v>
      </c>
      <c r="E963">
        <f>SUM($D$2:D963)</f>
        <v>3.061857837492024</v>
      </c>
    </row>
    <row r="964" spans="1:5" x14ac:dyDescent="0.55000000000000004">
      <c r="A964" t="s">
        <v>222</v>
      </c>
      <c r="B964" t="s">
        <v>1956</v>
      </c>
      <c r="C964">
        <v>159.38999999999999</v>
      </c>
      <c r="D964" s="34">
        <f t="shared" si="15"/>
        <v>1.4910564676246453E-3</v>
      </c>
      <c r="E964">
        <f>SUM($D$2:D964)</f>
        <v>3.0633488939596485</v>
      </c>
    </row>
    <row r="965" spans="1:5" x14ac:dyDescent="0.55000000000000004">
      <c r="A965" t="s">
        <v>235</v>
      </c>
      <c r="B965" t="s">
        <v>1956</v>
      </c>
      <c r="C965">
        <v>235.56</v>
      </c>
      <c r="D965" s="34">
        <f t="shared" si="15"/>
        <v>2.2068997564784125E-3</v>
      </c>
      <c r="E965">
        <f>SUM($D$2:D965)</f>
        <v>3.0655557937161269</v>
      </c>
    </row>
    <row r="966" spans="1:5" x14ac:dyDescent="0.55000000000000004">
      <c r="A966" t="s">
        <v>219</v>
      </c>
      <c r="B966" t="s">
        <v>1956</v>
      </c>
      <c r="C966">
        <v>168.13</v>
      </c>
      <c r="D966" s="34">
        <f t="shared" si="15"/>
        <v>1.5786497225743533E-3</v>
      </c>
      <c r="E966">
        <f>SUM($D$2:D966)</f>
        <v>3.0671344434387011</v>
      </c>
    </row>
    <row r="967" spans="1:5" x14ac:dyDescent="0.55000000000000004">
      <c r="A967" t="s">
        <v>205</v>
      </c>
      <c r="B967" t="s">
        <v>1956</v>
      </c>
      <c r="C967">
        <v>248.4</v>
      </c>
      <c r="D967" s="34">
        <f t="shared" si="15"/>
        <v>2.3360293594878352E-3</v>
      </c>
      <c r="E967">
        <f>SUM($D$2:D967)</f>
        <v>3.069470472798189</v>
      </c>
    </row>
    <row r="968" spans="1:5" x14ac:dyDescent="0.55000000000000004">
      <c r="A968" t="s">
        <v>224</v>
      </c>
      <c r="B968" t="s">
        <v>1956</v>
      </c>
      <c r="C968">
        <v>177.6</v>
      </c>
      <c r="D968" s="34">
        <f t="shared" si="15"/>
        <v>1.6741153488098516E-3</v>
      </c>
      <c r="E968">
        <f>SUM($D$2:D968)</f>
        <v>3.071144588146999</v>
      </c>
    </row>
    <row r="969" spans="1:5" x14ac:dyDescent="0.55000000000000004">
      <c r="A969" t="s">
        <v>427</v>
      </c>
      <c r="B969" t="s">
        <v>1956</v>
      </c>
      <c r="C969">
        <v>209.3</v>
      </c>
      <c r="D969" s="34">
        <f t="shared" si="15"/>
        <v>1.9762383073353672E-3</v>
      </c>
      <c r="E969">
        <f>SUM($D$2:D969)</f>
        <v>3.0731208264543342</v>
      </c>
    </row>
    <row r="970" spans="1:5" x14ac:dyDescent="0.55000000000000004">
      <c r="A970" t="s">
        <v>431</v>
      </c>
      <c r="B970" t="s">
        <v>1956</v>
      </c>
      <c r="C970">
        <v>136.72999999999999</v>
      </c>
      <c r="D970" s="34">
        <f t="shared" si="15"/>
        <v>1.2935791811803676E-3</v>
      </c>
      <c r="E970">
        <f>SUM($D$2:D970)</f>
        <v>3.0744144056355145</v>
      </c>
    </row>
    <row r="971" spans="1:5" x14ac:dyDescent="0.55000000000000004">
      <c r="A971" t="s">
        <v>433</v>
      </c>
      <c r="B971" t="s">
        <v>1956</v>
      </c>
      <c r="C971">
        <v>178.99</v>
      </c>
      <c r="D971" s="34">
        <f t="shared" si="15"/>
        <v>1.6955872009169952E-3</v>
      </c>
      <c r="E971">
        <f>SUM($D$2:D971)</f>
        <v>3.0761099928364315</v>
      </c>
    </row>
    <row r="972" spans="1:5" x14ac:dyDescent="0.55000000000000004">
      <c r="A972" t="s">
        <v>434</v>
      </c>
      <c r="B972" t="s">
        <v>1956</v>
      </c>
      <c r="C972">
        <v>119.92</v>
      </c>
      <c r="D972" s="34">
        <f t="shared" si="15"/>
        <v>1.1379416427239018E-3</v>
      </c>
      <c r="E972">
        <f>SUM($D$2:D972)</f>
        <v>3.0772479344791552</v>
      </c>
    </row>
    <row r="973" spans="1:5" x14ac:dyDescent="0.55000000000000004">
      <c r="A973" t="s">
        <v>435</v>
      </c>
      <c r="B973" t="s">
        <v>1957</v>
      </c>
      <c r="C973">
        <v>194.69</v>
      </c>
      <c r="D973" s="34">
        <f t="shared" si="15"/>
        <v>1.8495518002753866E-3</v>
      </c>
      <c r="E973">
        <f>SUM($D$2:D973)</f>
        <v>3.0790974862794305</v>
      </c>
    </row>
    <row r="974" spans="1:5" x14ac:dyDescent="0.55000000000000004">
      <c r="A974" t="s">
        <v>409</v>
      </c>
      <c r="B974" t="s">
        <v>1957</v>
      </c>
      <c r="C974">
        <v>119.83</v>
      </c>
      <c r="D974" s="34">
        <f t="shared" si="15"/>
        <v>1.1404924304252513E-3</v>
      </c>
      <c r="E974">
        <f>SUM($D$2:D974)</f>
        <v>3.0802379787098557</v>
      </c>
    </row>
    <row r="975" spans="1:5" x14ac:dyDescent="0.55000000000000004">
      <c r="A975" t="s">
        <v>399</v>
      </c>
      <c r="B975" t="s">
        <v>1956</v>
      </c>
      <c r="C975">
        <v>330.92</v>
      </c>
      <c r="D975" s="34">
        <f t="shared" si="15"/>
        <v>3.1531559859367662E-3</v>
      </c>
      <c r="E975">
        <f>SUM($D$2:D975)</f>
        <v>3.0833911346957925</v>
      </c>
    </row>
    <row r="976" spans="1:5" x14ac:dyDescent="0.55000000000000004">
      <c r="A976" t="s">
        <v>449</v>
      </c>
      <c r="B976" t="s">
        <v>1956</v>
      </c>
      <c r="C976">
        <v>224.94</v>
      </c>
      <c r="D976" s="34">
        <f t="shared" si="15"/>
        <v>2.1501100672064741E-3</v>
      </c>
      <c r="E976">
        <f>SUM($D$2:D976)</f>
        <v>3.0855412447629988</v>
      </c>
    </row>
    <row r="977" spans="1:5" x14ac:dyDescent="0.55000000000000004">
      <c r="A977" t="s">
        <v>456</v>
      </c>
      <c r="B977" t="s">
        <v>1956</v>
      </c>
      <c r="C977">
        <v>213.48</v>
      </c>
      <c r="D977" s="34">
        <f t="shared" si="15"/>
        <v>2.0449654842625417E-3</v>
      </c>
      <c r="E977">
        <f>SUM($D$2:D977)</f>
        <v>3.0875862102472613</v>
      </c>
    </row>
    <row r="978" spans="1:5" x14ac:dyDescent="0.55000000000000004">
      <c r="A978" t="s">
        <v>1925</v>
      </c>
      <c r="B978" t="s">
        <v>1956</v>
      </c>
      <c r="C978">
        <v>341.67</v>
      </c>
      <c r="D978" s="34">
        <f t="shared" si="15"/>
        <v>3.2796285794477018E-3</v>
      </c>
      <c r="E978">
        <f>SUM($D$2:D978)</f>
        <v>3.090865838826709</v>
      </c>
    </row>
    <row r="979" spans="1:5" x14ac:dyDescent="0.55000000000000004">
      <c r="A979" t="s">
        <v>328</v>
      </c>
      <c r="B979" t="s">
        <v>1957</v>
      </c>
      <c r="C979">
        <v>248.36</v>
      </c>
      <c r="D979" s="34">
        <f t="shared" si="15"/>
        <v>2.3918069920773576E-3</v>
      </c>
      <c r="E979">
        <f>SUM($D$2:D979)</f>
        <v>3.0932576458187864</v>
      </c>
    </row>
    <row r="980" spans="1:5" x14ac:dyDescent="0.55000000000000004">
      <c r="A980" t="s">
        <v>331</v>
      </c>
      <c r="B980" t="s">
        <v>1956</v>
      </c>
      <c r="C980">
        <v>239.84</v>
      </c>
      <c r="D980" s="34">
        <f t="shared" si="15"/>
        <v>2.315293690621971E-3</v>
      </c>
      <c r="E980">
        <f>SUM($D$2:D980)</f>
        <v>3.0955729395094083</v>
      </c>
    </row>
    <row r="981" spans="1:5" x14ac:dyDescent="0.55000000000000004">
      <c r="A981" t="s">
        <v>332</v>
      </c>
      <c r="B981" t="s">
        <v>1956</v>
      </c>
      <c r="C981">
        <v>265.54000000000002</v>
      </c>
      <c r="D981" s="34">
        <f t="shared" si="15"/>
        <v>2.5693372234302592E-3</v>
      </c>
      <c r="E981">
        <f>SUM($D$2:D981)</f>
        <v>3.0981422767328386</v>
      </c>
    </row>
    <row r="982" spans="1:5" x14ac:dyDescent="0.55000000000000004">
      <c r="A982" t="s">
        <v>333</v>
      </c>
      <c r="B982" t="s">
        <v>1956</v>
      </c>
      <c r="C982">
        <v>254.85</v>
      </c>
      <c r="D982" s="34">
        <f t="shared" si="15"/>
        <v>2.4722539573767328E-3</v>
      </c>
      <c r="E982">
        <f>SUM($D$2:D982)</f>
        <v>3.1006145306902155</v>
      </c>
    </row>
    <row r="983" spans="1:5" x14ac:dyDescent="0.55000000000000004">
      <c r="A983" t="s">
        <v>361</v>
      </c>
      <c r="B983" t="s">
        <v>1956</v>
      </c>
      <c r="C983">
        <v>229.89</v>
      </c>
      <c r="D983" s="34">
        <f t="shared" si="15"/>
        <v>2.2356485831556451E-3</v>
      </c>
      <c r="E983">
        <f>SUM($D$2:D983)</f>
        <v>3.1028501792733714</v>
      </c>
    </row>
    <row r="984" spans="1:5" x14ac:dyDescent="0.55000000000000004">
      <c r="A984" t="s">
        <v>349</v>
      </c>
      <c r="B984" t="s">
        <v>1956</v>
      </c>
      <c r="C984">
        <v>123.12</v>
      </c>
      <c r="D984" s="34">
        <f t="shared" si="15"/>
        <v>1.2000078363084835E-3</v>
      </c>
      <c r="E984">
        <f>SUM($D$2:D984)</f>
        <v>3.1040501871096797</v>
      </c>
    </row>
    <row r="985" spans="1:5" x14ac:dyDescent="0.55000000000000004">
      <c r="A985" t="s">
        <v>350</v>
      </c>
      <c r="B985" t="s">
        <v>1956</v>
      </c>
      <c r="C985">
        <v>173.5</v>
      </c>
      <c r="D985" s="34">
        <f t="shared" si="15"/>
        <v>1.6930758856128665E-3</v>
      </c>
      <c r="E985">
        <f>SUM($D$2:D985)</f>
        <v>3.1057432629952926</v>
      </c>
    </row>
    <row r="986" spans="1:5" x14ac:dyDescent="0.55000000000000004">
      <c r="A986" t="s">
        <v>379</v>
      </c>
      <c r="B986" t="s">
        <v>1956</v>
      </c>
      <c r="C986">
        <v>342.55</v>
      </c>
      <c r="D986" s="34">
        <f t="shared" si="15"/>
        <v>3.3483961470815405E-3</v>
      </c>
      <c r="E986">
        <f>SUM($D$2:D986)</f>
        <v>3.1090916591423743</v>
      </c>
    </row>
    <row r="987" spans="1:5" x14ac:dyDescent="0.55000000000000004">
      <c r="A987" t="s">
        <v>382</v>
      </c>
      <c r="B987" t="s">
        <v>1956</v>
      </c>
      <c r="C987">
        <v>297.99</v>
      </c>
      <c r="D987" s="34">
        <f t="shared" si="15"/>
        <v>2.922612126148097E-3</v>
      </c>
      <c r="E987">
        <f>SUM($D$2:D987)</f>
        <v>3.1120142712685226</v>
      </c>
    </row>
    <row r="988" spans="1:5" x14ac:dyDescent="0.55000000000000004">
      <c r="A988" t="s">
        <v>396</v>
      </c>
      <c r="B988" t="s">
        <v>1956</v>
      </c>
      <c r="C988">
        <v>341.99</v>
      </c>
      <c r="D988" s="34">
        <f t="shared" si="15"/>
        <v>3.3639848529694E-3</v>
      </c>
      <c r="E988">
        <f>SUM($D$2:D988)</f>
        <v>3.1153782561214918</v>
      </c>
    </row>
    <row r="989" spans="1:5" x14ac:dyDescent="0.55000000000000004">
      <c r="A989" t="s">
        <v>397</v>
      </c>
      <c r="B989" t="s">
        <v>1956</v>
      </c>
      <c r="C989">
        <v>244.51</v>
      </c>
      <c r="D989" s="34">
        <f t="shared" si="15"/>
        <v>2.4132408765953645E-3</v>
      </c>
      <c r="E989">
        <f>SUM($D$2:D989)</f>
        <v>3.1177914969980871</v>
      </c>
    </row>
    <row r="990" spans="1:5" x14ac:dyDescent="0.55000000000000004">
      <c r="A990" t="s">
        <v>375</v>
      </c>
      <c r="B990" t="s">
        <v>1956</v>
      </c>
      <c r="C990">
        <v>171.04</v>
      </c>
      <c r="D990" s="34">
        <f t="shared" si="15"/>
        <v>1.692197538735089E-3</v>
      </c>
      <c r="E990">
        <f>SUM($D$2:D990)</f>
        <v>3.1194836945368221</v>
      </c>
    </row>
    <row r="991" spans="1:5" x14ac:dyDescent="0.55000000000000004">
      <c r="A991" t="s">
        <v>368</v>
      </c>
      <c r="B991" t="s">
        <v>1956</v>
      </c>
      <c r="C991">
        <v>335.89</v>
      </c>
      <c r="D991" s="34">
        <f t="shared" si="15"/>
        <v>3.3287867960072803E-3</v>
      </c>
      <c r="E991">
        <f>SUM($D$2:D991)</f>
        <v>3.1228124813328293</v>
      </c>
    </row>
    <row r="992" spans="1:5" x14ac:dyDescent="0.55000000000000004">
      <c r="A992" t="s">
        <v>347</v>
      </c>
      <c r="B992" t="s">
        <v>1956</v>
      </c>
      <c r="C992">
        <v>118.72</v>
      </c>
      <c r="D992" s="34">
        <f t="shared" si="15"/>
        <v>1.1804861033358884E-3</v>
      </c>
      <c r="E992">
        <f>SUM($D$2:D992)</f>
        <v>3.1239929674361653</v>
      </c>
    </row>
    <row r="993" spans="1:5" x14ac:dyDescent="0.55000000000000004">
      <c r="A993" t="s">
        <v>359</v>
      </c>
      <c r="B993" t="s">
        <v>1956</v>
      </c>
      <c r="C993">
        <v>199.73</v>
      </c>
      <c r="D993" s="34">
        <f t="shared" si="15"/>
        <v>1.9883520182474835E-3</v>
      </c>
      <c r="E993">
        <f>SUM($D$2:D993)</f>
        <v>3.1259813194544126</v>
      </c>
    </row>
    <row r="994" spans="1:5" x14ac:dyDescent="0.55000000000000004">
      <c r="A994" t="s">
        <v>364</v>
      </c>
      <c r="B994" t="s">
        <v>1956</v>
      </c>
      <c r="C994">
        <v>160.34</v>
      </c>
      <c r="D994" s="34">
        <f t="shared" si="15"/>
        <v>1.5993968695751412E-3</v>
      </c>
      <c r="E994">
        <f>SUM($D$2:D994)</f>
        <v>3.1275807163239877</v>
      </c>
    </row>
    <row r="995" spans="1:5" x14ac:dyDescent="0.55000000000000004">
      <c r="A995" t="s">
        <v>558</v>
      </c>
      <c r="B995" t="s">
        <v>1956</v>
      </c>
      <c r="C995">
        <v>139.87</v>
      </c>
      <c r="D995" s="34">
        <f t="shared" si="15"/>
        <v>1.3974430000214815E-3</v>
      </c>
      <c r="E995">
        <f>SUM($D$2:D995)</f>
        <v>3.1289781593240091</v>
      </c>
    </row>
    <row r="996" spans="1:5" x14ac:dyDescent="0.55000000000000004">
      <c r="A996" t="s">
        <v>553</v>
      </c>
      <c r="B996" t="s">
        <v>1956</v>
      </c>
      <c r="C996">
        <v>215.11</v>
      </c>
      <c r="D996" s="34">
        <f t="shared" si="15"/>
        <v>2.1521743654432301E-3</v>
      </c>
      <c r="E996">
        <f>SUM($D$2:D996)</f>
        <v>3.1311303336894523</v>
      </c>
    </row>
    <row r="997" spans="1:5" x14ac:dyDescent="0.55000000000000004">
      <c r="A997" t="s">
        <v>554</v>
      </c>
      <c r="B997" t="s">
        <v>1956</v>
      </c>
      <c r="C997">
        <v>124.6</v>
      </c>
      <c r="D997" s="34">
        <f t="shared" si="15"/>
        <v>1.2493110490733594E-3</v>
      </c>
      <c r="E997">
        <f>SUM($D$2:D997)</f>
        <v>3.1323796447385255</v>
      </c>
    </row>
    <row r="998" spans="1:5" x14ac:dyDescent="0.55000000000000004">
      <c r="A998" t="s">
        <v>570</v>
      </c>
      <c r="B998" t="s">
        <v>1956</v>
      </c>
      <c r="C998">
        <v>159.25</v>
      </c>
      <c r="D998" s="34">
        <f t="shared" si="15"/>
        <v>1.5987291283026059E-3</v>
      </c>
      <c r="E998">
        <f>SUM($D$2:D998)</f>
        <v>3.1339783738668281</v>
      </c>
    </row>
    <row r="999" spans="1:5" x14ac:dyDescent="0.55000000000000004">
      <c r="A999" t="s">
        <v>571</v>
      </c>
      <c r="B999" t="s">
        <v>1956</v>
      </c>
      <c r="C999">
        <v>197.95</v>
      </c>
      <c r="D999" s="34">
        <f t="shared" si="15"/>
        <v>1.9904250449869249E-3</v>
      </c>
      <c r="E999">
        <f>SUM($D$2:D999)</f>
        <v>3.135968798911815</v>
      </c>
    </row>
    <row r="1000" spans="1:5" x14ac:dyDescent="0.55000000000000004">
      <c r="A1000" t="s">
        <v>580</v>
      </c>
      <c r="B1000" t="s">
        <v>1956</v>
      </c>
      <c r="C1000">
        <v>331.76</v>
      </c>
      <c r="D1000" s="34">
        <f t="shared" si="15"/>
        <v>3.3425632652337462E-3</v>
      </c>
      <c r="E1000">
        <f>SUM($D$2:D1000)</f>
        <v>3.139311362177049</v>
      </c>
    </row>
    <row r="1001" spans="1:5" x14ac:dyDescent="0.55000000000000004">
      <c r="A1001" t="s">
        <v>565</v>
      </c>
      <c r="B1001" t="s">
        <v>1956</v>
      </c>
      <c r="C1001">
        <v>133.13999999999999</v>
      </c>
      <c r="D1001" s="34">
        <f t="shared" si="15"/>
        <v>1.3459169253652978E-3</v>
      </c>
      <c r="E1001">
        <f>SUM($D$2:D1001)</f>
        <v>3.1406572791024141</v>
      </c>
    </row>
    <row r="1002" spans="1:5" x14ac:dyDescent="0.55000000000000004">
      <c r="A1002" t="s">
        <v>567</v>
      </c>
      <c r="B1002" t="s">
        <v>1956</v>
      </c>
      <c r="C1002">
        <v>135.65</v>
      </c>
      <c r="D1002" s="34">
        <f t="shared" si="15"/>
        <v>1.3731387339812717E-3</v>
      </c>
      <c r="E1002">
        <f>SUM($D$2:D1002)</f>
        <v>3.1420304178363954</v>
      </c>
    </row>
    <row r="1003" spans="1:5" x14ac:dyDescent="0.55000000000000004">
      <c r="A1003" t="s">
        <v>568</v>
      </c>
      <c r="B1003" t="s">
        <v>1956</v>
      </c>
      <c r="C1003">
        <v>138.16</v>
      </c>
      <c r="D1003" s="34">
        <f t="shared" si="15"/>
        <v>1.4004696479424472E-3</v>
      </c>
      <c r="E1003">
        <f>SUM($D$2:D1003)</f>
        <v>3.143430887484338</v>
      </c>
    </row>
    <row r="1004" spans="1:5" x14ac:dyDescent="0.55000000000000004">
      <c r="A1004" t="s">
        <v>596</v>
      </c>
      <c r="B1004" t="s">
        <v>1956</v>
      </c>
      <c r="C1004">
        <v>180.31</v>
      </c>
      <c r="D1004" s="34">
        <f t="shared" si="15"/>
        <v>1.8302896853923784E-3</v>
      </c>
      <c r="E1004">
        <f>SUM($D$2:D1004)</f>
        <v>3.1452611771697305</v>
      </c>
    </row>
    <row r="1005" spans="1:5" x14ac:dyDescent="0.55000000000000004">
      <c r="A1005" t="s">
        <v>592</v>
      </c>
      <c r="B1005" t="s">
        <v>1956</v>
      </c>
      <c r="C1005">
        <v>301.97000000000003</v>
      </c>
      <c r="D1005" s="34">
        <f t="shared" si="15"/>
        <v>3.07085585221411E-3</v>
      </c>
      <c r="E1005">
        <f>SUM($D$2:D1005)</f>
        <v>3.1483320330219446</v>
      </c>
    </row>
    <row r="1006" spans="1:5" x14ac:dyDescent="0.55000000000000004">
      <c r="A1006" t="s">
        <v>584</v>
      </c>
      <c r="B1006" t="s">
        <v>1956</v>
      </c>
      <c r="C1006">
        <v>262.76</v>
      </c>
      <c r="D1006" s="34">
        <f t="shared" si="15"/>
        <v>2.6803443522320949E-3</v>
      </c>
      <c r="E1006">
        <f>SUM($D$2:D1006)</f>
        <v>3.1510123773741769</v>
      </c>
    </row>
    <row r="1007" spans="1:5" x14ac:dyDescent="0.55000000000000004">
      <c r="A1007" t="s">
        <v>576</v>
      </c>
      <c r="B1007" t="s">
        <v>1956</v>
      </c>
      <c r="C1007">
        <v>344.1</v>
      </c>
      <c r="D1007" s="34">
        <f t="shared" si="15"/>
        <v>3.5195053831760508E-3</v>
      </c>
      <c r="E1007">
        <f>SUM($D$2:D1007)</f>
        <v>3.154531882757353</v>
      </c>
    </row>
    <row r="1008" spans="1:5" x14ac:dyDescent="0.55000000000000004">
      <c r="A1008" t="s">
        <v>586</v>
      </c>
      <c r="B1008" t="s">
        <v>1956</v>
      </c>
      <c r="C1008">
        <v>155.71</v>
      </c>
      <c r="D1008" s="34">
        <f t="shared" si="15"/>
        <v>1.5982498184250267E-3</v>
      </c>
      <c r="E1008">
        <f>SUM($D$2:D1008)</f>
        <v>3.156130132575778</v>
      </c>
    </row>
    <row r="1009" spans="1:5" x14ac:dyDescent="0.55000000000000004">
      <c r="A1009" t="s">
        <v>587</v>
      </c>
      <c r="B1009" t="s">
        <v>1956</v>
      </c>
      <c r="C1009">
        <v>121.29</v>
      </c>
      <c r="D1009" s="34">
        <f t="shared" si="15"/>
        <v>1.2469465026126874E-3</v>
      </c>
      <c r="E1009">
        <f>SUM($D$2:D1009)</f>
        <v>3.1573770790783908</v>
      </c>
    </row>
    <row r="1010" spans="1:5" x14ac:dyDescent="0.55000000000000004">
      <c r="A1010" t="s">
        <v>588</v>
      </c>
      <c r="B1010" t="s">
        <v>1956</v>
      </c>
      <c r="C1010">
        <v>160.54</v>
      </c>
      <c r="D1010" s="34">
        <f t="shared" si="15"/>
        <v>1.6525247168453362E-3</v>
      </c>
      <c r="E1010">
        <f>SUM($D$2:D1010)</f>
        <v>3.1590296037952363</v>
      </c>
    </row>
    <row r="1011" spans="1:5" x14ac:dyDescent="0.55000000000000004">
      <c r="A1011" t="s">
        <v>589</v>
      </c>
      <c r="B1011" t="s">
        <v>1956</v>
      </c>
      <c r="C1011">
        <v>149.69999999999999</v>
      </c>
      <c r="D1011" s="34">
        <f t="shared" si="15"/>
        <v>1.5434934174181542E-3</v>
      </c>
      <c r="E1011">
        <f>SUM($D$2:D1011)</f>
        <v>3.1605730972126547</v>
      </c>
    </row>
    <row r="1012" spans="1:5" x14ac:dyDescent="0.55000000000000004">
      <c r="A1012" t="s">
        <v>590</v>
      </c>
      <c r="B1012" t="s">
        <v>1956</v>
      </c>
      <c r="C1012">
        <v>183.03</v>
      </c>
      <c r="D1012" s="34">
        <f t="shared" si="15"/>
        <v>1.8900622565007498E-3</v>
      </c>
      <c r="E1012">
        <f>SUM($D$2:D1012)</f>
        <v>3.1624631594691555</v>
      </c>
    </row>
    <row r="1013" spans="1:5" x14ac:dyDescent="0.55000000000000004">
      <c r="A1013" t="s">
        <v>608</v>
      </c>
      <c r="B1013" t="s">
        <v>1956</v>
      </c>
      <c r="C1013">
        <v>155.38</v>
      </c>
      <c r="D1013" s="34">
        <f t="shared" si="15"/>
        <v>1.6075724962120459E-3</v>
      </c>
      <c r="E1013">
        <f>SUM($D$2:D1013)</f>
        <v>3.1640707319653676</v>
      </c>
    </row>
    <row r="1014" spans="1:5" x14ac:dyDescent="0.55000000000000004">
      <c r="A1014" t="s">
        <v>609</v>
      </c>
      <c r="B1014" t="s">
        <v>1956</v>
      </c>
      <c r="C1014">
        <v>266.73</v>
      </c>
      <c r="D1014" s="34">
        <f t="shared" si="15"/>
        <v>2.764050902972002E-3</v>
      </c>
      <c r="E1014">
        <f>SUM($D$2:D1014)</f>
        <v>3.1668347828683396</v>
      </c>
    </row>
    <row r="1015" spans="1:5" x14ac:dyDescent="0.55000000000000004">
      <c r="A1015" t="s">
        <v>610</v>
      </c>
      <c r="B1015" t="s">
        <v>1956</v>
      </c>
      <c r="C1015">
        <v>168.84</v>
      </c>
      <c r="D1015" s="34">
        <f t="shared" si="15"/>
        <v>1.7544927963335643E-3</v>
      </c>
      <c r="E1015">
        <f>SUM($D$2:D1015)</f>
        <v>3.1685892756646732</v>
      </c>
    </row>
    <row r="1016" spans="1:5" x14ac:dyDescent="0.55000000000000004">
      <c r="A1016" t="s">
        <v>614</v>
      </c>
      <c r="B1016" t="s">
        <v>1956</v>
      </c>
      <c r="C1016">
        <v>117.28</v>
      </c>
      <c r="D1016" s="34">
        <f t="shared" si="15"/>
        <v>1.2208514939503945E-3</v>
      </c>
      <c r="E1016">
        <f>SUM($D$2:D1016)</f>
        <v>3.1698101271586236</v>
      </c>
    </row>
    <row r="1017" spans="1:5" x14ac:dyDescent="0.55000000000000004">
      <c r="A1017" t="s">
        <v>615</v>
      </c>
      <c r="B1017" t="s">
        <v>1956</v>
      </c>
      <c r="C1017">
        <v>179.14</v>
      </c>
      <c r="D1017" s="34">
        <f t="shared" si="15"/>
        <v>1.8670759489475535E-3</v>
      </c>
      <c r="E1017">
        <f>SUM($D$2:D1017)</f>
        <v>3.1716772031075711</v>
      </c>
    </row>
    <row r="1018" spans="1:5" x14ac:dyDescent="0.55000000000000004">
      <c r="A1018" t="s">
        <v>616</v>
      </c>
      <c r="B1018" t="s">
        <v>1956</v>
      </c>
      <c r="C1018">
        <v>284.38</v>
      </c>
      <c r="D1018" s="34">
        <f t="shared" si="15"/>
        <v>2.9694778029498072E-3</v>
      </c>
      <c r="E1018">
        <f>SUM($D$2:D1018)</f>
        <v>3.1746466809105209</v>
      </c>
    </row>
    <row r="1019" spans="1:5" x14ac:dyDescent="0.55000000000000004">
      <c r="A1019" t="s">
        <v>470</v>
      </c>
      <c r="B1019" t="s">
        <v>1956</v>
      </c>
      <c r="C1019">
        <v>137.16999999999999</v>
      </c>
      <c r="D1019" s="34">
        <f t="shared" si="15"/>
        <v>1.4365862931004698E-3</v>
      </c>
      <c r="E1019">
        <f>SUM($D$2:D1019)</f>
        <v>3.1760832672036212</v>
      </c>
    </row>
    <row r="1020" spans="1:5" x14ac:dyDescent="0.55000000000000004">
      <c r="A1020" t="s">
        <v>471</v>
      </c>
      <c r="B1020" t="s">
        <v>1956</v>
      </c>
      <c r="C1020">
        <v>136.34</v>
      </c>
      <c r="D1020" s="34">
        <f t="shared" si="15"/>
        <v>1.4299479171309849E-3</v>
      </c>
      <c r="E1020">
        <f>SUM($D$2:D1020)</f>
        <v>3.1775132151207521</v>
      </c>
    </row>
    <row r="1021" spans="1:5" x14ac:dyDescent="0.55000000000000004">
      <c r="A1021" t="s">
        <v>477</v>
      </c>
      <c r="B1021" t="s">
        <v>1956</v>
      </c>
      <c r="C1021">
        <v>298.2</v>
      </c>
      <c r="D1021" s="34">
        <f t="shared" si="15"/>
        <v>3.1320308552303306E-3</v>
      </c>
      <c r="E1021">
        <f>SUM($D$2:D1021)</f>
        <v>3.1806452459759824</v>
      </c>
    </row>
    <row r="1022" spans="1:5" x14ac:dyDescent="0.55000000000000004">
      <c r="A1022" t="s">
        <v>483</v>
      </c>
      <c r="B1022" t="s">
        <v>1957</v>
      </c>
      <c r="C1022">
        <v>191.6</v>
      </c>
      <c r="D1022" s="34">
        <f t="shared" si="15"/>
        <v>2.0187207905799508E-3</v>
      </c>
      <c r="E1022">
        <f>SUM($D$2:D1022)</f>
        <v>3.1826639667665622</v>
      </c>
    </row>
    <row r="1023" spans="1:5" x14ac:dyDescent="0.55000000000000004">
      <c r="A1023" t="s">
        <v>504</v>
      </c>
      <c r="B1023" t="s">
        <v>1956</v>
      </c>
      <c r="C1023">
        <v>168.74</v>
      </c>
      <c r="D1023" s="34">
        <f t="shared" si="15"/>
        <v>1.7814613367252272E-3</v>
      </c>
      <c r="E1023">
        <f>SUM($D$2:D1023)</f>
        <v>3.1844454281032872</v>
      </c>
    </row>
    <row r="1024" spans="1:5" x14ac:dyDescent="0.55000000000000004">
      <c r="A1024" t="s">
        <v>498</v>
      </c>
      <c r="B1024" t="s">
        <v>1956</v>
      </c>
      <c r="C1024">
        <v>119.51</v>
      </c>
      <c r="D1024" s="34">
        <f t="shared" si="15"/>
        <v>1.2639705979561361E-3</v>
      </c>
      <c r="E1024">
        <f>SUM($D$2:D1024)</f>
        <v>3.1857093987012433</v>
      </c>
    </row>
    <row r="1025" spans="1:5" x14ac:dyDescent="0.55000000000000004">
      <c r="A1025" t="s">
        <v>490</v>
      </c>
      <c r="B1025" t="s">
        <v>1956</v>
      </c>
      <c r="C1025">
        <v>334.09</v>
      </c>
      <c r="D1025" s="34">
        <f t="shared" si="15"/>
        <v>3.5378994393198749E-3</v>
      </c>
      <c r="E1025">
        <f>SUM($D$2:D1025)</f>
        <v>3.1892472981405633</v>
      </c>
    </row>
    <row r="1026" spans="1:5" x14ac:dyDescent="0.55000000000000004">
      <c r="A1026" t="s">
        <v>492</v>
      </c>
      <c r="B1026" t="s">
        <v>1956</v>
      </c>
      <c r="C1026">
        <v>176.58</v>
      </c>
      <c r="D1026" s="34">
        <f t="shared" si="15"/>
        <v>1.8765612106147196E-3</v>
      </c>
      <c r="E1026">
        <f>SUM($D$2:D1026)</f>
        <v>3.1911238593511779</v>
      </c>
    </row>
    <row r="1027" spans="1:5" x14ac:dyDescent="0.55000000000000004">
      <c r="A1027" t="s">
        <v>488</v>
      </c>
      <c r="B1027" t="s">
        <v>1956</v>
      </c>
      <c r="C1027">
        <v>193.91</v>
      </c>
      <c r="D1027" s="34">
        <f t="shared" ref="D1027:D1090" si="16">C1027/SUM(C1027:C2875)</f>
        <v>2.0646059505071671E-3</v>
      </c>
      <c r="E1027">
        <f>SUM($D$2:D1027)</f>
        <v>3.1931884653016849</v>
      </c>
    </row>
    <row r="1028" spans="1:5" x14ac:dyDescent="0.55000000000000004">
      <c r="A1028" t="s">
        <v>494</v>
      </c>
      <c r="B1028" t="s">
        <v>1956</v>
      </c>
      <c r="C1028">
        <v>120.69</v>
      </c>
      <c r="D1028" s="34">
        <f t="shared" si="16"/>
        <v>1.2876737116541254E-3</v>
      </c>
      <c r="E1028">
        <f>SUM($D$2:D1028)</f>
        <v>3.1944761390133389</v>
      </c>
    </row>
    <row r="1029" spans="1:5" x14ac:dyDescent="0.55000000000000004">
      <c r="A1029" t="s">
        <v>541</v>
      </c>
      <c r="B1029" t="s">
        <v>1956</v>
      </c>
      <c r="C1029">
        <v>229.58</v>
      </c>
      <c r="D1029" s="34">
        <f t="shared" si="16"/>
        <v>2.4526082438532308E-3</v>
      </c>
      <c r="E1029">
        <f>SUM($D$2:D1029)</f>
        <v>3.1969287472571923</v>
      </c>
    </row>
    <row r="1030" spans="1:5" x14ac:dyDescent="0.55000000000000004">
      <c r="A1030" t="s">
        <v>534</v>
      </c>
      <c r="B1030" t="s">
        <v>1956</v>
      </c>
      <c r="C1030">
        <v>259.68</v>
      </c>
      <c r="D1030" s="34">
        <f t="shared" si="16"/>
        <v>2.7809878868315292E-3</v>
      </c>
      <c r="E1030">
        <f>SUM($D$2:D1030)</f>
        <v>3.1997097351440238</v>
      </c>
    </row>
    <row r="1031" spans="1:5" x14ac:dyDescent="0.55000000000000004">
      <c r="A1031" t="s">
        <v>529</v>
      </c>
      <c r="B1031" t="s">
        <v>1956</v>
      </c>
      <c r="C1031">
        <v>125</v>
      </c>
      <c r="D1031" s="34">
        <f t="shared" si="16"/>
        <v>1.3423941718185078E-3</v>
      </c>
      <c r="E1031">
        <f>SUM($D$2:D1031)</f>
        <v>3.2010521293158423</v>
      </c>
    </row>
    <row r="1032" spans="1:5" x14ac:dyDescent="0.55000000000000004">
      <c r="A1032" t="s">
        <v>530</v>
      </c>
      <c r="B1032" t="s">
        <v>1956</v>
      </c>
      <c r="C1032">
        <v>182.49</v>
      </c>
      <c r="D1032" s="34">
        <f t="shared" si="16"/>
        <v>1.9624224437724421E-3</v>
      </c>
      <c r="E1032">
        <f>SUM($D$2:D1032)</f>
        <v>3.2030145517596149</v>
      </c>
    </row>
    <row r="1033" spans="1:5" x14ac:dyDescent="0.55000000000000004">
      <c r="A1033" t="s">
        <v>526</v>
      </c>
      <c r="B1033" t="s">
        <v>1956</v>
      </c>
      <c r="C1033">
        <v>124.74</v>
      </c>
      <c r="D1033" s="34">
        <f t="shared" si="16"/>
        <v>1.344040257852303E-3</v>
      </c>
      <c r="E1033">
        <f>SUM($D$2:D1033)</f>
        <v>3.2043585920174671</v>
      </c>
    </row>
    <row r="1034" spans="1:5" x14ac:dyDescent="0.55000000000000004">
      <c r="A1034" t="s">
        <v>506</v>
      </c>
      <c r="B1034" t="s">
        <v>1956</v>
      </c>
      <c r="C1034">
        <v>119.56</v>
      </c>
      <c r="D1034" s="34">
        <f t="shared" si="16"/>
        <v>1.2899608976556943E-3</v>
      </c>
      <c r="E1034">
        <f>SUM($D$2:D1034)</f>
        <v>3.2056485529151226</v>
      </c>
    </row>
    <row r="1035" spans="1:5" x14ac:dyDescent="0.55000000000000004">
      <c r="A1035" t="s">
        <v>507</v>
      </c>
      <c r="B1035" t="s">
        <v>1956</v>
      </c>
      <c r="C1035">
        <v>291.45999999999998</v>
      </c>
      <c r="D1035" s="34">
        <f t="shared" si="16"/>
        <v>3.1486920277572351E-3</v>
      </c>
      <c r="E1035">
        <f>SUM($D$2:D1035)</f>
        <v>3.2087972449428799</v>
      </c>
    </row>
    <row r="1036" spans="1:5" x14ac:dyDescent="0.55000000000000004">
      <c r="A1036" t="s">
        <v>508</v>
      </c>
      <c r="B1036" t="s">
        <v>1956</v>
      </c>
      <c r="C1036">
        <v>171.09</v>
      </c>
      <c r="D1036" s="34">
        <f t="shared" si="16"/>
        <v>1.8541525691538555E-3</v>
      </c>
      <c r="E1036">
        <f>SUM($D$2:D1036)</f>
        <v>3.2106513975120339</v>
      </c>
    </row>
    <row r="1037" spans="1:5" x14ac:dyDescent="0.55000000000000004">
      <c r="A1037" t="s">
        <v>509</v>
      </c>
      <c r="B1037" t="s">
        <v>1956</v>
      </c>
      <c r="C1037">
        <v>125.79</v>
      </c>
      <c r="D1037" s="34">
        <f t="shared" si="16"/>
        <v>1.3657554862296915E-3</v>
      </c>
      <c r="E1037">
        <f>SUM($D$2:D1037)</f>
        <v>3.2120171529982637</v>
      </c>
    </row>
    <row r="1038" spans="1:5" x14ac:dyDescent="0.55000000000000004">
      <c r="A1038" t="s">
        <v>510</v>
      </c>
      <c r="B1038" t="s">
        <v>1956</v>
      </c>
      <c r="C1038">
        <v>145.69</v>
      </c>
      <c r="D1038" s="34">
        <f t="shared" si="16"/>
        <v>1.5839815745400927E-3</v>
      </c>
      <c r="E1038">
        <f>SUM($D$2:D1038)</f>
        <v>3.2136011345728037</v>
      </c>
    </row>
    <row r="1039" spans="1:5" x14ac:dyDescent="0.55000000000000004">
      <c r="A1039" t="s">
        <v>511</v>
      </c>
      <c r="B1039" t="s">
        <v>1956</v>
      </c>
      <c r="C1039">
        <v>196.25</v>
      </c>
      <c r="D1039" s="34">
        <f t="shared" si="16"/>
        <v>2.1370688171005589E-3</v>
      </c>
      <c r="E1039">
        <f>SUM($D$2:D1039)</f>
        <v>3.2157382033899045</v>
      </c>
    </row>
    <row r="1040" spans="1:5" x14ac:dyDescent="0.55000000000000004">
      <c r="A1040" t="s">
        <v>512</v>
      </c>
      <c r="B1040" t="s">
        <v>1956</v>
      </c>
      <c r="C1040">
        <v>161.91999999999999</v>
      </c>
      <c r="D1040" s="34">
        <f t="shared" si="16"/>
        <v>1.7670077221467668E-3</v>
      </c>
      <c r="E1040">
        <f>SUM($D$2:D1040)</f>
        <v>3.217505211112051</v>
      </c>
    </row>
    <row r="1041" spans="1:5" x14ac:dyDescent="0.55000000000000004">
      <c r="A1041" t="s">
        <v>515</v>
      </c>
      <c r="B1041" t="s">
        <v>1956</v>
      </c>
      <c r="C1041">
        <v>216.15</v>
      </c>
      <c r="D1041" s="34">
        <f t="shared" si="16"/>
        <v>2.3629866752258211E-3</v>
      </c>
      <c r="E1041">
        <f>SUM($D$2:D1041)</f>
        <v>3.2198681977872767</v>
      </c>
    </row>
    <row r="1042" spans="1:5" x14ac:dyDescent="0.55000000000000004">
      <c r="A1042" t="s">
        <v>516</v>
      </c>
      <c r="B1042" t="s">
        <v>1956</v>
      </c>
      <c r="C1042">
        <v>234.78</v>
      </c>
      <c r="D1042" s="34">
        <f t="shared" si="16"/>
        <v>2.5727321729702704E-3</v>
      </c>
      <c r="E1042">
        <f>SUM($D$2:D1042)</f>
        <v>3.2224409299602468</v>
      </c>
    </row>
    <row r="1043" spans="1:5" x14ac:dyDescent="0.55000000000000004">
      <c r="A1043" t="s">
        <v>517</v>
      </c>
      <c r="B1043" t="s">
        <v>1956</v>
      </c>
      <c r="C1043">
        <v>175.94</v>
      </c>
      <c r="D1043" s="34">
        <f t="shared" si="16"/>
        <v>1.932933130994617E-3</v>
      </c>
      <c r="E1043">
        <f>SUM($D$2:D1043)</f>
        <v>3.2243738630912415</v>
      </c>
    </row>
    <row r="1044" spans="1:5" x14ac:dyDescent="0.55000000000000004">
      <c r="A1044" t="s">
        <v>1119</v>
      </c>
      <c r="B1044" t="s">
        <v>1956</v>
      </c>
      <c r="C1044">
        <v>263.33999999999997</v>
      </c>
      <c r="D1044" s="34">
        <f t="shared" si="16"/>
        <v>2.8987405658014885E-3</v>
      </c>
      <c r="E1044">
        <f>SUM($D$2:D1044)</f>
        <v>3.2272726036570432</v>
      </c>
    </row>
    <row r="1045" spans="1:5" x14ac:dyDescent="0.55000000000000004">
      <c r="A1045" t="s">
        <v>1120</v>
      </c>
      <c r="B1045" t="s">
        <v>1956</v>
      </c>
      <c r="C1045">
        <v>128.03</v>
      </c>
      <c r="D1045" s="34">
        <f t="shared" si="16"/>
        <v>1.4133997092832314E-3</v>
      </c>
      <c r="E1045">
        <f>SUM($D$2:D1045)</f>
        <v>3.2286860033663265</v>
      </c>
    </row>
    <row r="1046" spans="1:5" x14ac:dyDescent="0.55000000000000004">
      <c r="A1046" t="s">
        <v>1108</v>
      </c>
      <c r="B1046" t="s">
        <v>1956</v>
      </c>
      <c r="C1046">
        <v>118.3</v>
      </c>
      <c r="D1046" s="34">
        <f t="shared" si="16"/>
        <v>1.3078329131242972E-3</v>
      </c>
      <c r="E1046">
        <f>SUM($D$2:D1046)</f>
        <v>3.2299938362794509</v>
      </c>
    </row>
    <row r="1047" spans="1:5" x14ac:dyDescent="0.55000000000000004">
      <c r="A1047" t="s">
        <v>1109</v>
      </c>
      <c r="B1047" t="s">
        <v>1956</v>
      </c>
      <c r="C1047">
        <v>145.91</v>
      </c>
      <c r="D1047" s="34">
        <f t="shared" si="16"/>
        <v>1.615180013257074E-3</v>
      </c>
      <c r="E1047">
        <f>SUM($D$2:D1047)</f>
        <v>3.2316090162927078</v>
      </c>
    </row>
    <row r="1048" spans="1:5" x14ac:dyDescent="0.55000000000000004">
      <c r="A1048" t="s">
        <v>1102</v>
      </c>
      <c r="B1048" t="s">
        <v>1956</v>
      </c>
      <c r="C1048">
        <v>196.35</v>
      </c>
      <c r="D1048" s="34">
        <f t="shared" si="16"/>
        <v>2.1770520420215955E-3</v>
      </c>
      <c r="E1048">
        <f>SUM($D$2:D1048)</f>
        <v>3.2337860683347293</v>
      </c>
    </row>
    <row r="1049" spans="1:5" x14ac:dyDescent="0.55000000000000004">
      <c r="A1049" t="s">
        <v>1106</v>
      </c>
      <c r="B1049" t="s">
        <v>1956</v>
      </c>
      <c r="C1049">
        <v>234.77</v>
      </c>
      <c r="D1049" s="34">
        <f t="shared" si="16"/>
        <v>2.6087172960279101E-3</v>
      </c>
      <c r="E1049">
        <f>SUM($D$2:D1049)</f>
        <v>3.2363947856307571</v>
      </c>
    </row>
    <row r="1050" spans="1:5" x14ac:dyDescent="0.55000000000000004">
      <c r="A1050" t="s">
        <v>1144</v>
      </c>
      <c r="B1050" t="s">
        <v>1956</v>
      </c>
      <c r="C1050">
        <v>127.54</v>
      </c>
      <c r="D1050" s="34">
        <f t="shared" si="16"/>
        <v>1.4209057187722996E-3</v>
      </c>
      <c r="E1050">
        <f>SUM($D$2:D1050)</f>
        <v>3.2378156913495295</v>
      </c>
    </row>
    <row r="1051" spans="1:5" x14ac:dyDescent="0.55000000000000004">
      <c r="A1051" t="s">
        <v>1166</v>
      </c>
      <c r="B1051" t="s">
        <v>1956</v>
      </c>
      <c r="C1051">
        <v>170.63</v>
      </c>
      <c r="D1051" s="34">
        <f t="shared" si="16"/>
        <v>1.9036704591691529E-3</v>
      </c>
      <c r="E1051">
        <f>SUM($D$2:D1051)</f>
        <v>3.2397193618086986</v>
      </c>
    </row>
    <row r="1052" spans="1:5" x14ac:dyDescent="0.55000000000000004">
      <c r="A1052" t="s">
        <v>1167</v>
      </c>
      <c r="B1052" t="s">
        <v>1956</v>
      </c>
      <c r="C1052">
        <v>246.65</v>
      </c>
      <c r="D1052" s="34">
        <f t="shared" si="16"/>
        <v>2.7570525325536759E-3</v>
      </c>
      <c r="E1052">
        <f>SUM($D$2:D1052)</f>
        <v>3.2424764143412523</v>
      </c>
    </row>
    <row r="1053" spans="1:5" x14ac:dyDescent="0.55000000000000004">
      <c r="A1053" t="s">
        <v>1168</v>
      </c>
      <c r="B1053" t="s">
        <v>1956</v>
      </c>
      <c r="C1053">
        <v>151.65</v>
      </c>
      <c r="D1053" s="34">
        <f t="shared" si="16"/>
        <v>1.6998295014405116E-3</v>
      </c>
      <c r="E1053">
        <f>SUM($D$2:D1053)</f>
        <v>3.2441762438426927</v>
      </c>
    </row>
    <row r="1054" spans="1:5" x14ac:dyDescent="0.55000000000000004">
      <c r="A1054" t="s">
        <v>1095</v>
      </c>
      <c r="B1054" t="s">
        <v>1956</v>
      </c>
      <c r="C1054">
        <v>276.64999999999998</v>
      </c>
      <c r="D1054" s="34">
        <f t="shared" si="16"/>
        <v>3.1062218977584216E-3</v>
      </c>
      <c r="E1054">
        <f>SUM($D$2:D1054)</f>
        <v>3.2472824657404509</v>
      </c>
    </row>
    <row r="1055" spans="1:5" x14ac:dyDescent="0.55000000000000004">
      <c r="A1055" t="s">
        <v>1093</v>
      </c>
      <c r="B1055" t="s">
        <v>1957</v>
      </c>
      <c r="C1055">
        <v>325.86</v>
      </c>
      <c r="D1055" s="34">
        <f t="shared" si="16"/>
        <v>3.6701513168720529E-3</v>
      </c>
      <c r="E1055">
        <f>SUM($D$2:D1055)</f>
        <v>3.2509526170573229</v>
      </c>
    </row>
    <row r="1056" spans="1:5" x14ac:dyDescent="0.55000000000000004">
      <c r="A1056" t="s">
        <v>1070</v>
      </c>
      <c r="B1056" t="s">
        <v>1956</v>
      </c>
      <c r="C1056">
        <v>152.16</v>
      </c>
      <c r="D1056" s="34">
        <f t="shared" si="16"/>
        <v>1.7200864519791679E-3</v>
      </c>
      <c r="E1056">
        <f>SUM($D$2:D1056)</f>
        <v>3.2526727035093019</v>
      </c>
    </row>
    <row r="1057" spans="1:5" x14ac:dyDescent="0.55000000000000004">
      <c r="A1057" t="s">
        <v>1074</v>
      </c>
      <c r="B1057" t="s">
        <v>1956</v>
      </c>
      <c r="C1057">
        <v>291.85000000000002</v>
      </c>
      <c r="D1057" s="34">
        <f t="shared" si="16"/>
        <v>3.3048910008786248E-3</v>
      </c>
      <c r="E1057">
        <f>SUM($D$2:D1057)</f>
        <v>3.2559775945101808</v>
      </c>
    </row>
    <row r="1058" spans="1:5" x14ac:dyDescent="0.55000000000000004">
      <c r="A1058" t="s">
        <v>1067</v>
      </c>
      <c r="B1058" t="s">
        <v>1956</v>
      </c>
      <c r="C1058">
        <v>194.55</v>
      </c>
      <c r="D1058" s="34">
        <f t="shared" si="16"/>
        <v>2.2103769899925771E-3</v>
      </c>
      <c r="E1058">
        <f>SUM($D$2:D1058)</f>
        <v>3.2581879715001731</v>
      </c>
    </row>
    <row r="1059" spans="1:5" x14ac:dyDescent="0.55000000000000004">
      <c r="A1059" t="s">
        <v>1068</v>
      </c>
      <c r="B1059" t="s">
        <v>1956</v>
      </c>
      <c r="C1059">
        <v>119.21</v>
      </c>
      <c r="D1059" s="34">
        <f t="shared" si="16"/>
        <v>1.3574030503252542E-3</v>
      </c>
      <c r="E1059">
        <f>SUM($D$2:D1059)</f>
        <v>3.2595453745504983</v>
      </c>
    </row>
    <row r="1060" spans="1:5" x14ac:dyDescent="0.55000000000000004">
      <c r="A1060" t="s">
        <v>1062</v>
      </c>
      <c r="B1060" t="s">
        <v>1956</v>
      </c>
      <c r="C1060">
        <v>299</v>
      </c>
      <c r="D1060" s="34">
        <f t="shared" si="16"/>
        <v>3.4092373228251293E-3</v>
      </c>
      <c r="E1060">
        <f>SUM($D$2:D1060)</f>
        <v>3.2629546118733233</v>
      </c>
    </row>
    <row r="1061" spans="1:5" x14ac:dyDescent="0.55000000000000004">
      <c r="A1061" t="s">
        <v>1064</v>
      </c>
      <c r="B1061" t="s">
        <v>1956</v>
      </c>
      <c r="C1061">
        <v>280</v>
      </c>
      <c r="D1061" s="34">
        <f t="shared" si="16"/>
        <v>3.203518378470526E-3</v>
      </c>
      <c r="E1061">
        <f>SUM($D$2:D1061)</f>
        <v>3.2661581302517937</v>
      </c>
    </row>
    <row r="1062" spans="1:5" x14ac:dyDescent="0.55000000000000004">
      <c r="A1062" t="s">
        <v>1057</v>
      </c>
      <c r="B1062" t="s">
        <v>1956</v>
      </c>
      <c r="C1062">
        <v>136.28</v>
      </c>
      <c r="D1062" s="34">
        <f t="shared" si="16"/>
        <v>1.5642091320521693E-3</v>
      </c>
      <c r="E1062">
        <f>SUM($D$2:D1062)</f>
        <v>3.2677223393838459</v>
      </c>
    </row>
    <row r="1063" spans="1:5" x14ac:dyDescent="0.55000000000000004">
      <c r="A1063" t="s">
        <v>1054</v>
      </c>
      <c r="B1063" t="s">
        <v>1956</v>
      </c>
      <c r="C1063">
        <v>257.75</v>
      </c>
      <c r="D1063" s="34">
        <f t="shared" si="16"/>
        <v>2.9630653189499836E-3</v>
      </c>
      <c r="E1063">
        <f>SUM($D$2:D1063)</f>
        <v>3.270685404702796</v>
      </c>
    </row>
    <row r="1064" spans="1:5" x14ac:dyDescent="0.55000000000000004">
      <c r="A1064" t="s">
        <v>1049</v>
      </c>
      <c r="B1064" t="s">
        <v>1956</v>
      </c>
      <c r="C1064">
        <v>232.76</v>
      </c>
      <c r="D1064" s="34">
        <f t="shared" si="16"/>
        <v>2.6837351422295454E-3</v>
      </c>
      <c r="E1064">
        <f>SUM($D$2:D1064)</f>
        <v>3.2733691398450255</v>
      </c>
    </row>
    <row r="1065" spans="1:5" x14ac:dyDescent="0.55000000000000004">
      <c r="A1065" t="s">
        <v>1047</v>
      </c>
      <c r="B1065" t="s">
        <v>1956</v>
      </c>
      <c r="C1065">
        <v>146.56</v>
      </c>
      <c r="D1065" s="34">
        <f t="shared" si="16"/>
        <v>1.6943918704335902E-3</v>
      </c>
      <c r="E1065">
        <f>SUM($D$2:D1065)</f>
        <v>3.2750635317154591</v>
      </c>
    </row>
    <row r="1066" spans="1:5" x14ac:dyDescent="0.55000000000000004">
      <c r="A1066" t="s">
        <v>1051</v>
      </c>
      <c r="B1066" t="s">
        <v>1956</v>
      </c>
      <c r="C1066">
        <v>296.64</v>
      </c>
      <c r="D1066" s="34">
        <f t="shared" si="16"/>
        <v>3.4352994856431136E-3</v>
      </c>
      <c r="E1066">
        <f>SUM($D$2:D1066)</f>
        <v>3.2784988312011021</v>
      </c>
    </row>
    <row r="1067" spans="1:5" x14ac:dyDescent="0.55000000000000004">
      <c r="A1067" t="s">
        <v>1032</v>
      </c>
      <c r="B1067" t="s">
        <v>1956</v>
      </c>
      <c r="C1067">
        <v>251.76</v>
      </c>
      <c r="D1067" s="34">
        <f t="shared" si="16"/>
        <v>2.9256079125283213E-3</v>
      </c>
      <c r="E1067">
        <f>SUM($D$2:D1067)</f>
        <v>3.2814244391136302</v>
      </c>
    </row>
    <row r="1068" spans="1:5" x14ac:dyDescent="0.55000000000000004">
      <c r="A1068" t="s">
        <v>1030</v>
      </c>
      <c r="B1068" t="s">
        <v>1956</v>
      </c>
      <c r="C1068">
        <v>279.63</v>
      </c>
      <c r="D1068" s="34">
        <f t="shared" si="16"/>
        <v>3.2590092439408573E-3</v>
      </c>
      <c r="E1068">
        <f>SUM($D$2:D1068)</f>
        <v>3.2846834483575713</v>
      </c>
    </row>
    <row r="1069" spans="1:5" x14ac:dyDescent="0.55000000000000004">
      <c r="A1069" t="s">
        <v>1036</v>
      </c>
      <c r="B1069" t="s">
        <v>1956</v>
      </c>
      <c r="C1069">
        <v>236.99</v>
      </c>
      <c r="D1069" s="34">
        <f t="shared" si="16"/>
        <v>2.7710829849260763E-3</v>
      </c>
      <c r="E1069">
        <f>SUM($D$2:D1069)</f>
        <v>3.2874545313424974</v>
      </c>
    </row>
    <row r="1070" spans="1:5" x14ac:dyDescent="0.55000000000000004">
      <c r="A1070" t="s">
        <v>1037</v>
      </c>
      <c r="B1070" t="s">
        <v>1956</v>
      </c>
      <c r="C1070">
        <v>152.06</v>
      </c>
      <c r="D1070" s="34">
        <f t="shared" si="16"/>
        <v>1.782951926311533E-3</v>
      </c>
      <c r="E1070">
        <f>SUM($D$2:D1070)</f>
        <v>3.2892374832688089</v>
      </c>
    </row>
    <row r="1071" spans="1:5" x14ac:dyDescent="0.55000000000000004">
      <c r="A1071" t="s">
        <v>1038</v>
      </c>
      <c r="B1071" t="s">
        <v>1956</v>
      </c>
      <c r="C1071">
        <v>176.79</v>
      </c>
      <c r="D1071" s="34">
        <f t="shared" si="16"/>
        <v>2.0766215684618521E-3</v>
      </c>
      <c r="E1071">
        <f>SUM($D$2:D1071)</f>
        <v>3.2913141048372707</v>
      </c>
    </row>
    <row r="1072" spans="1:5" x14ac:dyDescent="0.55000000000000004">
      <c r="A1072" t="s">
        <v>1041</v>
      </c>
      <c r="B1072" t="s">
        <v>1956</v>
      </c>
      <c r="C1072">
        <v>154.34</v>
      </c>
      <c r="D1072" s="34">
        <f t="shared" si="16"/>
        <v>1.8166905768916583E-3</v>
      </c>
      <c r="E1072">
        <f>SUM($D$2:D1072)</f>
        <v>3.2931307954141622</v>
      </c>
    </row>
    <row r="1073" spans="1:5" x14ac:dyDescent="0.55000000000000004">
      <c r="A1073" t="s">
        <v>1034</v>
      </c>
      <c r="B1073" t="s">
        <v>1956</v>
      </c>
      <c r="C1073">
        <v>125.17</v>
      </c>
      <c r="D1073" s="34">
        <f t="shared" si="16"/>
        <v>1.4760205909412404E-3</v>
      </c>
      <c r="E1073">
        <f>SUM($D$2:D1073)</f>
        <v>3.2946068160051034</v>
      </c>
    </row>
    <row r="1074" spans="1:5" x14ac:dyDescent="0.55000000000000004">
      <c r="A1074" t="s">
        <v>1044</v>
      </c>
      <c r="B1074" t="s">
        <v>1956</v>
      </c>
      <c r="C1074">
        <v>264.44</v>
      </c>
      <c r="D1074" s="34">
        <f t="shared" si="16"/>
        <v>3.1229196724453594E-3</v>
      </c>
      <c r="E1074">
        <f>SUM($D$2:D1074)</f>
        <v>3.2977297356775486</v>
      </c>
    </row>
    <row r="1075" spans="1:5" x14ac:dyDescent="0.55000000000000004">
      <c r="A1075" t="s">
        <v>964</v>
      </c>
      <c r="B1075" t="s">
        <v>1957</v>
      </c>
      <c r="C1075">
        <v>202.68</v>
      </c>
      <c r="D1075" s="34">
        <f t="shared" si="16"/>
        <v>2.4010596506000934E-3</v>
      </c>
      <c r="E1075">
        <f>SUM($D$2:D1075)</f>
        <v>3.3001307953281485</v>
      </c>
    </row>
    <row r="1076" spans="1:5" x14ac:dyDescent="0.55000000000000004">
      <c r="A1076" t="s">
        <v>968</v>
      </c>
      <c r="B1076" t="s">
        <v>1956</v>
      </c>
      <c r="C1076">
        <v>319.92</v>
      </c>
      <c r="D1076" s="34">
        <f t="shared" si="16"/>
        <v>3.7990714884981068E-3</v>
      </c>
      <c r="E1076">
        <f>SUM($D$2:D1076)</f>
        <v>3.3039298668166466</v>
      </c>
    </row>
    <row r="1077" spans="1:5" x14ac:dyDescent="0.55000000000000004">
      <c r="A1077" t="s">
        <v>966</v>
      </c>
      <c r="B1077" t="s">
        <v>1956</v>
      </c>
      <c r="C1077">
        <v>126.36</v>
      </c>
      <c r="D1077" s="34">
        <f t="shared" si="16"/>
        <v>1.5062558610887834E-3</v>
      </c>
      <c r="E1077">
        <f>SUM($D$2:D1077)</f>
        <v>3.3054361226777353</v>
      </c>
    </row>
    <row r="1078" spans="1:5" x14ac:dyDescent="0.55000000000000004">
      <c r="A1078" t="s">
        <v>970</v>
      </c>
      <c r="B1078" t="s">
        <v>1956</v>
      </c>
      <c r="C1078">
        <v>276.95</v>
      </c>
      <c r="D1078" s="34">
        <f t="shared" si="16"/>
        <v>3.3063220530785563E-3</v>
      </c>
      <c r="E1078">
        <f>SUM($D$2:D1078)</f>
        <v>3.308742444730814</v>
      </c>
    </row>
    <row r="1079" spans="1:5" x14ac:dyDescent="0.55000000000000004">
      <c r="A1079" t="s">
        <v>971</v>
      </c>
      <c r="B1079" t="s">
        <v>1956</v>
      </c>
      <c r="C1079">
        <v>198.46</v>
      </c>
      <c r="D1079" s="34">
        <f t="shared" si="16"/>
        <v>2.3771416853582391E-3</v>
      </c>
      <c r="E1079">
        <f>SUM($D$2:D1079)</f>
        <v>3.3111195864161722</v>
      </c>
    </row>
    <row r="1080" spans="1:5" x14ac:dyDescent="0.55000000000000004">
      <c r="A1080" t="s">
        <v>978</v>
      </c>
      <c r="B1080" t="s">
        <v>1956</v>
      </c>
      <c r="C1080">
        <v>341.42</v>
      </c>
      <c r="D1080" s="34">
        <f t="shared" si="16"/>
        <v>4.0992522844728839E-3</v>
      </c>
      <c r="E1080">
        <f>SUM($D$2:D1080)</f>
        <v>3.3152188387006452</v>
      </c>
    </row>
    <row r="1081" spans="1:5" x14ac:dyDescent="0.55000000000000004">
      <c r="A1081" t="s">
        <v>986</v>
      </c>
      <c r="B1081" t="s">
        <v>1956</v>
      </c>
      <c r="C1081">
        <v>261.60000000000002</v>
      </c>
      <c r="D1081" s="34">
        <f t="shared" si="16"/>
        <v>3.1538233960167776E-3</v>
      </c>
      <c r="E1081">
        <f>SUM($D$2:D1081)</f>
        <v>3.318372662096662</v>
      </c>
    </row>
    <row r="1082" spans="1:5" x14ac:dyDescent="0.55000000000000004">
      <c r="A1082" t="s">
        <v>980</v>
      </c>
      <c r="B1082" t="s">
        <v>1956</v>
      </c>
      <c r="C1082">
        <v>218.42</v>
      </c>
      <c r="D1082" s="34">
        <f t="shared" si="16"/>
        <v>2.641580720355021E-3</v>
      </c>
      <c r="E1082">
        <f>SUM($D$2:D1082)</f>
        <v>3.3210142428170171</v>
      </c>
    </row>
    <row r="1083" spans="1:5" x14ac:dyDescent="0.55000000000000004">
      <c r="A1083" t="s">
        <v>984</v>
      </c>
      <c r="B1083" t="s">
        <v>1956</v>
      </c>
      <c r="C1083">
        <v>299.97000000000003</v>
      </c>
      <c r="D1083" s="34">
        <f t="shared" si="16"/>
        <v>3.6374585106367483E-3</v>
      </c>
      <c r="E1083">
        <f>SUM($D$2:D1083)</f>
        <v>3.324651701327654</v>
      </c>
    </row>
    <row r="1084" spans="1:5" x14ac:dyDescent="0.55000000000000004">
      <c r="A1084" t="s">
        <v>992</v>
      </c>
      <c r="B1084" t="s">
        <v>1956</v>
      </c>
      <c r="C1084">
        <v>253.65</v>
      </c>
      <c r="D1084" s="34">
        <f t="shared" si="16"/>
        <v>3.0870076107242616E-3</v>
      </c>
      <c r="E1084">
        <f>SUM($D$2:D1084)</f>
        <v>3.3277387089383783</v>
      </c>
    </row>
    <row r="1085" spans="1:5" x14ac:dyDescent="0.55000000000000004">
      <c r="A1085" t="s">
        <v>1021</v>
      </c>
      <c r="B1085" t="s">
        <v>1956</v>
      </c>
      <c r="C1085">
        <v>115.19</v>
      </c>
      <c r="D1085" s="34">
        <f t="shared" si="16"/>
        <v>1.4062429422328231E-3</v>
      </c>
      <c r="E1085">
        <f>SUM($D$2:D1085)</f>
        <v>3.3291449518806111</v>
      </c>
    </row>
    <row r="1086" spans="1:5" x14ac:dyDescent="0.55000000000000004">
      <c r="A1086" t="s">
        <v>1026</v>
      </c>
      <c r="B1086" t="s">
        <v>1956</v>
      </c>
      <c r="C1086">
        <v>338.98</v>
      </c>
      <c r="D1086" s="34">
        <f t="shared" si="16"/>
        <v>4.1441055300666454E-3</v>
      </c>
      <c r="E1086">
        <f>SUM($D$2:D1086)</f>
        <v>3.3332890574106777</v>
      </c>
    </row>
    <row r="1087" spans="1:5" x14ac:dyDescent="0.55000000000000004">
      <c r="A1087" t="s">
        <v>1023</v>
      </c>
      <c r="B1087" t="s">
        <v>1956</v>
      </c>
      <c r="C1087">
        <v>171.39</v>
      </c>
      <c r="D1087" s="34">
        <f t="shared" si="16"/>
        <v>2.1039998831315762E-3</v>
      </c>
      <c r="E1087">
        <f>SUM($D$2:D1087)</f>
        <v>3.3353930572938091</v>
      </c>
    </row>
    <row r="1088" spans="1:5" x14ac:dyDescent="0.55000000000000004">
      <c r="A1088" t="s">
        <v>1024</v>
      </c>
      <c r="B1088" t="s">
        <v>1956</v>
      </c>
      <c r="C1088">
        <v>281.66000000000003</v>
      </c>
      <c r="D1088" s="34">
        <f t="shared" si="16"/>
        <v>3.4649751610759489E-3</v>
      </c>
      <c r="E1088">
        <f>SUM($D$2:D1088)</f>
        <v>3.3388580324548851</v>
      </c>
    </row>
    <row r="1089" spans="1:5" x14ac:dyDescent="0.55000000000000004">
      <c r="A1089" t="s">
        <v>1930</v>
      </c>
      <c r="B1089" t="s">
        <v>1956</v>
      </c>
      <c r="C1089">
        <v>207.9</v>
      </c>
      <c r="D1089" s="34">
        <f t="shared" si="16"/>
        <v>2.5664740226906415E-3</v>
      </c>
      <c r="E1089">
        <f>SUM($D$2:D1089)</f>
        <v>3.3414245064775758</v>
      </c>
    </row>
    <row r="1090" spans="1:5" x14ac:dyDescent="0.55000000000000004">
      <c r="A1090" t="s">
        <v>1010</v>
      </c>
      <c r="B1090" t="s">
        <v>1956</v>
      </c>
      <c r="C1090">
        <v>174.24</v>
      </c>
      <c r="D1090" s="34">
        <f t="shared" si="16"/>
        <v>2.1564842178375793E-3</v>
      </c>
      <c r="E1090">
        <f>SUM($D$2:D1090)</f>
        <v>3.3435809906954135</v>
      </c>
    </row>
    <row r="1091" spans="1:5" x14ac:dyDescent="0.55000000000000004">
      <c r="A1091" t="s">
        <v>1011</v>
      </c>
      <c r="B1091" t="s">
        <v>1956</v>
      </c>
      <c r="C1091">
        <v>239.94</v>
      </c>
      <c r="D1091" s="34">
        <f t="shared" ref="D1091:D1154" si="17">C1091/SUM(C1091:C2939)</f>
        <v>2.9760391268399931E-3</v>
      </c>
      <c r="E1091">
        <f>SUM($D$2:D1091)</f>
        <v>3.3465570298222533</v>
      </c>
    </row>
    <row r="1092" spans="1:5" x14ac:dyDescent="0.55000000000000004">
      <c r="A1092" t="s">
        <v>1008</v>
      </c>
      <c r="B1092" t="s">
        <v>1956</v>
      </c>
      <c r="C1092">
        <v>170.97</v>
      </c>
      <c r="D1092" s="34">
        <f t="shared" si="17"/>
        <v>2.1269158041401269E-3</v>
      </c>
      <c r="E1092">
        <f>SUM($D$2:D1092)</f>
        <v>3.3486839456263935</v>
      </c>
    </row>
    <row r="1093" spans="1:5" x14ac:dyDescent="0.55000000000000004">
      <c r="A1093" t="s">
        <v>1926</v>
      </c>
      <c r="B1093" t="s">
        <v>1956</v>
      </c>
      <c r="C1093">
        <v>324</v>
      </c>
      <c r="D1093" s="34">
        <f t="shared" si="17"/>
        <v>4.0392439981384561E-3</v>
      </c>
      <c r="E1093">
        <f>SUM($D$2:D1093)</f>
        <v>3.3527231896245318</v>
      </c>
    </row>
    <row r="1094" spans="1:5" x14ac:dyDescent="0.55000000000000004">
      <c r="A1094" t="s">
        <v>1934</v>
      </c>
      <c r="B1094" t="s">
        <v>1956</v>
      </c>
      <c r="C1094">
        <v>148.03</v>
      </c>
      <c r="D1094" s="34">
        <f t="shared" si="17"/>
        <v>1.8529452667030756E-3</v>
      </c>
      <c r="E1094">
        <f>SUM($D$2:D1094)</f>
        <v>3.3545761348912349</v>
      </c>
    </row>
    <row r="1095" spans="1:5" x14ac:dyDescent="0.55000000000000004">
      <c r="A1095" t="s">
        <v>957</v>
      </c>
      <c r="B1095" t="s">
        <v>1956</v>
      </c>
      <c r="C1095">
        <v>321.85000000000002</v>
      </c>
      <c r="D1095" s="34">
        <f t="shared" si="17"/>
        <v>4.0361921721573596E-3</v>
      </c>
      <c r="E1095">
        <f>SUM($D$2:D1095)</f>
        <v>3.3586123270633923</v>
      </c>
    </row>
    <row r="1096" spans="1:5" x14ac:dyDescent="0.55000000000000004">
      <c r="A1096" t="s">
        <v>933</v>
      </c>
      <c r="B1096" t="s">
        <v>1956</v>
      </c>
      <c r="C1096">
        <v>197.82</v>
      </c>
      <c r="D1096" s="34">
        <f t="shared" si="17"/>
        <v>2.4908350190098994E-3</v>
      </c>
      <c r="E1096">
        <f>SUM($D$2:D1096)</f>
        <v>3.3611031620824021</v>
      </c>
    </row>
    <row r="1097" spans="1:5" x14ac:dyDescent="0.55000000000000004">
      <c r="A1097" t="s">
        <v>952</v>
      </c>
      <c r="B1097" t="s">
        <v>1956</v>
      </c>
      <c r="C1097">
        <v>147.53</v>
      </c>
      <c r="D1097" s="34">
        <f t="shared" si="17"/>
        <v>1.8622509872025627E-3</v>
      </c>
      <c r="E1097">
        <f>SUM($D$2:D1097)</f>
        <v>3.3629654130696047</v>
      </c>
    </row>
    <row r="1098" spans="1:5" x14ac:dyDescent="0.55000000000000004">
      <c r="A1098" t="s">
        <v>948</v>
      </c>
      <c r="B1098" t="s">
        <v>1956</v>
      </c>
      <c r="C1098">
        <v>204.72</v>
      </c>
      <c r="D1098" s="34">
        <f t="shared" si="17"/>
        <v>2.5889738446868622E-3</v>
      </c>
      <c r="E1098">
        <f>SUM($D$2:D1098)</f>
        <v>3.3655543869142917</v>
      </c>
    </row>
    <row r="1099" spans="1:5" x14ac:dyDescent="0.55000000000000004">
      <c r="A1099" t="s">
        <v>935</v>
      </c>
      <c r="B1099" t="s">
        <v>1956</v>
      </c>
      <c r="C1099">
        <v>215.89</v>
      </c>
      <c r="D1099" s="34">
        <f t="shared" si="17"/>
        <v>2.7373211402998486E-3</v>
      </c>
      <c r="E1099">
        <f>SUM($D$2:D1099)</f>
        <v>3.3682917080545915</v>
      </c>
    </row>
    <row r="1100" spans="1:5" x14ac:dyDescent="0.55000000000000004">
      <c r="A1100" t="s">
        <v>936</v>
      </c>
      <c r="B1100" t="s">
        <v>1957</v>
      </c>
      <c r="C1100">
        <v>223.89</v>
      </c>
      <c r="D1100" s="34">
        <f t="shared" si="17"/>
        <v>2.8465469741278133E-3</v>
      </c>
      <c r="E1100">
        <f>SUM($D$2:D1100)</f>
        <v>3.3711382550287192</v>
      </c>
    </row>
    <row r="1101" spans="1:5" x14ac:dyDescent="0.55000000000000004">
      <c r="A1101" t="s">
        <v>937</v>
      </c>
      <c r="B1101" t="s">
        <v>1956</v>
      </c>
      <c r="C1101">
        <v>284.11</v>
      </c>
      <c r="D1101" s="34">
        <f t="shared" si="17"/>
        <v>3.6224982245155841E-3</v>
      </c>
      <c r="E1101">
        <f>SUM($D$2:D1101)</f>
        <v>3.3747607532532347</v>
      </c>
    </row>
    <row r="1102" spans="1:5" x14ac:dyDescent="0.55000000000000004">
      <c r="A1102" t="s">
        <v>938</v>
      </c>
      <c r="B1102" t="s">
        <v>1956</v>
      </c>
      <c r="C1102">
        <v>225.04</v>
      </c>
      <c r="D1102" s="34">
        <f t="shared" si="17"/>
        <v>2.8797677758541514E-3</v>
      </c>
      <c r="E1102">
        <f>SUM($D$2:D1102)</f>
        <v>3.3776405210290887</v>
      </c>
    </row>
    <row r="1103" spans="1:5" x14ac:dyDescent="0.55000000000000004">
      <c r="A1103" t="s">
        <v>939</v>
      </c>
      <c r="B1103" t="s">
        <v>1956</v>
      </c>
      <c r="C1103">
        <v>161.32</v>
      </c>
      <c r="D1103" s="34">
        <f t="shared" si="17"/>
        <v>2.0703245566134052E-3</v>
      </c>
      <c r="E1103">
        <f>SUM($D$2:D1103)</f>
        <v>3.3797108455857021</v>
      </c>
    </row>
    <row r="1104" spans="1:5" x14ac:dyDescent="0.55000000000000004">
      <c r="A1104" t="s">
        <v>929</v>
      </c>
      <c r="B1104" t="s">
        <v>1956</v>
      </c>
      <c r="C1104">
        <v>121.39</v>
      </c>
      <c r="D1104" s="34">
        <f t="shared" si="17"/>
        <v>1.5611088798532593E-3</v>
      </c>
      <c r="E1104">
        <f>SUM($D$2:D1104)</f>
        <v>3.3812719544655554</v>
      </c>
    </row>
    <row r="1105" spans="1:5" x14ac:dyDescent="0.55000000000000004">
      <c r="A1105" t="s">
        <v>1932</v>
      </c>
      <c r="B1105" t="s">
        <v>1956</v>
      </c>
      <c r="C1105">
        <v>154.56</v>
      </c>
      <c r="D1105" s="34">
        <f t="shared" si="17"/>
        <v>1.9907920714541854E-3</v>
      </c>
      <c r="E1105">
        <f>SUM($D$2:D1105)</f>
        <v>3.3832627465370098</v>
      </c>
    </row>
    <row r="1106" spans="1:5" x14ac:dyDescent="0.55000000000000004">
      <c r="A1106" t="s">
        <v>909</v>
      </c>
      <c r="B1106" t="s">
        <v>1956</v>
      </c>
      <c r="C1106">
        <v>184</v>
      </c>
      <c r="D1106" s="34">
        <f t="shared" si="17"/>
        <v>2.3747181312826784E-3</v>
      </c>
      <c r="E1106">
        <f>SUM($D$2:D1106)</f>
        <v>3.3856374646682923</v>
      </c>
    </row>
    <row r="1107" spans="1:5" x14ac:dyDescent="0.55000000000000004">
      <c r="A1107" t="s">
        <v>918</v>
      </c>
      <c r="B1107" t="s">
        <v>1956</v>
      </c>
      <c r="C1107">
        <v>141.61000000000001</v>
      </c>
      <c r="D1107" s="34">
        <f t="shared" si="17"/>
        <v>1.831979971766732E-3</v>
      </c>
      <c r="E1107">
        <f>SUM($D$2:D1107)</f>
        <v>3.3874694446400588</v>
      </c>
    </row>
    <row r="1108" spans="1:5" x14ac:dyDescent="0.55000000000000004">
      <c r="A1108" t="s">
        <v>915</v>
      </c>
      <c r="B1108" t="s">
        <v>1956</v>
      </c>
      <c r="C1108">
        <v>208.23</v>
      </c>
      <c r="D1108" s="34">
        <f t="shared" si="17"/>
        <v>2.6987735569182262E-3</v>
      </c>
      <c r="E1108">
        <f>SUM($D$2:D1108)</f>
        <v>3.390168218196977</v>
      </c>
    </row>
    <row r="1109" spans="1:5" x14ac:dyDescent="0.55000000000000004">
      <c r="A1109" t="s">
        <v>748</v>
      </c>
      <c r="B1109" t="s">
        <v>1956</v>
      </c>
      <c r="C1109">
        <v>163.33000000000001</v>
      </c>
      <c r="D1109" s="34">
        <f t="shared" si="17"/>
        <v>2.1225735889622535E-3</v>
      </c>
      <c r="E1109">
        <f>SUM($D$2:D1109)</f>
        <v>3.3922907917859391</v>
      </c>
    </row>
    <row r="1110" spans="1:5" x14ac:dyDescent="0.55000000000000004">
      <c r="A1110" t="s">
        <v>749</v>
      </c>
      <c r="B1110" t="s">
        <v>1956</v>
      </c>
      <c r="C1110">
        <v>189.65</v>
      </c>
      <c r="D1110" s="34">
        <f t="shared" si="17"/>
        <v>2.4698606029689638E-3</v>
      </c>
      <c r="E1110">
        <f>SUM($D$2:D1110)</f>
        <v>3.394760652388908</v>
      </c>
    </row>
    <row r="1111" spans="1:5" x14ac:dyDescent="0.55000000000000004">
      <c r="A1111" t="s">
        <v>728</v>
      </c>
      <c r="B1111" t="s">
        <v>1956</v>
      </c>
      <c r="C1111">
        <v>258.72000000000003</v>
      </c>
      <c r="D1111" s="34">
        <f t="shared" si="17"/>
        <v>3.3777194283883525E-3</v>
      </c>
      <c r="E1111">
        <f>SUM($D$2:D1111)</f>
        <v>3.3981383718172964</v>
      </c>
    </row>
    <row r="1112" spans="1:5" x14ac:dyDescent="0.55000000000000004">
      <c r="A1112" t="s">
        <v>732</v>
      </c>
      <c r="B1112" t="s">
        <v>1956</v>
      </c>
      <c r="C1112">
        <v>269.41000000000003</v>
      </c>
      <c r="D1112" s="34">
        <f t="shared" si="17"/>
        <v>3.5292034016380443E-3</v>
      </c>
      <c r="E1112">
        <f>SUM($D$2:D1112)</f>
        <v>3.4016675752189345</v>
      </c>
    </row>
    <row r="1113" spans="1:5" x14ac:dyDescent="0.55000000000000004">
      <c r="A1113" t="s">
        <v>733</v>
      </c>
      <c r="B1113" t="s">
        <v>1956</v>
      </c>
      <c r="C1113">
        <v>342.77</v>
      </c>
      <c r="D1113" s="34">
        <f t="shared" si="17"/>
        <v>4.5061039520859847E-3</v>
      </c>
      <c r="E1113">
        <f>SUM($D$2:D1113)</f>
        <v>3.4061736791710207</v>
      </c>
    </row>
    <row r="1114" spans="1:5" x14ac:dyDescent="0.55000000000000004">
      <c r="A1114" t="s">
        <v>738</v>
      </c>
      <c r="B1114" t="s">
        <v>1956</v>
      </c>
      <c r="C1114">
        <v>269.33</v>
      </c>
      <c r="D1114" s="34">
        <f t="shared" si="17"/>
        <v>3.556677859776064E-3</v>
      </c>
      <c r="E1114">
        <f>SUM($D$2:D1114)</f>
        <v>3.4097303570307966</v>
      </c>
    </row>
    <row r="1115" spans="1:5" x14ac:dyDescent="0.55000000000000004">
      <c r="A1115" t="s">
        <v>739</v>
      </c>
      <c r="B1115" t="s">
        <v>1956</v>
      </c>
      <c r="C1115">
        <v>184.06</v>
      </c>
      <c r="D1115" s="34">
        <f t="shared" si="17"/>
        <v>2.4393078705780597E-3</v>
      </c>
      <c r="E1115">
        <f>SUM($D$2:D1115)</f>
        <v>3.4121696649013749</v>
      </c>
    </row>
    <row r="1116" spans="1:5" x14ac:dyDescent="0.55000000000000004">
      <c r="A1116" t="s">
        <v>740</v>
      </c>
      <c r="B1116" t="s">
        <v>1956</v>
      </c>
      <c r="C1116">
        <v>212.66</v>
      </c>
      <c r="D1116" s="34">
        <f t="shared" si="17"/>
        <v>2.8252291662598087E-3</v>
      </c>
      <c r="E1116">
        <f>SUM($D$2:D1116)</f>
        <v>3.4149948940676347</v>
      </c>
    </row>
    <row r="1117" spans="1:5" x14ac:dyDescent="0.55000000000000004">
      <c r="A1117" t="s">
        <v>715</v>
      </c>
      <c r="B1117" t="s">
        <v>1956</v>
      </c>
      <c r="C1117">
        <v>256.13</v>
      </c>
      <c r="D1117" s="34">
        <f t="shared" si="17"/>
        <v>3.4123772584034122E-3</v>
      </c>
      <c r="E1117">
        <f>SUM($D$2:D1117)</f>
        <v>3.4184072713260383</v>
      </c>
    </row>
    <row r="1118" spans="1:5" x14ac:dyDescent="0.55000000000000004">
      <c r="A1118" t="s">
        <v>717</v>
      </c>
      <c r="B1118" t="s">
        <v>1956</v>
      </c>
      <c r="C1118">
        <v>310.2</v>
      </c>
      <c r="D1118" s="34">
        <f t="shared" si="17"/>
        <v>4.1468936130619411E-3</v>
      </c>
      <c r="E1118">
        <f>SUM($D$2:D1118)</f>
        <v>3.4225541649391</v>
      </c>
    </row>
    <row r="1119" spans="1:5" x14ac:dyDescent="0.55000000000000004">
      <c r="A1119" t="s">
        <v>707</v>
      </c>
      <c r="B1119" t="s">
        <v>1956</v>
      </c>
      <c r="C1119">
        <v>241.56</v>
      </c>
      <c r="D1119" s="34">
        <f t="shared" si="17"/>
        <v>3.2427303693055905E-3</v>
      </c>
      <c r="E1119">
        <f>SUM($D$2:D1119)</f>
        <v>3.4257968953084057</v>
      </c>
    </row>
    <row r="1120" spans="1:5" x14ac:dyDescent="0.55000000000000004">
      <c r="A1120" t="s">
        <v>709</v>
      </c>
      <c r="B1120" t="s">
        <v>1956</v>
      </c>
      <c r="C1120">
        <v>164.98</v>
      </c>
      <c r="D1120" s="34">
        <f t="shared" si="17"/>
        <v>2.2219163536976233E-3</v>
      </c>
      <c r="E1120">
        <f>SUM($D$2:D1120)</f>
        <v>3.4280188116621035</v>
      </c>
    </row>
    <row r="1121" spans="1:5" x14ac:dyDescent="0.55000000000000004">
      <c r="A1121" t="s">
        <v>710</v>
      </c>
      <c r="B1121" t="s">
        <v>1956</v>
      </c>
      <c r="C1121">
        <v>146.99</v>
      </c>
      <c r="D1121" s="34">
        <f t="shared" si="17"/>
        <v>1.9840391414114159E-3</v>
      </c>
      <c r="E1121">
        <f>SUM($D$2:D1121)</f>
        <v>3.4300028508035147</v>
      </c>
    </row>
    <row r="1122" spans="1:5" x14ac:dyDescent="0.55000000000000004">
      <c r="A1122" t="s">
        <v>711</v>
      </c>
      <c r="B1122" t="s">
        <v>1956</v>
      </c>
      <c r="C1122">
        <v>207.57</v>
      </c>
      <c r="D1122" s="34">
        <f t="shared" si="17"/>
        <v>2.8073046453676517E-3</v>
      </c>
      <c r="E1122">
        <f>SUM($D$2:D1122)</f>
        <v>3.4328101554488826</v>
      </c>
    </row>
    <row r="1123" spans="1:5" x14ac:dyDescent="0.55000000000000004">
      <c r="A1123" t="s">
        <v>712</v>
      </c>
      <c r="B1123" t="s">
        <v>1956</v>
      </c>
      <c r="C1123">
        <v>156.91999999999999</v>
      </c>
      <c r="D1123" s="34">
        <f t="shared" si="17"/>
        <v>2.1282574871479953E-3</v>
      </c>
      <c r="E1123">
        <f>SUM($D$2:D1123)</f>
        <v>3.4349384129360305</v>
      </c>
    </row>
    <row r="1124" spans="1:5" x14ac:dyDescent="0.55000000000000004">
      <c r="A1124" t="s">
        <v>713</v>
      </c>
      <c r="B1124" t="s">
        <v>1956</v>
      </c>
      <c r="C1124">
        <v>172.7</v>
      </c>
      <c r="D1124" s="34">
        <f t="shared" si="17"/>
        <v>2.3472723526383249E-3</v>
      </c>
      <c r="E1124">
        <f>SUM($D$2:D1124)</f>
        <v>3.4372856852886691</v>
      </c>
    </row>
    <row r="1125" spans="1:5" x14ac:dyDescent="0.55000000000000004">
      <c r="A1125" t="s">
        <v>691</v>
      </c>
      <c r="B1125" t="s">
        <v>1956</v>
      </c>
      <c r="C1125">
        <v>142.04</v>
      </c>
      <c r="D1125" s="34">
        <f t="shared" si="17"/>
        <v>1.9350955545389336E-3</v>
      </c>
      <c r="E1125">
        <f>SUM($D$2:D1125)</f>
        <v>3.439220780843208</v>
      </c>
    </row>
    <row r="1126" spans="1:5" x14ac:dyDescent="0.55000000000000004">
      <c r="A1126" t="s">
        <v>696</v>
      </c>
      <c r="B1126" t="s">
        <v>1956</v>
      </c>
      <c r="C1126">
        <v>137.27000000000001</v>
      </c>
      <c r="D1126" s="34">
        <f t="shared" si="17"/>
        <v>1.8737368622066999E-3</v>
      </c>
      <c r="E1126">
        <f>SUM($D$2:D1126)</f>
        <v>3.4410945177054146</v>
      </c>
    </row>
    <row r="1127" spans="1:5" x14ac:dyDescent="0.55000000000000004">
      <c r="A1127" t="s">
        <v>697</v>
      </c>
      <c r="B1127" t="s">
        <v>1956</v>
      </c>
      <c r="C1127">
        <v>136.44</v>
      </c>
      <c r="D1127" s="34">
        <f t="shared" si="17"/>
        <v>1.865903566263578E-3</v>
      </c>
      <c r="E1127">
        <f>SUM($D$2:D1127)</f>
        <v>3.4429604212716782</v>
      </c>
    </row>
    <row r="1128" spans="1:5" x14ac:dyDescent="0.55000000000000004">
      <c r="A1128" t="s">
        <v>686</v>
      </c>
      <c r="B1128" t="s">
        <v>1956</v>
      </c>
      <c r="C1128">
        <v>217.23</v>
      </c>
      <c r="D1128" s="34">
        <f t="shared" si="17"/>
        <v>2.9763115850082035E-3</v>
      </c>
      <c r="E1128">
        <f>SUM($D$2:D1128)</f>
        <v>3.4459367328566866</v>
      </c>
    </row>
    <row r="1129" spans="1:5" x14ac:dyDescent="0.55000000000000004">
      <c r="A1129" t="s">
        <v>688</v>
      </c>
      <c r="B1129" t="s">
        <v>1956</v>
      </c>
      <c r="C1129">
        <v>307.44</v>
      </c>
      <c r="D1129" s="34">
        <f t="shared" si="17"/>
        <v>4.2248713327143906E-3</v>
      </c>
      <c r="E1129">
        <f>SUM($D$2:D1129)</f>
        <v>3.4501616041894008</v>
      </c>
    </row>
    <row r="1130" spans="1:5" x14ac:dyDescent="0.55000000000000004">
      <c r="A1130" t="s">
        <v>681</v>
      </c>
      <c r="B1130" t="s">
        <v>1956</v>
      </c>
      <c r="C1130">
        <v>182.52</v>
      </c>
      <c r="D1130" s="34">
        <f t="shared" si="17"/>
        <v>2.5188499735860248E-3</v>
      </c>
      <c r="E1130">
        <f>SUM($D$2:D1130)</f>
        <v>3.4526804541629867</v>
      </c>
    </row>
    <row r="1131" spans="1:5" x14ac:dyDescent="0.55000000000000004">
      <c r="A1131" t="s">
        <v>682</v>
      </c>
      <c r="B1131" t="s">
        <v>1956</v>
      </c>
      <c r="C1131">
        <v>262.66000000000003</v>
      </c>
      <c r="D1131" s="34">
        <f t="shared" si="17"/>
        <v>3.6339678734328821E-3</v>
      </c>
      <c r="E1131">
        <f>SUM($D$2:D1131)</f>
        <v>3.4563144220364195</v>
      </c>
    </row>
    <row r="1132" spans="1:5" x14ac:dyDescent="0.55000000000000004">
      <c r="A1132" t="s">
        <v>662</v>
      </c>
      <c r="B1132" t="s">
        <v>1956</v>
      </c>
      <c r="C1132">
        <v>344.58</v>
      </c>
      <c r="D1132" s="34">
        <f t="shared" si="17"/>
        <v>4.7847394887224398E-3</v>
      </c>
      <c r="E1132">
        <f>SUM($D$2:D1132)</f>
        <v>3.4610991615251421</v>
      </c>
    </row>
    <row r="1133" spans="1:5" x14ac:dyDescent="0.55000000000000004">
      <c r="A1133" t="s">
        <v>659</v>
      </c>
      <c r="B1133" t="s">
        <v>1956</v>
      </c>
      <c r="C1133">
        <v>201.45</v>
      </c>
      <c r="D1133" s="34">
        <f t="shared" si="17"/>
        <v>2.8107257685999029E-3</v>
      </c>
      <c r="E1133">
        <f>SUM($D$2:D1133)</f>
        <v>3.4639098872937422</v>
      </c>
    </row>
    <row r="1134" spans="1:5" x14ac:dyDescent="0.55000000000000004">
      <c r="A1134" t="s">
        <v>672</v>
      </c>
      <c r="B1134" t="s">
        <v>1956</v>
      </c>
      <c r="C1134">
        <v>133.86000000000001</v>
      </c>
      <c r="D1134" s="34">
        <f t="shared" si="17"/>
        <v>1.8729424182840379E-3</v>
      </c>
      <c r="E1134">
        <f>SUM($D$2:D1134)</f>
        <v>3.4657828297120261</v>
      </c>
    </row>
    <row r="1135" spans="1:5" x14ac:dyDescent="0.55000000000000004">
      <c r="A1135" t="s">
        <v>674</v>
      </c>
      <c r="B1135" t="s">
        <v>1957</v>
      </c>
      <c r="C1135">
        <v>180.66</v>
      </c>
      <c r="D1135" s="34">
        <f t="shared" si="17"/>
        <v>2.5325019131141294E-3</v>
      </c>
      <c r="E1135">
        <f>SUM($D$2:D1135)</f>
        <v>3.4683153316251403</v>
      </c>
    </row>
    <row r="1136" spans="1:5" x14ac:dyDescent="0.55000000000000004">
      <c r="A1136" t="s">
        <v>669</v>
      </c>
      <c r="B1136" t="s">
        <v>1956</v>
      </c>
      <c r="C1136">
        <v>284.72000000000003</v>
      </c>
      <c r="D1136" s="34">
        <f t="shared" si="17"/>
        <v>4.0013542093692575E-3</v>
      </c>
      <c r="E1136">
        <f>SUM($D$2:D1136)</f>
        <v>3.4723166858345094</v>
      </c>
    </row>
    <row r="1137" spans="1:5" x14ac:dyDescent="0.55000000000000004">
      <c r="A1137" t="s">
        <v>631</v>
      </c>
      <c r="B1137" t="s">
        <v>1956</v>
      </c>
      <c r="C1137">
        <v>170.74</v>
      </c>
      <c r="D1137" s="34">
        <f t="shared" si="17"/>
        <v>2.4091594906195317E-3</v>
      </c>
      <c r="E1137">
        <f>SUM($D$2:D1137)</f>
        <v>3.4747258453251288</v>
      </c>
    </row>
    <row r="1138" spans="1:5" x14ac:dyDescent="0.55000000000000004">
      <c r="A1138" t="s">
        <v>641</v>
      </c>
      <c r="B1138" t="s">
        <v>1956</v>
      </c>
      <c r="C1138">
        <v>308.99</v>
      </c>
      <c r="D1138" s="34">
        <f t="shared" si="17"/>
        <v>4.3704106550948411E-3</v>
      </c>
      <c r="E1138">
        <f>SUM($D$2:D1138)</f>
        <v>3.4790962559802239</v>
      </c>
    </row>
    <row r="1139" spans="1:5" x14ac:dyDescent="0.55000000000000004">
      <c r="A1139" t="s">
        <v>656</v>
      </c>
      <c r="B1139" t="s">
        <v>1956</v>
      </c>
      <c r="C1139">
        <v>271.44</v>
      </c>
      <c r="D1139" s="34">
        <f t="shared" si="17"/>
        <v>3.8561495954196729E-3</v>
      </c>
      <c r="E1139">
        <f>SUM($D$2:D1139)</f>
        <v>3.4829524055756433</v>
      </c>
    </row>
    <row r="1140" spans="1:5" x14ac:dyDescent="0.55000000000000004">
      <c r="A1140" t="s">
        <v>649</v>
      </c>
      <c r="B1140" t="s">
        <v>1956</v>
      </c>
      <c r="C1140">
        <v>244.29</v>
      </c>
      <c r="D1140" s="34">
        <f t="shared" si="17"/>
        <v>3.483883775275593E-3</v>
      </c>
      <c r="E1140">
        <f>SUM($D$2:D1140)</f>
        <v>3.4864362893509191</v>
      </c>
    </row>
    <row r="1141" spans="1:5" x14ac:dyDescent="0.55000000000000004">
      <c r="A1141" t="s">
        <v>620</v>
      </c>
      <c r="B1141" t="s">
        <v>1956</v>
      </c>
      <c r="C1141">
        <v>206.99</v>
      </c>
      <c r="D1141" s="34">
        <f t="shared" si="17"/>
        <v>2.96225885582877E-3</v>
      </c>
      <c r="E1141">
        <f>SUM($D$2:D1141)</f>
        <v>3.489398548206748</v>
      </c>
    </row>
    <row r="1142" spans="1:5" x14ac:dyDescent="0.55000000000000004">
      <c r="A1142" t="s">
        <v>622</v>
      </c>
      <c r="B1142" t="s">
        <v>1956</v>
      </c>
      <c r="C1142">
        <v>279.95999999999998</v>
      </c>
      <c r="D1142" s="34">
        <f t="shared" si="17"/>
        <v>4.018445001301876E-3</v>
      </c>
      <c r="E1142">
        <f>SUM($D$2:D1142)</f>
        <v>3.4934169932080499</v>
      </c>
    </row>
    <row r="1143" spans="1:5" x14ac:dyDescent="0.55000000000000004">
      <c r="A1143" t="s">
        <v>624</v>
      </c>
      <c r="B1143" t="s">
        <v>1956</v>
      </c>
      <c r="C1143">
        <v>197.72</v>
      </c>
      <c r="D1143" s="34">
        <f t="shared" si="17"/>
        <v>2.8494520295644352E-3</v>
      </c>
      <c r="E1143">
        <f>SUM($D$2:D1143)</f>
        <v>3.4962664452376142</v>
      </c>
    </row>
    <row r="1144" spans="1:5" x14ac:dyDescent="0.55000000000000004">
      <c r="A1144" t="s">
        <v>633</v>
      </c>
      <c r="B1144" t="s">
        <v>1956</v>
      </c>
      <c r="C1144">
        <v>258.72000000000003</v>
      </c>
      <c r="D1144" s="34">
        <f t="shared" si="17"/>
        <v>3.7392113952293858E-3</v>
      </c>
      <c r="E1144">
        <f>SUM($D$2:D1144)</f>
        <v>3.5000056566328435</v>
      </c>
    </row>
    <row r="1145" spans="1:5" x14ac:dyDescent="0.55000000000000004">
      <c r="A1145" t="s">
        <v>634</v>
      </c>
      <c r="B1145" t="s">
        <v>1956</v>
      </c>
      <c r="C1145">
        <v>176.7</v>
      </c>
      <c r="D1145" s="34">
        <f t="shared" si="17"/>
        <v>2.5633831667400239E-3</v>
      </c>
      <c r="E1145">
        <f>SUM($D$2:D1145)</f>
        <v>3.5025690397995835</v>
      </c>
    </row>
    <row r="1146" spans="1:5" x14ac:dyDescent="0.55000000000000004">
      <c r="A1146" t="s">
        <v>635</v>
      </c>
      <c r="B1146" t="s">
        <v>1956</v>
      </c>
      <c r="C1146">
        <v>253.8</v>
      </c>
      <c r="D1146" s="34">
        <f t="shared" si="17"/>
        <v>3.6913335400557694E-3</v>
      </c>
      <c r="E1146">
        <f>SUM($D$2:D1146)</f>
        <v>3.5062603733396394</v>
      </c>
    </row>
    <row r="1147" spans="1:5" x14ac:dyDescent="0.55000000000000004">
      <c r="A1147" t="s">
        <v>636</v>
      </c>
      <c r="B1147" t="s">
        <v>1956</v>
      </c>
      <c r="C1147">
        <v>315.37</v>
      </c>
      <c r="D1147" s="34">
        <f t="shared" si="17"/>
        <v>4.6038179412407039E-3</v>
      </c>
      <c r="E1147">
        <f>SUM($D$2:D1147)</f>
        <v>3.5108641912808802</v>
      </c>
    </row>
    <row r="1148" spans="1:5" x14ac:dyDescent="0.55000000000000004">
      <c r="A1148" t="s">
        <v>605</v>
      </c>
      <c r="B1148" t="s">
        <v>1956</v>
      </c>
      <c r="C1148">
        <v>300.14</v>
      </c>
      <c r="D1148" s="34">
        <f t="shared" si="17"/>
        <v>4.4017530163975339E-3</v>
      </c>
      <c r="E1148">
        <f>SUM($D$2:D1148)</f>
        <v>3.5152659442972776</v>
      </c>
    </row>
    <row r="1149" spans="1:5" x14ac:dyDescent="0.55000000000000004">
      <c r="A1149" t="s">
        <v>806</v>
      </c>
      <c r="B1149" t="s">
        <v>1956</v>
      </c>
      <c r="C1149">
        <v>260.14999999999998</v>
      </c>
      <c r="D1149" s="34">
        <f t="shared" si="17"/>
        <v>3.8321411689216374E-3</v>
      </c>
      <c r="E1149">
        <f>SUM($D$2:D1149)</f>
        <v>3.5190980854661991</v>
      </c>
    </row>
    <row r="1150" spans="1:5" x14ac:dyDescent="0.55000000000000004">
      <c r="A1150" t="s">
        <v>807</v>
      </c>
      <c r="B1150" t="s">
        <v>1956</v>
      </c>
      <c r="C1150">
        <v>251.2</v>
      </c>
      <c r="D1150" s="34">
        <f t="shared" si="17"/>
        <v>3.7145377722059714E-3</v>
      </c>
      <c r="E1150">
        <f>SUM($D$2:D1150)</f>
        <v>3.5228126232384049</v>
      </c>
    </row>
    <row r="1151" spans="1:5" x14ac:dyDescent="0.55000000000000004">
      <c r="A1151" t="s">
        <v>811</v>
      </c>
      <c r="B1151" t="s">
        <v>1957</v>
      </c>
      <c r="C1151">
        <v>128.69999999999999</v>
      </c>
      <c r="D1151" s="34">
        <f t="shared" si="17"/>
        <v>1.9102046486692834E-3</v>
      </c>
      <c r="E1151">
        <f>SUM($D$2:D1151)</f>
        <v>3.5247228278870741</v>
      </c>
    </row>
    <row r="1152" spans="1:5" x14ac:dyDescent="0.55000000000000004">
      <c r="A1152" t="s">
        <v>812</v>
      </c>
      <c r="B1152" t="s">
        <v>1956</v>
      </c>
      <c r="C1152">
        <v>176.74</v>
      </c>
      <c r="D1152" s="34">
        <f t="shared" si="17"/>
        <v>2.6282494734281214E-3</v>
      </c>
      <c r="E1152">
        <f>SUM($D$2:D1152)</f>
        <v>3.5273510773605024</v>
      </c>
    </row>
    <row r="1153" spans="1:5" x14ac:dyDescent="0.55000000000000004">
      <c r="A1153" t="s">
        <v>801</v>
      </c>
      <c r="B1153" t="s">
        <v>1956</v>
      </c>
      <c r="C1153">
        <v>175.41</v>
      </c>
      <c r="D1153" s="34">
        <f t="shared" si="17"/>
        <v>2.6153452073772979E-3</v>
      </c>
      <c r="E1153">
        <f>SUM($D$2:D1153)</f>
        <v>3.5299664225678797</v>
      </c>
    </row>
    <row r="1154" spans="1:5" x14ac:dyDescent="0.55000000000000004">
      <c r="A1154" t="s">
        <v>816</v>
      </c>
      <c r="B1154" t="s">
        <v>1957</v>
      </c>
      <c r="C1154">
        <v>131.1</v>
      </c>
      <c r="D1154" s="34">
        <f t="shared" si="17"/>
        <v>1.9598132153000568E-3</v>
      </c>
      <c r="E1154">
        <f>SUM($D$2:D1154)</f>
        <v>3.53192623578318</v>
      </c>
    </row>
    <row r="1155" spans="1:5" x14ac:dyDescent="0.55000000000000004">
      <c r="A1155" t="s">
        <v>830</v>
      </c>
      <c r="B1155" t="s">
        <v>1956</v>
      </c>
      <c r="C1155">
        <v>151.07</v>
      </c>
      <c r="D1155" s="34">
        <f t="shared" ref="D1155:D1218" si="18">C1155/SUM(C1155:C3003)</f>
        <v>2.2627792657103785E-3</v>
      </c>
      <c r="E1155">
        <f>SUM($D$2:D1155)</f>
        <v>3.5341890150488902</v>
      </c>
    </row>
    <row r="1156" spans="1:5" x14ac:dyDescent="0.55000000000000004">
      <c r="A1156" t="s">
        <v>831</v>
      </c>
      <c r="B1156" t="s">
        <v>1956</v>
      </c>
      <c r="C1156">
        <v>203.94</v>
      </c>
      <c r="D1156" s="34">
        <f t="shared" si="18"/>
        <v>3.061612359101878E-3</v>
      </c>
      <c r="E1156">
        <f>SUM($D$2:D1156)</f>
        <v>3.537250627407992</v>
      </c>
    </row>
    <row r="1157" spans="1:5" x14ac:dyDescent="0.55000000000000004">
      <c r="A1157" t="s">
        <v>828</v>
      </c>
      <c r="B1157" t="s">
        <v>1956</v>
      </c>
      <c r="C1157">
        <v>239.58</v>
      </c>
      <c r="D1157" s="34">
        <f t="shared" si="18"/>
        <v>3.6076967812020285E-3</v>
      </c>
      <c r="E1157">
        <f>SUM($D$2:D1157)</f>
        <v>3.5408583241891942</v>
      </c>
    </row>
    <row r="1158" spans="1:5" x14ac:dyDescent="0.55000000000000004">
      <c r="A1158" t="s">
        <v>825</v>
      </c>
      <c r="B1158" t="s">
        <v>1956</v>
      </c>
      <c r="C1158">
        <v>333.57</v>
      </c>
      <c r="D1158" s="34">
        <f t="shared" si="18"/>
        <v>5.0412250915995585E-3</v>
      </c>
      <c r="E1158">
        <f>SUM($D$2:D1158)</f>
        <v>3.5458995492807937</v>
      </c>
    </row>
    <row r="1159" spans="1:5" x14ac:dyDescent="0.55000000000000004">
      <c r="A1159" t="s">
        <v>826</v>
      </c>
      <c r="B1159" t="s">
        <v>1956</v>
      </c>
      <c r="C1159">
        <v>147.26</v>
      </c>
      <c r="D1159" s="34">
        <f t="shared" si="18"/>
        <v>2.2368085484181853E-3</v>
      </c>
      <c r="E1159">
        <f>SUM($D$2:D1159)</f>
        <v>3.548136357829212</v>
      </c>
    </row>
    <row r="1160" spans="1:5" x14ac:dyDescent="0.55000000000000004">
      <c r="A1160" t="s">
        <v>797</v>
      </c>
      <c r="B1160" t="s">
        <v>1956</v>
      </c>
      <c r="C1160">
        <v>169.83</v>
      </c>
      <c r="D1160" s="34">
        <f t="shared" si="18"/>
        <v>2.5854190767482625E-3</v>
      </c>
      <c r="E1160">
        <f>SUM($D$2:D1160)</f>
        <v>3.5507217769059602</v>
      </c>
    </row>
    <row r="1161" spans="1:5" x14ac:dyDescent="0.55000000000000004">
      <c r="A1161" t="s">
        <v>767</v>
      </c>
      <c r="B1161" t="s">
        <v>1957</v>
      </c>
      <c r="C1161">
        <v>207.18</v>
      </c>
      <c r="D1161" s="34">
        <f t="shared" si="18"/>
        <v>3.162195056059591E-3</v>
      </c>
      <c r="E1161">
        <f>SUM($D$2:D1161)</f>
        <v>3.5538839719620197</v>
      </c>
    </row>
    <row r="1162" spans="1:5" x14ac:dyDescent="0.55000000000000004">
      <c r="A1162" t="s">
        <v>875</v>
      </c>
      <c r="B1162" t="s">
        <v>1957</v>
      </c>
      <c r="C1162">
        <v>168.39</v>
      </c>
      <c r="D1162" s="34">
        <f t="shared" si="18"/>
        <v>2.5782951006421608E-3</v>
      </c>
      <c r="E1162">
        <f>SUM($D$2:D1162)</f>
        <v>3.556462267062662</v>
      </c>
    </row>
    <row r="1163" spans="1:5" x14ac:dyDescent="0.55000000000000004">
      <c r="A1163" t="s">
        <v>899</v>
      </c>
      <c r="B1163" t="s">
        <v>1956</v>
      </c>
      <c r="C1163">
        <v>275.5</v>
      </c>
      <c r="D1163" s="34">
        <f t="shared" si="18"/>
        <v>4.2292086805160566E-3</v>
      </c>
      <c r="E1163">
        <f>SUM($D$2:D1163)</f>
        <v>3.560691475743178</v>
      </c>
    </row>
    <row r="1164" spans="1:5" x14ac:dyDescent="0.55000000000000004">
      <c r="A1164" t="s">
        <v>867</v>
      </c>
      <c r="B1164" t="s">
        <v>1956</v>
      </c>
      <c r="C1164">
        <v>299.2</v>
      </c>
      <c r="D1164" s="34">
        <f t="shared" si="18"/>
        <v>4.6125354592517469E-3</v>
      </c>
      <c r="E1164">
        <f>SUM($D$2:D1164)</f>
        <v>3.5653040112024299</v>
      </c>
    </row>
    <row r="1165" spans="1:5" x14ac:dyDescent="0.55000000000000004">
      <c r="A1165" t="s">
        <v>1650</v>
      </c>
      <c r="B1165" t="s">
        <v>1956</v>
      </c>
      <c r="C1165">
        <v>178.3</v>
      </c>
      <c r="D1165" s="34">
        <f t="shared" si="18"/>
        <v>2.761450766802064E-3</v>
      </c>
      <c r="E1165">
        <f>SUM($D$2:D1165)</f>
        <v>3.568065461969232</v>
      </c>
    </row>
    <row r="1166" spans="1:5" x14ac:dyDescent="0.55000000000000004">
      <c r="A1166" t="s">
        <v>1656</v>
      </c>
      <c r="B1166" t="s">
        <v>1956</v>
      </c>
      <c r="C1166">
        <v>280.56</v>
      </c>
      <c r="D1166" s="34">
        <f t="shared" si="18"/>
        <v>4.3572517817814481E-3</v>
      </c>
      <c r="E1166">
        <f>SUM($D$2:D1166)</f>
        <v>3.5724227137510134</v>
      </c>
    </row>
    <row r="1167" spans="1:5" x14ac:dyDescent="0.55000000000000004">
      <c r="A1167" t="s">
        <v>1648</v>
      </c>
      <c r="B1167" t="s">
        <v>1956</v>
      </c>
      <c r="C1167">
        <v>244.7</v>
      </c>
      <c r="D1167" s="34">
        <f t="shared" si="18"/>
        <v>3.8169576180437405E-3</v>
      </c>
      <c r="E1167">
        <f>SUM($D$2:D1167)</f>
        <v>3.576239671369057</v>
      </c>
    </row>
    <row r="1168" spans="1:5" x14ac:dyDescent="0.55000000000000004">
      <c r="A1168" t="s">
        <v>1652</v>
      </c>
      <c r="B1168" t="s">
        <v>1956</v>
      </c>
      <c r="C1168">
        <v>169.78</v>
      </c>
      <c r="D1168" s="34">
        <f t="shared" si="18"/>
        <v>2.6584638125264708E-3</v>
      </c>
      <c r="E1168">
        <f>SUM($D$2:D1168)</f>
        <v>3.5788981351815834</v>
      </c>
    </row>
    <row r="1169" spans="1:5" x14ac:dyDescent="0.55000000000000004">
      <c r="A1169" t="s">
        <v>1653</v>
      </c>
      <c r="B1169" t="s">
        <v>1956</v>
      </c>
      <c r="C1169">
        <v>191.36</v>
      </c>
      <c r="D1169" s="34">
        <f t="shared" si="18"/>
        <v>3.0043565996699527E-3</v>
      </c>
      <c r="E1169">
        <f>SUM($D$2:D1169)</f>
        <v>3.5819024917812534</v>
      </c>
    </row>
    <row r="1170" spans="1:5" x14ac:dyDescent="0.55000000000000004">
      <c r="A1170" t="s">
        <v>1672</v>
      </c>
      <c r="B1170" t="s">
        <v>1956</v>
      </c>
      <c r="C1170">
        <v>201.08</v>
      </c>
      <c r="D1170" s="34">
        <f t="shared" si="18"/>
        <v>3.1664740505183931E-3</v>
      </c>
      <c r="E1170">
        <f>SUM($D$2:D1170)</f>
        <v>3.5850689658317716</v>
      </c>
    </row>
    <row r="1171" spans="1:5" x14ac:dyDescent="0.55000000000000004">
      <c r="A1171" t="s">
        <v>1666</v>
      </c>
      <c r="B1171" t="s">
        <v>1957</v>
      </c>
      <c r="C1171">
        <v>122.8</v>
      </c>
      <c r="D1171" s="34">
        <f t="shared" si="18"/>
        <v>1.9399153861987648E-3</v>
      </c>
      <c r="E1171">
        <f>SUM($D$2:D1171)</f>
        <v>3.5870088812179706</v>
      </c>
    </row>
    <row r="1172" spans="1:5" x14ac:dyDescent="0.55000000000000004">
      <c r="A1172" t="s">
        <v>1663</v>
      </c>
      <c r="B1172" t="s">
        <v>1956</v>
      </c>
      <c r="C1172">
        <v>138.74</v>
      </c>
      <c r="D1172" s="34">
        <f t="shared" si="18"/>
        <v>2.195985275470793E-3</v>
      </c>
      <c r="E1172">
        <f>SUM($D$2:D1172)</f>
        <v>3.5892048664934415</v>
      </c>
    </row>
    <row r="1173" spans="1:5" x14ac:dyDescent="0.55000000000000004">
      <c r="A1173" t="s">
        <v>1664</v>
      </c>
      <c r="B1173" t="s">
        <v>1956</v>
      </c>
      <c r="C1173">
        <v>146.44999999999999</v>
      </c>
      <c r="D1173" s="34">
        <f t="shared" si="18"/>
        <v>2.3231211707959625E-3</v>
      </c>
      <c r="E1173">
        <f>SUM($D$2:D1173)</f>
        <v>3.5915279876642376</v>
      </c>
    </row>
    <row r="1174" spans="1:5" x14ac:dyDescent="0.55000000000000004">
      <c r="A1174" t="s">
        <v>1680</v>
      </c>
      <c r="B1174" t="s">
        <v>1956</v>
      </c>
      <c r="C1174">
        <v>142.56</v>
      </c>
      <c r="D1174" s="34">
        <f t="shared" si="18"/>
        <v>2.2666802769242206E-3</v>
      </c>
      <c r="E1174">
        <f>SUM($D$2:D1174)</f>
        <v>3.5937946679411619</v>
      </c>
    </row>
    <row r="1175" spans="1:5" x14ac:dyDescent="0.55000000000000004">
      <c r="A1175" t="s">
        <v>1614</v>
      </c>
      <c r="B1175" t="s">
        <v>1956</v>
      </c>
      <c r="C1175">
        <v>134.68</v>
      </c>
      <c r="D1175" s="34">
        <f t="shared" si="18"/>
        <v>2.1462544608722885E-3</v>
      </c>
      <c r="E1175">
        <f>SUM($D$2:D1175)</f>
        <v>3.595940922402034</v>
      </c>
    </row>
    <row r="1176" spans="1:5" x14ac:dyDescent="0.55000000000000004">
      <c r="A1176" t="s">
        <v>1615</v>
      </c>
      <c r="B1176" t="s">
        <v>1956</v>
      </c>
      <c r="C1176">
        <v>174.73</v>
      </c>
      <c r="D1176" s="34">
        <f t="shared" si="18"/>
        <v>2.7904785479865514E-3</v>
      </c>
      <c r="E1176">
        <f>SUM($D$2:D1176)</f>
        <v>3.5987314009500206</v>
      </c>
    </row>
    <row r="1177" spans="1:5" x14ac:dyDescent="0.55000000000000004">
      <c r="A1177" t="s">
        <v>1616</v>
      </c>
      <c r="B1177" t="s">
        <v>1956</v>
      </c>
      <c r="C1177">
        <v>238.33</v>
      </c>
      <c r="D1177" s="34">
        <f t="shared" si="18"/>
        <v>3.8168360698295372E-3</v>
      </c>
      <c r="E1177">
        <f>SUM($D$2:D1177)</f>
        <v>3.6025482370198501</v>
      </c>
    </row>
    <row r="1178" spans="1:5" x14ac:dyDescent="0.55000000000000004">
      <c r="A1178" t="s">
        <v>1623</v>
      </c>
      <c r="B1178" t="s">
        <v>1956</v>
      </c>
      <c r="C1178">
        <v>119.97</v>
      </c>
      <c r="D1178" s="34">
        <f t="shared" si="18"/>
        <v>1.9286714689734194E-3</v>
      </c>
      <c r="E1178">
        <f>SUM($D$2:D1178)</f>
        <v>3.6044769084888233</v>
      </c>
    </row>
    <row r="1179" spans="1:5" x14ac:dyDescent="0.55000000000000004">
      <c r="A1179" t="s">
        <v>1624</v>
      </c>
      <c r="B1179" t="s">
        <v>1956</v>
      </c>
      <c r="C1179">
        <v>184.62</v>
      </c>
      <c r="D1179" s="34">
        <f t="shared" si="18"/>
        <v>2.9737384202268321E-3</v>
      </c>
      <c r="E1179">
        <f>SUM($D$2:D1179)</f>
        <v>3.6074506469090499</v>
      </c>
    </row>
    <row r="1180" spans="1:5" x14ac:dyDescent="0.55000000000000004">
      <c r="A1180" t="s">
        <v>1627</v>
      </c>
      <c r="B1180" t="s">
        <v>1956</v>
      </c>
      <c r="C1180">
        <v>115.44</v>
      </c>
      <c r="D1180" s="34">
        <f t="shared" si="18"/>
        <v>1.864978105409066E-3</v>
      </c>
      <c r="E1180">
        <f>SUM($D$2:D1180)</f>
        <v>3.6093156250144589</v>
      </c>
    </row>
    <row r="1181" spans="1:5" x14ac:dyDescent="0.55000000000000004">
      <c r="A1181" t="s">
        <v>1628</v>
      </c>
      <c r="B1181" t="s">
        <v>1956</v>
      </c>
      <c r="C1181">
        <v>218.09</v>
      </c>
      <c r="D1181" s="34">
        <f t="shared" si="18"/>
        <v>3.5299119941744864E-3</v>
      </c>
      <c r="E1181">
        <f>SUM($D$2:D1181)</f>
        <v>3.6128455370086332</v>
      </c>
    </row>
    <row r="1182" spans="1:5" x14ac:dyDescent="0.55000000000000004">
      <c r="A1182" t="s">
        <v>1629</v>
      </c>
      <c r="B1182" t="s">
        <v>1956</v>
      </c>
      <c r="C1182">
        <v>246.58</v>
      </c>
      <c r="D1182" s="34">
        <f t="shared" si="18"/>
        <v>4.0051769405243069E-3</v>
      </c>
      <c r="E1182">
        <f>SUM($D$2:D1182)</f>
        <v>3.6168507139491575</v>
      </c>
    </row>
    <row r="1183" spans="1:5" x14ac:dyDescent="0.55000000000000004">
      <c r="A1183" t="s">
        <v>1621</v>
      </c>
      <c r="B1183" t="s">
        <v>1956</v>
      </c>
      <c r="C1183">
        <v>212.07</v>
      </c>
      <c r="D1183" s="34">
        <f t="shared" si="18"/>
        <v>3.4584859375779721E-3</v>
      </c>
      <c r="E1183">
        <f>SUM($D$2:D1183)</f>
        <v>3.6203091998867354</v>
      </c>
    </row>
    <row r="1184" spans="1:5" x14ac:dyDescent="0.55000000000000004">
      <c r="A1184" t="s">
        <v>1636</v>
      </c>
      <c r="B1184" t="s">
        <v>1956</v>
      </c>
      <c r="C1184">
        <v>213.2</v>
      </c>
      <c r="D1184" s="34">
        <f t="shared" si="18"/>
        <v>3.4889808264793338E-3</v>
      </c>
      <c r="E1184">
        <f>SUM($D$2:D1184)</f>
        <v>3.6237981807132149</v>
      </c>
    </row>
    <row r="1185" spans="1:5" x14ac:dyDescent="0.55000000000000004">
      <c r="A1185" t="s">
        <v>1602</v>
      </c>
      <c r="B1185" t="s">
        <v>1956</v>
      </c>
      <c r="C1185">
        <v>115.03</v>
      </c>
      <c r="D1185" s="34">
        <f t="shared" si="18"/>
        <v>1.8890367062346747E-3</v>
      </c>
      <c r="E1185">
        <f>SUM($D$2:D1185)</f>
        <v>3.6256872174194497</v>
      </c>
    </row>
    <row r="1186" spans="1:5" x14ac:dyDescent="0.55000000000000004">
      <c r="A1186" t="s">
        <v>1612</v>
      </c>
      <c r="B1186" t="s">
        <v>1956</v>
      </c>
      <c r="C1186">
        <v>143.41999999999999</v>
      </c>
      <c r="D1186" s="34">
        <f t="shared" si="18"/>
        <v>2.3597183474929587E-3</v>
      </c>
      <c r="E1186">
        <f>SUM($D$2:D1186)</f>
        <v>3.6280469357669425</v>
      </c>
    </row>
    <row r="1187" spans="1:5" x14ac:dyDescent="0.55000000000000004">
      <c r="A1187" t="s">
        <v>1632</v>
      </c>
      <c r="B1187" t="s">
        <v>1956</v>
      </c>
      <c r="C1187">
        <v>125.84</v>
      </c>
      <c r="D1187" s="34">
        <f t="shared" si="18"/>
        <v>2.0753683267524274E-3</v>
      </c>
      <c r="E1187">
        <f>SUM($D$2:D1187)</f>
        <v>3.6301223040936947</v>
      </c>
    </row>
    <row r="1188" spans="1:5" x14ac:dyDescent="0.55000000000000004">
      <c r="A1188" t="s">
        <v>1732</v>
      </c>
      <c r="B1188" t="s">
        <v>1956</v>
      </c>
      <c r="C1188">
        <v>165.66</v>
      </c>
      <c r="D1188" s="34">
        <f t="shared" si="18"/>
        <v>2.7377664017261506E-3</v>
      </c>
      <c r="E1188">
        <f>SUM($D$2:D1188)</f>
        <v>3.632860070495421</v>
      </c>
    </row>
    <row r="1189" spans="1:5" x14ac:dyDescent="0.55000000000000004">
      <c r="A1189" t="s">
        <v>1713</v>
      </c>
      <c r="B1189" t="s">
        <v>1956</v>
      </c>
      <c r="C1189">
        <v>164.33</v>
      </c>
      <c r="D1189" s="34">
        <f t="shared" si="18"/>
        <v>2.7232418659037454E-3</v>
      </c>
      <c r="E1189">
        <f>SUM($D$2:D1189)</f>
        <v>3.6355833123613248</v>
      </c>
    </row>
    <row r="1190" spans="1:5" x14ac:dyDescent="0.55000000000000004">
      <c r="A1190" t="s">
        <v>1723</v>
      </c>
      <c r="B1190" t="s">
        <v>1956</v>
      </c>
      <c r="C1190">
        <v>133.6</v>
      </c>
      <c r="D1190" s="34">
        <f t="shared" si="18"/>
        <v>2.2200365275770574E-3</v>
      </c>
      <c r="E1190">
        <f>SUM($D$2:D1190)</f>
        <v>3.6378033488889017</v>
      </c>
    </row>
    <row r="1191" spans="1:5" x14ac:dyDescent="0.55000000000000004">
      <c r="A1191" t="s">
        <v>1748</v>
      </c>
      <c r="B1191" t="s">
        <v>1956</v>
      </c>
      <c r="C1191">
        <v>237.54</v>
      </c>
      <c r="D1191" s="34">
        <f t="shared" si="18"/>
        <v>3.9559941038134518E-3</v>
      </c>
      <c r="E1191">
        <f>SUM($D$2:D1191)</f>
        <v>3.6417593429927151</v>
      </c>
    </row>
    <row r="1192" spans="1:5" x14ac:dyDescent="0.55000000000000004">
      <c r="A1192" t="s">
        <v>1738</v>
      </c>
      <c r="B1192" t="s">
        <v>1956</v>
      </c>
      <c r="C1192">
        <v>169.02</v>
      </c>
      <c r="D1192" s="34">
        <f t="shared" si="18"/>
        <v>2.8260409760893384E-3</v>
      </c>
      <c r="E1192">
        <f>SUM($D$2:D1192)</f>
        <v>3.6445853839688045</v>
      </c>
    </row>
    <row r="1193" spans="1:5" x14ac:dyDescent="0.55000000000000004">
      <c r="A1193" t="s">
        <v>1742</v>
      </c>
      <c r="B1193" t="s">
        <v>1956</v>
      </c>
      <c r="C1193">
        <v>130.93</v>
      </c>
      <c r="D1193" s="34">
        <f t="shared" si="18"/>
        <v>2.1953744049827764E-3</v>
      </c>
      <c r="E1193">
        <f>SUM($D$2:D1193)</f>
        <v>3.6467807583737875</v>
      </c>
    </row>
    <row r="1194" spans="1:5" x14ac:dyDescent="0.55000000000000004">
      <c r="A1194" t="s">
        <v>1743</v>
      </c>
      <c r="B1194" t="s">
        <v>1956</v>
      </c>
      <c r="C1194">
        <v>174.56</v>
      </c>
      <c r="D1194" s="34">
        <f t="shared" si="18"/>
        <v>2.9333821782244755E-3</v>
      </c>
      <c r="E1194">
        <f>SUM($D$2:D1194)</f>
        <v>3.6497141405520122</v>
      </c>
    </row>
    <row r="1195" spans="1:5" x14ac:dyDescent="0.55000000000000004">
      <c r="A1195" t="s">
        <v>1744</v>
      </c>
      <c r="B1195" t="s">
        <v>1956</v>
      </c>
      <c r="C1195">
        <v>328.39</v>
      </c>
      <c r="D1195" s="34">
        <f t="shared" si="18"/>
        <v>5.5346436433760708E-3</v>
      </c>
      <c r="E1195">
        <f>SUM($D$2:D1195)</f>
        <v>3.655248784195388</v>
      </c>
    </row>
    <row r="1196" spans="1:5" x14ac:dyDescent="0.55000000000000004">
      <c r="A1196" t="s">
        <v>1692</v>
      </c>
      <c r="B1196" t="s">
        <v>1956</v>
      </c>
      <c r="C1196">
        <v>138.66999999999999</v>
      </c>
      <c r="D1196" s="34">
        <f t="shared" si="18"/>
        <v>2.350133844249187E-3</v>
      </c>
      <c r="E1196">
        <f>SUM($D$2:D1196)</f>
        <v>3.6575989180396373</v>
      </c>
    </row>
    <row r="1197" spans="1:5" x14ac:dyDescent="0.55000000000000004">
      <c r="A1197" t="s">
        <v>1693</v>
      </c>
      <c r="B1197" t="s">
        <v>1956</v>
      </c>
      <c r="C1197">
        <v>209.95</v>
      </c>
      <c r="D1197" s="34">
        <f t="shared" si="18"/>
        <v>3.5665458508815188E-3</v>
      </c>
      <c r="E1197">
        <f>SUM($D$2:D1197)</f>
        <v>3.6611654638905189</v>
      </c>
    </row>
    <row r="1198" spans="1:5" x14ac:dyDescent="0.55000000000000004">
      <c r="A1198" t="s">
        <v>1678</v>
      </c>
      <c r="B1198" t="s">
        <v>1956</v>
      </c>
      <c r="C1198">
        <v>155.04</v>
      </c>
      <c r="D1198" s="34">
        <f t="shared" si="18"/>
        <v>2.6431839728671288E-3</v>
      </c>
      <c r="E1198">
        <f>SUM($D$2:D1198)</f>
        <v>3.663808647863386</v>
      </c>
    </row>
    <row r="1199" spans="1:5" x14ac:dyDescent="0.55000000000000004">
      <c r="A1199" t="s">
        <v>1700</v>
      </c>
      <c r="B1199" t="s">
        <v>1957</v>
      </c>
      <c r="C1199">
        <v>268.24</v>
      </c>
      <c r="D1199" s="34">
        <f t="shared" si="18"/>
        <v>4.58518236031253E-3</v>
      </c>
      <c r="E1199">
        <f>SUM($D$2:D1199)</f>
        <v>3.6683938302236987</v>
      </c>
    </row>
    <row r="1200" spans="1:5" x14ac:dyDescent="0.55000000000000004">
      <c r="A1200" t="s">
        <v>1698</v>
      </c>
      <c r="B1200" t="s">
        <v>1956</v>
      </c>
      <c r="C1200">
        <v>155.84</v>
      </c>
      <c r="D1200" s="34">
        <f t="shared" si="18"/>
        <v>2.6761343390588701E-3</v>
      </c>
      <c r="E1200">
        <f>SUM($D$2:D1200)</f>
        <v>3.6710699645627574</v>
      </c>
    </row>
    <row r="1201" spans="1:5" x14ac:dyDescent="0.55000000000000004">
      <c r="A1201" t="s">
        <v>1689</v>
      </c>
      <c r="B1201" t="s">
        <v>1956</v>
      </c>
      <c r="C1201">
        <v>124.61</v>
      </c>
      <c r="D1201" s="34">
        <f t="shared" si="18"/>
        <v>2.1455846601974833E-3</v>
      </c>
      <c r="E1201">
        <f>SUM($D$2:D1201)</f>
        <v>3.673215549222955</v>
      </c>
    </row>
    <row r="1202" spans="1:5" x14ac:dyDescent="0.55000000000000004">
      <c r="A1202" t="s">
        <v>1695</v>
      </c>
      <c r="B1202" t="s">
        <v>1956</v>
      </c>
      <c r="C1202">
        <v>294.72000000000003</v>
      </c>
      <c r="D1202" s="34">
        <f t="shared" si="18"/>
        <v>5.0855178697146617E-3</v>
      </c>
      <c r="E1202">
        <f>SUM($D$2:D1202)</f>
        <v>3.6783010670926695</v>
      </c>
    </row>
    <row r="1203" spans="1:5" x14ac:dyDescent="0.55000000000000004">
      <c r="A1203" t="s">
        <v>1710</v>
      </c>
      <c r="B1203" t="s">
        <v>1956</v>
      </c>
      <c r="C1203">
        <v>136.35</v>
      </c>
      <c r="D1203" s="34">
        <f t="shared" si="18"/>
        <v>2.3648029903180941E-3</v>
      </c>
      <c r="E1203">
        <f>SUM($D$2:D1203)</f>
        <v>3.6806658700829877</v>
      </c>
    </row>
    <row r="1204" spans="1:5" x14ac:dyDescent="0.55000000000000004">
      <c r="A1204" t="s">
        <v>1711</v>
      </c>
      <c r="B1204" t="s">
        <v>1956</v>
      </c>
      <c r="C1204">
        <v>149.85</v>
      </c>
      <c r="D1204" s="34">
        <f t="shared" si="18"/>
        <v>2.6051024543246506E-3</v>
      </c>
      <c r="E1204">
        <f>SUM($D$2:D1204)</f>
        <v>3.6832709725373123</v>
      </c>
    </row>
    <row r="1205" spans="1:5" x14ac:dyDescent="0.55000000000000004">
      <c r="A1205" t="s">
        <v>1719</v>
      </c>
      <c r="B1205" t="s">
        <v>1956</v>
      </c>
      <c r="C1205">
        <v>182.72</v>
      </c>
      <c r="D1205" s="34">
        <f t="shared" si="18"/>
        <v>3.1848354978083319E-3</v>
      </c>
      <c r="E1205">
        <f>SUM($D$2:D1205)</f>
        <v>3.6864558080351206</v>
      </c>
    </row>
    <row r="1206" spans="1:5" x14ac:dyDescent="0.55000000000000004">
      <c r="A1206" t="s">
        <v>1543</v>
      </c>
      <c r="B1206" t="s">
        <v>1956</v>
      </c>
      <c r="C1206">
        <v>342.58</v>
      </c>
      <c r="D1206" s="34">
        <f t="shared" si="18"/>
        <v>5.990296063100066E-3</v>
      </c>
      <c r="E1206">
        <f>SUM($D$2:D1206)</f>
        <v>3.6924461040982206</v>
      </c>
    </row>
    <row r="1207" spans="1:5" x14ac:dyDescent="0.55000000000000004">
      <c r="A1207" t="s">
        <v>1535</v>
      </c>
      <c r="B1207" t="s">
        <v>1956</v>
      </c>
      <c r="C1207">
        <v>299.85000000000002</v>
      </c>
      <c r="D1207" s="34">
        <f t="shared" si="18"/>
        <v>5.2747236509214784E-3</v>
      </c>
      <c r="E1207">
        <f>SUM($D$2:D1207)</f>
        <v>3.697720827749142</v>
      </c>
    </row>
    <row r="1208" spans="1:5" x14ac:dyDescent="0.55000000000000004">
      <c r="A1208" t="s">
        <v>1572</v>
      </c>
      <c r="B1208" t="s">
        <v>1956</v>
      </c>
      <c r="C1208">
        <v>122.83</v>
      </c>
      <c r="D1208" s="34">
        <f t="shared" si="18"/>
        <v>2.1721857302800704E-3</v>
      </c>
      <c r="E1208">
        <f>SUM($D$2:D1208)</f>
        <v>3.6998930134794219</v>
      </c>
    </row>
    <row r="1209" spans="1:5" x14ac:dyDescent="0.55000000000000004">
      <c r="A1209" t="s">
        <v>1567</v>
      </c>
      <c r="B1209" t="s">
        <v>1956</v>
      </c>
      <c r="C1209">
        <v>129.16999999999999</v>
      </c>
      <c r="D1209" s="34">
        <f t="shared" si="18"/>
        <v>2.2892781250498451E-3</v>
      </c>
      <c r="E1209">
        <f>SUM($D$2:D1209)</f>
        <v>3.7021822916044718</v>
      </c>
    </row>
    <row r="1210" spans="1:5" x14ac:dyDescent="0.55000000000000004">
      <c r="A1210" t="s">
        <v>1563</v>
      </c>
      <c r="B1210" t="s">
        <v>1956</v>
      </c>
      <c r="C1210">
        <v>158.24</v>
      </c>
      <c r="D1210" s="34">
        <f t="shared" si="18"/>
        <v>2.8109203117236727E-3</v>
      </c>
      <c r="E1210">
        <f>SUM($D$2:D1210)</f>
        <v>3.7049932119161952</v>
      </c>
    </row>
    <row r="1211" spans="1:5" x14ac:dyDescent="0.55000000000000004">
      <c r="A1211" t="s">
        <v>1564</v>
      </c>
      <c r="B1211" t="s">
        <v>1956</v>
      </c>
      <c r="C1211">
        <v>265.11</v>
      </c>
      <c r="D1211" s="34">
        <f t="shared" si="18"/>
        <v>4.7225966568269573E-3</v>
      </c>
      <c r="E1211">
        <f>SUM($D$2:D1211)</f>
        <v>3.7097158085730224</v>
      </c>
    </row>
    <row r="1212" spans="1:5" x14ac:dyDescent="0.55000000000000004">
      <c r="A1212" t="s">
        <v>1565</v>
      </c>
      <c r="B1212" t="s">
        <v>1956</v>
      </c>
      <c r="C1212">
        <v>149.26</v>
      </c>
      <c r="D1212" s="34">
        <f t="shared" si="18"/>
        <v>2.67149298979191E-3</v>
      </c>
      <c r="E1212">
        <f>SUM($D$2:D1212)</f>
        <v>3.7123873015628144</v>
      </c>
    </row>
    <row r="1213" spans="1:5" x14ac:dyDescent="0.55000000000000004">
      <c r="A1213" t="s">
        <v>1604</v>
      </c>
      <c r="B1213" t="s">
        <v>1956</v>
      </c>
      <c r="C1213">
        <v>191.98</v>
      </c>
      <c r="D1213" s="34">
        <f t="shared" si="18"/>
        <v>3.4453104081467092E-3</v>
      </c>
      <c r="E1213">
        <f>SUM($D$2:D1213)</f>
        <v>3.7158326119709613</v>
      </c>
    </row>
    <row r="1214" spans="1:5" x14ac:dyDescent="0.55000000000000004">
      <c r="A1214" t="s">
        <v>1600</v>
      </c>
      <c r="B1214" t="s">
        <v>1956</v>
      </c>
      <c r="C1214">
        <v>117.75</v>
      </c>
      <c r="D1214" s="34">
        <f t="shared" si="18"/>
        <v>2.1204700726488346E-3</v>
      </c>
      <c r="E1214">
        <f>SUM($D$2:D1214)</f>
        <v>3.7179530820436102</v>
      </c>
    </row>
    <row r="1215" spans="1:5" x14ac:dyDescent="0.55000000000000004">
      <c r="A1215" t="s">
        <v>1596</v>
      </c>
      <c r="B1215" t="s">
        <v>1956</v>
      </c>
      <c r="C1215">
        <v>320.25</v>
      </c>
      <c r="D1215" s="34">
        <f t="shared" si="18"/>
        <v>5.7793933811553684E-3</v>
      </c>
      <c r="E1215">
        <f>SUM($D$2:D1215)</f>
        <v>3.7237324754247654</v>
      </c>
    </row>
    <row r="1216" spans="1:5" x14ac:dyDescent="0.55000000000000004">
      <c r="A1216" t="s">
        <v>1597</v>
      </c>
      <c r="B1216" t="s">
        <v>1956</v>
      </c>
      <c r="C1216">
        <v>186.5</v>
      </c>
      <c r="D1216" s="34">
        <f t="shared" si="18"/>
        <v>3.385237894189624E-3</v>
      </c>
      <c r="E1216">
        <f>SUM($D$2:D1216)</f>
        <v>3.7271177133189548</v>
      </c>
    </row>
    <row r="1217" spans="1:5" x14ac:dyDescent="0.55000000000000004">
      <c r="A1217" t="s">
        <v>1593</v>
      </c>
      <c r="B1217" t="s">
        <v>1956</v>
      </c>
      <c r="C1217">
        <v>336.95</v>
      </c>
      <c r="D1217" s="34">
        <f t="shared" si="18"/>
        <v>6.1368923119737764E-3</v>
      </c>
      <c r="E1217">
        <f>SUM($D$2:D1217)</f>
        <v>3.7332546056309286</v>
      </c>
    </row>
    <row r="1218" spans="1:5" x14ac:dyDescent="0.55000000000000004">
      <c r="A1218" t="s">
        <v>1591</v>
      </c>
      <c r="B1218" t="s">
        <v>1956</v>
      </c>
      <c r="C1218">
        <v>155.52000000000001</v>
      </c>
      <c r="D1218" s="34">
        <f t="shared" si="18"/>
        <v>2.8499859534835813E-3</v>
      </c>
      <c r="E1218">
        <f>SUM($D$2:D1218)</f>
        <v>3.7361045915844122</v>
      </c>
    </row>
    <row r="1219" spans="1:5" x14ac:dyDescent="0.55000000000000004">
      <c r="A1219" t="s">
        <v>1588</v>
      </c>
      <c r="B1219" t="s">
        <v>1956</v>
      </c>
      <c r="C1219">
        <v>279.56</v>
      </c>
      <c r="D1219" s="34">
        <f t="shared" ref="D1219:D1282" si="19">C1219/SUM(C1219:C3067)</f>
        <v>5.1377267672513827E-3</v>
      </c>
      <c r="E1219">
        <f>SUM($D$2:D1219)</f>
        <v>3.7412423183516634</v>
      </c>
    </row>
    <row r="1220" spans="1:5" x14ac:dyDescent="0.55000000000000004">
      <c r="A1220" t="s">
        <v>1589</v>
      </c>
      <c r="B1220" t="s">
        <v>1956</v>
      </c>
      <c r="C1220">
        <v>167.93</v>
      </c>
      <c r="D1220" s="34">
        <f t="shared" si="19"/>
        <v>3.1021393178840271E-3</v>
      </c>
      <c r="E1220">
        <f>SUM($D$2:D1220)</f>
        <v>3.7443444576695475</v>
      </c>
    </row>
    <row r="1221" spans="1:5" x14ac:dyDescent="0.55000000000000004">
      <c r="A1221" t="s">
        <v>1583</v>
      </c>
      <c r="B1221" t="s">
        <v>1957</v>
      </c>
      <c r="C1221">
        <v>336.51</v>
      </c>
      <c r="D1221" s="34">
        <f t="shared" si="19"/>
        <v>6.2356297558003506E-3</v>
      </c>
      <c r="E1221">
        <f>SUM($D$2:D1221)</f>
        <v>3.7505800874253477</v>
      </c>
    </row>
    <row r="1222" spans="1:5" x14ac:dyDescent="0.55000000000000004">
      <c r="A1222" t="s">
        <v>1578</v>
      </c>
      <c r="B1222" t="s">
        <v>1956</v>
      </c>
      <c r="C1222">
        <v>296.18</v>
      </c>
      <c r="D1222" s="34">
        <f t="shared" si="19"/>
        <v>5.5227407024945555E-3</v>
      </c>
      <c r="E1222">
        <f>SUM($D$2:D1222)</f>
        <v>3.7561028281278421</v>
      </c>
    </row>
    <row r="1223" spans="1:5" x14ac:dyDescent="0.55000000000000004">
      <c r="A1223" t="s">
        <v>1574</v>
      </c>
      <c r="B1223" t="s">
        <v>1956</v>
      </c>
      <c r="C1223">
        <v>150.66999999999999</v>
      </c>
      <c r="D1223" s="34">
        <f t="shared" si="19"/>
        <v>2.825080686456918E-3</v>
      </c>
      <c r="E1223">
        <f>SUM($D$2:D1223)</f>
        <v>3.7589279088142988</v>
      </c>
    </row>
    <row r="1224" spans="1:5" x14ac:dyDescent="0.55000000000000004">
      <c r="A1224" t="s">
        <v>1575</v>
      </c>
      <c r="B1224" t="s">
        <v>1956</v>
      </c>
      <c r="C1224">
        <v>248.29</v>
      </c>
      <c r="D1224" s="34">
        <f t="shared" si="19"/>
        <v>4.668656801734109E-3</v>
      </c>
      <c r="E1224">
        <f>SUM($D$2:D1224)</f>
        <v>3.7635965656160328</v>
      </c>
    </row>
    <row r="1225" spans="1:5" x14ac:dyDescent="0.55000000000000004">
      <c r="A1225" t="s">
        <v>1576</v>
      </c>
      <c r="B1225" t="s">
        <v>1956</v>
      </c>
      <c r="C1225">
        <v>184.54</v>
      </c>
      <c r="D1225" s="34">
        <f t="shared" si="19"/>
        <v>3.4862261573509502E-3</v>
      </c>
      <c r="E1225">
        <f>SUM($D$2:D1225)</f>
        <v>3.767082791773384</v>
      </c>
    </row>
    <row r="1226" spans="1:5" x14ac:dyDescent="0.55000000000000004">
      <c r="A1226" t="s">
        <v>1533</v>
      </c>
      <c r="B1226" t="s">
        <v>1956</v>
      </c>
      <c r="C1226">
        <v>146.11000000000001</v>
      </c>
      <c r="D1226" s="34">
        <f t="shared" si="19"/>
        <v>2.769884599832149E-3</v>
      </c>
      <c r="E1226">
        <f>SUM($D$2:D1226)</f>
        <v>3.7698526763732163</v>
      </c>
    </row>
    <row r="1227" spans="1:5" x14ac:dyDescent="0.55000000000000004">
      <c r="A1227" t="s">
        <v>1537</v>
      </c>
      <c r="B1227" t="s">
        <v>1956</v>
      </c>
      <c r="C1227">
        <v>204.51</v>
      </c>
      <c r="D1227" s="34">
        <f t="shared" si="19"/>
        <v>3.8877729910131234E-3</v>
      </c>
      <c r="E1227">
        <f>SUM($D$2:D1227)</f>
        <v>3.7737404493642295</v>
      </c>
    </row>
    <row r="1228" spans="1:5" x14ac:dyDescent="0.55000000000000004">
      <c r="A1228" t="s">
        <v>1538</v>
      </c>
      <c r="B1228" t="s">
        <v>1956</v>
      </c>
      <c r="C1228">
        <v>138.53</v>
      </c>
      <c r="D1228" s="34">
        <f t="shared" si="19"/>
        <v>2.6437593024429711E-3</v>
      </c>
      <c r="E1228">
        <f>SUM($D$2:D1228)</f>
        <v>3.7763842086666726</v>
      </c>
    </row>
    <row r="1229" spans="1:5" x14ac:dyDescent="0.55000000000000004">
      <c r="A1229" t="s">
        <v>1517</v>
      </c>
      <c r="B1229" t="s">
        <v>1956</v>
      </c>
      <c r="C1229">
        <v>229.98</v>
      </c>
      <c r="D1229" s="34">
        <f t="shared" si="19"/>
        <v>4.4006602329797299E-3</v>
      </c>
      <c r="E1229">
        <f>SUM($D$2:D1229)</f>
        <v>3.7807848688996524</v>
      </c>
    </row>
    <row r="1230" spans="1:5" x14ac:dyDescent="0.55000000000000004">
      <c r="A1230" t="s">
        <v>1518</v>
      </c>
      <c r="B1230" t="s">
        <v>1956</v>
      </c>
      <c r="C1230">
        <v>180.46</v>
      </c>
      <c r="D1230" s="34">
        <f t="shared" si="19"/>
        <v>3.4683596269562602E-3</v>
      </c>
      <c r="E1230">
        <f>SUM($D$2:D1230)</f>
        <v>3.7842532285266088</v>
      </c>
    </row>
    <row r="1231" spans="1:5" x14ac:dyDescent="0.55000000000000004">
      <c r="A1231" t="s">
        <v>1514</v>
      </c>
      <c r="B1231" t="s">
        <v>1956</v>
      </c>
      <c r="C1231">
        <v>338.12</v>
      </c>
      <c r="D1231" s="34">
        <f t="shared" si="19"/>
        <v>6.5211311882954421E-3</v>
      </c>
      <c r="E1231">
        <f>SUM($D$2:D1231)</f>
        <v>3.7907743597149044</v>
      </c>
    </row>
    <row r="1232" spans="1:5" x14ac:dyDescent="0.55000000000000004">
      <c r="A1232" t="s">
        <v>1515</v>
      </c>
      <c r="B1232" t="s">
        <v>1956</v>
      </c>
      <c r="C1232">
        <v>279.18</v>
      </c>
      <c r="D1232" s="34">
        <f t="shared" si="19"/>
        <v>5.41973117605332E-3</v>
      </c>
      <c r="E1232">
        <f>SUM($D$2:D1232)</f>
        <v>3.7961940908909577</v>
      </c>
    </row>
    <row r="1233" spans="1:5" x14ac:dyDescent="0.55000000000000004">
      <c r="A1233" t="s">
        <v>1504</v>
      </c>
      <c r="B1233" t="s">
        <v>1956</v>
      </c>
      <c r="C1233">
        <v>143.91999999999999</v>
      </c>
      <c r="D1233" s="34">
        <f t="shared" si="19"/>
        <v>2.8091488622478638E-3</v>
      </c>
      <c r="E1233">
        <f>SUM($D$2:D1233)</f>
        <v>3.7990032397532056</v>
      </c>
    </row>
    <row r="1234" spans="1:5" x14ac:dyDescent="0.55000000000000004">
      <c r="A1234" t="s">
        <v>1511</v>
      </c>
      <c r="B1234" t="s">
        <v>1956</v>
      </c>
      <c r="C1234">
        <v>175.78</v>
      </c>
      <c r="D1234" s="34">
        <f t="shared" si="19"/>
        <v>3.4406839245014727E-3</v>
      </c>
      <c r="E1234">
        <f>SUM($D$2:D1234)</f>
        <v>3.802443923677707</v>
      </c>
    </row>
    <row r="1235" spans="1:5" x14ac:dyDescent="0.55000000000000004">
      <c r="A1235" t="s">
        <v>1474</v>
      </c>
      <c r="B1235" t="s">
        <v>1956</v>
      </c>
      <c r="C1235">
        <v>272.89999999999998</v>
      </c>
      <c r="D1235" s="34">
        <f t="shared" si="19"/>
        <v>5.3601346613530131E-3</v>
      </c>
      <c r="E1235">
        <f>SUM($D$2:D1235)</f>
        <v>3.8078040583390602</v>
      </c>
    </row>
    <row r="1236" spans="1:5" x14ac:dyDescent="0.55000000000000004">
      <c r="A1236" t="s">
        <v>1475</v>
      </c>
      <c r="B1236" t="s">
        <v>1956</v>
      </c>
      <c r="C1236">
        <v>263.08999999999997</v>
      </c>
      <c r="D1236" s="34">
        <f t="shared" si="19"/>
        <v>5.195300157977879E-3</v>
      </c>
      <c r="E1236">
        <f>SUM($D$2:D1236)</f>
        <v>3.8129993584970383</v>
      </c>
    </row>
    <row r="1237" spans="1:5" x14ac:dyDescent="0.55000000000000004">
      <c r="A1237" t="s">
        <v>1451</v>
      </c>
      <c r="B1237" t="s">
        <v>1956</v>
      </c>
      <c r="C1237">
        <v>166.7</v>
      </c>
      <c r="D1237" s="34">
        <f t="shared" si="19"/>
        <v>3.3090556764994099E-3</v>
      </c>
      <c r="E1237">
        <f>SUM($D$2:D1237)</f>
        <v>3.8163084141735375</v>
      </c>
    </row>
    <row r="1238" spans="1:5" x14ac:dyDescent="0.55000000000000004">
      <c r="A1238" t="s">
        <v>1470</v>
      </c>
      <c r="B1238" t="s">
        <v>1956</v>
      </c>
      <c r="C1238">
        <v>275.08</v>
      </c>
      <c r="D1238" s="34">
        <f t="shared" si="19"/>
        <v>5.4785670085825142E-3</v>
      </c>
      <c r="E1238">
        <f>SUM($D$2:D1238)</f>
        <v>3.8217869811821199</v>
      </c>
    </row>
    <row r="1239" spans="1:5" x14ac:dyDescent="0.55000000000000004">
      <c r="A1239" t="s">
        <v>1471</v>
      </c>
      <c r="B1239" t="s">
        <v>1956</v>
      </c>
      <c r="C1239">
        <v>293.7</v>
      </c>
      <c r="D1239" s="34">
        <f t="shared" si="19"/>
        <v>5.8816308278360312E-3</v>
      </c>
      <c r="E1239">
        <f>SUM($D$2:D1239)</f>
        <v>3.8276686120099561</v>
      </c>
    </row>
    <row r="1240" spans="1:5" x14ac:dyDescent="0.55000000000000004">
      <c r="A1240" t="s">
        <v>1494</v>
      </c>
      <c r="B1240" t="s">
        <v>1956</v>
      </c>
      <c r="C1240">
        <v>116.96</v>
      </c>
      <c r="D1240" s="34">
        <f t="shared" si="19"/>
        <v>2.356096510515509E-3</v>
      </c>
      <c r="E1240">
        <f>SUM($D$2:D1240)</f>
        <v>3.8300247085204715</v>
      </c>
    </row>
    <row r="1241" spans="1:5" x14ac:dyDescent="0.55000000000000004">
      <c r="A1241" t="s">
        <v>1495</v>
      </c>
      <c r="B1241" t="s">
        <v>1957</v>
      </c>
      <c r="C1241">
        <v>245.44</v>
      </c>
      <c r="D1241" s="34">
        <f t="shared" si="19"/>
        <v>4.9559339049968596E-3</v>
      </c>
      <c r="E1241">
        <f>SUM($D$2:D1241)</f>
        <v>3.8349806424254682</v>
      </c>
    </row>
    <row r="1242" spans="1:5" x14ac:dyDescent="0.55000000000000004">
      <c r="A1242" t="s">
        <v>1929</v>
      </c>
      <c r="B1242" t="s">
        <v>1956</v>
      </c>
      <c r="C1242">
        <v>211.01</v>
      </c>
      <c r="D1242" s="34">
        <f t="shared" si="19"/>
        <v>4.2819430496095368E-3</v>
      </c>
      <c r="E1242">
        <f>SUM($D$2:D1242)</f>
        <v>3.8392625854750779</v>
      </c>
    </row>
    <row r="1243" spans="1:5" x14ac:dyDescent="0.55000000000000004">
      <c r="A1243" t="s">
        <v>1487</v>
      </c>
      <c r="B1243" t="s">
        <v>1956</v>
      </c>
      <c r="C1243">
        <v>136.32</v>
      </c>
      <c r="D1243" s="34">
        <f t="shared" si="19"/>
        <v>2.7781842430161211E-3</v>
      </c>
      <c r="E1243">
        <f>SUM($D$2:D1243)</f>
        <v>3.8420407697180941</v>
      </c>
    </row>
    <row r="1244" spans="1:5" x14ac:dyDescent="0.55000000000000004">
      <c r="A1244" t="s">
        <v>1499</v>
      </c>
      <c r="B1244" t="s">
        <v>1956</v>
      </c>
      <c r="C1244">
        <v>179.76</v>
      </c>
      <c r="D1244" s="34">
        <f t="shared" si="19"/>
        <v>3.6736921055266799E-3</v>
      </c>
      <c r="E1244">
        <f>SUM($D$2:D1244)</f>
        <v>3.8457144618236208</v>
      </c>
    </row>
    <row r="1245" spans="1:5" x14ac:dyDescent="0.55000000000000004">
      <c r="A1245" t="s">
        <v>1490</v>
      </c>
      <c r="B1245" t="s">
        <v>1956</v>
      </c>
      <c r="C1245">
        <v>278.57</v>
      </c>
      <c r="D1245" s="34">
        <f t="shared" si="19"/>
        <v>5.7140290212040748E-3</v>
      </c>
      <c r="E1245">
        <f>SUM($D$2:D1245)</f>
        <v>3.8514284908448246</v>
      </c>
    </row>
    <row r="1246" spans="1:5" x14ac:dyDescent="0.55000000000000004">
      <c r="A1246" t="s">
        <v>1243</v>
      </c>
      <c r="B1246" t="s">
        <v>1956</v>
      </c>
      <c r="C1246">
        <v>180.6</v>
      </c>
      <c r="D1246" s="34">
        <f t="shared" si="19"/>
        <v>3.7257570496955308E-3</v>
      </c>
      <c r="E1246">
        <f>SUM($D$2:D1246)</f>
        <v>3.8551542478945202</v>
      </c>
    </row>
    <row r="1247" spans="1:5" x14ac:dyDescent="0.55000000000000004">
      <c r="A1247" t="s">
        <v>1238</v>
      </c>
      <c r="B1247" t="s">
        <v>1956</v>
      </c>
      <c r="C1247">
        <v>287.97000000000003</v>
      </c>
      <c r="D1247" s="34">
        <f t="shared" si="19"/>
        <v>5.963004400037517E-3</v>
      </c>
      <c r="E1247">
        <f>SUM($D$2:D1247)</f>
        <v>3.8611172522945578</v>
      </c>
    </row>
    <row r="1248" spans="1:5" x14ac:dyDescent="0.55000000000000004">
      <c r="A1248" t="s">
        <v>1245</v>
      </c>
      <c r="B1248" t="s">
        <v>1956</v>
      </c>
      <c r="C1248">
        <v>153.72</v>
      </c>
      <c r="D1248" s="34">
        <f t="shared" si="19"/>
        <v>3.2021797820217953E-3</v>
      </c>
      <c r="E1248">
        <f>SUM($D$2:D1248)</f>
        <v>3.8643194320765795</v>
      </c>
    </row>
    <row r="1249" spans="1:5" x14ac:dyDescent="0.55000000000000004">
      <c r="A1249" t="s">
        <v>1246</v>
      </c>
      <c r="B1249" t="s">
        <v>1956</v>
      </c>
      <c r="C1249">
        <v>321.44</v>
      </c>
      <c r="D1249" s="34">
        <f t="shared" si="19"/>
        <v>6.7175077344126767E-3</v>
      </c>
      <c r="E1249">
        <f>SUM($D$2:D1249)</f>
        <v>3.8710369398109923</v>
      </c>
    </row>
    <row r="1250" spans="1:5" x14ac:dyDescent="0.55000000000000004">
      <c r="A1250" t="s">
        <v>1247</v>
      </c>
      <c r="B1250" t="s">
        <v>1956</v>
      </c>
      <c r="C1250">
        <v>177.61</v>
      </c>
      <c r="D1250" s="34">
        <f t="shared" si="19"/>
        <v>3.7368261152409292E-3</v>
      </c>
      <c r="E1250">
        <f>SUM($D$2:D1250)</f>
        <v>3.8747737659262333</v>
      </c>
    </row>
    <row r="1251" spans="1:5" x14ac:dyDescent="0.55000000000000004">
      <c r="A1251" t="s">
        <v>1234</v>
      </c>
      <c r="B1251" t="s">
        <v>1956</v>
      </c>
      <c r="C1251">
        <v>199.8</v>
      </c>
      <c r="D1251" s="34">
        <f t="shared" si="19"/>
        <v>4.2194600738342126E-3</v>
      </c>
      <c r="E1251">
        <f>SUM($D$2:D1251)</f>
        <v>3.8789932260000675</v>
      </c>
    </row>
    <row r="1252" spans="1:5" x14ac:dyDescent="0.55000000000000004">
      <c r="A1252" t="s">
        <v>1236</v>
      </c>
      <c r="B1252" t="s">
        <v>1956</v>
      </c>
      <c r="C1252">
        <v>264.02</v>
      </c>
      <c r="D1252" s="34">
        <f t="shared" si="19"/>
        <v>5.599310997592262E-3</v>
      </c>
      <c r="E1252">
        <f>SUM($D$2:D1252)</f>
        <v>3.8845925369976597</v>
      </c>
    </row>
    <row r="1253" spans="1:5" x14ac:dyDescent="0.55000000000000004">
      <c r="A1253" t="s">
        <v>1216</v>
      </c>
      <c r="B1253" t="s">
        <v>1957</v>
      </c>
      <c r="C1253">
        <v>197.82</v>
      </c>
      <c r="D1253" s="34">
        <f t="shared" si="19"/>
        <v>4.2189710377086229E-3</v>
      </c>
      <c r="E1253">
        <f>SUM($D$2:D1253)</f>
        <v>3.8888115080353685</v>
      </c>
    </row>
    <row r="1254" spans="1:5" x14ac:dyDescent="0.55000000000000004">
      <c r="A1254" t="s">
        <v>1217</v>
      </c>
      <c r="B1254" t="s">
        <v>1956</v>
      </c>
      <c r="C1254">
        <v>124.49</v>
      </c>
      <c r="D1254" s="34">
        <f t="shared" si="19"/>
        <v>2.6662874308824563E-3</v>
      </c>
      <c r="E1254">
        <f>SUM($D$2:D1254)</f>
        <v>3.8914777954662507</v>
      </c>
    </row>
    <row r="1255" spans="1:5" x14ac:dyDescent="0.55000000000000004">
      <c r="A1255" t="s">
        <v>1212</v>
      </c>
      <c r="B1255" t="s">
        <v>1956</v>
      </c>
      <c r="C1255">
        <v>133.13</v>
      </c>
      <c r="D1255" s="34">
        <f t="shared" si="19"/>
        <v>2.8589590236632371E-3</v>
      </c>
      <c r="E1255">
        <f>SUM($D$2:D1255)</f>
        <v>3.8943367544899141</v>
      </c>
    </row>
    <row r="1256" spans="1:5" x14ac:dyDescent="0.55000000000000004">
      <c r="A1256" t="s">
        <v>1219</v>
      </c>
      <c r="B1256" t="s">
        <v>1956</v>
      </c>
      <c r="C1256">
        <v>234.24</v>
      </c>
      <c r="D1256" s="34">
        <f t="shared" si="19"/>
        <v>5.0447130334890624E-3</v>
      </c>
      <c r="E1256">
        <f>SUM($D$2:D1256)</f>
        <v>3.8993814675234031</v>
      </c>
    </row>
    <row r="1257" spans="1:5" x14ac:dyDescent="0.55000000000000004">
      <c r="A1257" t="s">
        <v>1210</v>
      </c>
      <c r="B1257" t="s">
        <v>1956</v>
      </c>
      <c r="C1257">
        <v>285.87</v>
      </c>
      <c r="D1257" s="34">
        <f t="shared" si="19"/>
        <v>6.1878592240921931E-3</v>
      </c>
      <c r="E1257">
        <f>SUM($D$2:D1257)</f>
        <v>3.9055693267474951</v>
      </c>
    </row>
    <row r="1258" spans="1:5" x14ac:dyDescent="0.55000000000000004">
      <c r="A1258" t="s">
        <v>1184</v>
      </c>
      <c r="B1258" t="s">
        <v>1956</v>
      </c>
      <c r="C1258">
        <v>128.16</v>
      </c>
      <c r="D1258" s="34">
        <f t="shared" si="19"/>
        <v>2.7913869507887354E-3</v>
      </c>
      <c r="E1258">
        <f>SUM($D$2:D1258)</f>
        <v>3.9083607136982841</v>
      </c>
    </row>
    <row r="1259" spans="1:5" x14ac:dyDescent="0.55000000000000004">
      <c r="A1259" t="s">
        <v>1191</v>
      </c>
      <c r="B1259" t="s">
        <v>1956</v>
      </c>
      <c r="C1259">
        <v>179.99</v>
      </c>
      <c r="D1259" s="34">
        <f t="shared" si="19"/>
        <v>3.9312431062914288E-3</v>
      </c>
      <c r="E1259">
        <f>SUM($D$2:D1259)</f>
        <v>3.9122919568045753</v>
      </c>
    </row>
    <row r="1260" spans="1:5" x14ac:dyDescent="0.55000000000000004">
      <c r="A1260" t="s">
        <v>1187</v>
      </c>
      <c r="B1260" t="s">
        <v>1956</v>
      </c>
      <c r="C1260">
        <v>139.62</v>
      </c>
      <c r="D1260" s="34">
        <f t="shared" si="19"/>
        <v>3.0615393082833245E-3</v>
      </c>
      <c r="E1260">
        <f>SUM($D$2:D1260)</f>
        <v>3.9153534961128584</v>
      </c>
    </row>
    <row r="1261" spans="1:5" x14ac:dyDescent="0.55000000000000004">
      <c r="A1261" t="s">
        <v>1264</v>
      </c>
      <c r="B1261" t="s">
        <v>1956</v>
      </c>
      <c r="C1261">
        <v>269.67</v>
      </c>
      <c r="D1261" s="34">
        <f t="shared" si="19"/>
        <v>5.9313901342332486E-3</v>
      </c>
      <c r="E1261">
        <f>SUM($D$2:D1261)</f>
        <v>3.9212848862470917</v>
      </c>
    </row>
    <row r="1262" spans="1:5" x14ac:dyDescent="0.55000000000000004">
      <c r="A1262" t="s">
        <v>1275</v>
      </c>
      <c r="B1262" t="s">
        <v>1956</v>
      </c>
      <c r="C1262">
        <v>224.66</v>
      </c>
      <c r="D1262" s="34">
        <f t="shared" si="19"/>
        <v>4.9708796638228527E-3</v>
      </c>
      <c r="E1262">
        <f>SUM($D$2:D1262)</f>
        <v>3.9262557659109145</v>
      </c>
    </row>
    <row r="1263" spans="1:5" x14ac:dyDescent="0.55000000000000004">
      <c r="A1263" t="s">
        <v>1249</v>
      </c>
      <c r="B1263" t="s">
        <v>1956</v>
      </c>
      <c r="C1263">
        <v>145.72999999999999</v>
      </c>
      <c r="D1263" s="34">
        <f t="shared" si="19"/>
        <v>3.2405644937487975E-3</v>
      </c>
      <c r="E1263">
        <f>SUM($D$2:D1263)</f>
        <v>3.9294963304046635</v>
      </c>
    </row>
    <row r="1264" spans="1:5" x14ac:dyDescent="0.55000000000000004">
      <c r="A1264" t="s">
        <v>1250</v>
      </c>
      <c r="B1264" t="s">
        <v>1956</v>
      </c>
      <c r="C1264">
        <v>231.85</v>
      </c>
      <c r="D1264" s="34">
        <f t="shared" si="19"/>
        <v>5.1723564818873802E-3</v>
      </c>
      <c r="E1264">
        <f>SUM($D$2:D1264)</f>
        <v>3.934668686886551</v>
      </c>
    </row>
    <row r="1265" spans="1:5" x14ac:dyDescent="0.55000000000000004">
      <c r="A1265" t="s">
        <v>1931</v>
      </c>
      <c r="B1265" t="s">
        <v>1956</v>
      </c>
      <c r="C1265">
        <v>201.57</v>
      </c>
      <c r="D1265" s="34">
        <f t="shared" si="19"/>
        <v>4.5202182047488172E-3</v>
      </c>
      <c r="E1265">
        <f>SUM($D$2:D1265)</f>
        <v>3.9391889050912998</v>
      </c>
    </row>
    <row r="1266" spans="1:5" x14ac:dyDescent="0.55000000000000004">
      <c r="A1266" t="s">
        <v>1297</v>
      </c>
      <c r="B1266" t="s">
        <v>1956</v>
      </c>
      <c r="C1266">
        <v>240.77</v>
      </c>
      <c r="D1266" s="34">
        <f t="shared" si="19"/>
        <v>5.4237970814623821E-3</v>
      </c>
      <c r="E1266">
        <f>SUM($D$2:D1266)</f>
        <v>3.9446127021727624</v>
      </c>
    </row>
    <row r="1267" spans="1:5" x14ac:dyDescent="0.55000000000000004">
      <c r="A1267" t="s">
        <v>1310</v>
      </c>
      <c r="B1267" t="s">
        <v>1956</v>
      </c>
      <c r="C1267">
        <v>268.5</v>
      </c>
      <c r="D1267" s="34">
        <f t="shared" si="19"/>
        <v>6.0814520469012444E-3</v>
      </c>
      <c r="E1267">
        <f>SUM($D$2:D1267)</f>
        <v>3.9506941542196636</v>
      </c>
    </row>
    <row r="1268" spans="1:5" x14ac:dyDescent="0.55000000000000004">
      <c r="A1268" t="s">
        <v>1311</v>
      </c>
      <c r="B1268" t="s">
        <v>1956</v>
      </c>
      <c r="C1268">
        <v>308.83</v>
      </c>
      <c r="D1268" s="34">
        <f t="shared" si="19"/>
        <v>7.0377151159902399E-3</v>
      </c>
      <c r="E1268">
        <f>SUM($D$2:D1268)</f>
        <v>3.957731869335654</v>
      </c>
    </row>
    <row r="1269" spans="1:5" x14ac:dyDescent="0.55000000000000004">
      <c r="A1269" t="s">
        <v>1312</v>
      </c>
      <c r="B1269" t="s">
        <v>1956</v>
      </c>
      <c r="C1269">
        <v>235.78</v>
      </c>
      <c r="D1269" s="34">
        <f t="shared" si="19"/>
        <v>5.4111106087648608E-3</v>
      </c>
      <c r="E1269">
        <f>SUM($D$2:D1269)</f>
        <v>3.9631429799444189</v>
      </c>
    </row>
    <row r="1270" spans="1:5" x14ac:dyDescent="0.55000000000000004">
      <c r="A1270" t="s">
        <v>1304</v>
      </c>
      <c r="B1270" t="s">
        <v>1956</v>
      </c>
      <c r="C1270">
        <v>239.97</v>
      </c>
      <c r="D1270" s="34">
        <f t="shared" si="19"/>
        <v>5.5372329710530336E-3</v>
      </c>
      <c r="E1270">
        <f>SUM($D$2:D1270)</f>
        <v>3.9686802129154719</v>
      </c>
    </row>
    <row r="1271" spans="1:5" x14ac:dyDescent="0.55000000000000004">
      <c r="A1271" t="s">
        <v>1305</v>
      </c>
      <c r="B1271" t="s">
        <v>1956</v>
      </c>
      <c r="C1271">
        <v>159.97999999999999</v>
      </c>
      <c r="D1271" s="34">
        <f t="shared" si="19"/>
        <v>3.7120430947830919E-3</v>
      </c>
      <c r="E1271">
        <f>SUM($D$2:D1271)</f>
        <v>3.9723922560102549</v>
      </c>
    </row>
    <row r="1272" spans="1:5" x14ac:dyDescent="0.55000000000000004">
      <c r="A1272" t="s">
        <v>1306</v>
      </c>
      <c r="B1272" t="s">
        <v>1956</v>
      </c>
      <c r="C1272">
        <v>323.98</v>
      </c>
      <c r="D1272" s="34">
        <f t="shared" si="19"/>
        <v>7.5453716767456391E-3</v>
      </c>
      <c r="E1272">
        <f>SUM($D$2:D1272)</f>
        <v>3.9799376276870007</v>
      </c>
    </row>
    <row r="1273" spans="1:5" x14ac:dyDescent="0.55000000000000004">
      <c r="A1273" t="s">
        <v>1294</v>
      </c>
      <c r="B1273" t="s">
        <v>1956</v>
      </c>
      <c r="C1273">
        <v>193.61</v>
      </c>
      <c r="D1273" s="34">
        <f t="shared" si="19"/>
        <v>4.5433852103553803E-3</v>
      </c>
      <c r="E1273">
        <f>SUM($D$2:D1273)</f>
        <v>3.9844810128973562</v>
      </c>
    </row>
    <row r="1274" spans="1:5" x14ac:dyDescent="0.55000000000000004">
      <c r="A1274" t="s">
        <v>1277</v>
      </c>
      <c r="B1274" t="s">
        <v>1956</v>
      </c>
      <c r="C1274">
        <v>127.87</v>
      </c>
      <c r="D1274" s="34">
        <f t="shared" si="19"/>
        <v>3.0143807200331738E-3</v>
      </c>
      <c r="E1274">
        <f>SUM($D$2:D1274)</f>
        <v>3.9874953936173894</v>
      </c>
    </row>
    <row r="1275" spans="1:5" x14ac:dyDescent="0.55000000000000004">
      <c r="A1275" t="s">
        <v>1334</v>
      </c>
      <c r="B1275" t="s">
        <v>1956</v>
      </c>
      <c r="C1275">
        <v>317.77</v>
      </c>
      <c r="D1275" s="34">
        <f t="shared" si="19"/>
        <v>7.5136928581494618E-3</v>
      </c>
      <c r="E1275">
        <f>SUM($D$2:D1275)</f>
        <v>3.9950090864755388</v>
      </c>
    </row>
    <row r="1276" spans="1:5" x14ac:dyDescent="0.55000000000000004">
      <c r="A1276" t="s">
        <v>1328</v>
      </c>
      <c r="B1276" t="s">
        <v>1956</v>
      </c>
      <c r="C1276">
        <v>136.82</v>
      </c>
      <c r="D1276" s="34">
        <f t="shared" si="19"/>
        <v>3.2596097378518075E-3</v>
      </c>
      <c r="E1276">
        <f>SUM($D$2:D1276)</f>
        <v>3.9982686962133904</v>
      </c>
    </row>
    <row r="1277" spans="1:5" x14ac:dyDescent="0.55000000000000004">
      <c r="A1277" t="s">
        <v>1314</v>
      </c>
      <c r="B1277" t="s">
        <v>1956</v>
      </c>
      <c r="C1277">
        <v>259.10000000000002</v>
      </c>
      <c r="D1277" s="34">
        <f t="shared" si="19"/>
        <v>6.1930042237197096E-3</v>
      </c>
      <c r="E1277">
        <f>SUM($D$2:D1277)</f>
        <v>4.0044617004371101</v>
      </c>
    </row>
    <row r="1278" spans="1:5" x14ac:dyDescent="0.55000000000000004">
      <c r="A1278" t="s">
        <v>1319</v>
      </c>
      <c r="B1278" t="s">
        <v>1956</v>
      </c>
      <c r="C1278">
        <v>281.89</v>
      </c>
      <c r="D1278" s="34">
        <f t="shared" si="19"/>
        <v>6.7797172716718762E-3</v>
      </c>
      <c r="E1278">
        <f>SUM($D$2:D1278)</f>
        <v>4.0112414177087823</v>
      </c>
    </row>
    <row r="1279" spans="1:5" x14ac:dyDescent="0.55000000000000004">
      <c r="A1279" t="s">
        <v>1320</v>
      </c>
      <c r="B1279" t="s">
        <v>1956</v>
      </c>
      <c r="C1279">
        <v>196.98</v>
      </c>
      <c r="D1279" s="34">
        <f t="shared" si="19"/>
        <v>4.7698911337366286E-3</v>
      </c>
      <c r="E1279">
        <f>SUM($D$2:D1279)</f>
        <v>4.0160113088425193</v>
      </c>
    </row>
    <row r="1280" spans="1:5" x14ac:dyDescent="0.55000000000000004">
      <c r="A1280" t="s">
        <v>1389</v>
      </c>
      <c r="B1280" t="s">
        <v>1956</v>
      </c>
      <c r="C1280">
        <v>149.63</v>
      </c>
      <c r="D1280" s="34">
        <f t="shared" si="19"/>
        <v>3.6406715789658092E-3</v>
      </c>
      <c r="E1280">
        <f>SUM($D$2:D1280)</f>
        <v>4.019651980421485</v>
      </c>
    </row>
    <row r="1281" spans="1:5" x14ac:dyDescent="0.55000000000000004">
      <c r="A1281" t="s">
        <v>1391</v>
      </c>
      <c r="B1281" t="s">
        <v>1956</v>
      </c>
      <c r="C1281">
        <v>209.57</v>
      </c>
      <c r="D1281" s="34">
        <f t="shared" si="19"/>
        <v>5.1177132659323233E-3</v>
      </c>
      <c r="E1281">
        <f>SUM($D$2:D1281)</f>
        <v>4.0247696936874169</v>
      </c>
    </row>
    <row r="1282" spans="1:5" x14ac:dyDescent="0.55000000000000004">
      <c r="A1282" t="s">
        <v>1358</v>
      </c>
      <c r="B1282" t="s">
        <v>1956</v>
      </c>
      <c r="C1282">
        <v>245.09</v>
      </c>
      <c r="D1282" s="34">
        <f t="shared" si="19"/>
        <v>6.0159016758811173E-3</v>
      </c>
      <c r="E1282">
        <f>SUM($D$2:D1282)</f>
        <v>4.0307855953632981</v>
      </c>
    </row>
    <row r="1283" spans="1:5" x14ac:dyDescent="0.55000000000000004">
      <c r="A1283" t="s">
        <v>1432</v>
      </c>
      <c r="B1283" t="s">
        <v>1956</v>
      </c>
      <c r="C1283">
        <v>117.59</v>
      </c>
      <c r="D1283" s="34">
        <f t="shared" ref="D1283:D1346" si="20">C1283/SUM(C1283:C3131)</f>
        <v>2.9037959248080082E-3</v>
      </c>
      <c r="E1283">
        <f>SUM($D$2:D1283)</f>
        <v>4.0336893912881058</v>
      </c>
    </row>
    <row r="1284" spans="1:5" x14ac:dyDescent="0.55000000000000004">
      <c r="A1284" t="s">
        <v>1440</v>
      </c>
      <c r="B1284" t="s">
        <v>1956</v>
      </c>
      <c r="C1284">
        <v>190.77</v>
      </c>
      <c r="D1284" s="34">
        <f t="shared" si="20"/>
        <v>4.7246399495959159E-3</v>
      </c>
      <c r="E1284">
        <f>SUM($D$2:D1284)</f>
        <v>4.0384140312377017</v>
      </c>
    </row>
    <row r="1285" spans="1:5" x14ac:dyDescent="0.55000000000000004">
      <c r="A1285" t="s">
        <v>1441</v>
      </c>
      <c r="B1285" t="s">
        <v>1956</v>
      </c>
      <c r="C1285">
        <v>251.4</v>
      </c>
      <c r="D1285" s="34">
        <f t="shared" si="20"/>
        <v>6.2557683584032707E-3</v>
      </c>
      <c r="E1285">
        <f>SUM($D$2:D1285)</f>
        <v>4.0446697995961047</v>
      </c>
    </row>
    <row r="1286" spans="1:5" x14ac:dyDescent="0.55000000000000004">
      <c r="A1286" t="s">
        <v>1458</v>
      </c>
      <c r="B1286" t="s">
        <v>1956</v>
      </c>
      <c r="C1286">
        <v>188.94</v>
      </c>
      <c r="D1286" s="34">
        <f t="shared" si="20"/>
        <v>4.731127760732241E-3</v>
      </c>
      <c r="E1286">
        <f>SUM($D$2:D1286)</f>
        <v>4.049400927356837</v>
      </c>
    </row>
    <row r="1287" spans="1:5" x14ac:dyDescent="0.55000000000000004">
      <c r="A1287" t="s">
        <v>1459</v>
      </c>
      <c r="B1287" t="s">
        <v>1956</v>
      </c>
      <c r="C1287">
        <v>181.46</v>
      </c>
      <c r="D1287" s="34">
        <f t="shared" si="20"/>
        <v>4.5654253939396532E-3</v>
      </c>
      <c r="E1287">
        <f>SUM($D$2:D1287)</f>
        <v>4.053966352750777</v>
      </c>
    </row>
    <row r="1288" spans="1:5" x14ac:dyDescent="0.55000000000000004">
      <c r="A1288" t="s">
        <v>1460</v>
      </c>
      <c r="B1288" t="s">
        <v>1956</v>
      </c>
      <c r="C1288">
        <v>234.46</v>
      </c>
      <c r="D1288" s="34">
        <f t="shared" si="20"/>
        <v>5.9259281725742704E-3</v>
      </c>
      <c r="E1288">
        <f>SUM($D$2:D1288)</f>
        <v>4.0598922809233509</v>
      </c>
    </row>
    <row r="1289" spans="1:5" x14ac:dyDescent="0.55000000000000004">
      <c r="A1289" t="s">
        <v>1463</v>
      </c>
      <c r="B1289" t="s">
        <v>1956</v>
      </c>
      <c r="C1289">
        <v>173.82</v>
      </c>
      <c r="D1289" s="34">
        <f t="shared" si="20"/>
        <v>4.419454039025543E-3</v>
      </c>
      <c r="E1289">
        <f>SUM($D$2:D1289)</f>
        <v>4.0643117349623763</v>
      </c>
    </row>
    <row r="1290" spans="1:5" x14ac:dyDescent="0.55000000000000004">
      <c r="A1290" t="s">
        <v>1464</v>
      </c>
      <c r="B1290" t="s">
        <v>1956</v>
      </c>
      <c r="C1290">
        <v>197.8</v>
      </c>
      <c r="D1290" s="34">
        <f t="shared" si="20"/>
        <v>5.0514814401472216E-3</v>
      </c>
      <c r="E1290">
        <f>SUM($D$2:D1290)</f>
        <v>4.0693632164025235</v>
      </c>
    </row>
    <row r="1291" spans="1:5" x14ac:dyDescent="0.55000000000000004">
      <c r="A1291" t="s">
        <v>1465</v>
      </c>
      <c r="B1291" t="s">
        <v>1956</v>
      </c>
      <c r="C1291">
        <v>334.37</v>
      </c>
      <c r="D1291" s="34">
        <f t="shared" si="20"/>
        <v>8.5826058811012441E-3</v>
      </c>
      <c r="E1291">
        <f>SUM($D$2:D1291)</f>
        <v>4.0779458222836249</v>
      </c>
    </row>
    <row r="1292" spans="1:5" x14ac:dyDescent="0.55000000000000004">
      <c r="A1292" t="s">
        <v>1445</v>
      </c>
      <c r="B1292" t="s">
        <v>1956</v>
      </c>
      <c r="C1292">
        <v>250.92</v>
      </c>
      <c r="D1292" s="34">
        <f t="shared" si="20"/>
        <v>6.4963678644679298E-3</v>
      </c>
      <c r="E1292">
        <f>SUM($D$2:D1292)</f>
        <v>4.084442190148093</v>
      </c>
    </row>
    <row r="1293" spans="1:5" x14ac:dyDescent="0.55000000000000004">
      <c r="A1293" t="s">
        <v>1448</v>
      </c>
      <c r="B1293" t="s">
        <v>1956</v>
      </c>
      <c r="C1293">
        <v>151.54</v>
      </c>
      <c r="D1293" s="34">
        <f t="shared" si="20"/>
        <v>3.9490547442078859E-3</v>
      </c>
      <c r="E1293">
        <f>SUM($D$2:D1293)</f>
        <v>4.0883912448923008</v>
      </c>
    </row>
    <row r="1294" spans="1:5" x14ac:dyDescent="0.55000000000000004">
      <c r="A1294" t="s">
        <v>1927</v>
      </c>
      <c r="B1294" t="s">
        <v>1956</v>
      </c>
      <c r="C1294">
        <v>262.97000000000003</v>
      </c>
      <c r="D1294" s="34">
        <f t="shared" si="20"/>
        <v>6.8800330697866658E-3</v>
      </c>
      <c r="E1294">
        <f>SUM($D$2:D1294)</f>
        <v>4.0952712779620875</v>
      </c>
    </row>
    <row r="1295" spans="1:5" x14ac:dyDescent="0.55000000000000004">
      <c r="A1295" t="s">
        <v>1449</v>
      </c>
      <c r="B1295" t="s">
        <v>1956</v>
      </c>
      <c r="C1295">
        <v>200.16</v>
      </c>
      <c r="D1295" s="34">
        <f t="shared" si="20"/>
        <v>5.273025822705041E-3</v>
      </c>
      <c r="E1295">
        <f>SUM($D$2:D1295)</f>
        <v>4.1005443037847922</v>
      </c>
    </row>
    <row r="1296" spans="1:5" x14ac:dyDescent="0.55000000000000004">
      <c r="A1296" t="s">
        <v>1424</v>
      </c>
      <c r="B1296" t="s">
        <v>1956</v>
      </c>
      <c r="C1296">
        <v>210.91</v>
      </c>
      <c r="D1296" s="34">
        <f t="shared" si="20"/>
        <v>5.5856778252218577E-3</v>
      </c>
      <c r="E1296">
        <f>SUM($D$2:D1296)</f>
        <v>4.1061299816100139</v>
      </c>
    </row>
    <row r="1297" spans="1:5" x14ac:dyDescent="0.55000000000000004">
      <c r="A1297" t="s">
        <v>1420</v>
      </c>
      <c r="B1297" t="s">
        <v>1956</v>
      </c>
      <c r="C1297">
        <v>316.48</v>
      </c>
      <c r="D1297" s="34">
        <f t="shared" si="20"/>
        <v>8.4286420426460274E-3</v>
      </c>
      <c r="E1297">
        <f>SUM($D$2:D1297)</f>
        <v>4.1145586236526599</v>
      </c>
    </row>
    <row r="1298" spans="1:5" x14ac:dyDescent="0.55000000000000004">
      <c r="A1298" t="s">
        <v>1404</v>
      </c>
      <c r="B1298" t="s">
        <v>1956</v>
      </c>
      <c r="C1298">
        <v>322.19</v>
      </c>
      <c r="D1298" s="34">
        <f t="shared" si="20"/>
        <v>8.6536519437210441E-3</v>
      </c>
      <c r="E1298">
        <f>SUM($D$2:D1298)</f>
        <v>4.1232122755963809</v>
      </c>
    </row>
    <row r="1299" spans="1:5" x14ac:dyDescent="0.55000000000000004">
      <c r="A1299" t="s">
        <v>1381</v>
      </c>
      <c r="B1299" t="s">
        <v>1956</v>
      </c>
      <c r="C1299">
        <v>329.94</v>
      </c>
      <c r="D1299" s="34">
        <f t="shared" si="20"/>
        <v>8.9391644262762741E-3</v>
      </c>
      <c r="E1299">
        <f>SUM($D$2:D1299)</f>
        <v>4.1321514400226569</v>
      </c>
    </row>
    <row r="1300" spans="1:5" x14ac:dyDescent="0.55000000000000004">
      <c r="A1300" t="s">
        <v>1393</v>
      </c>
      <c r="B1300" t="s">
        <v>1956</v>
      </c>
      <c r="C1300">
        <v>209.66</v>
      </c>
      <c r="D1300" s="34">
        <f t="shared" si="20"/>
        <v>5.7316178028433903E-3</v>
      </c>
      <c r="E1300">
        <f>SUM($D$2:D1300)</f>
        <v>4.1378830578255004</v>
      </c>
    </row>
    <row r="1301" spans="1:5" x14ac:dyDescent="0.55000000000000004">
      <c r="A1301" t="s">
        <v>1411</v>
      </c>
      <c r="B1301" t="s">
        <v>1956</v>
      </c>
      <c r="C1301">
        <v>163.49</v>
      </c>
      <c r="D1301" s="34">
        <f t="shared" si="20"/>
        <v>4.4952019376467726E-3</v>
      </c>
      <c r="E1301">
        <f>SUM($D$2:D1301)</f>
        <v>4.1423782597631469</v>
      </c>
    </row>
    <row r="1302" spans="1:5" x14ac:dyDescent="0.55000000000000004">
      <c r="A1302" t="s">
        <v>1412</v>
      </c>
      <c r="B1302" t="s">
        <v>1956</v>
      </c>
      <c r="C1302">
        <v>272.89999999999998</v>
      </c>
      <c r="D1302" s="34">
        <f t="shared" si="20"/>
        <v>7.5373414644924648E-3</v>
      </c>
      <c r="E1302">
        <f>SUM($D$2:D1302)</f>
        <v>4.1499156012276393</v>
      </c>
    </row>
    <row r="1303" spans="1:5" x14ac:dyDescent="0.55000000000000004">
      <c r="A1303" t="s">
        <v>1413</v>
      </c>
      <c r="B1303" t="s">
        <v>1956</v>
      </c>
      <c r="C1303">
        <v>153.51</v>
      </c>
      <c r="D1303" s="34">
        <f t="shared" si="20"/>
        <v>4.272058107337163E-3</v>
      </c>
      <c r="E1303">
        <f>SUM($D$2:D1303)</f>
        <v>4.1541876593349762</v>
      </c>
    </row>
    <row r="1304" spans="1:5" x14ac:dyDescent="0.55000000000000004">
      <c r="A1304" t="s">
        <v>1811</v>
      </c>
      <c r="B1304" t="s">
        <v>1956</v>
      </c>
      <c r="C1304">
        <v>318.38</v>
      </c>
      <c r="D1304" s="34">
        <f t="shared" si="20"/>
        <v>8.8982696753129309E-3</v>
      </c>
      <c r="E1304">
        <f>SUM($D$2:D1304)</f>
        <v>4.1630859290102888</v>
      </c>
    </row>
    <row r="1305" spans="1:5" x14ac:dyDescent="0.55000000000000004">
      <c r="A1305" t="s">
        <v>1805</v>
      </c>
      <c r="B1305" t="s">
        <v>1956</v>
      </c>
      <c r="C1305">
        <v>120.53</v>
      </c>
      <c r="D1305" s="34">
        <f t="shared" si="20"/>
        <v>3.3988868525709906E-3</v>
      </c>
      <c r="E1305">
        <f>SUM($D$2:D1305)</f>
        <v>4.1664848158628596</v>
      </c>
    </row>
    <row r="1306" spans="1:5" x14ac:dyDescent="0.55000000000000004">
      <c r="A1306" t="s">
        <v>1806</v>
      </c>
      <c r="B1306" t="s">
        <v>1956</v>
      </c>
      <c r="C1306">
        <v>139.38</v>
      </c>
      <c r="D1306" s="34">
        <f t="shared" si="20"/>
        <v>3.9438523101161579E-3</v>
      </c>
      <c r="E1306">
        <f>SUM($D$2:D1306)</f>
        <v>4.1704286681729759</v>
      </c>
    </row>
    <row r="1307" spans="1:5" x14ac:dyDescent="0.55000000000000004">
      <c r="A1307" t="s">
        <v>1797</v>
      </c>
      <c r="B1307" t="s">
        <v>1956</v>
      </c>
      <c r="C1307">
        <v>197</v>
      </c>
      <c r="D1307" s="34">
        <f t="shared" si="20"/>
        <v>5.596320632242191E-3</v>
      </c>
      <c r="E1307">
        <f>SUM($D$2:D1307)</f>
        <v>4.1760249888052181</v>
      </c>
    </row>
    <row r="1308" spans="1:5" x14ac:dyDescent="0.55000000000000004">
      <c r="A1308" t="s">
        <v>1798</v>
      </c>
      <c r="B1308" t="s">
        <v>1956</v>
      </c>
      <c r="C1308">
        <v>334.37</v>
      </c>
      <c r="D1308" s="34">
        <f t="shared" si="20"/>
        <v>9.5521458546995088E-3</v>
      </c>
      <c r="E1308">
        <f>SUM($D$2:D1308)</f>
        <v>4.1855771346599173</v>
      </c>
    </row>
    <row r="1309" spans="1:5" x14ac:dyDescent="0.55000000000000004">
      <c r="A1309" t="s">
        <v>1799</v>
      </c>
      <c r="B1309" t="s">
        <v>1956</v>
      </c>
      <c r="C1309">
        <v>120.53</v>
      </c>
      <c r="D1309" s="34">
        <f t="shared" si="20"/>
        <v>3.4764595548989565E-3</v>
      </c>
      <c r="E1309">
        <f>SUM($D$2:D1309)</f>
        <v>4.1890535942148164</v>
      </c>
    </row>
    <row r="1310" spans="1:5" x14ac:dyDescent="0.55000000000000004">
      <c r="A1310" t="s">
        <v>1794</v>
      </c>
      <c r="B1310" t="s">
        <v>1956</v>
      </c>
      <c r="C1310">
        <v>134.79</v>
      </c>
      <c r="D1310" s="34">
        <f t="shared" si="20"/>
        <v>3.9013250438497461E-3</v>
      </c>
      <c r="E1310">
        <f>SUM($D$2:D1310)</f>
        <v>4.1929549192586659</v>
      </c>
    </row>
    <row r="1311" spans="1:5" x14ac:dyDescent="0.55000000000000004">
      <c r="A1311" t="s">
        <v>1802</v>
      </c>
      <c r="B1311" t="s">
        <v>1956</v>
      </c>
      <c r="C1311">
        <v>141.26</v>
      </c>
      <c r="D1311" s="34">
        <f t="shared" si="20"/>
        <v>4.1046043572266853E-3</v>
      </c>
      <c r="E1311">
        <f>SUM($D$2:D1311)</f>
        <v>4.1970595236158923</v>
      </c>
    </row>
    <row r="1312" spans="1:5" x14ac:dyDescent="0.55000000000000004">
      <c r="A1312" t="s">
        <v>1803</v>
      </c>
      <c r="B1312" t="s">
        <v>1956</v>
      </c>
      <c r="C1312">
        <v>127.01</v>
      </c>
      <c r="D1312" s="34">
        <f t="shared" si="20"/>
        <v>3.7057514861957032E-3</v>
      </c>
      <c r="E1312">
        <f>SUM($D$2:D1312)</f>
        <v>4.2007652751020883</v>
      </c>
    </row>
    <row r="1313" spans="1:5" x14ac:dyDescent="0.55000000000000004">
      <c r="A1313" t="s">
        <v>1760</v>
      </c>
      <c r="B1313" t="s">
        <v>1956</v>
      </c>
      <c r="C1313">
        <v>147.74</v>
      </c>
      <c r="D1313" s="34">
        <f t="shared" si="20"/>
        <v>4.3266209307242795E-3</v>
      </c>
      <c r="E1313">
        <f>SUM($D$2:D1313)</f>
        <v>4.2050918960328127</v>
      </c>
    </row>
    <row r="1314" spans="1:5" x14ac:dyDescent="0.55000000000000004">
      <c r="A1314" t="s">
        <v>1762</v>
      </c>
      <c r="B1314" t="s">
        <v>1956</v>
      </c>
      <c r="C1314">
        <v>121.82</v>
      </c>
      <c r="D1314" s="34">
        <f t="shared" si="20"/>
        <v>3.5830465601929466E-3</v>
      </c>
      <c r="E1314">
        <f>SUM($D$2:D1314)</f>
        <v>4.2086749425930057</v>
      </c>
    </row>
    <row r="1315" spans="1:5" x14ac:dyDescent="0.55000000000000004">
      <c r="A1315" t="s">
        <v>1763</v>
      </c>
      <c r="B1315" t="s">
        <v>1956</v>
      </c>
      <c r="C1315">
        <v>176.26</v>
      </c>
      <c r="D1315" s="34">
        <f t="shared" si="20"/>
        <v>5.2029124029804117E-3</v>
      </c>
      <c r="E1315">
        <f>SUM($D$2:D1315)</f>
        <v>4.2138778549959861</v>
      </c>
    </row>
    <row r="1316" spans="1:5" x14ac:dyDescent="0.55000000000000004">
      <c r="A1316" t="s">
        <v>1764</v>
      </c>
      <c r="B1316" t="s">
        <v>1956</v>
      </c>
      <c r="C1316">
        <v>178.85</v>
      </c>
      <c r="D1316" s="34">
        <f t="shared" si="20"/>
        <v>5.3069767828296662E-3</v>
      </c>
      <c r="E1316">
        <f>SUM($D$2:D1316)</f>
        <v>4.2191848317788159</v>
      </c>
    </row>
    <row r="1317" spans="1:5" x14ac:dyDescent="0.55000000000000004">
      <c r="A1317" t="s">
        <v>1767</v>
      </c>
      <c r="B1317" t="s">
        <v>1956</v>
      </c>
      <c r="C1317">
        <v>137.37</v>
      </c>
      <c r="D1317" s="34">
        <f t="shared" si="20"/>
        <v>4.0978972957218937E-3</v>
      </c>
      <c r="E1317">
        <f>SUM($D$2:D1317)</f>
        <v>4.2232827290745378</v>
      </c>
    </row>
    <row r="1318" spans="1:5" x14ac:dyDescent="0.55000000000000004">
      <c r="A1318" t="s">
        <v>1775</v>
      </c>
      <c r="B1318" t="s">
        <v>1956</v>
      </c>
      <c r="C1318">
        <v>150.34</v>
      </c>
      <c r="D1318" s="34">
        <f t="shared" si="20"/>
        <v>4.5032604756070896E-3</v>
      </c>
      <c r="E1318">
        <f>SUM($D$2:D1318)</f>
        <v>4.2277859895501448</v>
      </c>
    </row>
    <row r="1319" spans="1:5" x14ac:dyDescent="0.55000000000000004">
      <c r="A1319" t="s">
        <v>1779</v>
      </c>
      <c r="B1319" t="s">
        <v>1956</v>
      </c>
      <c r="C1319">
        <v>187.92</v>
      </c>
      <c r="D1319" s="34">
        <f t="shared" si="20"/>
        <v>5.6543890118539979E-3</v>
      </c>
      <c r="E1319">
        <f>SUM($D$2:D1319)</f>
        <v>4.2334403785619985</v>
      </c>
    </row>
    <row r="1320" spans="1:5" x14ac:dyDescent="0.55000000000000004">
      <c r="A1320" t="s">
        <v>1780</v>
      </c>
      <c r="B1320" t="s">
        <v>1956</v>
      </c>
      <c r="C1320">
        <v>124.42</v>
      </c>
      <c r="D1320" s="34">
        <f t="shared" si="20"/>
        <v>3.765004641952356E-3</v>
      </c>
      <c r="E1320">
        <f>SUM($D$2:D1320)</f>
        <v>4.2372053832039507</v>
      </c>
    </row>
    <row r="1321" spans="1:5" x14ac:dyDescent="0.55000000000000004">
      <c r="A1321" t="s">
        <v>1772</v>
      </c>
      <c r="B1321" t="s">
        <v>1956</v>
      </c>
      <c r="C1321">
        <v>171.07</v>
      </c>
      <c r="D1321" s="34">
        <f t="shared" si="20"/>
        <v>5.1962182150426979E-3</v>
      </c>
      <c r="E1321">
        <f>SUM($D$2:D1321)</f>
        <v>4.2424016014189938</v>
      </c>
    </row>
    <row r="1322" spans="1:5" x14ac:dyDescent="0.55000000000000004">
      <c r="A1322" t="s">
        <v>1773</v>
      </c>
      <c r="B1322" t="s">
        <v>1956</v>
      </c>
      <c r="C1322">
        <v>143.85</v>
      </c>
      <c r="D1322" s="34">
        <f t="shared" si="20"/>
        <v>4.39223900375409E-3</v>
      </c>
      <c r="E1322">
        <f>SUM($D$2:D1322)</f>
        <v>4.2467938404227477</v>
      </c>
    </row>
    <row r="1323" spans="1:5" x14ac:dyDescent="0.55000000000000004">
      <c r="A1323" t="s">
        <v>1783</v>
      </c>
      <c r="B1323" t="s">
        <v>1956</v>
      </c>
      <c r="C1323">
        <v>141.27000000000001</v>
      </c>
      <c r="D1323" s="34">
        <f t="shared" si="20"/>
        <v>4.332492003275362E-3</v>
      </c>
      <c r="E1323">
        <f>SUM($D$2:D1323)</f>
        <v>4.2511263324260229</v>
      </c>
    </row>
    <row r="1324" spans="1:5" x14ac:dyDescent="0.55000000000000004">
      <c r="A1324" t="s">
        <v>1787</v>
      </c>
      <c r="B1324" t="s">
        <v>1956</v>
      </c>
      <c r="C1324">
        <v>238.46</v>
      </c>
      <c r="D1324" s="34">
        <f t="shared" si="20"/>
        <v>7.344953139962849E-3</v>
      </c>
      <c r="E1324">
        <f>SUM($D$2:D1324)</f>
        <v>4.2584712855659861</v>
      </c>
    </row>
    <row r="1325" spans="1:5" x14ac:dyDescent="0.55000000000000004">
      <c r="A1325" t="s">
        <v>1788</v>
      </c>
      <c r="B1325" t="s">
        <v>1956</v>
      </c>
      <c r="C1325">
        <v>151.63</v>
      </c>
      <c r="D1325" s="34">
        <f t="shared" si="20"/>
        <v>4.705006955268147E-3</v>
      </c>
      <c r="E1325">
        <f>SUM($D$2:D1325)</f>
        <v>4.263176292521254</v>
      </c>
    </row>
    <row r="1326" spans="1:5" x14ac:dyDescent="0.55000000000000004">
      <c r="A1326" t="s">
        <v>1785</v>
      </c>
      <c r="B1326" t="s">
        <v>1956</v>
      </c>
      <c r="C1326">
        <v>215.14</v>
      </c>
      <c r="D1326" s="34">
        <f t="shared" si="20"/>
        <v>6.7072497781812688E-3</v>
      </c>
      <c r="E1326">
        <f>SUM($D$2:D1326)</f>
        <v>4.2698835422994357</v>
      </c>
    </row>
    <row r="1327" spans="1:5" x14ac:dyDescent="0.55000000000000004">
      <c r="A1327" t="s">
        <v>1792</v>
      </c>
      <c r="B1327" t="s">
        <v>1956</v>
      </c>
      <c r="C1327">
        <v>145.15</v>
      </c>
      <c r="D1327" s="34">
        <f t="shared" si="20"/>
        <v>4.5557836324488571E-3</v>
      </c>
      <c r="E1327">
        <f>SUM($D$2:D1327)</f>
        <v>4.2744393259318842</v>
      </c>
    </row>
    <row r="1328" spans="1:5" x14ac:dyDescent="0.55000000000000004">
      <c r="A1328" t="s">
        <v>1793</v>
      </c>
      <c r="B1328" t="s">
        <v>1956</v>
      </c>
      <c r="C1328">
        <v>80.36</v>
      </c>
      <c r="D1328" s="34">
        <f t="shared" si="20"/>
        <v>2.5337808544416058E-3</v>
      </c>
      <c r="E1328">
        <f>SUM($D$2:D1328)</f>
        <v>4.2769731067863255</v>
      </c>
    </row>
    <row r="1329" spans="1:5" x14ac:dyDescent="0.55000000000000004">
      <c r="A1329" t="s">
        <v>1786</v>
      </c>
      <c r="B1329" t="s">
        <v>1956</v>
      </c>
      <c r="C1329">
        <v>45.36</v>
      </c>
      <c r="D1329" s="34">
        <f t="shared" si="20"/>
        <v>1.4338508283048984E-3</v>
      </c>
      <c r="E1329">
        <f>SUM($D$2:D1329)</f>
        <v>4.2784069576146306</v>
      </c>
    </row>
    <row r="1330" spans="1:5" x14ac:dyDescent="0.55000000000000004">
      <c r="A1330" t="s">
        <v>1789</v>
      </c>
      <c r="B1330" t="s">
        <v>1956</v>
      </c>
      <c r="C1330">
        <v>49.24</v>
      </c>
      <c r="D1330" s="34">
        <f t="shared" si="20"/>
        <v>1.558734436793224E-3</v>
      </c>
      <c r="E1330">
        <f>SUM($D$2:D1330)</f>
        <v>4.279965692051424</v>
      </c>
    </row>
    <row r="1331" spans="1:5" x14ac:dyDescent="0.55000000000000004">
      <c r="A1331" t="s">
        <v>1790</v>
      </c>
      <c r="B1331" t="s">
        <v>1956</v>
      </c>
      <c r="C1331">
        <v>97.2</v>
      </c>
      <c r="D1331" s="34">
        <f t="shared" si="20"/>
        <v>3.081753010178346E-3</v>
      </c>
      <c r="E1331">
        <f>SUM($D$2:D1331)</f>
        <v>4.2830474450616025</v>
      </c>
    </row>
    <row r="1332" spans="1:5" x14ac:dyDescent="0.55000000000000004">
      <c r="A1332" t="s">
        <v>1791</v>
      </c>
      <c r="B1332" t="s">
        <v>1956</v>
      </c>
      <c r="C1332">
        <v>75.17</v>
      </c>
      <c r="D1332" s="34">
        <f t="shared" si="20"/>
        <v>2.3906531409404047E-3</v>
      </c>
      <c r="E1332">
        <f>SUM($D$2:D1332)</f>
        <v>4.2854380982025431</v>
      </c>
    </row>
    <row r="1333" spans="1:5" x14ac:dyDescent="0.55000000000000004">
      <c r="A1333" t="s">
        <v>1784</v>
      </c>
      <c r="B1333" t="s">
        <v>1956</v>
      </c>
      <c r="C1333">
        <v>111.46</v>
      </c>
      <c r="D1333" s="34">
        <f t="shared" si="20"/>
        <v>3.5532891355937184E-3</v>
      </c>
      <c r="E1333">
        <f>SUM($D$2:D1333)</f>
        <v>4.2889913873381369</v>
      </c>
    </row>
    <row r="1334" spans="1:5" x14ac:dyDescent="0.55000000000000004">
      <c r="A1334" t="s">
        <v>1774</v>
      </c>
      <c r="B1334" t="s">
        <v>1956</v>
      </c>
      <c r="C1334">
        <v>110.16</v>
      </c>
      <c r="D1334" s="34">
        <f t="shared" si="20"/>
        <v>3.5243688865029092E-3</v>
      </c>
      <c r="E1334">
        <f>SUM($D$2:D1334)</f>
        <v>4.2925157562246401</v>
      </c>
    </row>
    <row r="1335" spans="1:5" x14ac:dyDescent="0.55000000000000004">
      <c r="A1335" t="s">
        <v>1781</v>
      </c>
      <c r="B1335" t="s">
        <v>1956</v>
      </c>
      <c r="C1335">
        <v>95.9</v>
      </c>
      <c r="D1335" s="34">
        <f t="shared" si="20"/>
        <v>3.0789976401842914E-3</v>
      </c>
      <c r="E1335">
        <f>SUM($D$2:D1335)</f>
        <v>4.2955947538648243</v>
      </c>
    </row>
    <row r="1336" spans="1:5" x14ac:dyDescent="0.55000000000000004">
      <c r="A1336" t="s">
        <v>1782</v>
      </c>
      <c r="B1336" t="s">
        <v>1956</v>
      </c>
      <c r="C1336">
        <v>104.97</v>
      </c>
      <c r="D1336" s="34">
        <f t="shared" si="20"/>
        <v>3.3806110026859391E-3</v>
      </c>
      <c r="E1336">
        <f>SUM($D$2:D1336)</f>
        <v>4.29897536486751</v>
      </c>
    </row>
    <row r="1337" spans="1:5" x14ac:dyDescent="0.55000000000000004">
      <c r="A1337" t="s">
        <v>1776</v>
      </c>
      <c r="B1337" t="s">
        <v>1956</v>
      </c>
      <c r="C1337">
        <v>60.91</v>
      </c>
      <c r="D1337" s="34">
        <f t="shared" si="20"/>
        <v>1.968290837833969E-3</v>
      </c>
      <c r="E1337">
        <f>SUM($D$2:D1337)</f>
        <v>4.3009436557053435</v>
      </c>
    </row>
    <row r="1338" spans="1:5" x14ac:dyDescent="0.55000000000000004">
      <c r="A1338" t="s">
        <v>1777</v>
      </c>
      <c r="B1338" t="s">
        <v>1956</v>
      </c>
      <c r="C1338">
        <v>40.18</v>
      </c>
      <c r="D1338" s="34">
        <f t="shared" si="20"/>
        <v>1.3009669506474401E-3</v>
      </c>
      <c r="E1338">
        <f>SUM($D$2:D1338)</f>
        <v>4.3022446226559907</v>
      </c>
    </row>
    <row r="1339" spans="1:5" x14ac:dyDescent="0.55000000000000004">
      <c r="A1339" t="s">
        <v>1778</v>
      </c>
      <c r="B1339" t="s">
        <v>1956</v>
      </c>
      <c r="C1339">
        <v>54.43</v>
      </c>
      <c r="D1339" s="34">
        <f t="shared" si="20"/>
        <v>1.7646559164117865E-3</v>
      </c>
      <c r="E1339">
        <f>SUM($D$2:D1339)</f>
        <v>4.3040092785724022</v>
      </c>
    </row>
    <row r="1340" spans="1:5" x14ac:dyDescent="0.55000000000000004">
      <c r="A1340" t="s">
        <v>1768</v>
      </c>
      <c r="B1340" t="s">
        <v>1956</v>
      </c>
      <c r="C1340">
        <v>6.48</v>
      </c>
      <c r="D1340" s="34">
        <f t="shared" si="20"/>
        <v>2.1045718901296559E-4</v>
      </c>
      <c r="E1340">
        <f>SUM($D$2:D1340)</f>
        <v>4.3042197357614151</v>
      </c>
    </row>
    <row r="1341" spans="1:5" x14ac:dyDescent="0.55000000000000004">
      <c r="A1341" t="s">
        <v>1769</v>
      </c>
      <c r="B1341" t="s">
        <v>1956</v>
      </c>
      <c r="C1341">
        <v>84.24</v>
      </c>
      <c r="D1341" s="34">
        <f t="shared" si="20"/>
        <v>2.7365193773443877E-3</v>
      </c>
      <c r="E1341">
        <f>SUM($D$2:D1341)</f>
        <v>4.3069562551387595</v>
      </c>
    </row>
    <row r="1342" spans="1:5" x14ac:dyDescent="0.55000000000000004">
      <c r="A1342" t="s">
        <v>1770</v>
      </c>
      <c r="B1342" t="s">
        <v>1956</v>
      </c>
      <c r="C1342">
        <v>84.24</v>
      </c>
      <c r="D1342" s="34">
        <f t="shared" si="20"/>
        <v>2.744028464409228E-3</v>
      </c>
      <c r="E1342">
        <f>SUM($D$2:D1342)</f>
        <v>4.3097002836031688</v>
      </c>
    </row>
    <row r="1343" spans="1:5" x14ac:dyDescent="0.55000000000000004">
      <c r="A1343" t="s">
        <v>1771</v>
      </c>
      <c r="B1343" t="s">
        <v>1956</v>
      </c>
      <c r="C1343">
        <v>110.16</v>
      </c>
      <c r="D1343" s="34">
        <f t="shared" si="20"/>
        <v>3.5982185290615925E-3</v>
      </c>
      <c r="E1343">
        <f>SUM($D$2:D1343)</f>
        <v>4.3132985021322305</v>
      </c>
    </row>
    <row r="1344" spans="1:5" x14ac:dyDescent="0.55000000000000004">
      <c r="A1344" t="s">
        <v>1765</v>
      </c>
      <c r="B1344" t="s">
        <v>1957</v>
      </c>
      <c r="C1344">
        <v>46.66</v>
      </c>
      <c r="D1344" s="34">
        <f t="shared" si="20"/>
        <v>1.5295858153043162E-3</v>
      </c>
      <c r="E1344">
        <f>SUM($D$2:D1344)</f>
        <v>4.3148280879475349</v>
      </c>
    </row>
    <row r="1345" spans="1:5" x14ac:dyDescent="0.55000000000000004">
      <c r="A1345" t="s">
        <v>1766</v>
      </c>
      <c r="B1345" t="s">
        <v>1956</v>
      </c>
      <c r="C1345">
        <v>98.49</v>
      </c>
      <c r="D1345" s="34">
        <f t="shared" si="20"/>
        <v>3.233598165099663E-3</v>
      </c>
      <c r="E1345">
        <f>SUM($D$2:D1345)</f>
        <v>4.3180616861126344</v>
      </c>
    </row>
    <row r="1346" spans="1:5" x14ac:dyDescent="0.55000000000000004">
      <c r="A1346" t="s">
        <v>1761</v>
      </c>
      <c r="B1346" t="s">
        <v>1956</v>
      </c>
      <c r="C1346">
        <v>76.459999999999994</v>
      </c>
      <c r="D1346" s="34">
        <f t="shared" si="20"/>
        <v>2.518458595302215E-3</v>
      </c>
      <c r="E1346">
        <f>SUM($D$2:D1346)</f>
        <v>4.3205801447079368</v>
      </c>
    </row>
    <row r="1347" spans="1:5" x14ac:dyDescent="0.55000000000000004">
      <c r="A1347" t="s">
        <v>1759</v>
      </c>
      <c r="B1347" t="s">
        <v>1956</v>
      </c>
      <c r="C1347">
        <v>86.11</v>
      </c>
      <c r="D1347" s="34">
        <f t="shared" ref="D1347:D1410" si="21">C1347/SUM(C1347:C3195)</f>
        <v>2.8434738790716232E-3</v>
      </c>
      <c r="E1347">
        <f>SUM($D$2:D1347)</f>
        <v>4.3234236185870083</v>
      </c>
    </row>
    <row r="1348" spans="1:5" x14ac:dyDescent="0.55000000000000004">
      <c r="A1348" t="s">
        <v>1804</v>
      </c>
      <c r="B1348" t="s">
        <v>1956</v>
      </c>
      <c r="C1348">
        <v>79.06</v>
      </c>
      <c r="D1348" s="34">
        <f t="shared" si="21"/>
        <v>2.6181174655854657E-3</v>
      </c>
      <c r="E1348">
        <f>SUM($D$2:D1348)</f>
        <v>4.326041736052594</v>
      </c>
    </row>
    <row r="1349" spans="1:5" x14ac:dyDescent="0.55000000000000004">
      <c r="A1349" t="s">
        <v>1795</v>
      </c>
      <c r="B1349" t="s">
        <v>1956</v>
      </c>
      <c r="C1349">
        <v>58.32</v>
      </c>
      <c r="D1349" s="34">
        <f t="shared" si="21"/>
        <v>1.9363700565206234E-3</v>
      </c>
      <c r="E1349">
        <f>SUM($D$2:D1349)</f>
        <v>4.3279781061091143</v>
      </c>
    </row>
    <row r="1350" spans="1:5" x14ac:dyDescent="0.55000000000000004">
      <c r="A1350" t="s">
        <v>1796</v>
      </c>
      <c r="B1350" t="s">
        <v>1956</v>
      </c>
      <c r="C1350">
        <v>95.91</v>
      </c>
      <c r="D1350" s="34">
        <f t="shared" si="21"/>
        <v>3.1906304381020697E-3</v>
      </c>
      <c r="E1350">
        <f>SUM($D$2:D1350)</f>
        <v>4.331168736547216</v>
      </c>
    </row>
    <row r="1351" spans="1:5" x14ac:dyDescent="0.55000000000000004">
      <c r="A1351" t="s">
        <v>1800</v>
      </c>
      <c r="B1351" t="s">
        <v>1956</v>
      </c>
      <c r="C1351">
        <v>97.2</v>
      </c>
      <c r="D1351" s="34">
        <f t="shared" si="21"/>
        <v>3.2438948364002383E-3</v>
      </c>
      <c r="E1351">
        <f>SUM($D$2:D1351)</f>
        <v>4.334412631383616</v>
      </c>
    </row>
    <row r="1352" spans="1:5" x14ac:dyDescent="0.55000000000000004">
      <c r="A1352" t="s">
        <v>1801</v>
      </c>
      <c r="B1352" t="s">
        <v>1956</v>
      </c>
      <c r="C1352">
        <v>85.53</v>
      </c>
      <c r="D1352" s="34">
        <f t="shared" si="21"/>
        <v>2.8637168117888845E-3</v>
      </c>
      <c r="E1352">
        <f>SUM($D$2:D1352)</f>
        <v>4.3372763481954051</v>
      </c>
    </row>
    <row r="1353" spans="1:5" x14ac:dyDescent="0.55000000000000004">
      <c r="A1353" t="s">
        <v>1807</v>
      </c>
      <c r="B1353" t="s">
        <v>1956</v>
      </c>
      <c r="C1353">
        <v>99.9</v>
      </c>
      <c r="D1353" s="34">
        <f t="shared" si="21"/>
        <v>3.3544596012591819E-3</v>
      </c>
      <c r="E1353">
        <f>SUM($D$2:D1353)</f>
        <v>4.3406308077966642</v>
      </c>
    </row>
    <row r="1354" spans="1:5" x14ac:dyDescent="0.55000000000000004">
      <c r="A1354" t="s">
        <v>1813</v>
      </c>
      <c r="B1354" t="s">
        <v>1956</v>
      </c>
      <c r="C1354">
        <v>72.91</v>
      </c>
      <c r="D1354" s="34">
        <f t="shared" si="21"/>
        <v>2.4564246572342566E-3</v>
      </c>
      <c r="E1354">
        <f>SUM($D$2:D1354)</f>
        <v>4.3430872324538985</v>
      </c>
    </row>
    <row r="1355" spans="1:5" x14ac:dyDescent="0.55000000000000004">
      <c r="A1355" t="s">
        <v>1816</v>
      </c>
      <c r="B1355" t="s">
        <v>1956</v>
      </c>
      <c r="C1355">
        <v>100.94</v>
      </c>
      <c r="D1355" s="34">
        <f t="shared" si="21"/>
        <v>3.4091630629644793E-3</v>
      </c>
      <c r="E1355">
        <f>SUM($D$2:D1355)</f>
        <v>4.346496395516863</v>
      </c>
    </row>
    <row r="1356" spans="1:5" x14ac:dyDescent="0.55000000000000004">
      <c r="A1356" t="s">
        <v>1818</v>
      </c>
      <c r="B1356" t="s">
        <v>1956</v>
      </c>
      <c r="C1356">
        <v>81.75</v>
      </c>
      <c r="D1356" s="34">
        <f t="shared" si="21"/>
        <v>2.7704820808269084E-3</v>
      </c>
      <c r="E1356">
        <f>SUM($D$2:D1356)</f>
        <v>4.3492668775976897</v>
      </c>
    </row>
    <row r="1357" spans="1:5" x14ac:dyDescent="0.55000000000000004">
      <c r="A1357" t="s">
        <v>1414</v>
      </c>
      <c r="B1357" t="s">
        <v>1956</v>
      </c>
      <c r="C1357">
        <v>26.56</v>
      </c>
      <c r="D1357" s="34">
        <f t="shared" si="21"/>
        <v>9.0261080856052938E-4</v>
      </c>
      <c r="E1357">
        <f>SUM($D$2:D1357)</f>
        <v>4.3501694884062498</v>
      </c>
    </row>
    <row r="1358" spans="1:5" x14ac:dyDescent="0.55000000000000004">
      <c r="A1358" t="s">
        <v>1415</v>
      </c>
      <c r="B1358" t="s">
        <v>1956</v>
      </c>
      <c r="C1358">
        <v>110.25</v>
      </c>
      <c r="D1358" s="34">
        <f t="shared" si="21"/>
        <v>3.7501033191730789E-3</v>
      </c>
      <c r="E1358">
        <f>SUM($D$2:D1358)</f>
        <v>4.3539195917254228</v>
      </c>
    </row>
    <row r="1359" spans="1:5" x14ac:dyDescent="0.55000000000000004">
      <c r="A1359" t="s">
        <v>1416</v>
      </c>
      <c r="B1359" t="s">
        <v>1956</v>
      </c>
      <c r="C1359">
        <v>22.88</v>
      </c>
      <c r="D1359" s="34">
        <f t="shared" si="21"/>
        <v>7.8118224831625867E-4</v>
      </c>
      <c r="E1359">
        <f>SUM($D$2:D1359)</f>
        <v>4.3547007739737387</v>
      </c>
    </row>
    <row r="1360" spans="1:5" x14ac:dyDescent="0.55000000000000004">
      <c r="A1360" t="s">
        <v>1394</v>
      </c>
      <c r="B1360" t="s">
        <v>1956</v>
      </c>
      <c r="C1360">
        <v>30.8</v>
      </c>
      <c r="D1360" s="34">
        <f t="shared" si="21"/>
        <v>1.0524136149519274E-3</v>
      </c>
      <c r="E1360">
        <f>SUM($D$2:D1360)</f>
        <v>4.3557531875886903</v>
      </c>
    </row>
    <row r="1361" spans="1:5" x14ac:dyDescent="0.55000000000000004">
      <c r="A1361" t="s">
        <v>1395</v>
      </c>
      <c r="B1361" t="s">
        <v>1956</v>
      </c>
      <c r="C1361">
        <v>13</v>
      </c>
      <c r="D1361" s="34">
        <f t="shared" si="21"/>
        <v>4.4466852697735548E-4</v>
      </c>
      <c r="E1361">
        <f>SUM($D$2:D1361)</f>
        <v>4.356197856115668</v>
      </c>
    </row>
    <row r="1362" spans="1:5" x14ac:dyDescent="0.55000000000000004">
      <c r="A1362" t="s">
        <v>1396</v>
      </c>
      <c r="B1362" t="s">
        <v>1956</v>
      </c>
      <c r="C1362">
        <v>13.86</v>
      </c>
      <c r="D1362" s="34">
        <f t="shared" si="21"/>
        <v>4.7429596478848658E-4</v>
      </c>
      <c r="E1362">
        <f>SUM($D$2:D1362)</f>
        <v>4.3566721520804563</v>
      </c>
    </row>
    <row r="1363" spans="1:5" x14ac:dyDescent="0.55000000000000004">
      <c r="A1363" t="s">
        <v>1418</v>
      </c>
      <c r="B1363" t="s">
        <v>1956</v>
      </c>
      <c r="C1363">
        <v>23.86</v>
      </c>
      <c r="D1363" s="34">
        <f t="shared" si="21"/>
        <v>8.1688829240903307E-4</v>
      </c>
      <c r="E1363">
        <f>SUM($D$2:D1363)</f>
        <v>4.3574890403728652</v>
      </c>
    </row>
    <row r="1364" spans="1:5" x14ac:dyDescent="0.55000000000000004">
      <c r="A1364" t="s">
        <v>1450</v>
      </c>
      <c r="B1364" t="s">
        <v>1956</v>
      </c>
      <c r="C1364">
        <v>37.94</v>
      </c>
      <c r="D1364" s="34">
        <f t="shared" si="21"/>
        <v>1.300003357942253E-3</v>
      </c>
      <c r="E1364">
        <f>SUM($D$2:D1364)</f>
        <v>4.3587890437308072</v>
      </c>
    </row>
    <row r="1365" spans="1:5" x14ac:dyDescent="0.55000000000000004">
      <c r="A1365" t="s">
        <v>1453</v>
      </c>
      <c r="B1365" t="s">
        <v>1956</v>
      </c>
      <c r="C1365">
        <v>83.72</v>
      </c>
      <c r="D1365" s="34">
        <f t="shared" si="21"/>
        <v>2.8723761948220377E-3</v>
      </c>
      <c r="E1365">
        <f>SUM($D$2:D1365)</f>
        <v>4.3616614199256292</v>
      </c>
    </row>
    <row r="1366" spans="1:5" x14ac:dyDescent="0.55000000000000004">
      <c r="A1366" t="s">
        <v>1454</v>
      </c>
      <c r="B1366" t="s">
        <v>1956</v>
      </c>
      <c r="C1366">
        <v>72.8</v>
      </c>
      <c r="D1366" s="34">
        <f t="shared" si="21"/>
        <v>2.5049134841419705E-3</v>
      </c>
      <c r="E1366">
        <f>SUM($D$2:D1366)</f>
        <v>4.3641663334097709</v>
      </c>
    </row>
    <row r="1367" spans="1:5" x14ac:dyDescent="0.55000000000000004">
      <c r="A1367" t="s">
        <v>1466</v>
      </c>
      <c r="B1367" t="s">
        <v>1956</v>
      </c>
      <c r="C1367">
        <v>65.3</v>
      </c>
      <c r="D1367" s="34">
        <f t="shared" si="21"/>
        <v>2.2524946464445765E-3</v>
      </c>
      <c r="E1367">
        <f>SUM($D$2:D1367)</f>
        <v>4.3664188280562151</v>
      </c>
    </row>
    <row r="1368" spans="1:5" x14ac:dyDescent="0.55000000000000004">
      <c r="A1368" t="s">
        <v>1467</v>
      </c>
      <c r="B1368" t="s">
        <v>1956</v>
      </c>
      <c r="C1368">
        <v>46.59</v>
      </c>
      <c r="D1368" s="34">
        <f t="shared" si="21"/>
        <v>1.6107296235269551E-3</v>
      </c>
      <c r="E1368">
        <f>SUM($D$2:D1368)</f>
        <v>4.3680295576797423</v>
      </c>
    </row>
    <row r="1369" spans="1:5" x14ac:dyDescent="0.55000000000000004">
      <c r="A1369" t="s">
        <v>1468</v>
      </c>
      <c r="B1369" t="s">
        <v>1956</v>
      </c>
      <c r="C1369">
        <v>72.7</v>
      </c>
      <c r="D1369" s="34">
        <f t="shared" si="21"/>
        <v>2.5174707971656117E-3</v>
      </c>
      <c r="E1369">
        <f>SUM($D$2:D1369)</f>
        <v>4.3705470284769081</v>
      </c>
    </row>
    <row r="1370" spans="1:5" x14ac:dyDescent="0.55000000000000004">
      <c r="A1370" t="s">
        <v>1461</v>
      </c>
      <c r="B1370" t="s">
        <v>1956</v>
      </c>
      <c r="C1370">
        <v>110.59</v>
      </c>
      <c r="D1370" s="34">
        <f t="shared" si="21"/>
        <v>3.8391987083017855E-3</v>
      </c>
      <c r="E1370">
        <f>SUM($D$2:D1370)</f>
        <v>4.3743862271852096</v>
      </c>
    </row>
    <row r="1371" spans="1:5" x14ac:dyDescent="0.55000000000000004">
      <c r="A1371" t="s">
        <v>1462</v>
      </c>
      <c r="B1371" t="s">
        <v>1956</v>
      </c>
      <c r="C1371">
        <v>60.03</v>
      </c>
      <c r="D1371" s="34">
        <f t="shared" si="21"/>
        <v>2.0920093814580289E-3</v>
      </c>
      <c r="E1371">
        <f>SUM($D$2:D1371)</f>
        <v>4.3764782365666672</v>
      </c>
    </row>
    <row r="1372" spans="1:5" x14ac:dyDescent="0.55000000000000004">
      <c r="A1372" t="s">
        <v>1443</v>
      </c>
      <c r="B1372" t="s">
        <v>1957</v>
      </c>
      <c r="C1372">
        <v>27.19</v>
      </c>
      <c r="D1372" s="34">
        <f t="shared" si="21"/>
        <v>9.495415903756502E-4</v>
      </c>
      <c r="E1372">
        <f>SUM($D$2:D1372)</f>
        <v>4.3774277781570428</v>
      </c>
    </row>
    <row r="1373" spans="1:5" x14ac:dyDescent="0.55000000000000004">
      <c r="A1373" t="s">
        <v>1438</v>
      </c>
      <c r="B1373" t="s">
        <v>1956</v>
      </c>
      <c r="C1373">
        <v>93.25</v>
      </c>
      <c r="D1373" s="34">
        <f t="shared" si="21"/>
        <v>3.2596142015011344E-3</v>
      </c>
      <c r="E1373">
        <f>SUM($D$2:D1373)</f>
        <v>4.3806873923585439</v>
      </c>
    </row>
    <row r="1374" spans="1:5" x14ac:dyDescent="0.55000000000000004">
      <c r="A1374" t="s">
        <v>1435</v>
      </c>
      <c r="B1374" t="s">
        <v>1956</v>
      </c>
      <c r="C1374">
        <v>71.25</v>
      </c>
      <c r="D1374" s="34">
        <f t="shared" si="21"/>
        <v>2.4987348510911835E-3</v>
      </c>
      <c r="E1374">
        <f>SUM($D$2:D1374)</f>
        <v>4.3831861272096351</v>
      </c>
    </row>
    <row r="1375" spans="1:5" x14ac:dyDescent="0.55000000000000004">
      <c r="A1375" t="s">
        <v>1436</v>
      </c>
      <c r="B1375" t="s">
        <v>1956</v>
      </c>
      <c r="C1375">
        <v>48.05</v>
      </c>
      <c r="D1375" s="34">
        <f t="shared" si="21"/>
        <v>1.6893329086269532E-3</v>
      </c>
      <c r="E1375">
        <f>SUM($D$2:D1375)</f>
        <v>4.3848754601182618</v>
      </c>
    </row>
    <row r="1376" spans="1:5" x14ac:dyDescent="0.55000000000000004">
      <c r="A1376" t="s">
        <v>1433</v>
      </c>
      <c r="B1376" t="s">
        <v>1956</v>
      </c>
      <c r="C1376">
        <v>75.5</v>
      </c>
      <c r="D1376" s="34">
        <f t="shared" si="21"/>
        <v>2.6589066505418356E-3</v>
      </c>
      <c r="E1376">
        <f>SUM($D$2:D1376)</f>
        <v>4.3875343667688034</v>
      </c>
    </row>
    <row r="1377" spans="1:5" x14ac:dyDescent="0.55000000000000004">
      <c r="A1377" t="s">
        <v>1431</v>
      </c>
      <c r="B1377" t="s">
        <v>1956</v>
      </c>
      <c r="C1377">
        <v>56.16</v>
      </c>
      <c r="D1377" s="34">
        <f t="shared" si="21"/>
        <v>1.9830767562994283E-3</v>
      </c>
      <c r="E1377">
        <f>SUM($D$2:D1377)</f>
        <v>4.3895174435251025</v>
      </c>
    </row>
    <row r="1378" spans="1:5" x14ac:dyDescent="0.55000000000000004">
      <c r="A1378" t="s">
        <v>1427</v>
      </c>
      <c r="B1378" t="s">
        <v>1956</v>
      </c>
      <c r="C1378">
        <v>63.51</v>
      </c>
      <c r="D1378" s="34">
        <f t="shared" si="21"/>
        <v>2.2470701580520713E-3</v>
      </c>
      <c r="E1378">
        <f>SUM($D$2:D1378)</f>
        <v>4.3917645136831549</v>
      </c>
    </row>
    <row r="1379" spans="1:5" x14ac:dyDescent="0.55000000000000004">
      <c r="A1379" t="s">
        <v>1392</v>
      </c>
      <c r="B1379" t="s">
        <v>1956</v>
      </c>
      <c r="C1379">
        <v>22.4</v>
      </c>
      <c r="D1379" s="34">
        <f t="shared" si="21"/>
        <v>7.9432736784023771E-4</v>
      </c>
      <c r="E1379">
        <f>SUM($D$2:D1379)</f>
        <v>4.3925588410509953</v>
      </c>
    </row>
    <row r="1380" spans="1:5" x14ac:dyDescent="0.55000000000000004">
      <c r="A1380" t="s">
        <v>1390</v>
      </c>
      <c r="B1380" t="s">
        <v>1956</v>
      </c>
      <c r="C1380">
        <v>14.2</v>
      </c>
      <c r="D1380" s="34">
        <f t="shared" si="21"/>
        <v>5.0394711252500194E-4</v>
      </c>
      <c r="E1380">
        <f>SUM($D$2:D1380)</f>
        <v>4.3930627881635207</v>
      </c>
    </row>
    <row r="1381" spans="1:5" x14ac:dyDescent="0.55000000000000004">
      <c r="A1381" t="s">
        <v>1385</v>
      </c>
      <c r="B1381" t="s">
        <v>1956</v>
      </c>
      <c r="C1381">
        <v>73.150000000000006</v>
      </c>
      <c r="D1381" s="34">
        <f t="shared" si="21"/>
        <v>2.597346339357235E-3</v>
      </c>
      <c r="E1381">
        <f>SUM($D$2:D1381)</f>
        <v>4.3956601345028776</v>
      </c>
    </row>
    <row r="1382" spans="1:5" x14ac:dyDescent="0.55000000000000004">
      <c r="A1382" t="s">
        <v>1386</v>
      </c>
      <c r="B1382" t="s">
        <v>1956</v>
      </c>
      <c r="C1382">
        <v>45.92</v>
      </c>
      <c r="D1382" s="34">
        <f t="shared" si="21"/>
        <v>1.6347332398013394E-3</v>
      </c>
      <c r="E1382">
        <f>SUM($D$2:D1382)</f>
        <v>4.3972948677426791</v>
      </c>
    </row>
    <row r="1383" spans="1:5" x14ac:dyDescent="0.55000000000000004">
      <c r="A1383" t="s">
        <v>1387</v>
      </c>
      <c r="B1383" t="s">
        <v>1956</v>
      </c>
      <c r="C1383">
        <v>47.08</v>
      </c>
      <c r="D1383" s="34">
        <f t="shared" si="21"/>
        <v>1.67877311210232E-3</v>
      </c>
      <c r="E1383">
        <f>SUM($D$2:D1383)</f>
        <v>4.3989736408547815</v>
      </c>
    </row>
    <row r="1384" spans="1:5" x14ac:dyDescent="0.55000000000000004">
      <c r="A1384" t="s">
        <v>1388</v>
      </c>
      <c r="B1384" t="s">
        <v>1956</v>
      </c>
      <c r="C1384">
        <v>29.4</v>
      </c>
      <c r="D1384" s="34">
        <f t="shared" si="21"/>
        <v>1.0501046354261722E-3</v>
      </c>
      <c r="E1384">
        <f>SUM($D$2:D1384)</f>
        <v>4.4000237454902074</v>
      </c>
    </row>
    <row r="1385" spans="1:5" x14ac:dyDescent="0.55000000000000004">
      <c r="A1385" t="s">
        <v>1374</v>
      </c>
      <c r="B1385" t="s">
        <v>1956</v>
      </c>
      <c r="C1385">
        <v>104.5</v>
      </c>
      <c r="D1385" s="34">
        <f t="shared" si="21"/>
        <v>3.7364384268914856E-3</v>
      </c>
      <c r="E1385">
        <f>SUM($D$2:D1385)</f>
        <v>4.4037601839170986</v>
      </c>
    </row>
    <row r="1386" spans="1:5" x14ac:dyDescent="0.55000000000000004">
      <c r="A1386" t="s">
        <v>1376</v>
      </c>
      <c r="B1386" t="s">
        <v>1956</v>
      </c>
      <c r="C1386">
        <v>107.91</v>
      </c>
      <c r="D1386" s="34">
        <f t="shared" si="21"/>
        <v>3.8728349216227342E-3</v>
      </c>
      <c r="E1386">
        <f>SUM($D$2:D1386)</f>
        <v>4.4076330188387214</v>
      </c>
    </row>
    <row r="1387" spans="1:5" x14ac:dyDescent="0.55000000000000004">
      <c r="A1387" t="s">
        <v>1378</v>
      </c>
      <c r="B1387" t="s">
        <v>1956</v>
      </c>
      <c r="C1387">
        <v>25.96</v>
      </c>
      <c r="D1387" s="34">
        <f t="shared" si="21"/>
        <v>9.3531348854637242E-4</v>
      </c>
      <c r="E1387">
        <f>SUM($D$2:D1387)</f>
        <v>4.4085683323272677</v>
      </c>
    </row>
    <row r="1388" spans="1:5" x14ac:dyDescent="0.55000000000000004">
      <c r="A1388" t="s">
        <v>1380</v>
      </c>
      <c r="B1388" t="s">
        <v>1956</v>
      </c>
      <c r="C1388">
        <v>27.17</v>
      </c>
      <c r="D1388" s="34">
        <f t="shared" si="21"/>
        <v>9.7982505236311962E-4</v>
      </c>
      <c r="E1388">
        <f>SUM($D$2:D1388)</f>
        <v>4.4095481573796311</v>
      </c>
    </row>
    <row r="1389" spans="1:5" x14ac:dyDescent="0.55000000000000004">
      <c r="A1389" t="s">
        <v>1321</v>
      </c>
      <c r="B1389" t="s">
        <v>1956</v>
      </c>
      <c r="C1389">
        <v>19.920000000000002</v>
      </c>
      <c r="D1389" s="34">
        <f t="shared" si="21"/>
        <v>7.1907464622935203E-4</v>
      </c>
      <c r="E1389">
        <f>SUM($D$2:D1389)</f>
        <v>4.4102672320258609</v>
      </c>
    </row>
    <row r="1390" spans="1:5" x14ac:dyDescent="0.55000000000000004">
      <c r="A1390" t="s">
        <v>1322</v>
      </c>
      <c r="B1390" t="s">
        <v>1956</v>
      </c>
      <c r="C1390">
        <v>29.2</v>
      </c>
      <c r="D1390" s="34">
        <f t="shared" si="21"/>
        <v>1.0548237414814848E-3</v>
      </c>
      <c r="E1390">
        <f>SUM($D$2:D1390)</f>
        <v>4.411322055767342</v>
      </c>
    </row>
    <row r="1391" spans="1:5" x14ac:dyDescent="0.55000000000000004">
      <c r="A1391" t="s">
        <v>1323</v>
      </c>
      <c r="B1391" t="s">
        <v>1956</v>
      </c>
      <c r="C1391">
        <v>110.01</v>
      </c>
      <c r="D1391" s="34">
        <f t="shared" si="21"/>
        <v>3.9782086308431386E-3</v>
      </c>
      <c r="E1391">
        <f>SUM($D$2:D1391)</f>
        <v>4.4153002643981853</v>
      </c>
    </row>
    <row r="1392" spans="1:5" x14ac:dyDescent="0.55000000000000004">
      <c r="A1392" t="s">
        <v>1324</v>
      </c>
      <c r="B1392" t="s">
        <v>1956</v>
      </c>
      <c r="C1392">
        <v>93.22</v>
      </c>
      <c r="D1392" s="34">
        <f t="shared" si="21"/>
        <v>3.3845088105422961E-3</v>
      </c>
      <c r="E1392">
        <f>SUM($D$2:D1392)</f>
        <v>4.418684773208728</v>
      </c>
    </row>
    <row r="1393" spans="1:5" x14ac:dyDescent="0.55000000000000004">
      <c r="A1393" t="s">
        <v>1325</v>
      </c>
      <c r="B1393" t="s">
        <v>1956</v>
      </c>
      <c r="C1393">
        <v>35.9</v>
      </c>
      <c r="D1393" s="34">
        <f t="shared" si="21"/>
        <v>1.3078362341311005E-3</v>
      </c>
      <c r="E1393">
        <f>SUM($D$2:D1393)</f>
        <v>4.4199926094428594</v>
      </c>
    </row>
    <row r="1394" spans="1:5" x14ac:dyDescent="0.55000000000000004">
      <c r="A1394" t="s">
        <v>1326</v>
      </c>
      <c r="B1394" t="s">
        <v>1956</v>
      </c>
      <c r="C1394">
        <v>48</v>
      </c>
      <c r="D1394" s="34">
        <f t="shared" si="21"/>
        <v>1.750928904261395E-3</v>
      </c>
      <c r="E1394">
        <f>SUM($D$2:D1394)</f>
        <v>4.4217435383471209</v>
      </c>
    </row>
    <row r="1395" spans="1:5" x14ac:dyDescent="0.55000000000000004">
      <c r="A1395" t="s">
        <v>1315</v>
      </c>
      <c r="B1395" t="s">
        <v>1956</v>
      </c>
      <c r="C1395">
        <v>110.02</v>
      </c>
      <c r="D1395" s="34">
        <f t="shared" si="21"/>
        <v>4.0203142437226875E-3</v>
      </c>
      <c r="E1395">
        <f>SUM($D$2:D1395)</f>
        <v>4.4257638525908432</v>
      </c>
    </row>
    <row r="1396" spans="1:5" x14ac:dyDescent="0.55000000000000004">
      <c r="A1396" t="s">
        <v>1316</v>
      </c>
      <c r="B1396" t="s">
        <v>1956</v>
      </c>
      <c r="C1396">
        <v>69.77</v>
      </c>
      <c r="D1396" s="34">
        <f t="shared" si="21"/>
        <v>2.5598033460522444E-3</v>
      </c>
      <c r="E1396">
        <f>SUM($D$2:D1396)</f>
        <v>4.4283236559368957</v>
      </c>
    </row>
    <row r="1397" spans="1:5" x14ac:dyDescent="0.55000000000000004">
      <c r="A1397" t="s">
        <v>1339</v>
      </c>
      <c r="B1397" t="s">
        <v>1956</v>
      </c>
      <c r="C1397">
        <v>89.4</v>
      </c>
      <c r="D1397" s="34">
        <f t="shared" si="21"/>
        <v>3.2884294733032116E-3</v>
      </c>
      <c r="E1397">
        <f>SUM($D$2:D1397)</f>
        <v>4.4316120854101992</v>
      </c>
    </row>
    <row r="1398" spans="1:5" x14ac:dyDescent="0.55000000000000004">
      <c r="A1398" t="s">
        <v>1340</v>
      </c>
      <c r="B1398" t="s">
        <v>1956</v>
      </c>
      <c r="C1398">
        <v>58.34</v>
      </c>
      <c r="D1398" s="34">
        <f t="shared" si="21"/>
        <v>2.1530193753291427E-3</v>
      </c>
      <c r="E1398">
        <f>SUM($D$2:D1398)</f>
        <v>4.433765104785528</v>
      </c>
    </row>
    <row r="1399" spans="1:5" x14ac:dyDescent="0.55000000000000004">
      <c r="A1399" t="s">
        <v>1336</v>
      </c>
      <c r="B1399" t="s">
        <v>1956</v>
      </c>
      <c r="C1399">
        <v>105.14</v>
      </c>
      <c r="D1399" s="34">
        <f t="shared" si="21"/>
        <v>3.888530757449841E-3</v>
      </c>
      <c r="E1399">
        <f>SUM($D$2:D1399)</f>
        <v>4.4376536355429774</v>
      </c>
    </row>
    <row r="1400" spans="1:5" x14ac:dyDescent="0.55000000000000004">
      <c r="A1400" t="s">
        <v>1337</v>
      </c>
      <c r="B1400" t="s">
        <v>1956</v>
      </c>
      <c r="C1400">
        <v>29.95</v>
      </c>
      <c r="D1400" s="34">
        <f t="shared" si="21"/>
        <v>1.1120042623735996E-3</v>
      </c>
      <c r="E1400">
        <f>SUM($D$2:D1400)</f>
        <v>4.438765639805351</v>
      </c>
    </row>
    <row r="1401" spans="1:5" x14ac:dyDescent="0.55000000000000004">
      <c r="A1401" t="s">
        <v>1333</v>
      </c>
      <c r="B1401" t="s">
        <v>1956</v>
      </c>
      <c r="C1401">
        <v>75.63</v>
      </c>
      <c r="D1401" s="34">
        <f t="shared" si="21"/>
        <v>2.8111688485470223E-3</v>
      </c>
      <c r="E1401">
        <f>SUM($D$2:D1401)</f>
        <v>4.441576808653898</v>
      </c>
    </row>
    <row r="1402" spans="1:5" x14ac:dyDescent="0.55000000000000004">
      <c r="A1402" t="s">
        <v>1344</v>
      </c>
      <c r="B1402" t="s">
        <v>1956</v>
      </c>
      <c r="C1402">
        <v>96.42</v>
      </c>
      <c r="D1402" s="34">
        <f t="shared" si="21"/>
        <v>3.5940370742704279E-3</v>
      </c>
      <c r="E1402">
        <f>SUM($D$2:D1402)</f>
        <v>4.4451708457281685</v>
      </c>
    </row>
    <row r="1403" spans="1:5" x14ac:dyDescent="0.55000000000000004">
      <c r="A1403" t="s">
        <v>1278</v>
      </c>
      <c r="B1403" t="s">
        <v>1956</v>
      </c>
      <c r="C1403">
        <v>90.56</v>
      </c>
      <c r="D1403" s="34">
        <f t="shared" si="21"/>
        <v>3.3877825100490605E-3</v>
      </c>
      <c r="E1403">
        <f>SUM($D$2:D1403)</f>
        <v>4.4485586282382172</v>
      </c>
    </row>
    <row r="1404" spans="1:5" x14ac:dyDescent="0.55000000000000004">
      <c r="A1404" t="s">
        <v>1279</v>
      </c>
      <c r="B1404" t="s">
        <v>1956</v>
      </c>
      <c r="C1404">
        <v>100.08</v>
      </c>
      <c r="D1404" s="34">
        <f t="shared" si="21"/>
        <v>3.7566453547361002E-3</v>
      </c>
      <c r="E1404">
        <f>SUM($D$2:D1404)</f>
        <v>4.4523152735929532</v>
      </c>
    </row>
    <row r="1405" spans="1:5" x14ac:dyDescent="0.55000000000000004">
      <c r="A1405" t="s">
        <v>1280</v>
      </c>
      <c r="B1405" t="s">
        <v>1956</v>
      </c>
      <c r="C1405">
        <v>38.97</v>
      </c>
      <c r="D1405" s="34">
        <f t="shared" si="21"/>
        <v>1.4683103805437001E-3</v>
      </c>
      <c r="E1405">
        <f>SUM($D$2:D1405)</f>
        <v>4.4537835839734967</v>
      </c>
    </row>
    <row r="1406" spans="1:5" x14ac:dyDescent="0.55000000000000004">
      <c r="A1406" t="s">
        <v>1286</v>
      </c>
      <c r="B1406" t="s">
        <v>1956</v>
      </c>
      <c r="C1406">
        <v>81.650000000000006</v>
      </c>
      <c r="D1406" s="34">
        <f t="shared" si="21"/>
        <v>3.0809297804596973E-3</v>
      </c>
      <c r="E1406">
        <f>SUM($D$2:D1406)</f>
        <v>4.4568645137539562</v>
      </c>
    </row>
    <row r="1407" spans="1:5" x14ac:dyDescent="0.55000000000000004">
      <c r="A1407" t="s">
        <v>1287</v>
      </c>
      <c r="B1407" t="s">
        <v>1956</v>
      </c>
      <c r="C1407">
        <v>102.62</v>
      </c>
      <c r="D1407" s="34">
        <f t="shared" si="21"/>
        <v>3.8841654210867551E-3</v>
      </c>
      <c r="E1407">
        <f>SUM($D$2:D1407)</f>
        <v>4.460748679175043</v>
      </c>
    </row>
    <row r="1408" spans="1:5" x14ac:dyDescent="0.55000000000000004">
      <c r="A1408" t="s">
        <v>1288</v>
      </c>
      <c r="B1408" t="s">
        <v>1956</v>
      </c>
      <c r="C1408">
        <v>33.11</v>
      </c>
      <c r="D1408" s="34">
        <f t="shared" si="21"/>
        <v>1.2580996577558554E-3</v>
      </c>
      <c r="E1408">
        <f>SUM($D$2:D1408)</f>
        <v>4.4620067788327988</v>
      </c>
    </row>
    <row r="1409" spans="1:5" x14ac:dyDescent="0.55000000000000004">
      <c r="A1409" t="s">
        <v>1289</v>
      </c>
      <c r="B1409" t="s">
        <v>1956</v>
      </c>
      <c r="C1409">
        <v>99.32</v>
      </c>
      <c r="D1409" s="34">
        <f t="shared" si="21"/>
        <v>3.7786729446712785E-3</v>
      </c>
      <c r="E1409">
        <f>SUM($D$2:D1409)</f>
        <v>4.46578545177747</v>
      </c>
    </row>
    <row r="1410" spans="1:5" x14ac:dyDescent="0.55000000000000004">
      <c r="A1410" t="s">
        <v>1290</v>
      </c>
      <c r="B1410" t="s">
        <v>1956</v>
      </c>
      <c r="C1410">
        <v>112.68</v>
      </c>
      <c r="D1410" s="34">
        <f t="shared" si="21"/>
        <v>4.3032204648150224E-3</v>
      </c>
      <c r="E1410">
        <f>SUM($D$2:D1410)</f>
        <v>4.4700886722422855</v>
      </c>
    </row>
    <row r="1411" spans="1:5" x14ac:dyDescent="0.55000000000000004">
      <c r="A1411" t="s">
        <v>1291</v>
      </c>
      <c r="B1411" t="s">
        <v>1956</v>
      </c>
      <c r="C1411">
        <v>92.83</v>
      </c>
      <c r="D1411" s="34">
        <f t="shared" ref="D1411:D1474" si="22">C1411/SUM(C1411:C3259)</f>
        <v>3.5604755380794053E-3</v>
      </c>
      <c r="E1411">
        <f>SUM($D$2:D1411)</f>
        <v>4.4736491477803648</v>
      </c>
    </row>
    <row r="1412" spans="1:5" x14ac:dyDescent="0.55000000000000004">
      <c r="A1412" t="s">
        <v>1292</v>
      </c>
      <c r="B1412" t="s">
        <v>1956</v>
      </c>
      <c r="C1412">
        <v>85.73</v>
      </c>
      <c r="D1412" s="34">
        <f t="shared" si="22"/>
        <v>3.2999057334755469E-3</v>
      </c>
      <c r="E1412">
        <f>SUM($D$2:D1412)</f>
        <v>4.4769490535138408</v>
      </c>
    </row>
    <row r="1413" spans="1:5" x14ac:dyDescent="0.55000000000000004">
      <c r="A1413" t="s">
        <v>1313</v>
      </c>
      <c r="B1413" t="s">
        <v>1956</v>
      </c>
      <c r="C1413">
        <v>68.28</v>
      </c>
      <c r="D1413" s="34">
        <f t="shared" si="22"/>
        <v>2.6369246692258372E-3</v>
      </c>
      <c r="E1413">
        <f>SUM($D$2:D1413)</f>
        <v>4.4795859781830663</v>
      </c>
    </row>
    <row r="1414" spans="1:5" x14ac:dyDescent="0.55000000000000004">
      <c r="A1414" t="s">
        <v>1298</v>
      </c>
      <c r="B1414" t="s">
        <v>1957</v>
      </c>
      <c r="C1414">
        <v>15.47</v>
      </c>
      <c r="D1414" s="34">
        <f t="shared" si="22"/>
        <v>5.9901988420755896E-4</v>
      </c>
      <c r="E1414">
        <f>SUM($D$2:D1414)</f>
        <v>4.4801849980672737</v>
      </c>
    </row>
    <row r="1415" spans="1:5" x14ac:dyDescent="0.55000000000000004">
      <c r="A1415" t="s">
        <v>1299</v>
      </c>
      <c r="B1415" t="s">
        <v>1956</v>
      </c>
      <c r="C1415">
        <v>80.59</v>
      </c>
      <c r="D1415" s="34">
        <f t="shared" si="22"/>
        <v>3.1224271165689326E-3</v>
      </c>
      <c r="E1415">
        <f>SUM($D$2:D1415)</f>
        <v>4.4833074251838427</v>
      </c>
    </row>
    <row r="1416" spans="1:5" x14ac:dyDescent="0.55000000000000004">
      <c r="A1416" t="s">
        <v>1300</v>
      </c>
      <c r="B1416" t="s">
        <v>1956</v>
      </c>
      <c r="C1416">
        <v>79.23</v>
      </c>
      <c r="D1416" s="34">
        <f t="shared" si="22"/>
        <v>3.0793495083068201E-3</v>
      </c>
      <c r="E1416">
        <f>SUM($D$2:D1416)</f>
        <v>4.48638677469215</v>
      </c>
    </row>
    <row r="1417" spans="1:5" x14ac:dyDescent="0.55000000000000004">
      <c r="A1417" t="s">
        <v>1261</v>
      </c>
      <c r="B1417" t="s">
        <v>1956</v>
      </c>
      <c r="C1417">
        <v>29.93</v>
      </c>
      <c r="D1417" s="34">
        <f t="shared" si="22"/>
        <v>1.1668511354479079E-3</v>
      </c>
      <c r="E1417">
        <f>SUM($D$2:D1417)</f>
        <v>4.4875536258275979</v>
      </c>
    </row>
    <row r="1418" spans="1:5" x14ac:dyDescent="0.55000000000000004">
      <c r="A1418" t="s">
        <v>1276</v>
      </c>
      <c r="B1418" t="s">
        <v>1956</v>
      </c>
      <c r="C1418">
        <v>99.12</v>
      </c>
      <c r="D1418" s="34">
        <f t="shared" si="22"/>
        <v>3.8688071568248605E-3</v>
      </c>
      <c r="E1418">
        <f>SUM($D$2:D1418)</f>
        <v>4.4914224329844226</v>
      </c>
    </row>
    <row r="1419" spans="1:5" x14ac:dyDescent="0.55000000000000004">
      <c r="A1419" t="s">
        <v>1941</v>
      </c>
      <c r="B1419" t="s">
        <v>1957</v>
      </c>
      <c r="C1419">
        <v>62.61</v>
      </c>
      <c r="D1419" s="34">
        <f t="shared" si="22"/>
        <v>2.4532564716835186E-3</v>
      </c>
      <c r="E1419">
        <f>SUM($D$2:D1419)</f>
        <v>4.4938756894561065</v>
      </c>
    </row>
    <row r="1420" spans="1:5" x14ac:dyDescent="0.55000000000000004">
      <c r="A1420" t="s">
        <v>1265</v>
      </c>
      <c r="B1420" t="s">
        <v>1957</v>
      </c>
      <c r="C1420">
        <v>35.71</v>
      </c>
      <c r="D1420" s="34">
        <f t="shared" si="22"/>
        <v>1.4026710848252667E-3</v>
      </c>
      <c r="E1420">
        <f>SUM($D$2:D1420)</f>
        <v>4.4952783605409321</v>
      </c>
    </row>
    <row r="1421" spans="1:5" x14ac:dyDescent="0.55000000000000004">
      <c r="A1421" t="s">
        <v>1266</v>
      </c>
      <c r="B1421" t="s">
        <v>1956</v>
      </c>
      <c r="C1421">
        <v>77.239999999999995</v>
      </c>
      <c r="D1421" s="34">
        <f t="shared" si="22"/>
        <v>3.0382104924465609E-3</v>
      </c>
      <c r="E1421">
        <f>SUM($D$2:D1421)</f>
        <v>4.4983165710333788</v>
      </c>
    </row>
    <row r="1422" spans="1:5" x14ac:dyDescent="0.55000000000000004">
      <c r="A1422" t="s">
        <v>1267</v>
      </c>
      <c r="B1422" t="s">
        <v>1956</v>
      </c>
      <c r="C1422">
        <v>9.59</v>
      </c>
      <c r="D1422" s="34">
        <f t="shared" si="22"/>
        <v>3.7836912255450835E-4</v>
      </c>
      <c r="E1422">
        <f>SUM($D$2:D1422)</f>
        <v>4.4986949401559331</v>
      </c>
    </row>
    <row r="1423" spans="1:5" x14ac:dyDescent="0.55000000000000004">
      <c r="A1423" t="s">
        <v>1269</v>
      </c>
      <c r="B1423" t="s">
        <v>1956</v>
      </c>
      <c r="C1423">
        <v>68.13</v>
      </c>
      <c r="D1423" s="34">
        <f t="shared" si="22"/>
        <v>2.6890558623430733E-3</v>
      </c>
      <c r="E1423">
        <f>SUM($D$2:D1423)</f>
        <v>4.5013839960182764</v>
      </c>
    </row>
    <row r="1424" spans="1:5" x14ac:dyDescent="0.55000000000000004">
      <c r="A1424" t="s">
        <v>1188</v>
      </c>
      <c r="B1424" t="s">
        <v>1956</v>
      </c>
      <c r="C1424">
        <v>82.83</v>
      </c>
      <c r="D1424" s="34">
        <f t="shared" si="22"/>
        <v>3.2780721785348201E-3</v>
      </c>
      <c r="E1424">
        <f>SUM($D$2:D1424)</f>
        <v>4.5046620681968115</v>
      </c>
    </row>
    <row r="1425" spans="1:5" x14ac:dyDescent="0.55000000000000004">
      <c r="A1425" t="s">
        <v>1189</v>
      </c>
      <c r="B1425" t="s">
        <v>1956</v>
      </c>
      <c r="C1425">
        <v>12.99</v>
      </c>
      <c r="D1425" s="34">
        <f t="shared" si="22"/>
        <v>5.157817707078042E-4</v>
      </c>
      <c r="E1425">
        <f>SUM($D$2:D1425)</f>
        <v>4.5051778499675192</v>
      </c>
    </row>
    <row r="1426" spans="1:5" x14ac:dyDescent="0.55000000000000004">
      <c r="A1426" t="s">
        <v>1185</v>
      </c>
      <c r="B1426" t="s">
        <v>1956</v>
      </c>
      <c r="C1426">
        <v>15.62</v>
      </c>
      <c r="D1426" s="34">
        <f t="shared" si="22"/>
        <v>6.2052877632678743E-4</v>
      </c>
      <c r="E1426">
        <f>SUM($D$2:D1426)</f>
        <v>4.5057983787438456</v>
      </c>
    </row>
    <row r="1427" spans="1:5" x14ac:dyDescent="0.55000000000000004">
      <c r="A1427" t="s">
        <v>1186</v>
      </c>
      <c r="B1427" t="s">
        <v>1956</v>
      </c>
      <c r="C1427">
        <v>92.14</v>
      </c>
      <c r="D1427" s="34">
        <f t="shared" si="22"/>
        <v>3.6626774991393857E-3</v>
      </c>
      <c r="E1427">
        <f>SUM($D$2:D1427)</f>
        <v>4.5094610562429853</v>
      </c>
    </row>
    <row r="1428" spans="1:5" x14ac:dyDescent="0.55000000000000004">
      <c r="A1428" t="s">
        <v>1183</v>
      </c>
      <c r="B1428" t="s">
        <v>1956</v>
      </c>
      <c r="C1428">
        <v>30.83</v>
      </c>
      <c r="D1428" s="34">
        <f t="shared" si="22"/>
        <v>1.2300353650128947E-3</v>
      </c>
      <c r="E1428">
        <f>SUM($D$2:D1428)</f>
        <v>4.5106910916079981</v>
      </c>
    </row>
    <row r="1429" spans="1:5" x14ac:dyDescent="0.55000000000000004">
      <c r="A1429" t="s">
        <v>1237</v>
      </c>
      <c r="B1429" t="s">
        <v>1956</v>
      </c>
      <c r="C1429">
        <v>38.020000000000003</v>
      </c>
      <c r="D1429" s="34">
        <f t="shared" si="22"/>
        <v>1.5187654617873896E-3</v>
      </c>
      <c r="E1429">
        <f>SUM($D$2:D1429)</f>
        <v>4.5122098570697853</v>
      </c>
    </row>
    <row r="1430" spans="1:5" x14ac:dyDescent="0.55000000000000004">
      <c r="A1430" t="s">
        <v>1235</v>
      </c>
      <c r="B1430" t="s">
        <v>1956</v>
      </c>
      <c r="C1430">
        <v>62.86</v>
      </c>
      <c r="D1430" s="34">
        <f t="shared" si="22"/>
        <v>2.5148556918513634E-3</v>
      </c>
      <c r="E1430">
        <f>SUM($D$2:D1430)</f>
        <v>4.5147247127616366</v>
      </c>
    </row>
    <row r="1431" spans="1:5" x14ac:dyDescent="0.55000000000000004">
      <c r="A1431" t="s">
        <v>1232</v>
      </c>
      <c r="B1431" t="s">
        <v>1956</v>
      </c>
      <c r="C1431">
        <v>62.28</v>
      </c>
      <c r="D1431" s="34">
        <f t="shared" si="22"/>
        <v>2.4979334293521623E-3</v>
      </c>
      <c r="E1431">
        <f>SUM($D$2:D1431)</f>
        <v>4.517222646190989</v>
      </c>
    </row>
    <row r="1432" spans="1:5" x14ac:dyDescent="0.55000000000000004">
      <c r="A1432" t="s">
        <v>1233</v>
      </c>
      <c r="B1432" t="s">
        <v>1956</v>
      </c>
      <c r="C1432">
        <v>65.52</v>
      </c>
      <c r="D1432" s="34">
        <f t="shared" si="22"/>
        <v>2.6344644401582128E-3</v>
      </c>
      <c r="E1432">
        <f>SUM($D$2:D1432)</f>
        <v>4.5198571106311469</v>
      </c>
    </row>
    <row r="1433" spans="1:5" x14ac:dyDescent="0.55000000000000004">
      <c r="A1433" t="s">
        <v>1239</v>
      </c>
      <c r="B1433" t="s">
        <v>1957</v>
      </c>
      <c r="C1433">
        <v>29.34</v>
      </c>
      <c r="D1433" s="34">
        <f t="shared" si="22"/>
        <v>1.1828351033529385E-3</v>
      </c>
      <c r="E1433">
        <f>SUM($D$2:D1433)</f>
        <v>4.5210399457344996</v>
      </c>
    </row>
    <row r="1434" spans="1:5" x14ac:dyDescent="0.55000000000000004">
      <c r="A1434" t="s">
        <v>1240</v>
      </c>
      <c r="B1434" t="s">
        <v>1956</v>
      </c>
      <c r="C1434">
        <v>91.48</v>
      </c>
      <c r="D1434" s="34">
        <f t="shared" si="22"/>
        <v>3.6923618401588352E-3</v>
      </c>
      <c r="E1434">
        <f>SUM($D$2:D1434)</f>
        <v>4.5247323075746584</v>
      </c>
    </row>
    <row r="1435" spans="1:5" x14ac:dyDescent="0.55000000000000004">
      <c r="A1435" t="s">
        <v>1244</v>
      </c>
      <c r="B1435" t="s">
        <v>1956</v>
      </c>
      <c r="C1435">
        <v>44.37</v>
      </c>
      <c r="D1435" s="34">
        <f t="shared" si="22"/>
        <v>1.797521389370195E-3</v>
      </c>
      <c r="E1435">
        <f>SUM($D$2:D1435)</f>
        <v>4.526529828964029</v>
      </c>
    </row>
    <row r="1436" spans="1:5" x14ac:dyDescent="0.55000000000000004">
      <c r="A1436" t="s">
        <v>1491</v>
      </c>
      <c r="B1436" t="s">
        <v>1956</v>
      </c>
      <c r="C1436">
        <v>94.13</v>
      </c>
      <c r="D1436" s="34">
        <f t="shared" si="22"/>
        <v>3.8202699554619754E-3</v>
      </c>
      <c r="E1436">
        <f>SUM($D$2:D1436)</f>
        <v>4.5303500989194907</v>
      </c>
    </row>
    <row r="1437" spans="1:5" x14ac:dyDescent="0.55000000000000004">
      <c r="A1437" t="s">
        <v>1492</v>
      </c>
      <c r="B1437" t="s">
        <v>1956</v>
      </c>
      <c r="C1437">
        <v>10.83</v>
      </c>
      <c r="D1437" s="34">
        <f t="shared" si="22"/>
        <v>4.4122158490215519E-4</v>
      </c>
      <c r="E1437">
        <f>SUM($D$2:D1437)</f>
        <v>4.5307913205043926</v>
      </c>
    </row>
    <row r="1438" spans="1:5" x14ac:dyDescent="0.55000000000000004">
      <c r="A1438" t="s">
        <v>1498</v>
      </c>
      <c r="B1438" t="s">
        <v>1956</v>
      </c>
      <c r="C1438">
        <v>33.479999999999997</v>
      </c>
      <c r="D1438" s="34">
        <f t="shared" si="22"/>
        <v>1.3646001208086846E-3</v>
      </c>
      <c r="E1438">
        <f>SUM($D$2:D1438)</f>
        <v>4.5321559206252013</v>
      </c>
    </row>
    <row r="1439" spans="1:5" x14ac:dyDescent="0.55000000000000004">
      <c r="A1439" t="s">
        <v>1502</v>
      </c>
      <c r="B1439" t="s">
        <v>1956</v>
      </c>
      <c r="C1439">
        <v>51.12</v>
      </c>
      <c r="D1439" s="34">
        <f t="shared" si="22"/>
        <v>2.0864301229573433E-3</v>
      </c>
      <c r="E1439">
        <f>SUM($D$2:D1439)</f>
        <v>4.5342423507481584</v>
      </c>
    </row>
    <row r="1440" spans="1:5" x14ac:dyDescent="0.55000000000000004">
      <c r="A1440" t="s">
        <v>1503</v>
      </c>
      <c r="B1440" t="s">
        <v>1956</v>
      </c>
      <c r="C1440">
        <v>99.06</v>
      </c>
      <c r="D1440" s="34">
        <f t="shared" si="22"/>
        <v>4.0515237999415961E-3</v>
      </c>
      <c r="E1440">
        <f>SUM($D$2:D1440)</f>
        <v>4.5382938745481001</v>
      </c>
    </row>
    <row r="1441" spans="1:5" x14ac:dyDescent="0.55000000000000004">
      <c r="A1441" t="s">
        <v>1488</v>
      </c>
      <c r="B1441" t="s">
        <v>1956</v>
      </c>
      <c r="C1441">
        <v>8.1</v>
      </c>
      <c r="D1441" s="34">
        <f t="shared" si="22"/>
        <v>3.3263521005297525E-4</v>
      </c>
      <c r="E1441">
        <f>SUM($D$2:D1441)</f>
        <v>4.5386265097581528</v>
      </c>
    </row>
    <row r="1442" spans="1:5" x14ac:dyDescent="0.55000000000000004">
      <c r="A1442" t="s">
        <v>1489</v>
      </c>
      <c r="B1442" t="s">
        <v>1956</v>
      </c>
      <c r="C1442">
        <v>69.760000000000005</v>
      </c>
      <c r="D1442" s="34">
        <f t="shared" si="22"/>
        <v>2.8657226542441539E-3</v>
      </c>
      <c r="E1442">
        <f>SUM($D$2:D1442)</f>
        <v>4.5414922324123967</v>
      </c>
    </row>
    <row r="1443" spans="1:5" x14ac:dyDescent="0.55000000000000004">
      <c r="A1443" t="s">
        <v>1496</v>
      </c>
      <c r="B1443" t="s">
        <v>1957</v>
      </c>
      <c r="C1443">
        <v>17.940000000000001</v>
      </c>
      <c r="D1443" s="34">
        <f t="shared" si="22"/>
        <v>7.390885563219264E-4</v>
      </c>
      <c r="E1443">
        <f>SUM($D$2:D1443)</f>
        <v>4.5422313209687184</v>
      </c>
    </row>
    <row r="1444" spans="1:5" x14ac:dyDescent="0.55000000000000004">
      <c r="A1444" t="s">
        <v>1485</v>
      </c>
      <c r="B1444" t="s">
        <v>1956</v>
      </c>
      <c r="C1444">
        <v>78.14</v>
      </c>
      <c r="D1444" s="34">
        <f t="shared" si="22"/>
        <v>3.2215772288004224E-3</v>
      </c>
      <c r="E1444">
        <f>SUM($D$2:D1444)</f>
        <v>4.5454528981975191</v>
      </c>
    </row>
    <row r="1445" spans="1:5" x14ac:dyDescent="0.55000000000000004">
      <c r="A1445" t="s">
        <v>1486</v>
      </c>
      <c r="B1445" t="s">
        <v>1956</v>
      </c>
      <c r="C1445">
        <v>19.78</v>
      </c>
      <c r="D1445" s="34">
        <f t="shared" si="22"/>
        <v>8.181309059083282E-4</v>
      </c>
      <c r="E1445">
        <f>SUM($D$2:D1445)</f>
        <v>4.5462710291034272</v>
      </c>
    </row>
    <row r="1446" spans="1:5" x14ac:dyDescent="0.55000000000000004">
      <c r="A1446" t="s">
        <v>1477</v>
      </c>
      <c r="B1446" t="s">
        <v>1956</v>
      </c>
      <c r="C1446">
        <v>53.76</v>
      </c>
      <c r="D1446" s="34">
        <f t="shared" si="22"/>
        <v>2.2254161064490709E-3</v>
      </c>
      <c r="E1446">
        <f>SUM($D$2:D1446)</f>
        <v>4.5484964452098762</v>
      </c>
    </row>
    <row r="1447" spans="1:5" x14ac:dyDescent="0.55000000000000004">
      <c r="A1447" t="s">
        <v>1539</v>
      </c>
      <c r="B1447" t="s">
        <v>1956</v>
      </c>
      <c r="C1447">
        <v>82.37</v>
      </c>
      <c r="D1447" s="34">
        <f t="shared" si="22"/>
        <v>3.4173431930274089E-3</v>
      </c>
      <c r="E1447">
        <f>SUM($D$2:D1447)</f>
        <v>4.5519137884029037</v>
      </c>
    </row>
    <row r="1448" spans="1:5" x14ac:dyDescent="0.55000000000000004">
      <c r="A1448" t="s">
        <v>1540</v>
      </c>
      <c r="B1448" t="s">
        <v>1956</v>
      </c>
      <c r="C1448">
        <v>70.19</v>
      </c>
      <c r="D1448" s="34">
        <f t="shared" si="22"/>
        <v>2.9220083135070552E-3</v>
      </c>
      <c r="E1448">
        <f>SUM($D$2:D1448)</f>
        <v>4.5548357967164108</v>
      </c>
    </row>
    <row r="1449" spans="1:5" x14ac:dyDescent="0.55000000000000004">
      <c r="A1449" t="s">
        <v>1541</v>
      </c>
      <c r="B1449" t="s">
        <v>1956</v>
      </c>
      <c r="C1449">
        <v>102.5</v>
      </c>
      <c r="D1449" s="34">
        <f t="shared" si="22"/>
        <v>4.2795779375858004E-3</v>
      </c>
      <c r="E1449">
        <f>SUM($D$2:D1449)</f>
        <v>4.559115374653997</v>
      </c>
    </row>
    <row r="1450" spans="1:5" x14ac:dyDescent="0.55000000000000004">
      <c r="A1450" t="s">
        <v>1532</v>
      </c>
      <c r="B1450" t="s">
        <v>1956</v>
      </c>
      <c r="C1450">
        <v>93.53</v>
      </c>
      <c r="D1450" s="34">
        <f t="shared" si="22"/>
        <v>3.9218465259392016E-3</v>
      </c>
      <c r="E1450">
        <f>SUM($D$2:D1450)</f>
        <v>4.5630372211799362</v>
      </c>
    </row>
    <row r="1451" spans="1:5" x14ac:dyDescent="0.55000000000000004">
      <c r="A1451" t="s">
        <v>1577</v>
      </c>
      <c r="B1451" t="s">
        <v>1956</v>
      </c>
      <c r="C1451">
        <v>80.78</v>
      </c>
      <c r="D1451" s="34">
        <f t="shared" si="22"/>
        <v>3.4005572737953768E-3</v>
      </c>
      <c r="E1451">
        <f>SUM($D$2:D1451)</f>
        <v>4.5664377784537313</v>
      </c>
    </row>
    <row r="1452" spans="1:5" x14ac:dyDescent="0.55000000000000004">
      <c r="A1452" t="s">
        <v>1580</v>
      </c>
      <c r="B1452" t="s">
        <v>1956</v>
      </c>
      <c r="C1452">
        <v>71.98</v>
      </c>
      <c r="D1452" s="34">
        <f t="shared" si="22"/>
        <v>3.0404470699053614E-3</v>
      </c>
      <c r="E1452">
        <f>SUM($D$2:D1452)</f>
        <v>4.5694782255236364</v>
      </c>
    </row>
    <row r="1453" spans="1:5" x14ac:dyDescent="0.55000000000000004">
      <c r="A1453" t="s">
        <v>1584</v>
      </c>
      <c r="B1453" t="s">
        <v>1956</v>
      </c>
      <c r="C1453">
        <v>50.23</v>
      </c>
      <c r="D1453" s="34">
        <f t="shared" si="22"/>
        <v>2.1281941448604092E-3</v>
      </c>
      <c r="E1453">
        <f>SUM($D$2:D1453)</f>
        <v>4.5716064196684965</v>
      </c>
    </row>
    <row r="1454" spans="1:5" x14ac:dyDescent="0.55000000000000004">
      <c r="A1454" t="s">
        <v>1590</v>
      </c>
      <c r="B1454" t="s">
        <v>1956</v>
      </c>
      <c r="C1454">
        <v>84.84</v>
      </c>
      <c r="D1454" s="34">
        <f t="shared" si="22"/>
        <v>3.6022510247563475E-3</v>
      </c>
      <c r="E1454">
        <f>SUM($D$2:D1454)</f>
        <v>4.5752086706932529</v>
      </c>
    </row>
    <row r="1455" spans="1:5" x14ac:dyDescent="0.55000000000000004">
      <c r="A1455" t="s">
        <v>1592</v>
      </c>
      <c r="B1455" t="s">
        <v>1956</v>
      </c>
      <c r="C1455">
        <v>50.13</v>
      </c>
      <c r="D1455" s="34">
        <f t="shared" si="22"/>
        <v>2.1361821443638116E-3</v>
      </c>
      <c r="E1455">
        <f>SUM($D$2:D1455)</f>
        <v>4.5773448528376166</v>
      </c>
    </row>
    <row r="1456" spans="1:5" x14ac:dyDescent="0.55000000000000004">
      <c r="A1456" t="s">
        <v>1601</v>
      </c>
      <c r="B1456" t="s">
        <v>1956</v>
      </c>
      <c r="C1456">
        <v>100.39</v>
      </c>
      <c r="D1456" s="34">
        <f t="shared" si="22"/>
        <v>4.2870619042514897E-3</v>
      </c>
      <c r="E1456">
        <f>SUM($D$2:D1456)</f>
        <v>4.5816319147418678</v>
      </c>
    </row>
    <row r="1457" spans="1:5" x14ac:dyDescent="0.55000000000000004">
      <c r="A1457" t="s">
        <v>1610</v>
      </c>
      <c r="B1457" t="s">
        <v>1956</v>
      </c>
      <c r="C1457">
        <v>62.13</v>
      </c>
      <c r="D1457" s="34">
        <f t="shared" si="22"/>
        <v>2.66462748825085E-3</v>
      </c>
      <c r="E1457">
        <f>SUM($D$2:D1457)</f>
        <v>4.5842965422301187</v>
      </c>
    </row>
    <row r="1458" spans="1:5" x14ac:dyDescent="0.55000000000000004">
      <c r="A1458" t="s">
        <v>1611</v>
      </c>
      <c r="B1458" t="s">
        <v>1956</v>
      </c>
      <c r="C1458">
        <v>32.64</v>
      </c>
      <c r="D1458" s="34">
        <f t="shared" si="22"/>
        <v>1.4036023212761432E-3</v>
      </c>
      <c r="E1458">
        <f>SUM($D$2:D1458)</f>
        <v>4.585700144551395</v>
      </c>
    </row>
    <row r="1459" spans="1:5" x14ac:dyDescent="0.55000000000000004">
      <c r="A1459" t="s">
        <v>1605</v>
      </c>
      <c r="B1459" t="s">
        <v>1956</v>
      </c>
      <c r="C1459">
        <v>41.35</v>
      </c>
      <c r="D1459" s="34">
        <f t="shared" si="22"/>
        <v>1.7806536183010719E-3</v>
      </c>
      <c r="E1459">
        <f>SUM($D$2:D1459)</f>
        <v>4.5874807981696959</v>
      </c>
    </row>
    <row r="1460" spans="1:5" x14ac:dyDescent="0.55000000000000004">
      <c r="A1460" t="s">
        <v>1606</v>
      </c>
      <c r="B1460" t="s">
        <v>1956</v>
      </c>
      <c r="C1460">
        <v>66.67</v>
      </c>
      <c r="D1460" s="34">
        <f t="shared" si="22"/>
        <v>2.8761292916534022E-3</v>
      </c>
      <c r="E1460">
        <f>SUM($D$2:D1460)</f>
        <v>4.5903569274613494</v>
      </c>
    </row>
    <row r="1461" spans="1:5" x14ac:dyDescent="0.55000000000000004">
      <c r="A1461" t="s">
        <v>1607</v>
      </c>
      <c r="B1461" t="s">
        <v>1956</v>
      </c>
      <c r="C1461">
        <v>35.78</v>
      </c>
      <c r="D1461" s="34">
        <f t="shared" si="22"/>
        <v>1.5479936436214056E-3</v>
      </c>
      <c r="E1461">
        <f>SUM($D$2:D1461)</f>
        <v>4.5919049211049705</v>
      </c>
    </row>
    <row r="1462" spans="1:5" x14ac:dyDescent="0.55000000000000004">
      <c r="A1462" t="s">
        <v>1608</v>
      </c>
      <c r="B1462" t="s">
        <v>1956</v>
      </c>
      <c r="C1462">
        <v>51.48</v>
      </c>
      <c r="D1462" s="34">
        <f t="shared" si="22"/>
        <v>2.2306949342685962E-3</v>
      </c>
      <c r="E1462">
        <f>SUM($D$2:D1462)</f>
        <v>4.5941356160392388</v>
      </c>
    </row>
    <row r="1463" spans="1:5" x14ac:dyDescent="0.55000000000000004">
      <c r="A1463" t="s">
        <v>1566</v>
      </c>
      <c r="B1463" t="s">
        <v>1956</v>
      </c>
      <c r="C1463">
        <v>28.84</v>
      </c>
      <c r="D1463" s="34">
        <f t="shared" si="22"/>
        <v>1.2524683484658786E-3</v>
      </c>
      <c r="E1463">
        <f>SUM($D$2:D1463)</f>
        <v>4.5953880843877046</v>
      </c>
    </row>
    <row r="1464" spans="1:5" x14ac:dyDescent="0.55000000000000004">
      <c r="A1464" t="s">
        <v>1557</v>
      </c>
      <c r="B1464" t="s">
        <v>1956</v>
      </c>
      <c r="C1464">
        <v>37.520000000000003</v>
      </c>
      <c r="D1464" s="34">
        <f t="shared" si="22"/>
        <v>1.6314682039804873E-3</v>
      </c>
      <c r="E1464">
        <f>SUM($D$2:D1464)</f>
        <v>4.5970195525916848</v>
      </c>
    </row>
    <row r="1465" spans="1:5" x14ac:dyDescent="0.55000000000000004">
      <c r="A1465" t="s">
        <v>1568</v>
      </c>
      <c r="B1465" t="s">
        <v>1956</v>
      </c>
      <c r="C1465">
        <v>72.8</v>
      </c>
      <c r="D1465" s="34">
        <f t="shared" si="22"/>
        <v>3.1707082308188492E-3</v>
      </c>
      <c r="E1465">
        <f>SUM($D$2:D1465)</f>
        <v>4.6001902608225036</v>
      </c>
    </row>
    <row r="1466" spans="1:5" x14ac:dyDescent="0.55000000000000004">
      <c r="A1466" t="s">
        <v>1569</v>
      </c>
      <c r="B1466" t="s">
        <v>1957</v>
      </c>
      <c r="C1466">
        <v>15.55</v>
      </c>
      <c r="D1466" s="34">
        <f t="shared" si="22"/>
        <v>6.794140174253314E-4</v>
      </c>
      <c r="E1466">
        <f>SUM($D$2:D1466)</f>
        <v>4.6008696748399291</v>
      </c>
    </row>
    <row r="1467" spans="1:5" x14ac:dyDescent="0.55000000000000004">
      <c r="A1467" t="s">
        <v>1570</v>
      </c>
      <c r="B1467" t="s">
        <v>1957</v>
      </c>
      <c r="C1467">
        <v>18.309999999999999</v>
      </c>
      <c r="D1467" s="34">
        <f t="shared" si="22"/>
        <v>8.0054844782793879E-4</v>
      </c>
      <c r="E1467">
        <f>SUM($D$2:D1467)</f>
        <v>4.6016702232877567</v>
      </c>
    </row>
    <row r="1468" spans="1:5" x14ac:dyDescent="0.55000000000000004">
      <c r="A1468" t="s">
        <v>1573</v>
      </c>
      <c r="B1468" t="s">
        <v>1956</v>
      </c>
      <c r="C1468">
        <v>83.44</v>
      </c>
      <c r="D1468" s="34">
        <f t="shared" si="22"/>
        <v>3.6510802935741612E-3</v>
      </c>
      <c r="E1468">
        <f>SUM($D$2:D1468)</f>
        <v>4.6053213035813307</v>
      </c>
    </row>
    <row r="1469" spans="1:5" x14ac:dyDescent="0.55000000000000004">
      <c r="A1469" t="s">
        <v>1562</v>
      </c>
      <c r="B1469" t="s">
        <v>1956</v>
      </c>
      <c r="C1469">
        <v>63.82</v>
      </c>
      <c r="D1469" s="34">
        <f t="shared" si="22"/>
        <v>2.8028020994226208E-3</v>
      </c>
      <c r="E1469">
        <f>SUM($D$2:D1469)</f>
        <v>4.6081241056807531</v>
      </c>
    </row>
    <row r="1470" spans="1:5" x14ac:dyDescent="0.55000000000000004">
      <c r="A1470" t="s">
        <v>1536</v>
      </c>
      <c r="B1470" t="s">
        <v>1956</v>
      </c>
      <c r="C1470">
        <v>41.91</v>
      </c>
      <c r="D1470" s="34">
        <f t="shared" si="22"/>
        <v>1.8457473162675486E-3</v>
      </c>
      <c r="E1470">
        <f>SUM($D$2:D1470)</f>
        <v>4.609969852997021</v>
      </c>
    </row>
    <row r="1471" spans="1:5" x14ac:dyDescent="0.55000000000000004">
      <c r="A1471" t="s">
        <v>1547</v>
      </c>
      <c r="B1471" t="s">
        <v>1956</v>
      </c>
      <c r="C1471">
        <v>73.7</v>
      </c>
      <c r="D1471" s="34">
        <f t="shared" si="22"/>
        <v>3.2518043763904016E-3</v>
      </c>
      <c r="E1471">
        <f>SUM($D$2:D1471)</f>
        <v>4.6132216573734111</v>
      </c>
    </row>
    <row r="1472" spans="1:5" x14ac:dyDescent="0.55000000000000004">
      <c r="A1472" t="s">
        <v>1544</v>
      </c>
      <c r="B1472" t="s">
        <v>1956</v>
      </c>
      <c r="C1472">
        <v>88.11</v>
      </c>
      <c r="D1472" s="34">
        <f t="shared" si="22"/>
        <v>3.9002879068499186E-3</v>
      </c>
      <c r="E1472">
        <f>SUM($D$2:D1472)</f>
        <v>4.6171219452802612</v>
      </c>
    </row>
    <row r="1473" spans="1:5" x14ac:dyDescent="0.55000000000000004">
      <c r="A1473" t="s">
        <v>1545</v>
      </c>
      <c r="B1473" t="s">
        <v>1956</v>
      </c>
      <c r="C1473">
        <v>49.5</v>
      </c>
      <c r="D1473" s="34">
        <f t="shared" si="22"/>
        <v>2.1997526500353529E-3</v>
      </c>
      <c r="E1473">
        <f>SUM($D$2:D1473)</f>
        <v>4.6193216979302969</v>
      </c>
    </row>
    <row r="1474" spans="1:5" x14ac:dyDescent="0.55000000000000004">
      <c r="A1474" t="s">
        <v>1548</v>
      </c>
      <c r="B1474" t="s">
        <v>1956</v>
      </c>
      <c r="C1474">
        <v>24.55</v>
      </c>
      <c r="D1474" s="34">
        <f t="shared" si="22"/>
        <v>1.0933936310600402E-3</v>
      </c>
      <c r="E1474">
        <f>SUM($D$2:D1474)</f>
        <v>4.6204150915613571</v>
      </c>
    </row>
    <row r="1475" spans="1:5" x14ac:dyDescent="0.55000000000000004">
      <c r="A1475" t="s">
        <v>1555</v>
      </c>
      <c r="B1475" t="s">
        <v>1956</v>
      </c>
      <c r="C1475">
        <v>80.5</v>
      </c>
      <c r="D1475" s="34">
        <f t="shared" ref="D1475:D1538" si="23">C1475/SUM(C1475:C3323)</f>
        <v>3.5891866056014512E-3</v>
      </c>
      <c r="E1475">
        <f>SUM($D$2:D1475)</f>
        <v>4.6240042781669581</v>
      </c>
    </row>
    <row r="1476" spans="1:5" x14ac:dyDescent="0.55000000000000004">
      <c r="A1476" t="s">
        <v>1720</v>
      </c>
      <c r="B1476" t="s">
        <v>1956</v>
      </c>
      <c r="C1476">
        <v>89.7</v>
      </c>
      <c r="D1476" s="34">
        <f t="shared" si="23"/>
        <v>4.0137855859903246E-3</v>
      </c>
      <c r="E1476">
        <f>SUM($D$2:D1476)</f>
        <v>4.6280180637529487</v>
      </c>
    </row>
    <row r="1477" spans="1:5" x14ac:dyDescent="0.55000000000000004">
      <c r="A1477" t="s">
        <v>1721</v>
      </c>
      <c r="B1477" t="s">
        <v>1956</v>
      </c>
      <c r="C1477">
        <v>95.9</v>
      </c>
      <c r="D1477" s="34">
        <f t="shared" si="23"/>
        <v>4.3085090132750628E-3</v>
      </c>
      <c r="E1477">
        <f>SUM($D$2:D1477)</f>
        <v>4.6323265727662237</v>
      </c>
    </row>
    <row r="1478" spans="1:5" x14ac:dyDescent="0.55000000000000004">
      <c r="A1478" t="s">
        <v>1722</v>
      </c>
      <c r="B1478" t="s">
        <v>1957</v>
      </c>
      <c r="C1478">
        <v>32.4</v>
      </c>
      <c r="D1478" s="34">
        <f t="shared" si="23"/>
        <v>1.4619368497426725E-3</v>
      </c>
      <c r="E1478">
        <f>SUM($D$2:D1478)</f>
        <v>4.6337885096159663</v>
      </c>
    </row>
    <row r="1479" spans="1:5" x14ac:dyDescent="0.55000000000000004">
      <c r="A1479" t="s">
        <v>1716</v>
      </c>
      <c r="B1479" t="s">
        <v>1956</v>
      </c>
      <c r="C1479">
        <v>97.61</v>
      </c>
      <c r="D1479" s="34">
        <f t="shared" si="23"/>
        <v>4.4107586179472393E-3</v>
      </c>
      <c r="E1479">
        <f>SUM($D$2:D1479)</f>
        <v>4.6381992682339135</v>
      </c>
    </row>
    <row r="1480" spans="1:5" x14ac:dyDescent="0.55000000000000004">
      <c r="A1480" t="s">
        <v>1717</v>
      </c>
      <c r="B1480" t="s">
        <v>1956</v>
      </c>
      <c r="C1480">
        <v>47.08</v>
      </c>
      <c r="D1480" s="34">
        <f t="shared" si="23"/>
        <v>2.1368559079209372E-3</v>
      </c>
      <c r="E1480">
        <f>SUM($D$2:D1480)</f>
        <v>4.6403361241418342</v>
      </c>
    </row>
    <row r="1481" spans="1:5" x14ac:dyDescent="0.55000000000000004">
      <c r="A1481" t="s">
        <v>1718</v>
      </c>
      <c r="B1481" t="s">
        <v>1956</v>
      </c>
      <c r="C1481">
        <v>84.48</v>
      </c>
      <c r="D1481" s="34">
        <f t="shared" si="23"/>
        <v>3.8425692815514398E-3</v>
      </c>
      <c r="E1481">
        <f>SUM($D$2:D1481)</f>
        <v>4.6441786934233855</v>
      </c>
    </row>
    <row r="1482" spans="1:5" x14ac:dyDescent="0.55000000000000004">
      <c r="A1482" t="s">
        <v>1712</v>
      </c>
      <c r="B1482" t="s">
        <v>1956</v>
      </c>
      <c r="C1482">
        <v>114.55</v>
      </c>
      <c r="D1482" s="34">
        <f t="shared" si="23"/>
        <v>5.230400154149553E-3</v>
      </c>
      <c r="E1482">
        <f>SUM($D$2:D1482)</f>
        <v>4.6494090935775354</v>
      </c>
    </row>
    <row r="1483" spans="1:5" x14ac:dyDescent="0.55000000000000004">
      <c r="A1483" t="s">
        <v>1709</v>
      </c>
      <c r="B1483" t="s">
        <v>1956</v>
      </c>
      <c r="C1483">
        <v>79.06</v>
      </c>
      <c r="D1483" s="34">
        <f t="shared" si="23"/>
        <v>3.6288927057696024E-3</v>
      </c>
      <c r="E1483">
        <f>SUM($D$2:D1483)</f>
        <v>4.6530379862833051</v>
      </c>
    </row>
    <row r="1484" spans="1:5" x14ac:dyDescent="0.55000000000000004">
      <c r="A1484" t="s">
        <v>1687</v>
      </c>
      <c r="B1484" t="s">
        <v>1956</v>
      </c>
      <c r="C1484">
        <v>34.86</v>
      </c>
      <c r="D1484" s="34">
        <f t="shared" si="23"/>
        <v>1.60591877349451E-3</v>
      </c>
      <c r="E1484">
        <f>SUM($D$2:D1484)</f>
        <v>4.6546439050567994</v>
      </c>
    </row>
    <row r="1485" spans="1:5" x14ac:dyDescent="0.55000000000000004">
      <c r="A1485" t="s">
        <v>1688</v>
      </c>
      <c r="B1485" t="s">
        <v>1956</v>
      </c>
      <c r="C1485">
        <v>65.05</v>
      </c>
      <c r="D1485" s="34">
        <f t="shared" si="23"/>
        <v>3.0015217553803625E-3</v>
      </c>
      <c r="E1485">
        <f>SUM($D$2:D1485)</f>
        <v>4.6576454268121799</v>
      </c>
    </row>
    <row r="1486" spans="1:5" x14ac:dyDescent="0.55000000000000004">
      <c r="A1486" t="s">
        <v>1694</v>
      </c>
      <c r="B1486" t="s">
        <v>1956</v>
      </c>
      <c r="C1486">
        <v>85.06</v>
      </c>
      <c r="D1486" s="34">
        <f t="shared" si="23"/>
        <v>3.9366343488702223E-3</v>
      </c>
      <c r="E1486">
        <f>SUM($D$2:D1486)</f>
        <v>4.6615820611610497</v>
      </c>
    </row>
    <row r="1487" spans="1:5" x14ac:dyDescent="0.55000000000000004">
      <c r="A1487" t="s">
        <v>1691</v>
      </c>
      <c r="B1487" t="s">
        <v>1956</v>
      </c>
      <c r="C1487">
        <v>77.739999999999995</v>
      </c>
      <c r="D1487" s="34">
        <f t="shared" si="23"/>
        <v>3.6120792315666203E-3</v>
      </c>
      <c r="E1487">
        <f>SUM($D$2:D1487)</f>
        <v>4.6651941403926163</v>
      </c>
    </row>
    <row r="1488" spans="1:5" x14ac:dyDescent="0.55000000000000004">
      <c r="A1488" t="s">
        <v>1745</v>
      </c>
      <c r="B1488" t="s">
        <v>1956</v>
      </c>
      <c r="C1488">
        <v>75.7</v>
      </c>
      <c r="D1488" s="34">
        <f t="shared" si="23"/>
        <v>3.5300443144136353E-3</v>
      </c>
      <c r="E1488">
        <f>SUM($D$2:D1488)</f>
        <v>4.6687241847070302</v>
      </c>
    </row>
    <row r="1489" spans="1:5" x14ac:dyDescent="0.55000000000000004">
      <c r="A1489" t="s">
        <v>1746</v>
      </c>
      <c r="B1489" t="s">
        <v>1957</v>
      </c>
      <c r="C1489">
        <v>34.24</v>
      </c>
      <c r="D1489" s="34">
        <f t="shared" si="23"/>
        <v>1.6023368660555899E-3</v>
      </c>
      <c r="E1489">
        <f>SUM($D$2:D1489)</f>
        <v>4.6703265215730854</v>
      </c>
    </row>
    <row r="1490" spans="1:5" x14ac:dyDescent="0.55000000000000004">
      <c r="A1490" t="s">
        <v>1747</v>
      </c>
      <c r="B1490" t="s">
        <v>1956</v>
      </c>
      <c r="C1490">
        <v>70.75</v>
      </c>
      <c r="D1490" s="34">
        <f t="shared" si="23"/>
        <v>3.3162171219922642E-3</v>
      </c>
      <c r="E1490">
        <f>SUM($D$2:D1490)</f>
        <v>4.6736427386950776</v>
      </c>
    </row>
    <row r="1491" spans="1:5" x14ac:dyDescent="0.55000000000000004">
      <c r="A1491" t="s">
        <v>1739</v>
      </c>
      <c r="B1491" t="s">
        <v>1956</v>
      </c>
      <c r="C1491">
        <v>57.41</v>
      </c>
      <c r="D1491" s="34">
        <f t="shared" si="23"/>
        <v>2.6998937160808527E-3</v>
      </c>
      <c r="E1491">
        <f>SUM($D$2:D1491)</f>
        <v>4.6763426324111581</v>
      </c>
    </row>
    <row r="1492" spans="1:5" x14ac:dyDescent="0.55000000000000004">
      <c r="A1492" t="s">
        <v>1740</v>
      </c>
      <c r="B1492" t="s">
        <v>1956</v>
      </c>
      <c r="C1492">
        <v>69.98</v>
      </c>
      <c r="D1492" s="34">
        <f t="shared" si="23"/>
        <v>3.2999487418650724E-3</v>
      </c>
      <c r="E1492">
        <f>SUM($D$2:D1492)</f>
        <v>4.6796425811530229</v>
      </c>
    </row>
    <row r="1493" spans="1:5" x14ac:dyDescent="0.55000000000000004">
      <c r="A1493" t="s">
        <v>1741</v>
      </c>
      <c r="B1493" t="s">
        <v>1956</v>
      </c>
      <c r="C1493">
        <v>36.29</v>
      </c>
      <c r="D1493" s="34">
        <f t="shared" si="23"/>
        <v>1.7169424703627543E-3</v>
      </c>
      <c r="E1493">
        <f>SUM($D$2:D1493)</f>
        <v>4.681359523623386</v>
      </c>
    </row>
    <row r="1494" spans="1:5" x14ac:dyDescent="0.55000000000000004">
      <c r="A1494" t="s">
        <v>1749</v>
      </c>
      <c r="B1494" t="s">
        <v>1956</v>
      </c>
      <c r="C1494">
        <v>29.9</v>
      </c>
      <c r="D1494" s="34">
        <f t="shared" si="23"/>
        <v>1.4170535523020731E-3</v>
      </c>
      <c r="E1494">
        <f>SUM($D$2:D1494)</f>
        <v>4.6827765771756882</v>
      </c>
    </row>
    <row r="1495" spans="1:5" x14ac:dyDescent="0.55000000000000004">
      <c r="A1495" t="s">
        <v>1750</v>
      </c>
      <c r="B1495" t="s">
        <v>1957</v>
      </c>
      <c r="C1495">
        <v>12.96</v>
      </c>
      <c r="D1495" s="34">
        <f t="shared" si="23"/>
        <v>6.1508612629578669E-4</v>
      </c>
      <c r="E1495">
        <f>SUM($D$2:D1495)</f>
        <v>4.6833916633019843</v>
      </c>
    </row>
    <row r="1496" spans="1:5" x14ac:dyDescent="0.55000000000000004">
      <c r="A1496" t="s">
        <v>1751</v>
      </c>
      <c r="B1496" t="s">
        <v>1956</v>
      </c>
      <c r="C1496">
        <v>25.92</v>
      </c>
      <c r="D1496" s="34">
        <f t="shared" si="23"/>
        <v>1.2309293801757693E-3</v>
      </c>
      <c r="E1496">
        <f>SUM($D$2:D1496)</f>
        <v>4.6846225926821603</v>
      </c>
    </row>
    <row r="1497" spans="1:5" x14ac:dyDescent="0.55000000000000004">
      <c r="A1497" t="s">
        <v>1752</v>
      </c>
      <c r="B1497" t="s">
        <v>1956</v>
      </c>
      <c r="C1497">
        <v>85.5</v>
      </c>
      <c r="D1497" s="34">
        <f t="shared" si="23"/>
        <v>4.0653615033564225E-3</v>
      </c>
      <c r="E1497">
        <f>SUM($D$2:D1497)</f>
        <v>4.6886879541855171</v>
      </c>
    </row>
    <row r="1498" spans="1:5" x14ac:dyDescent="0.55000000000000004">
      <c r="A1498" t="s">
        <v>1753</v>
      </c>
      <c r="B1498" t="s">
        <v>1956</v>
      </c>
      <c r="C1498">
        <v>92.48</v>
      </c>
      <c r="D1498" s="34">
        <f t="shared" si="23"/>
        <v>4.4151965258972699E-3</v>
      </c>
      <c r="E1498">
        <f>SUM($D$2:D1498)</f>
        <v>4.6931031507114147</v>
      </c>
    </row>
    <row r="1499" spans="1:5" x14ac:dyDescent="0.55000000000000004">
      <c r="A1499" t="s">
        <v>1755</v>
      </c>
      <c r="B1499" t="s">
        <v>1957</v>
      </c>
      <c r="C1499">
        <v>7.97</v>
      </c>
      <c r="D1499" s="34">
        <f t="shared" si="23"/>
        <v>3.8219260589180857E-4</v>
      </c>
      <c r="E1499">
        <f>SUM($D$2:D1499)</f>
        <v>4.6934853433173069</v>
      </c>
    </row>
    <row r="1500" spans="1:5" x14ac:dyDescent="0.55000000000000004">
      <c r="A1500" t="s">
        <v>1756</v>
      </c>
      <c r="B1500" t="s">
        <v>1956</v>
      </c>
      <c r="C1500">
        <v>57.35</v>
      </c>
      <c r="D1500" s="34">
        <f t="shared" si="23"/>
        <v>2.7512078210098273E-3</v>
      </c>
      <c r="E1500">
        <f>SUM($D$2:D1500)</f>
        <v>4.6962365511383171</v>
      </c>
    </row>
    <row r="1501" spans="1:5" x14ac:dyDescent="0.55000000000000004">
      <c r="A1501" t="s">
        <v>1757</v>
      </c>
      <c r="B1501" t="s">
        <v>1956</v>
      </c>
      <c r="C1501">
        <v>36.96</v>
      </c>
      <c r="D1501" s="34">
        <f t="shared" si="23"/>
        <v>1.7779453955255055E-3</v>
      </c>
      <c r="E1501">
        <f>SUM($D$2:D1501)</f>
        <v>4.6980144965338422</v>
      </c>
    </row>
    <row r="1502" spans="1:5" x14ac:dyDescent="0.55000000000000004">
      <c r="A1502" t="s">
        <v>1724</v>
      </c>
      <c r="B1502" t="s">
        <v>1956</v>
      </c>
      <c r="C1502">
        <v>92.48</v>
      </c>
      <c r="D1502" s="34">
        <f t="shared" si="23"/>
        <v>4.4566355100553838E-3</v>
      </c>
      <c r="E1502">
        <f>SUM($D$2:D1502)</f>
        <v>4.7024711320438977</v>
      </c>
    </row>
    <row r="1503" spans="1:5" x14ac:dyDescent="0.55000000000000004">
      <c r="A1503" t="s">
        <v>1714</v>
      </c>
      <c r="B1503" t="s">
        <v>1956</v>
      </c>
      <c r="C1503">
        <v>49.71</v>
      </c>
      <c r="D1503" s="34">
        <f t="shared" si="23"/>
        <v>2.4062617989602411E-3</v>
      </c>
      <c r="E1503">
        <f>SUM($D$2:D1503)</f>
        <v>4.7048773938428576</v>
      </c>
    </row>
    <row r="1504" spans="1:5" x14ac:dyDescent="0.55000000000000004">
      <c r="A1504" t="s">
        <v>1729</v>
      </c>
      <c r="B1504" t="s">
        <v>1956</v>
      </c>
      <c r="C1504">
        <v>56.21</v>
      </c>
      <c r="D1504" s="34">
        <f t="shared" si="23"/>
        <v>2.7274637304580715E-3</v>
      </c>
      <c r="E1504">
        <f>SUM($D$2:D1504)</f>
        <v>4.7076048575733154</v>
      </c>
    </row>
    <row r="1505" spans="1:5" x14ac:dyDescent="0.55000000000000004">
      <c r="A1505" t="s">
        <v>1730</v>
      </c>
      <c r="B1505" t="s">
        <v>1956</v>
      </c>
      <c r="C1505">
        <v>79.05</v>
      </c>
      <c r="D1505" s="34">
        <f t="shared" si="23"/>
        <v>3.8462137297909592E-3</v>
      </c>
      <c r="E1505">
        <f>SUM($D$2:D1505)</f>
        <v>4.7114510713031059</v>
      </c>
    </row>
    <row r="1506" spans="1:5" x14ac:dyDescent="0.55000000000000004">
      <c r="A1506" t="s">
        <v>1731</v>
      </c>
      <c r="B1506" t="s">
        <v>1956</v>
      </c>
      <c r="C1506">
        <v>89.42</v>
      </c>
      <c r="D1506" s="34">
        <f t="shared" si="23"/>
        <v>4.3675694051323608E-3</v>
      </c>
      <c r="E1506">
        <f>SUM($D$2:D1506)</f>
        <v>4.7158186407082381</v>
      </c>
    </row>
    <row r="1507" spans="1:5" x14ac:dyDescent="0.55000000000000004">
      <c r="A1507" t="s">
        <v>1733</v>
      </c>
      <c r="B1507" t="s">
        <v>1957</v>
      </c>
      <c r="C1507">
        <v>11.56</v>
      </c>
      <c r="D1507" s="34">
        <f t="shared" si="23"/>
        <v>5.6710561753435659E-4</v>
      </c>
      <c r="E1507">
        <f>SUM($D$2:D1507)</f>
        <v>4.7163857463257726</v>
      </c>
    </row>
    <row r="1508" spans="1:5" x14ac:dyDescent="0.55000000000000004">
      <c r="A1508" t="s">
        <v>1726</v>
      </c>
      <c r="B1508" t="s">
        <v>1956</v>
      </c>
      <c r="C1508">
        <v>109.57</v>
      </c>
      <c r="D1508" s="34">
        <f t="shared" si="23"/>
        <v>5.3782890296549569E-3</v>
      </c>
      <c r="E1508">
        <f>SUM($D$2:D1508)</f>
        <v>4.7217640353554273</v>
      </c>
    </row>
    <row r="1509" spans="1:5" x14ac:dyDescent="0.55000000000000004">
      <c r="A1509" t="s">
        <v>1727</v>
      </c>
      <c r="B1509" t="s">
        <v>1956</v>
      </c>
      <c r="C1509">
        <v>77.09</v>
      </c>
      <c r="D1509" s="34">
        <f t="shared" si="23"/>
        <v>3.8044561833640322E-3</v>
      </c>
      <c r="E1509">
        <f>SUM($D$2:D1509)</f>
        <v>4.725568491538791</v>
      </c>
    </row>
    <row r="1510" spans="1:5" x14ac:dyDescent="0.55000000000000004">
      <c r="A1510" t="s">
        <v>1735</v>
      </c>
      <c r="B1510" t="s">
        <v>1956</v>
      </c>
      <c r="C1510">
        <v>101.59</v>
      </c>
      <c r="D1510" s="34">
        <f t="shared" si="23"/>
        <v>5.0326984210336016E-3</v>
      </c>
      <c r="E1510">
        <f>SUM($D$2:D1510)</f>
        <v>4.7306011899598248</v>
      </c>
    </row>
    <row r="1511" spans="1:5" x14ac:dyDescent="0.55000000000000004">
      <c r="A1511" t="s">
        <v>1736</v>
      </c>
      <c r="B1511" t="s">
        <v>1956</v>
      </c>
      <c r="C1511">
        <v>113.84</v>
      </c>
      <c r="D1511" s="34">
        <f t="shared" si="23"/>
        <v>5.6680806994483315E-3</v>
      </c>
      <c r="E1511">
        <f>SUM($D$2:D1511)</f>
        <v>4.7362692706592728</v>
      </c>
    </row>
    <row r="1512" spans="1:5" x14ac:dyDescent="0.55000000000000004">
      <c r="A1512" t="s">
        <v>1737</v>
      </c>
      <c r="B1512" t="s">
        <v>1956</v>
      </c>
      <c r="C1512">
        <v>46.47</v>
      </c>
      <c r="D1512" s="34">
        <f t="shared" si="23"/>
        <v>2.3269252339443674E-3</v>
      </c>
      <c r="E1512">
        <f>SUM($D$2:D1512)</f>
        <v>4.7385961958932175</v>
      </c>
    </row>
    <row r="1513" spans="1:5" x14ac:dyDescent="0.55000000000000004">
      <c r="A1513" t="s">
        <v>1633</v>
      </c>
      <c r="B1513" t="s">
        <v>1956</v>
      </c>
      <c r="C1513">
        <v>15.23</v>
      </c>
      <c r="D1513" s="34">
        <f t="shared" si="23"/>
        <v>7.6440128507751222E-4</v>
      </c>
      <c r="E1513">
        <f>SUM($D$2:D1513)</f>
        <v>4.7393605971782948</v>
      </c>
    </row>
    <row r="1514" spans="1:5" x14ac:dyDescent="0.55000000000000004">
      <c r="A1514" t="s">
        <v>1635</v>
      </c>
      <c r="B1514" t="s">
        <v>1956</v>
      </c>
      <c r="C1514">
        <v>69.14</v>
      </c>
      <c r="D1514" s="34">
        <f t="shared" si="23"/>
        <v>3.472825666562528E-3</v>
      </c>
      <c r="E1514">
        <f>SUM($D$2:D1514)</f>
        <v>4.742833422844857</v>
      </c>
    </row>
    <row r="1515" spans="1:5" x14ac:dyDescent="0.55000000000000004">
      <c r="A1515" t="s">
        <v>1630</v>
      </c>
      <c r="B1515" t="s">
        <v>1956</v>
      </c>
      <c r="C1515">
        <v>109.58</v>
      </c>
      <c r="D1515" s="34">
        <f t="shared" si="23"/>
        <v>5.5232634331532941E-3</v>
      </c>
      <c r="E1515">
        <f>SUM($D$2:D1515)</f>
        <v>4.7483566862780107</v>
      </c>
    </row>
    <row r="1516" spans="1:5" x14ac:dyDescent="0.55000000000000004">
      <c r="A1516" t="s">
        <v>1631</v>
      </c>
      <c r="B1516" t="s">
        <v>1957</v>
      </c>
      <c r="C1516">
        <v>35.950000000000003</v>
      </c>
      <c r="D1516" s="34">
        <f t="shared" si="23"/>
        <v>1.8220853982789801E-3</v>
      </c>
      <c r="E1516">
        <f>SUM($D$2:D1516)</f>
        <v>4.75017877167629</v>
      </c>
    </row>
    <row r="1517" spans="1:5" x14ac:dyDescent="0.55000000000000004">
      <c r="A1517" t="s">
        <v>1625</v>
      </c>
      <c r="B1517" t="s">
        <v>1956</v>
      </c>
      <c r="C1517">
        <v>108.42</v>
      </c>
      <c r="D1517" s="34">
        <f t="shared" si="23"/>
        <v>5.5051769075041973E-3</v>
      </c>
      <c r="E1517">
        <f>SUM($D$2:D1517)</f>
        <v>4.7556839485837941</v>
      </c>
    </row>
    <row r="1518" spans="1:5" x14ac:dyDescent="0.55000000000000004">
      <c r="A1518" t="s">
        <v>1626</v>
      </c>
      <c r="B1518" t="s">
        <v>1956</v>
      </c>
      <c r="C1518">
        <v>72.260000000000005</v>
      </c>
      <c r="D1518" s="34">
        <f t="shared" si="23"/>
        <v>3.6894132832153183E-3</v>
      </c>
      <c r="E1518">
        <f>SUM($D$2:D1518)</f>
        <v>4.7593733618670093</v>
      </c>
    </row>
    <row r="1519" spans="1:5" x14ac:dyDescent="0.55000000000000004">
      <c r="A1519" t="s">
        <v>1936</v>
      </c>
      <c r="B1519" t="s">
        <v>1956</v>
      </c>
      <c r="C1519">
        <v>100.92</v>
      </c>
      <c r="D1519" s="34">
        <f t="shared" si="23"/>
        <v>5.1718014852274192E-3</v>
      </c>
      <c r="E1519">
        <f>SUM($D$2:D1519)</f>
        <v>4.7645451633522367</v>
      </c>
    </row>
    <row r="1520" spans="1:5" x14ac:dyDescent="0.55000000000000004">
      <c r="A1520" t="s">
        <v>1619</v>
      </c>
      <c r="B1520" t="s">
        <v>1956</v>
      </c>
      <c r="C1520">
        <v>96.65</v>
      </c>
      <c r="D1520" s="34">
        <f t="shared" si="23"/>
        <v>4.9787277225759215E-3</v>
      </c>
      <c r="E1520">
        <f>SUM($D$2:D1520)</f>
        <v>4.7695238910748126</v>
      </c>
    </row>
    <row r="1521" spans="1:5" x14ac:dyDescent="0.55000000000000004">
      <c r="A1521" t="s">
        <v>1620</v>
      </c>
      <c r="B1521" t="s">
        <v>1956</v>
      </c>
      <c r="C1521">
        <v>16.399999999999999</v>
      </c>
      <c r="D1521" s="34">
        <f t="shared" si="23"/>
        <v>8.4903970503118231E-4</v>
      </c>
      <c r="E1521">
        <f>SUM($D$2:D1521)</f>
        <v>4.7703729307798435</v>
      </c>
    </row>
    <row r="1522" spans="1:5" x14ac:dyDescent="0.55000000000000004">
      <c r="A1522" t="s">
        <v>1681</v>
      </c>
      <c r="B1522" t="s">
        <v>1956</v>
      </c>
      <c r="C1522">
        <v>89.7</v>
      </c>
      <c r="D1522" s="34">
        <f t="shared" si="23"/>
        <v>4.647779169866229E-3</v>
      </c>
      <c r="E1522">
        <f>SUM($D$2:D1522)</f>
        <v>4.7750207099497093</v>
      </c>
    </row>
    <row r="1523" spans="1:5" x14ac:dyDescent="0.55000000000000004">
      <c r="A1523" t="s">
        <v>1682</v>
      </c>
      <c r="B1523" t="s">
        <v>1956</v>
      </c>
      <c r="C1523">
        <v>55.94</v>
      </c>
      <c r="D1523" s="34">
        <f t="shared" si="23"/>
        <v>2.9120492414304363E-3</v>
      </c>
      <c r="E1523">
        <f>SUM($D$2:D1523)</f>
        <v>4.77793275919114</v>
      </c>
    </row>
    <row r="1524" spans="1:5" x14ac:dyDescent="0.55000000000000004">
      <c r="A1524" t="s">
        <v>1683</v>
      </c>
      <c r="B1524" t="s">
        <v>1956</v>
      </c>
      <c r="C1524">
        <v>11.95</v>
      </c>
      <c r="D1524" s="34">
        <f t="shared" si="23"/>
        <v>6.2389382841092475E-4</v>
      </c>
      <c r="E1524">
        <f>SUM($D$2:D1524)</f>
        <v>4.7785566530195513</v>
      </c>
    </row>
    <row r="1525" spans="1:5" x14ac:dyDescent="0.55000000000000004">
      <c r="A1525" t="s">
        <v>1684</v>
      </c>
      <c r="B1525" t="s">
        <v>1956</v>
      </c>
      <c r="C1525">
        <v>94.86</v>
      </c>
      <c r="D1525" s="34">
        <f t="shared" si="23"/>
        <v>4.9556079709747484E-3</v>
      </c>
      <c r="E1525">
        <f>SUM($D$2:D1525)</f>
        <v>4.7835122609905261</v>
      </c>
    </row>
    <row r="1526" spans="1:5" x14ac:dyDescent="0.55000000000000004">
      <c r="A1526" t="s">
        <v>1685</v>
      </c>
      <c r="B1526" t="s">
        <v>1956</v>
      </c>
      <c r="C1526">
        <v>60.1</v>
      </c>
      <c r="D1526" s="34">
        <f t="shared" si="23"/>
        <v>3.1553376395029404E-3</v>
      </c>
      <c r="E1526">
        <f>SUM($D$2:D1526)</f>
        <v>4.7866675986300287</v>
      </c>
    </row>
    <row r="1527" spans="1:5" x14ac:dyDescent="0.55000000000000004">
      <c r="A1527" t="s">
        <v>1654</v>
      </c>
      <c r="B1527" t="s">
        <v>1956</v>
      </c>
      <c r="C1527">
        <v>49.95</v>
      </c>
      <c r="D1527" s="34">
        <f t="shared" si="23"/>
        <v>2.6307487390049736E-3</v>
      </c>
      <c r="E1527">
        <f>SUM($D$2:D1527)</f>
        <v>4.7892983473690336</v>
      </c>
    </row>
    <row r="1528" spans="1:5" x14ac:dyDescent="0.55000000000000004">
      <c r="A1528" t="s">
        <v>1655</v>
      </c>
      <c r="B1528" t="s">
        <v>1956</v>
      </c>
      <c r="C1528">
        <v>67.73</v>
      </c>
      <c r="D1528" s="34">
        <f t="shared" si="23"/>
        <v>3.5765885270348514E-3</v>
      </c>
      <c r="E1528">
        <f>SUM($D$2:D1528)</f>
        <v>4.7928749358960685</v>
      </c>
    </row>
    <row r="1529" spans="1:5" x14ac:dyDescent="0.55000000000000004">
      <c r="A1529" t="s">
        <v>1657</v>
      </c>
      <c r="B1529" t="s">
        <v>1956</v>
      </c>
      <c r="C1529">
        <v>69.37</v>
      </c>
      <c r="D1529" s="34">
        <f t="shared" si="23"/>
        <v>3.6763400463503998E-3</v>
      </c>
      <c r="E1529">
        <f>SUM($D$2:D1529)</f>
        <v>4.7965512759424191</v>
      </c>
    </row>
    <row r="1530" spans="1:5" x14ac:dyDescent="0.55000000000000004">
      <c r="A1530" t="s">
        <v>1659</v>
      </c>
      <c r="B1530" t="s">
        <v>1956</v>
      </c>
      <c r="C1530">
        <v>29.88</v>
      </c>
      <c r="D1530" s="34">
        <f t="shared" si="23"/>
        <v>1.5893667745748138E-3</v>
      </c>
      <c r="E1530">
        <f>SUM($D$2:D1530)</f>
        <v>4.7981406427169944</v>
      </c>
    </row>
    <row r="1531" spans="1:5" x14ac:dyDescent="0.55000000000000004">
      <c r="A1531" t="s">
        <v>1660</v>
      </c>
      <c r="B1531" t="s">
        <v>1956</v>
      </c>
      <c r="C1531">
        <v>105.29</v>
      </c>
      <c r="D1531" s="34">
        <f t="shared" si="23"/>
        <v>5.609465286738567E-3</v>
      </c>
      <c r="E1531">
        <f>SUM($D$2:D1531)</f>
        <v>4.803750108003733</v>
      </c>
    </row>
    <row r="1532" spans="1:5" x14ac:dyDescent="0.55000000000000004">
      <c r="A1532" t="s">
        <v>1661</v>
      </c>
      <c r="B1532" t="s">
        <v>1957</v>
      </c>
      <c r="C1532">
        <v>16.899999999999999</v>
      </c>
      <c r="D1532" s="34">
        <f t="shared" si="23"/>
        <v>9.0544914295756203E-4</v>
      </c>
      <c r="E1532">
        <f>SUM($D$2:D1532)</f>
        <v>4.8046555571466909</v>
      </c>
    </row>
    <row r="1533" spans="1:5" x14ac:dyDescent="0.55000000000000004">
      <c r="A1533" t="s">
        <v>1662</v>
      </c>
      <c r="B1533" t="s">
        <v>1956</v>
      </c>
      <c r="C1533">
        <v>82.22</v>
      </c>
      <c r="D1533" s="34">
        <f t="shared" si="23"/>
        <v>4.4090826459000452E-3</v>
      </c>
      <c r="E1533">
        <f>SUM($D$2:D1533)</f>
        <v>4.8090646397925907</v>
      </c>
    </row>
    <row r="1534" spans="1:5" x14ac:dyDescent="0.55000000000000004">
      <c r="A1534" t="s">
        <v>833</v>
      </c>
      <c r="B1534" t="s">
        <v>1956</v>
      </c>
      <c r="C1534">
        <v>47.54</v>
      </c>
      <c r="D1534" s="34">
        <f t="shared" si="23"/>
        <v>2.5606429077355249E-3</v>
      </c>
      <c r="E1534">
        <f>SUM($D$2:D1534)</f>
        <v>4.8116252827003265</v>
      </c>
    </row>
    <row r="1535" spans="1:5" x14ac:dyDescent="0.55000000000000004">
      <c r="A1535" t="s">
        <v>896</v>
      </c>
      <c r="B1535" t="s">
        <v>1956</v>
      </c>
      <c r="C1535">
        <v>86.84</v>
      </c>
      <c r="D1535" s="34">
        <f t="shared" si="23"/>
        <v>4.6894634495637019E-3</v>
      </c>
      <c r="E1535">
        <f>SUM($D$2:D1535)</f>
        <v>4.8163147461498905</v>
      </c>
    </row>
    <row r="1536" spans="1:5" x14ac:dyDescent="0.55000000000000004">
      <c r="A1536" t="s">
        <v>897</v>
      </c>
      <c r="B1536" t="s">
        <v>1956</v>
      </c>
      <c r="C1536">
        <v>106.35</v>
      </c>
      <c r="D1536" s="34">
        <f t="shared" si="23"/>
        <v>5.7700852952618075E-3</v>
      </c>
      <c r="E1536">
        <f>SUM($D$2:D1536)</f>
        <v>4.8220848314451521</v>
      </c>
    </row>
    <row r="1537" spans="1:5" x14ac:dyDescent="0.55000000000000004">
      <c r="A1537" t="s">
        <v>904</v>
      </c>
      <c r="B1537" t="s">
        <v>1956</v>
      </c>
      <c r="C1537">
        <v>83.96</v>
      </c>
      <c r="D1537" s="34">
        <f t="shared" si="23"/>
        <v>4.5817389652997162E-3</v>
      </c>
      <c r="E1537">
        <f>SUM($D$2:D1537)</f>
        <v>4.8266665704104517</v>
      </c>
    </row>
    <row r="1538" spans="1:5" x14ac:dyDescent="0.55000000000000004">
      <c r="A1538" t="s">
        <v>876</v>
      </c>
      <c r="B1538" t="s">
        <v>1956</v>
      </c>
      <c r="C1538">
        <v>61.83</v>
      </c>
      <c r="D1538" s="34">
        <f t="shared" si="23"/>
        <v>3.389624230303671E-3</v>
      </c>
      <c r="E1538">
        <f>SUM($D$2:D1538)</f>
        <v>4.830056194640755</v>
      </c>
    </row>
    <row r="1539" spans="1:5" x14ac:dyDescent="0.55000000000000004">
      <c r="A1539" t="s">
        <v>877</v>
      </c>
      <c r="B1539" t="s">
        <v>1956</v>
      </c>
      <c r="C1539">
        <v>9.76</v>
      </c>
      <c r="D1539" s="34">
        <f t="shared" ref="D1539:D1602" si="24">C1539/SUM(C1539:C3387)</f>
        <v>5.3687937761598089E-4</v>
      </c>
      <c r="E1539">
        <f>SUM($D$2:D1539)</f>
        <v>4.8305930740183713</v>
      </c>
    </row>
    <row r="1540" spans="1:5" x14ac:dyDescent="0.55000000000000004">
      <c r="A1540" t="s">
        <v>878</v>
      </c>
      <c r="B1540" t="s">
        <v>1956</v>
      </c>
      <c r="C1540">
        <v>56.09</v>
      </c>
      <c r="D1540" s="34">
        <f t="shared" si="24"/>
        <v>3.0870635580650314E-3</v>
      </c>
      <c r="E1540">
        <f>SUM($D$2:D1540)</f>
        <v>4.8336801375764367</v>
      </c>
    </row>
    <row r="1541" spans="1:5" x14ac:dyDescent="0.55000000000000004">
      <c r="A1541" t="s">
        <v>874</v>
      </c>
      <c r="B1541" t="s">
        <v>1956</v>
      </c>
      <c r="C1541">
        <v>91.68</v>
      </c>
      <c r="D1541" s="34">
        <f t="shared" si="24"/>
        <v>5.0614797540809884E-3</v>
      </c>
      <c r="E1541">
        <f>SUM($D$2:D1541)</f>
        <v>4.838741617330518</v>
      </c>
    </row>
    <row r="1542" spans="1:5" x14ac:dyDescent="0.55000000000000004">
      <c r="A1542" t="s">
        <v>872</v>
      </c>
      <c r="B1542" t="s">
        <v>1956</v>
      </c>
      <c r="C1542">
        <v>18.09</v>
      </c>
      <c r="D1542" s="34">
        <f t="shared" si="24"/>
        <v>1.0037954454654423E-3</v>
      </c>
      <c r="E1542">
        <f>SUM($D$2:D1542)</f>
        <v>4.8397454127759838</v>
      </c>
    </row>
    <row r="1543" spans="1:5" x14ac:dyDescent="0.55000000000000004">
      <c r="A1543" t="s">
        <v>821</v>
      </c>
      <c r="B1543" t="s">
        <v>1956</v>
      </c>
      <c r="C1543">
        <v>101.99</v>
      </c>
      <c r="D1543" s="34">
        <f t="shared" si="24"/>
        <v>5.6650064348563187E-3</v>
      </c>
      <c r="E1543">
        <f>SUM($D$2:D1543)</f>
        <v>4.8454104192108405</v>
      </c>
    </row>
    <row r="1544" spans="1:5" x14ac:dyDescent="0.55000000000000004">
      <c r="A1544" t="s">
        <v>802</v>
      </c>
      <c r="B1544" t="s">
        <v>1956</v>
      </c>
      <c r="C1544">
        <v>7.07</v>
      </c>
      <c r="D1544" s="34">
        <f t="shared" si="24"/>
        <v>3.9493853035943357E-4</v>
      </c>
      <c r="E1544">
        <f>SUM($D$2:D1544)</f>
        <v>4.8458053577411997</v>
      </c>
    </row>
    <row r="1545" spans="1:5" x14ac:dyDescent="0.55000000000000004">
      <c r="A1545" t="s">
        <v>804</v>
      </c>
      <c r="B1545" t="s">
        <v>1956</v>
      </c>
      <c r="C1545">
        <v>29.97</v>
      </c>
      <c r="D1545" s="34">
        <f t="shared" si="24"/>
        <v>1.6748209640419251E-3</v>
      </c>
      <c r="E1545">
        <f>SUM($D$2:D1545)</f>
        <v>4.8474801787052417</v>
      </c>
    </row>
    <row r="1546" spans="1:5" x14ac:dyDescent="0.55000000000000004">
      <c r="A1546" t="s">
        <v>805</v>
      </c>
      <c r="B1546" t="s">
        <v>1956</v>
      </c>
      <c r="C1546">
        <v>32.869999999999997</v>
      </c>
      <c r="D1546" s="34">
        <f t="shared" si="24"/>
        <v>1.8399639955934924E-3</v>
      </c>
      <c r="E1546">
        <f>SUM($D$2:D1546)</f>
        <v>4.8493201427008348</v>
      </c>
    </row>
    <row r="1547" spans="1:5" x14ac:dyDescent="0.55000000000000004">
      <c r="A1547" t="s">
        <v>627</v>
      </c>
      <c r="B1547" t="s">
        <v>1956</v>
      </c>
      <c r="C1547">
        <v>83.9</v>
      </c>
      <c r="D1547" s="34">
        <f t="shared" si="24"/>
        <v>4.7051275796184469E-3</v>
      </c>
      <c r="E1547">
        <f>SUM($D$2:D1547)</f>
        <v>4.8540252702804532</v>
      </c>
    </row>
    <row r="1548" spans="1:5" x14ac:dyDescent="0.55000000000000004">
      <c r="A1548" t="s">
        <v>637</v>
      </c>
      <c r="B1548" t="s">
        <v>1956</v>
      </c>
      <c r="C1548">
        <v>56.1</v>
      </c>
      <c r="D1548" s="34">
        <f t="shared" si="24"/>
        <v>3.1609711900859351E-3</v>
      </c>
      <c r="E1548">
        <f>SUM($D$2:D1548)</f>
        <v>4.8571862414705391</v>
      </c>
    </row>
    <row r="1549" spans="1:5" x14ac:dyDescent="0.55000000000000004">
      <c r="A1549" t="s">
        <v>625</v>
      </c>
      <c r="B1549" t="s">
        <v>1956</v>
      </c>
      <c r="C1549">
        <v>110.16</v>
      </c>
      <c r="D1549" s="34">
        <f t="shared" si="24"/>
        <v>6.2266803303939033E-3</v>
      </c>
      <c r="E1549">
        <f>SUM($D$2:D1549)</f>
        <v>4.8634129218009328</v>
      </c>
    </row>
    <row r="1550" spans="1:5" x14ac:dyDescent="0.55000000000000004">
      <c r="A1550" t="s">
        <v>623</v>
      </c>
      <c r="B1550" t="s">
        <v>1957</v>
      </c>
      <c r="C1550">
        <v>1.62</v>
      </c>
      <c r="D1550" s="34">
        <f t="shared" si="24"/>
        <v>9.2142570720845081E-5</v>
      </c>
      <c r="E1550">
        <f>SUM($D$2:D1550)</f>
        <v>4.8635050643716538</v>
      </c>
    </row>
    <row r="1551" spans="1:5" x14ac:dyDescent="0.55000000000000004">
      <c r="A1551" t="s">
        <v>657</v>
      </c>
      <c r="B1551" t="s">
        <v>1956</v>
      </c>
      <c r="C1551">
        <v>102.26</v>
      </c>
      <c r="D1551" s="34">
        <f t="shared" si="24"/>
        <v>5.8168935649548434E-3</v>
      </c>
      <c r="E1551">
        <f>SUM($D$2:D1551)</f>
        <v>4.8693219579366085</v>
      </c>
    </row>
    <row r="1552" spans="1:5" x14ac:dyDescent="0.55000000000000004">
      <c r="A1552" t="s">
        <v>642</v>
      </c>
      <c r="B1552" t="s">
        <v>1956</v>
      </c>
      <c r="C1552">
        <v>58.78</v>
      </c>
      <c r="D1552" s="34">
        <f t="shared" si="24"/>
        <v>3.3631677630242677E-3</v>
      </c>
      <c r="E1552">
        <f>SUM($D$2:D1552)</f>
        <v>4.8726851256996326</v>
      </c>
    </row>
    <row r="1553" spans="1:5" x14ac:dyDescent="0.55000000000000004">
      <c r="A1553" t="s">
        <v>643</v>
      </c>
      <c r="B1553" t="s">
        <v>1956</v>
      </c>
      <c r="C1553">
        <v>66.56</v>
      </c>
      <c r="D1553" s="34">
        <f t="shared" si="24"/>
        <v>3.8211609417186875E-3</v>
      </c>
      <c r="E1553">
        <f>SUM($D$2:D1553)</f>
        <v>4.8765062866413516</v>
      </c>
    </row>
    <row r="1554" spans="1:5" x14ac:dyDescent="0.55000000000000004">
      <c r="A1554" t="s">
        <v>645</v>
      </c>
      <c r="B1554" t="s">
        <v>1956</v>
      </c>
      <c r="C1554">
        <v>37.159999999999997</v>
      </c>
      <c r="D1554" s="34">
        <f t="shared" si="24"/>
        <v>2.14151149448803E-3</v>
      </c>
      <c r="E1554">
        <f>SUM($D$2:D1554)</f>
        <v>4.8786477981358392</v>
      </c>
    </row>
    <row r="1555" spans="1:5" x14ac:dyDescent="0.55000000000000004">
      <c r="A1555" t="s">
        <v>646</v>
      </c>
      <c r="B1555" t="s">
        <v>1956</v>
      </c>
      <c r="C1555">
        <v>77.900000000000006</v>
      </c>
      <c r="D1555" s="34">
        <f t="shared" si="24"/>
        <v>4.4989711274629586E-3</v>
      </c>
      <c r="E1555">
        <f>SUM($D$2:D1555)</f>
        <v>4.8831467692633019</v>
      </c>
    </row>
    <row r="1556" spans="1:5" x14ac:dyDescent="0.55000000000000004">
      <c r="A1556" t="s">
        <v>640</v>
      </c>
      <c r="B1556" t="s">
        <v>1956</v>
      </c>
      <c r="C1556">
        <v>97.81</v>
      </c>
      <c r="D1556" s="34">
        <f t="shared" si="24"/>
        <v>5.6743653395540019E-3</v>
      </c>
      <c r="E1556">
        <f>SUM($D$2:D1556)</f>
        <v>4.8888211346028561</v>
      </c>
    </row>
    <row r="1557" spans="1:5" x14ac:dyDescent="0.55000000000000004">
      <c r="A1557" t="s">
        <v>689</v>
      </c>
      <c r="B1557" t="s">
        <v>1956</v>
      </c>
      <c r="C1557">
        <v>75.489999999999995</v>
      </c>
      <c r="D1557" s="34">
        <f t="shared" si="24"/>
        <v>4.4044818476302525E-3</v>
      </c>
      <c r="E1557">
        <f>SUM($D$2:D1557)</f>
        <v>4.8932256164504864</v>
      </c>
    </row>
    <row r="1558" spans="1:5" x14ac:dyDescent="0.55000000000000004">
      <c r="A1558" t="s">
        <v>687</v>
      </c>
      <c r="B1558" t="s">
        <v>1956</v>
      </c>
      <c r="C1558">
        <v>97.68</v>
      </c>
      <c r="D1558" s="34">
        <f t="shared" si="24"/>
        <v>5.7243755373194974E-3</v>
      </c>
      <c r="E1558">
        <f>SUM($D$2:D1558)</f>
        <v>4.8989499919878057</v>
      </c>
    </row>
    <row r="1559" spans="1:5" x14ac:dyDescent="0.55000000000000004">
      <c r="A1559" t="s">
        <v>693</v>
      </c>
      <c r="B1559" t="s">
        <v>1956</v>
      </c>
      <c r="C1559">
        <v>90.75</v>
      </c>
      <c r="D1559" s="34">
        <f t="shared" si="24"/>
        <v>5.3488732591112113E-3</v>
      </c>
      <c r="E1559">
        <f>SUM($D$2:D1559)</f>
        <v>4.9042988652469166</v>
      </c>
    </row>
    <row r="1560" spans="1:5" x14ac:dyDescent="0.55000000000000004">
      <c r="A1560" t="s">
        <v>694</v>
      </c>
      <c r="B1560" t="s">
        <v>1956</v>
      </c>
      <c r="C1560">
        <v>62.82</v>
      </c>
      <c r="D1560" s="34">
        <f t="shared" si="24"/>
        <v>3.7225696041110652E-3</v>
      </c>
      <c r="E1560">
        <f>SUM($D$2:D1560)</f>
        <v>4.9080214348510278</v>
      </c>
    </row>
    <row r="1561" spans="1:5" x14ac:dyDescent="0.55000000000000004">
      <c r="A1561" t="s">
        <v>695</v>
      </c>
      <c r="B1561" t="s">
        <v>1956</v>
      </c>
      <c r="C1561">
        <v>81.010000000000005</v>
      </c>
      <c r="D1561" s="34">
        <f t="shared" si="24"/>
        <v>4.818404270125658E-3</v>
      </c>
      <c r="E1561">
        <f>SUM($D$2:D1561)</f>
        <v>4.9128398391211539</v>
      </c>
    </row>
    <row r="1562" spans="1:5" x14ac:dyDescent="0.55000000000000004">
      <c r="A1562" t="s">
        <v>714</v>
      </c>
      <c r="B1562" t="s">
        <v>1956</v>
      </c>
      <c r="C1562">
        <v>68.88</v>
      </c>
      <c r="D1562" s="34">
        <f t="shared" si="24"/>
        <v>4.1167586382900396E-3</v>
      </c>
      <c r="E1562">
        <f>SUM($D$2:D1562)</f>
        <v>4.9169565977594436</v>
      </c>
    </row>
    <row r="1563" spans="1:5" x14ac:dyDescent="0.55000000000000004">
      <c r="A1563" t="s">
        <v>708</v>
      </c>
      <c r="B1563" t="s">
        <v>1956</v>
      </c>
      <c r="C1563">
        <v>71.930000000000007</v>
      </c>
      <c r="D1563" s="34">
        <f t="shared" si="24"/>
        <v>4.3168196327972681E-3</v>
      </c>
      <c r="E1563">
        <f>SUM($D$2:D1563)</f>
        <v>4.921273417392241</v>
      </c>
    </row>
    <row r="1564" spans="1:5" x14ac:dyDescent="0.55000000000000004">
      <c r="A1564" t="s">
        <v>722</v>
      </c>
      <c r="B1564" t="s">
        <v>1956</v>
      </c>
      <c r="C1564">
        <v>66.41</v>
      </c>
      <c r="D1564" s="34">
        <f t="shared" si="24"/>
        <v>4.0028208404658001E-3</v>
      </c>
      <c r="E1564">
        <f>SUM($D$2:D1564)</f>
        <v>4.9252762382327067</v>
      </c>
    </row>
    <row r="1565" spans="1:5" x14ac:dyDescent="0.55000000000000004">
      <c r="A1565" t="s">
        <v>726</v>
      </c>
      <c r="B1565" t="s">
        <v>1956</v>
      </c>
      <c r="C1565">
        <v>55.76</v>
      </c>
      <c r="D1565" s="34">
        <f t="shared" si="24"/>
        <v>3.3744059538657707E-3</v>
      </c>
      <c r="E1565">
        <f>SUM($D$2:D1565)</f>
        <v>4.9286506441865727</v>
      </c>
    </row>
    <row r="1566" spans="1:5" x14ac:dyDescent="0.55000000000000004">
      <c r="A1566" t="s">
        <v>727</v>
      </c>
      <c r="B1566" t="s">
        <v>1956</v>
      </c>
      <c r="C1566">
        <v>108.65</v>
      </c>
      <c r="D1566" s="34">
        <f t="shared" si="24"/>
        <v>6.5973915255853098E-3</v>
      </c>
      <c r="E1566">
        <f>SUM($D$2:D1566)</f>
        <v>4.9352480357121582</v>
      </c>
    </row>
    <row r="1567" spans="1:5" x14ac:dyDescent="0.55000000000000004">
      <c r="A1567" t="s">
        <v>737</v>
      </c>
      <c r="B1567" t="s">
        <v>1956</v>
      </c>
      <c r="C1567">
        <v>52.99</v>
      </c>
      <c r="D1567" s="34">
        <f t="shared" si="24"/>
        <v>3.2390015146717783E-3</v>
      </c>
      <c r="E1567">
        <f>SUM($D$2:D1567)</f>
        <v>4.9384870372268299</v>
      </c>
    </row>
    <row r="1568" spans="1:5" x14ac:dyDescent="0.55000000000000004">
      <c r="A1568" t="s">
        <v>751</v>
      </c>
      <c r="B1568" t="s">
        <v>1956</v>
      </c>
      <c r="C1568">
        <v>76.09</v>
      </c>
      <c r="D1568" s="34">
        <f t="shared" si="24"/>
        <v>4.6660971767321872E-3</v>
      </c>
      <c r="E1568">
        <f>SUM($D$2:D1568)</f>
        <v>4.9431531344035617</v>
      </c>
    </row>
    <row r="1569" spans="1:5" x14ac:dyDescent="0.55000000000000004">
      <c r="A1569" t="s">
        <v>747</v>
      </c>
      <c r="B1569" t="s">
        <v>1956</v>
      </c>
      <c r="C1569">
        <v>45.4</v>
      </c>
      <c r="D1569" s="34">
        <f t="shared" si="24"/>
        <v>2.7971338619546668E-3</v>
      </c>
      <c r="E1569">
        <f>SUM($D$2:D1569)</f>
        <v>4.9459502682655163</v>
      </c>
    </row>
    <row r="1570" spans="1:5" x14ac:dyDescent="0.55000000000000004">
      <c r="A1570" t="s">
        <v>744</v>
      </c>
      <c r="B1570" t="s">
        <v>1956</v>
      </c>
      <c r="C1570">
        <v>98.87</v>
      </c>
      <c r="D1570" s="34">
        <f t="shared" si="24"/>
        <v>6.108553952611907E-3</v>
      </c>
      <c r="E1570">
        <f>SUM($D$2:D1570)</f>
        <v>4.9520588222181283</v>
      </c>
    </row>
    <row r="1571" spans="1:5" x14ac:dyDescent="0.55000000000000004">
      <c r="A1571" t="s">
        <v>917</v>
      </c>
      <c r="B1571" t="s">
        <v>1956</v>
      </c>
      <c r="C1571">
        <v>72.040000000000006</v>
      </c>
      <c r="D1571" s="34">
        <f t="shared" si="24"/>
        <v>4.4782530585958658E-3</v>
      </c>
      <c r="E1571">
        <f>SUM($D$2:D1571)</f>
        <v>4.9565370752767244</v>
      </c>
    </row>
    <row r="1572" spans="1:5" x14ac:dyDescent="0.55000000000000004">
      <c r="A1572" t="s">
        <v>925</v>
      </c>
      <c r="B1572" t="s">
        <v>1956</v>
      </c>
      <c r="C1572">
        <v>58.69</v>
      </c>
      <c r="D1572" s="34">
        <f t="shared" si="24"/>
        <v>3.6647831758415297E-3</v>
      </c>
      <c r="E1572">
        <f>SUM($D$2:D1572)</f>
        <v>4.9602018584525656</v>
      </c>
    </row>
    <row r="1573" spans="1:5" x14ac:dyDescent="0.55000000000000004">
      <c r="A1573" t="s">
        <v>1942</v>
      </c>
      <c r="B1573" t="s">
        <v>1956</v>
      </c>
      <c r="C1573">
        <v>54.58</v>
      </c>
      <c r="D1573" s="34">
        <f t="shared" si="24"/>
        <v>3.4206782444111588E-3</v>
      </c>
      <c r="E1573">
        <f>SUM($D$2:D1573)</f>
        <v>4.9636225366969766</v>
      </c>
    </row>
    <row r="1574" spans="1:5" x14ac:dyDescent="0.55000000000000004">
      <c r="A1574" t="s">
        <v>1943</v>
      </c>
      <c r="B1574" t="s">
        <v>1956</v>
      </c>
      <c r="C1574">
        <v>42.42</v>
      </c>
      <c r="D1574" s="34">
        <f t="shared" si="24"/>
        <v>2.6677030586140021E-3</v>
      </c>
      <c r="E1574">
        <f>SUM($D$2:D1574)</f>
        <v>4.9662902397555904</v>
      </c>
    </row>
    <row r="1575" spans="1:5" x14ac:dyDescent="0.55000000000000004">
      <c r="A1575" t="s">
        <v>928</v>
      </c>
      <c r="B1575" t="s">
        <v>1956</v>
      </c>
      <c r="C1575">
        <v>54.6</v>
      </c>
      <c r="D1575" s="34">
        <f t="shared" si="24"/>
        <v>3.4428617369426638E-3</v>
      </c>
      <c r="E1575">
        <f>SUM($D$2:D1575)</f>
        <v>4.9697331014925332</v>
      </c>
    </row>
    <row r="1576" spans="1:5" x14ac:dyDescent="0.55000000000000004">
      <c r="A1576" t="s">
        <v>931</v>
      </c>
      <c r="B1576" t="s">
        <v>1956</v>
      </c>
      <c r="C1576">
        <v>17.489999999999998</v>
      </c>
      <c r="D1576" s="34">
        <f t="shared" si="24"/>
        <v>1.1066608454661075E-3</v>
      </c>
      <c r="E1576">
        <f>SUM($D$2:D1576)</f>
        <v>4.9708397623379996</v>
      </c>
    </row>
    <row r="1577" spans="1:5" x14ac:dyDescent="0.55000000000000004">
      <c r="A1577" t="s">
        <v>932</v>
      </c>
      <c r="B1577" t="s">
        <v>1956</v>
      </c>
      <c r="C1577">
        <v>66.569999999999993</v>
      </c>
      <c r="D1577" s="34">
        <f t="shared" si="24"/>
        <v>4.2168113760791444E-3</v>
      </c>
      <c r="E1577">
        <f>SUM($D$2:D1577)</f>
        <v>4.9750565737140784</v>
      </c>
    </row>
    <row r="1578" spans="1:5" x14ac:dyDescent="0.55000000000000004">
      <c r="A1578" t="s">
        <v>947</v>
      </c>
      <c r="B1578" t="s">
        <v>1956</v>
      </c>
      <c r="C1578">
        <v>29.81</v>
      </c>
      <c r="D1578" s="34">
        <f t="shared" si="24"/>
        <v>1.8962814817076584E-3</v>
      </c>
      <c r="E1578">
        <f>SUM($D$2:D1578)</f>
        <v>4.976952855195786</v>
      </c>
    </row>
    <row r="1579" spans="1:5" x14ac:dyDescent="0.55000000000000004">
      <c r="A1579" t="s">
        <v>1940</v>
      </c>
      <c r="B1579" t="s">
        <v>1956</v>
      </c>
      <c r="C1579">
        <v>75.099999999999994</v>
      </c>
      <c r="D1579" s="34">
        <f t="shared" si="24"/>
        <v>4.7863570341921792E-3</v>
      </c>
      <c r="E1579">
        <f>SUM($D$2:D1579)</f>
        <v>4.9817392122299786</v>
      </c>
    </row>
    <row r="1580" spans="1:5" x14ac:dyDescent="0.55000000000000004">
      <c r="A1580" t="s">
        <v>1022</v>
      </c>
      <c r="B1580" t="s">
        <v>1956</v>
      </c>
      <c r="C1580">
        <v>18.25</v>
      </c>
      <c r="D1580" s="34">
        <f t="shared" si="24"/>
        <v>1.1687232994755795E-3</v>
      </c>
      <c r="E1580">
        <f>SUM($D$2:D1580)</f>
        <v>4.9829079355294539</v>
      </c>
    </row>
    <row r="1581" spans="1:5" x14ac:dyDescent="0.55000000000000004">
      <c r="A1581" t="s">
        <v>993</v>
      </c>
      <c r="B1581" t="s">
        <v>1956</v>
      </c>
      <c r="C1581">
        <v>101.94</v>
      </c>
      <c r="D1581" s="34">
        <f t="shared" si="24"/>
        <v>6.5358387595626875E-3</v>
      </c>
      <c r="E1581">
        <f>SUM($D$2:D1581)</f>
        <v>4.9894437742890165</v>
      </c>
    </row>
    <row r="1582" spans="1:5" x14ac:dyDescent="0.55000000000000004">
      <c r="A1582" t="s">
        <v>979</v>
      </c>
      <c r="B1582" t="s">
        <v>1956</v>
      </c>
      <c r="C1582">
        <v>10.08</v>
      </c>
      <c r="D1582" s="34">
        <f t="shared" si="24"/>
        <v>6.5052655219636612E-4</v>
      </c>
      <c r="E1582">
        <f>SUM($D$2:D1582)</f>
        <v>4.9900943008412133</v>
      </c>
    </row>
    <row r="1583" spans="1:5" x14ac:dyDescent="0.55000000000000004">
      <c r="A1583" t="s">
        <v>976</v>
      </c>
      <c r="B1583" t="s">
        <v>1956</v>
      </c>
      <c r="C1583">
        <v>36.71</v>
      </c>
      <c r="D1583" s="34">
        <f t="shared" si="24"/>
        <v>2.3706721188035437E-3</v>
      </c>
      <c r="E1583">
        <f>SUM($D$2:D1583)</f>
        <v>4.9924649729600166</v>
      </c>
    </row>
    <row r="1584" spans="1:5" x14ac:dyDescent="0.55000000000000004">
      <c r="A1584" t="s">
        <v>967</v>
      </c>
      <c r="B1584" t="s">
        <v>1956</v>
      </c>
      <c r="C1584">
        <v>9.57</v>
      </c>
      <c r="D1584" s="34">
        <f t="shared" si="24"/>
        <v>6.1948363417452354E-4</v>
      </c>
      <c r="E1584">
        <f>SUM($D$2:D1584)</f>
        <v>4.9930844565941914</v>
      </c>
    </row>
    <row r="1585" spans="1:5" x14ac:dyDescent="0.55000000000000004">
      <c r="A1585" t="s">
        <v>965</v>
      </c>
      <c r="B1585" t="s">
        <v>1956</v>
      </c>
      <c r="C1585">
        <v>44.03</v>
      </c>
      <c r="D1585" s="34">
        <f t="shared" si="24"/>
        <v>2.8519092829873867E-3</v>
      </c>
      <c r="E1585">
        <f>SUM($D$2:D1585)</f>
        <v>4.9959363658771787</v>
      </c>
    </row>
    <row r="1586" spans="1:5" x14ac:dyDescent="0.55000000000000004">
      <c r="A1586" t="s">
        <v>1042</v>
      </c>
      <c r="B1586" t="s">
        <v>1956</v>
      </c>
      <c r="C1586">
        <v>83.49</v>
      </c>
      <c r="D1586" s="34">
        <f t="shared" si="24"/>
        <v>5.423277416002209E-3</v>
      </c>
      <c r="E1586">
        <f>SUM($D$2:D1586)</f>
        <v>5.0013596432931813</v>
      </c>
    </row>
    <row r="1587" spans="1:5" x14ac:dyDescent="0.55000000000000004">
      <c r="A1587" t="s">
        <v>1043</v>
      </c>
      <c r="B1587" t="s">
        <v>1956</v>
      </c>
      <c r="C1587">
        <v>11.69</v>
      </c>
      <c r="D1587" s="34">
        <f t="shared" si="24"/>
        <v>7.6349039856941892E-4</v>
      </c>
      <c r="E1587">
        <f>SUM($D$2:D1587)</f>
        <v>5.0021231336917511</v>
      </c>
    </row>
    <row r="1588" spans="1:5" x14ac:dyDescent="0.55000000000000004">
      <c r="A1588" t="s">
        <v>1039</v>
      </c>
      <c r="B1588" t="s">
        <v>1956</v>
      </c>
      <c r="C1588">
        <v>47.75</v>
      </c>
      <c r="D1588" s="34">
        <f t="shared" si="24"/>
        <v>3.1210027471360309E-3</v>
      </c>
      <c r="E1588">
        <f>SUM($D$2:D1588)</f>
        <v>5.0052441364388871</v>
      </c>
    </row>
    <row r="1589" spans="1:5" x14ac:dyDescent="0.55000000000000004">
      <c r="A1589" t="s">
        <v>1040</v>
      </c>
      <c r="B1589" t="s">
        <v>1956</v>
      </c>
      <c r="C1589">
        <v>59.7</v>
      </c>
      <c r="D1589" s="34">
        <f t="shared" si="24"/>
        <v>3.9142869506721169E-3</v>
      </c>
      <c r="E1589">
        <f>SUM($D$2:D1589)</f>
        <v>5.0091584233895592</v>
      </c>
    </row>
    <row r="1590" spans="1:5" x14ac:dyDescent="0.55000000000000004">
      <c r="A1590" t="s">
        <v>1031</v>
      </c>
      <c r="B1590" t="s">
        <v>1956</v>
      </c>
      <c r="C1590">
        <v>84.83</v>
      </c>
      <c r="D1590" s="34">
        <f t="shared" si="24"/>
        <v>5.5838158203068439E-3</v>
      </c>
      <c r="E1590">
        <f>SUM($D$2:D1590)</f>
        <v>5.0147422392098662</v>
      </c>
    </row>
    <row r="1591" spans="1:5" x14ac:dyDescent="0.55000000000000004">
      <c r="A1591" t="s">
        <v>1033</v>
      </c>
      <c r="B1591" t="s">
        <v>1956</v>
      </c>
      <c r="C1591">
        <v>88.16</v>
      </c>
      <c r="D1591" s="34">
        <f t="shared" si="24"/>
        <v>5.8355932798006783E-3</v>
      </c>
      <c r="E1591">
        <f>SUM($D$2:D1591)</f>
        <v>5.0205778324896668</v>
      </c>
    </row>
    <row r="1592" spans="1:5" x14ac:dyDescent="0.55000000000000004">
      <c r="A1592" t="s">
        <v>1053</v>
      </c>
      <c r="B1592" t="s">
        <v>1957</v>
      </c>
      <c r="C1592">
        <v>54.47</v>
      </c>
      <c r="D1592" s="34">
        <f t="shared" si="24"/>
        <v>3.6267080716393023E-3</v>
      </c>
      <c r="E1592">
        <f>SUM($D$2:D1592)</f>
        <v>5.0242045405613061</v>
      </c>
    </row>
    <row r="1593" spans="1:5" x14ac:dyDescent="0.55000000000000004">
      <c r="A1593" t="s">
        <v>1050</v>
      </c>
      <c r="B1593" t="s">
        <v>1956</v>
      </c>
      <c r="C1593">
        <v>15.76</v>
      </c>
      <c r="D1593" s="34">
        <f t="shared" si="24"/>
        <v>1.0531478830792011E-3</v>
      </c>
      <c r="E1593">
        <f>SUM($D$2:D1593)</f>
        <v>5.0252576884443849</v>
      </c>
    </row>
    <row r="1594" spans="1:5" x14ac:dyDescent="0.55000000000000004">
      <c r="A1594" t="s">
        <v>1046</v>
      </c>
      <c r="B1594" t="s">
        <v>1956</v>
      </c>
      <c r="C1594">
        <v>19</v>
      </c>
      <c r="D1594" s="34">
        <f t="shared" si="24"/>
        <v>1.2709965281726414E-3</v>
      </c>
      <c r="E1594">
        <f>SUM($D$2:D1594)</f>
        <v>5.0265286849725577</v>
      </c>
    </row>
    <row r="1595" spans="1:5" x14ac:dyDescent="0.55000000000000004">
      <c r="A1595" t="s">
        <v>1939</v>
      </c>
      <c r="B1595" t="s">
        <v>1956</v>
      </c>
      <c r="C1595">
        <v>76.84</v>
      </c>
      <c r="D1595" s="34">
        <f t="shared" si="24"/>
        <v>5.1467190001272612E-3</v>
      </c>
      <c r="E1595">
        <f>SUM($D$2:D1595)</f>
        <v>5.0316754039726845</v>
      </c>
    </row>
    <row r="1596" spans="1:5" x14ac:dyDescent="0.55000000000000004">
      <c r="A1596" t="s">
        <v>1061</v>
      </c>
      <c r="B1596" t="s">
        <v>1956</v>
      </c>
      <c r="C1596">
        <v>103.88</v>
      </c>
      <c r="D1596" s="34">
        <f t="shared" si="24"/>
        <v>6.993845039338694E-3</v>
      </c>
      <c r="E1596">
        <f>SUM($D$2:D1596)</f>
        <v>5.0386692490120231</v>
      </c>
    </row>
    <row r="1597" spans="1:5" x14ac:dyDescent="0.55000000000000004">
      <c r="A1597" t="s">
        <v>1065</v>
      </c>
      <c r="B1597" t="s">
        <v>1956</v>
      </c>
      <c r="C1597">
        <v>13.62</v>
      </c>
      <c r="D1597" s="34">
        <f t="shared" si="24"/>
        <v>9.2344116757677364E-4</v>
      </c>
      <c r="E1597">
        <f>SUM($D$2:D1597)</f>
        <v>5.0395926901795995</v>
      </c>
    </row>
    <row r="1598" spans="1:5" x14ac:dyDescent="0.55000000000000004">
      <c r="A1598" t="s">
        <v>1069</v>
      </c>
      <c r="B1598" t="s">
        <v>1956</v>
      </c>
      <c r="C1598">
        <v>51.36</v>
      </c>
      <c r="D1598" s="34">
        <f t="shared" si="24"/>
        <v>3.4854460909527697E-3</v>
      </c>
      <c r="E1598">
        <f>SUM($D$2:D1598)</f>
        <v>5.0430781362705526</v>
      </c>
    </row>
    <row r="1599" spans="1:5" x14ac:dyDescent="0.55000000000000004">
      <c r="A1599" t="s">
        <v>1073</v>
      </c>
      <c r="B1599" t="s">
        <v>1956</v>
      </c>
      <c r="C1599">
        <v>107.96</v>
      </c>
      <c r="D1599" s="34">
        <f t="shared" si="24"/>
        <v>7.3521199656773938E-3</v>
      </c>
      <c r="E1599">
        <f>SUM($D$2:D1599)</f>
        <v>5.05043025623623</v>
      </c>
    </row>
    <row r="1600" spans="1:5" x14ac:dyDescent="0.55000000000000004">
      <c r="A1600" t="s">
        <v>1165</v>
      </c>
      <c r="B1600" t="s">
        <v>1956</v>
      </c>
      <c r="C1600">
        <v>19.7</v>
      </c>
      <c r="D1600" s="34">
        <f t="shared" si="24"/>
        <v>1.3515145195194371E-3</v>
      </c>
      <c r="E1600">
        <f>SUM($D$2:D1600)</f>
        <v>5.0517817707557491</v>
      </c>
    </row>
    <row r="1601" spans="1:5" x14ac:dyDescent="0.55000000000000004">
      <c r="A1601" t="s">
        <v>1145</v>
      </c>
      <c r="B1601" t="s">
        <v>1956</v>
      </c>
      <c r="C1601">
        <v>65.599999999999994</v>
      </c>
      <c r="D1601" s="34">
        <f t="shared" si="24"/>
        <v>4.5065654338187506E-3</v>
      </c>
      <c r="E1601">
        <f>SUM($D$2:D1601)</f>
        <v>5.0562883361895681</v>
      </c>
    </row>
    <row r="1602" spans="1:5" x14ac:dyDescent="0.55000000000000004">
      <c r="A1602" t="s">
        <v>1146</v>
      </c>
      <c r="B1602" t="s">
        <v>1956</v>
      </c>
      <c r="C1602">
        <v>42.64</v>
      </c>
      <c r="D1602" s="34">
        <f t="shared" si="24"/>
        <v>2.9425282279824496E-3</v>
      </c>
      <c r="E1602">
        <f>SUM($D$2:D1602)</f>
        <v>5.0592308644175503</v>
      </c>
    </row>
    <row r="1603" spans="1:5" x14ac:dyDescent="0.55000000000000004">
      <c r="A1603" t="s">
        <v>1147</v>
      </c>
      <c r="B1603" t="s">
        <v>1956</v>
      </c>
      <c r="C1603">
        <v>93.15</v>
      </c>
      <c r="D1603" s="34">
        <f t="shared" ref="D1603:D1666" si="25">C1603/SUM(C1603:C3451)</f>
        <v>6.4471252673324892E-3</v>
      </c>
      <c r="E1603">
        <f>SUM($D$2:D1603)</f>
        <v>5.0656779896848825</v>
      </c>
    </row>
    <row r="1604" spans="1:5" x14ac:dyDescent="0.55000000000000004">
      <c r="A1604" t="s">
        <v>1148</v>
      </c>
      <c r="B1604" t="s">
        <v>1956</v>
      </c>
      <c r="C1604">
        <v>62.32</v>
      </c>
      <c r="D1604" s="34">
        <f t="shared" si="25"/>
        <v>4.3412991156483909E-3</v>
      </c>
      <c r="E1604">
        <f>SUM($D$2:D1604)</f>
        <v>5.0700192888005304</v>
      </c>
    </row>
    <row r="1605" spans="1:5" x14ac:dyDescent="0.55000000000000004">
      <c r="A1605" t="s">
        <v>1149</v>
      </c>
      <c r="B1605" t="s">
        <v>1956</v>
      </c>
      <c r="C1605">
        <v>82.66</v>
      </c>
      <c r="D1605" s="34">
        <f t="shared" si="25"/>
        <v>5.7833193286424027E-3</v>
      </c>
      <c r="E1605">
        <f>SUM($D$2:D1605)</f>
        <v>5.0758026081291732</v>
      </c>
    </row>
    <row r="1606" spans="1:5" x14ac:dyDescent="0.55000000000000004">
      <c r="A1606" t="s">
        <v>1150</v>
      </c>
      <c r="B1606" t="s">
        <v>1956</v>
      </c>
      <c r="C1606">
        <v>51.18</v>
      </c>
      <c r="D1606" s="34">
        <f t="shared" si="25"/>
        <v>3.6016458634907248E-3</v>
      </c>
      <c r="E1606">
        <f>SUM($D$2:D1606)</f>
        <v>5.0794042539926636</v>
      </c>
    </row>
    <row r="1607" spans="1:5" x14ac:dyDescent="0.55000000000000004">
      <c r="A1607" t="s">
        <v>1151</v>
      </c>
      <c r="B1607" t="s">
        <v>1956</v>
      </c>
      <c r="C1607">
        <v>83.42</v>
      </c>
      <c r="D1607" s="34">
        <f t="shared" si="25"/>
        <v>5.8916631765401333E-3</v>
      </c>
      <c r="E1607">
        <f>SUM($D$2:D1607)</f>
        <v>5.085295917169204</v>
      </c>
    </row>
    <row r="1608" spans="1:5" x14ac:dyDescent="0.55000000000000004">
      <c r="A1608" t="s">
        <v>1107</v>
      </c>
      <c r="B1608" t="s">
        <v>1956</v>
      </c>
      <c r="C1608">
        <v>28.21</v>
      </c>
      <c r="D1608" s="34">
        <f t="shared" si="25"/>
        <v>2.0041817134226177E-3</v>
      </c>
      <c r="E1608">
        <f>SUM($D$2:D1608)</f>
        <v>5.0873000988826265</v>
      </c>
    </row>
    <row r="1609" spans="1:5" x14ac:dyDescent="0.55000000000000004">
      <c r="A1609" t="s">
        <v>1143</v>
      </c>
      <c r="B1609" t="s">
        <v>1956</v>
      </c>
      <c r="C1609">
        <v>31.1</v>
      </c>
      <c r="D1609" s="34">
        <f t="shared" si="25"/>
        <v>2.2139391316233084E-3</v>
      </c>
      <c r="E1609">
        <f>SUM($D$2:D1609)</f>
        <v>5.0895140380142498</v>
      </c>
    </row>
    <row r="1610" spans="1:5" x14ac:dyDescent="0.55000000000000004">
      <c r="A1610" t="s">
        <v>1155</v>
      </c>
      <c r="B1610" t="s">
        <v>1956</v>
      </c>
      <c r="C1610">
        <v>42.94</v>
      </c>
      <c r="D1610" s="34">
        <f t="shared" si="25"/>
        <v>3.0635847223153675E-3</v>
      </c>
      <c r="E1610">
        <f>SUM($D$2:D1610)</f>
        <v>5.0925776227365649</v>
      </c>
    </row>
    <row r="1611" spans="1:5" x14ac:dyDescent="0.55000000000000004">
      <c r="A1611" t="s">
        <v>1103</v>
      </c>
      <c r="B1611" t="s">
        <v>1956</v>
      </c>
      <c r="C1611">
        <v>94.99</v>
      </c>
      <c r="D1611" s="34">
        <f t="shared" si="25"/>
        <v>6.7979549598806855E-3</v>
      </c>
      <c r="E1611">
        <f>SUM($D$2:D1611)</f>
        <v>5.0993755776964456</v>
      </c>
    </row>
    <row r="1612" spans="1:5" x14ac:dyDescent="0.55000000000000004">
      <c r="A1612" t="s">
        <v>1104</v>
      </c>
      <c r="B1612" t="s">
        <v>1956</v>
      </c>
      <c r="C1612">
        <v>38.72</v>
      </c>
      <c r="D1612" s="34">
        <f t="shared" si="25"/>
        <v>2.7899610399810346E-3</v>
      </c>
      <c r="E1612">
        <f>SUM($D$2:D1612)</f>
        <v>5.1021655387364264</v>
      </c>
    </row>
    <row r="1613" spans="1:5" x14ac:dyDescent="0.55000000000000004">
      <c r="A1613" t="s">
        <v>1105</v>
      </c>
      <c r="B1613" t="s">
        <v>1956</v>
      </c>
      <c r="C1613">
        <v>61.44</v>
      </c>
      <c r="D1613" s="34">
        <f t="shared" si="25"/>
        <v>4.4394314579673843E-3</v>
      </c>
      <c r="E1613">
        <f>SUM($D$2:D1613)</f>
        <v>5.1066049701943941</v>
      </c>
    </row>
    <row r="1614" spans="1:5" x14ac:dyDescent="0.55000000000000004">
      <c r="A1614" t="s">
        <v>1100</v>
      </c>
      <c r="B1614" t="s">
        <v>1956</v>
      </c>
      <c r="C1614">
        <v>19.29</v>
      </c>
      <c r="D1614" s="34">
        <f t="shared" si="25"/>
        <v>1.400040789161405E-3</v>
      </c>
      <c r="E1614">
        <f>SUM($D$2:D1614)</f>
        <v>5.1080050109835557</v>
      </c>
    </row>
    <row r="1615" spans="1:5" x14ac:dyDescent="0.55000000000000004">
      <c r="A1615" t="s">
        <v>1101</v>
      </c>
      <c r="B1615" t="s">
        <v>1956</v>
      </c>
      <c r="C1615">
        <v>8.4</v>
      </c>
      <c r="D1615" s="34">
        <f t="shared" si="25"/>
        <v>6.1051480934494668E-4</v>
      </c>
      <c r="E1615">
        <f>SUM($D$2:D1615)</f>
        <v>5.1086155257929011</v>
      </c>
    </row>
    <row r="1616" spans="1:5" x14ac:dyDescent="0.55000000000000004">
      <c r="A1616" t="s">
        <v>1098</v>
      </c>
      <c r="B1616" t="s">
        <v>1956</v>
      </c>
      <c r="C1616">
        <v>59.98</v>
      </c>
      <c r="D1616" s="34">
        <f t="shared" si="25"/>
        <v>4.3620295436959285E-3</v>
      </c>
      <c r="E1616">
        <f>SUM($D$2:D1616)</f>
        <v>5.112977555336597</v>
      </c>
    </row>
    <row r="1617" spans="1:5" x14ac:dyDescent="0.55000000000000004">
      <c r="A1617" t="s">
        <v>1110</v>
      </c>
      <c r="B1617" t="s">
        <v>1956</v>
      </c>
      <c r="C1617">
        <v>46.94</v>
      </c>
      <c r="D1617" s="34">
        <f t="shared" si="25"/>
        <v>3.4286549066871183E-3</v>
      </c>
      <c r="E1617">
        <f>SUM($D$2:D1617)</f>
        <v>5.1164062102432846</v>
      </c>
    </row>
    <row r="1618" spans="1:5" x14ac:dyDescent="0.55000000000000004">
      <c r="A1618" t="s">
        <v>1111</v>
      </c>
      <c r="B1618" t="s">
        <v>1956</v>
      </c>
      <c r="C1618">
        <v>79.97</v>
      </c>
      <c r="D1618" s="34">
        <f t="shared" si="25"/>
        <v>5.8613734245314261E-3</v>
      </c>
      <c r="E1618">
        <f>SUM($D$2:D1618)</f>
        <v>5.1222675836678162</v>
      </c>
    </row>
    <row r="1619" spans="1:5" x14ac:dyDescent="0.55000000000000004">
      <c r="A1619" t="s">
        <v>1112</v>
      </c>
      <c r="B1619" t="s">
        <v>1957</v>
      </c>
      <c r="C1619">
        <v>61.72</v>
      </c>
      <c r="D1619" s="34">
        <f t="shared" si="25"/>
        <v>4.5504176991489707E-3</v>
      </c>
      <c r="E1619">
        <f>SUM($D$2:D1619)</f>
        <v>5.1268180013669653</v>
      </c>
    </row>
    <row r="1620" spans="1:5" x14ac:dyDescent="0.55000000000000004">
      <c r="A1620" t="s">
        <v>1114</v>
      </c>
      <c r="B1620" t="s">
        <v>1956</v>
      </c>
      <c r="C1620">
        <v>47.23</v>
      </c>
      <c r="D1620" s="34">
        <f t="shared" si="25"/>
        <v>3.4980339760344293E-3</v>
      </c>
      <c r="E1620">
        <f>SUM($D$2:D1620)</f>
        <v>5.1303160353429993</v>
      </c>
    </row>
    <row r="1621" spans="1:5" x14ac:dyDescent="0.55000000000000004">
      <c r="A1621" t="s">
        <v>1115</v>
      </c>
      <c r="B1621" t="s">
        <v>1956</v>
      </c>
      <c r="C1621">
        <v>81.319999999999993</v>
      </c>
      <c r="D1621" s="34">
        <f t="shared" si="25"/>
        <v>6.044011582621309E-3</v>
      </c>
      <c r="E1621">
        <f>SUM($D$2:D1621)</f>
        <v>5.1363600469256205</v>
      </c>
    </row>
    <row r="1622" spans="1:5" x14ac:dyDescent="0.55000000000000004">
      <c r="A1622" t="s">
        <v>1116</v>
      </c>
      <c r="B1622" t="s">
        <v>1956</v>
      </c>
      <c r="C1622">
        <v>65.599999999999994</v>
      </c>
      <c r="D1622" s="34">
        <f t="shared" si="25"/>
        <v>4.9052890381745132E-3</v>
      </c>
      <c r="E1622">
        <f>SUM($D$2:D1622)</f>
        <v>5.1412653359637952</v>
      </c>
    </row>
    <row r="1623" spans="1:5" x14ac:dyDescent="0.55000000000000004">
      <c r="A1623" t="s">
        <v>1117</v>
      </c>
      <c r="B1623" t="s">
        <v>1956</v>
      </c>
      <c r="C1623">
        <v>30.58</v>
      </c>
      <c r="D1623" s="34">
        <f t="shared" si="25"/>
        <v>2.2979142933575391E-3</v>
      </c>
      <c r="E1623">
        <f>SUM($D$2:D1623)</f>
        <v>5.1435632502571531</v>
      </c>
    </row>
    <row r="1624" spans="1:5" x14ac:dyDescent="0.55000000000000004">
      <c r="A1624" t="s">
        <v>1118</v>
      </c>
      <c r="B1624" t="s">
        <v>1956</v>
      </c>
      <c r="C1624">
        <v>21.17</v>
      </c>
      <c r="D1624" s="34">
        <f t="shared" si="25"/>
        <v>1.594469893365589E-3</v>
      </c>
      <c r="E1624">
        <f>SUM($D$2:D1624)</f>
        <v>5.145157720150519</v>
      </c>
    </row>
    <row r="1625" spans="1:5" x14ac:dyDescent="0.55000000000000004">
      <c r="A1625" t="s">
        <v>1121</v>
      </c>
      <c r="B1625" t="s">
        <v>1956</v>
      </c>
      <c r="C1625">
        <v>36.6</v>
      </c>
      <c r="D1625" s="34">
        <f t="shared" si="25"/>
        <v>2.7610201290437435E-3</v>
      </c>
      <c r="E1625">
        <f>SUM($D$2:D1625)</f>
        <v>5.1479187402795628</v>
      </c>
    </row>
    <row r="1626" spans="1:5" x14ac:dyDescent="0.55000000000000004">
      <c r="A1626" t="s">
        <v>1122</v>
      </c>
      <c r="B1626" t="s">
        <v>1956</v>
      </c>
      <c r="C1626">
        <v>39.78</v>
      </c>
      <c r="D1626" s="34">
        <f t="shared" si="25"/>
        <v>3.0092205604351791E-3</v>
      </c>
      <c r="E1626">
        <f>SUM($D$2:D1626)</f>
        <v>5.150927960839998</v>
      </c>
    </row>
    <row r="1627" spans="1:5" x14ac:dyDescent="0.55000000000000004">
      <c r="A1627" t="s">
        <v>1123</v>
      </c>
      <c r="B1627" t="s">
        <v>1956</v>
      </c>
      <c r="C1627">
        <v>75.92</v>
      </c>
      <c r="D1627" s="34">
        <f t="shared" si="25"/>
        <v>5.7604219858129104E-3</v>
      </c>
      <c r="E1627">
        <f>SUM($D$2:D1627)</f>
        <v>5.156688382825811</v>
      </c>
    </row>
    <row r="1628" spans="1:5" x14ac:dyDescent="0.55000000000000004">
      <c r="A1628" t="s">
        <v>1124</v>
      </c>
      <c r="B1628" t="s">
        <v>1956</v>
      </c>
      <c r="C1628">
        <v>24.27</v>
      </c>
      <c r="D1628" s="34">
        <f t="shared" si="25"/>
        <v>1.8521528701501177E-3</v>
      </c>
      <c r="E1628">
        <f>SUM($D$2:D1628)</f>
        <v>5.1585405356959608</v>
      </c>
    </row>
    <row r="1629" spans="1:5" x14ac:dyDescent="0.55000000000000004">
      <c r="A1629" t="s">
        <v>1125</v>
      </c>
      <c r="B1629" t="s">
        <v>1956</v>
      </c>
      <c r="C1629">
        <v>47.99</v>
      </c>
      <c r="D1629" s="34">
        <f t="shared" si="25"/>
        <v>3.6691285532975512E-3</v>
      </c>
      <c r="E1629">
        <f>SUM($D$2:D1629)</f>
        <v>5.1622096642492581</v>
      </c>
    </row>
    <row r="1630" spans="1:5" x14ac:dyDescent="0.55000000000000004">
      <c r="A1630" t="s">
        <v>1126</v>
      </c>
      <c r="B1630" t="s">
        <v>1956</v>
      </c>
      <c r="C1630">
        <v>59.8</v>
      </c>
      <c r="D1630" s="34">
        <f t="shared" si="25"/>
        <v>4.5889124814582592E-3</v>
      </c>
      <c r="E1630">
        <f>SUM($D$2:D1630)</f>
        <v>5.1667985767307165</v>
      </c>
    </row>
    <row r="1631" spans="1:5" x14ac:dyDescent="0.55000000000000004">
      <c r="A1631" t="s">
        <v>1127</v>
      </c>
      <c r="B1631" t="s">
        <v>1956</v>
      </c>
      <c r="C1631">
        <v>75.31</v>
      </c>
      <c r="D1631" s="34">
        <f t="shared" si="25"/>
        <v>5.8057558005521273E-3</v>
      </c>
      <c r="E1631">
        <f>SUM($D$2:D1631)</f>
        <v>5.1726043325312689</v>
      </c>
    </row>
    <row r="1632" spans="1:5" x14ac:dyDescent="0.55000000000000004">
      <c r="A1632" t="s">
        <v>1128</v>
      </c>
      <c r="B1632" t="s">
        <v>1956</v>
      </c>
      <c r="C1632">
        <v>67.03</v>
      </c>
      <c r="D1632" s="34">
        <f t="shared" si="25"/>
        <v>5.1976148197545018E-3</v>
      </c>
      <c r="E1632">
        <f>SUM($D$2:D1632)</f>
        <v>5.1778019473510231</v>
      </c>
    </row>
    <row r="1633" spans="1:5" x14ac:dyDescent="0.55000000000000004">
      <c r="A1633" t="s">
        <v>1129</v>
      </c>
      <c r="B1633" t="s">
        <v>1956</v>
      </c>
      <c r="C1633">
        <v>86.74</v>
      </c>
      <c r="D1633" s="34">
        <f t="shared" si="25"/>
        <v>6.7611017618305616E-3</v>
      </c>
      <c r="E1633">
        <f>SUM($D$2:D1633)</f>
        <v>5.184563049112854</v>
      </c>
    </row>
    <row r="1634" spans="1:5" x14ac:dyDescent="0.55000000000000004">
      <c r="A1634" t="s">
        <v>1137</v>
      </c>
      <c r="B1634" t="s">
        <v>1956</v>
      </c>
      <c r="C1634">
        <v>25.92</v>
      </c>
      <c r="D1634" s="34">
        <f t="shared" si="25"/>
        <v>2.0341329390631212E-3</v>
      </c>
      <c r="E1634">
        <f>SUM($D$2:D1634)</f>
        <v>5.1865971820519174</v>
      </c>
    </row>
    <row r="1635" spans="1:5" x14ac:dyDescent="0.55000000000000004">
      <c r="A1635" t="s">
        <v>1138</v>
      </c>
      <c r="B1635" t="s">
        <v>1956</v>
      </c>
      <c r="C1635">
        <v>96.73</v>
      </c>
      <c r="D1635" s="34">
        <f t="shared" si="25"/>
        <v>7.6065869756169269E-3</v>
      </c>
      <c r="E1635">
        <f>SUM($D$2:D1635)</f>
        <v>5.194203769027534</v>
      </c>
    </row>
    <row r="1636" spans="1:5" x14ac:dyDescent="0.55000000000000004">
      <c r="A1636" t="s">
        <v>1139</v>
      </c>
      <c r="B1636" t="s">
        <v>1956</v>
      </c>
      <c r="C1636">
        <v>9.84</v>
      </c>
      <c r="D1636" s="34">
        <f t="shared" si="25"/>
        <v>7.7972215266706156E-4</v>
      </c>
      <c r="E1636">
        <f>SUM($D$2:D1636)</f>
        <v>5.1949834911802011</v>
      </c>
    </row>
    <row r="1637" spans="1:5" x14ac:dyDescent="0.55000000000000004">
      <c r="A1637" t="s">
        <v>1140</v>
      </c>
      <c r="B1637" t="s">
        <v>1956</v>
      </c>
      <c r="C1637">
        <v>65.260000000000005</v>
      </c>
      <c r="D1637" s="34">
        <f t="shared" si="25"/>
        <v>5.1752413156500683E-3</v>
      </c>
      <c r="E1637">
        <f>SUM($D$2:D1637)</f>
        <v>5.2001587324958516</v>
      </c>
    </row>
    <row r="1638" spans="1:5" x14ac:dyDescent="0.55000000000000004">
      <c r="A1638" t="s">
        <v>1141</v>
      </c>
      <c r="B1638" t="s">
        <v>1956</v>
      </c>
      <c r="C1638">
        <v>45.59</v>
      </c>
      <c r="D1638" s="34">
        <f t="shared" si="25"/>
        <v>3.6341809103069157E-3</v>
      </c>
      <c r="E1638">
        <f>SUM($D$2:D1638)</f>
        <v>5.2037929134061587</v>
      </c>
    </row>
    <row r="1639" spans="1:5" x14ac:dyDescent="0.55000000000000004">
      <c r="A1639" t="s">
        <v>1131</v>
      </c>
      <c r="B1639" t="s">
        <v>1956</v>
      </c>
      <c r="C1639">
        <v>34.56</v>
      </c>
      <c r="D1639" s="34">
        <f t="shared" si="25"/>
        <v>2.7649791706502573E-3</v>
      </c>
      <c r="E1639">
        <f>SUM($D$2:D1639)</f>
        <v>5.206557892576809</v>
      </c>
    </row>
    <row r="1640" spans="1:5" x14ac:dyDescent="0.55000000000000004">
      <c r="A1640" t="s">
        <v>1132</v>
      </c>
      <c r="B1640" t="s">
        <v>1956</v>
      </c>
      <c r="C1640">
        <v>68.48</v>
      </c>
      <c r="D1640" s="34">
        <f t="shared" si="25"/>
        <v>5.4939456686640504E-3</v>
      </c>
      <c r="E1640">
        <f>SUM($D$2:D1640)</f>
        <v>5.2120518382454728</v>
      </c>
    </row>
    <row r="1641" spans="1:5" x14ac:dyDescent="0.55000000000000004">
      <c r="A1641" t="s">
        <v>1133</v>
      </c>
      <c r="B1641" t="s">
        <v>1956</v>
      </c>
      <c r="C1641">
        <v>10.5</v>
      </c>
      <c r="D1641" s="34">
        <f t="shared" si="25"/>
        <v>8.4703718493241826E-4</v>
      </c>
      <c r="E1641">
        <f>SUM($D$2:D1641)</f>
        <v>5.2128988754304055</v>
      </c>
    </row>
    <row r="1642" spans="1:5" x14ac:dyDescent="0.55000000000000004">
      <c r="A1642" t="s">
        <v>1134</v>
      </c>
      <c r="B1642" t="s">
        <v>1956</v>
      </c>
      <c r="C1642">
        <v>23.52</v>
      </c>
      <c r="D1642" s="34">
        <f t="shared" si="25"/>
        <v>1.8989717939712485E-3</v>
      </c>
      <c r="E1642">
        <f>SUM($D$2:D1642)</f>
        <v>5.2147978472243768</v>
      </c>
    </row>
    <row r="1643" spans="1:5" x14ac:dyDescent="0.55000000000000004">
      <c r="A1643" t="s">
        <v>1135</v>
      </c>
      <c r="B1643" t="s">
        <v>1956</v>
      </c>
      <c r="C1643">
        <v>26.69</v>
      </c>
      <c r="D1643" s="34">
        <f t="shared" si="25"/>
        <v>2.1590130503400299E-3</v>
      </c>
      <c r="E1643">
        <f>SUM($D$2:D1643)</f>
        <v>5.2169568602747169</v>
      </c>
    </row>
    <row r="1644" spans="1:5" x14ac:dyDescent="0.55000000000000004">
      <c r="A1644" t="s">
        <v>519</v>
      </c>
      <c r="B1644" t="s">
        <v>1957</v>
      </c>
      <c r="C1644">
        <v>46.26</v>
      </c>
      <c r="D1644" s="34">
        <f t="shared" si="25"/>
        <v>3.7501702411912329E-3</v>
      </c>
      <c r="E1644">
        <f>SUM($D$2:D1644)</f>
        <v>5.220707030515908</v>
      </c>
    </row>
    <row r="1645" spans="1:5" x14ac:dyDescent="0.55000000000000004">
      <c r="A1645" t="s">
        <v>514</v>
      </c>
      <c r="B1645" t="s">
        <v>1956</v>
      </c>
      <c r="C1645">
        <v>113.33</v>
      </c>
      <c r="D1645" s="34">
        <f t="shared" si="25"/>
        <v>9.2219334406363936E-3</v>
      </c>
      <c r="E1645">
        <f>SUM($D$2:D1645)</f>
        <v>5.2299289639565441</v>
      </c>
    </row>
    <row r="1646" spans="1:5" x14ac:dyDescent="0.55000000000000004">
      <c r="A1646" t="s">
        <v>501</v>
      </c>
      <c r="B1646" t="s">
        <v>1956</v>
      </c>
      <c r="C1646">
        <v>108.93</v>
      </c>
      <c r="D1646" s="34">
        <f t="shared" si="25"/>
        <v>8.9463979927479377E-3</v>
      </c>
      <c r="E1646">
        <f>SUM($D$2:D1646)</f>
        <v>5.238875361949292</v>
      </c>
    </row>
    <row r="1647" spans="1:5" x14ac:dyDescent="0.55000000000000004">
      <c r="A1647" t="s">
        <v>533</v>
      </c>
      <c r="B1647" t="s">
        <v>1956</v>
      </c>
      <c r="C1647">
        <v>13.62</v>
      </c>
      <c r="D1647" s="34">
        <f t="shared" si="25"/>
        <v>1.1287055851866091E-3</v>
      </c>
      <c r="E1647">
        <f>SUM($D$2:D1647)</f>
        <v>5.2400040675344783</v>
      </c>
    </row>
    <row r="1648" spans="1:5" x14ac:dyDescent="0.55000000000000004">
      <c r="A1648" t="s">
        <v>537</v>
      </c>
      <c r="B1648" t="s">
        <v>1956</v>
      </c>
      <c r="C1648">
        <v>43.7</v>
      </c>
      <c r="D1648" s="34">
        <f t="shared" si="25"/>
        <v>3.6255631237918245E-3</v>
      </c>
      <c r="E1648">
        <f>SUM($D$2:D1648)</f>
        <v>5.2436296306582699</v>
      </c>
    </row>
    <row r="1649" spans="1:5" x14ac:dyDescent="0.55000000000000004">
      <c r="A1649" t="s">
        <v>538</v>
      </c>
      <c r="B1649" t="s">
        <v>1956</v>
      </c>
      <c r="C1649">
        <v>95.94</v>
      </c>
      <c r="D1649" s="34">
        <f t="shared" si="25"/>
        <v>7.98860911270983E-3</v>
      </c>
      <c r="E1649">
        <f>SUM($D$2:D1649)</f>
        <v>5.2516182397709796</v>
      </c>
    </row>
    <row r="1650" spans="1:5" x14ac:dyDescent="0.55000000000000004">
      <c r="A1650" t="s">
        <v>539</v>
      </c>
      <c r="B1650" t="s">
        <v>1956</v>
      </c>
      <c r="C1650">
        <v>44.89</v>
      </c>
      <c r="D1650" s="34">
        <f t="shared" si="25"/>
        <v>3.7679436881697132E-3</v>
      </c>
      <c r="E1650">
        <f>SUM($D$2:D1650)</f>
        <v>5.2553861834591498</v>
      </c>
    </row>
    <row r="1651" spans="1:5" x14ac:dyDescent="0.55000000000000004">
      <c r="A1651" t="s">
        <v>540</v>
      </c>
      <c r="B1651" t="s">
        <v>1956</v>
      </c>
      <c r="C1651">
        <v>110.76</v>
      </c>
      <c r="D1651" s="34">
        <f t="shared" si="25"/>
        <v>9.3320537848488073E-3</v>
      </c>
      <c r="E1651">
        <f>SUM($D$2:D1651)</f>
        <v>5.2647182372439989</v>
      </c>
    </row>
    <row r="1652" spans="1:5" x14ac:dyDescent="0.55000000000000004">
      <c r="A1652" t="s">
        <v>493</v>
      </c>
      <c r="B1652" t="s">
        <v>1956</v>
      </c>
      <c r="C1652">
        <v>59.69</v>
      </c>
      <c r="D1652" s="34">
        <f t="shared" si="25"/>
        <v>5.0765393123496216E-3</v>
      </c>
      <c r="E1652">
        <f>SUM($D$2:D1652)</f>
        <v>5.2697947765563482</v>
      </c>
    </row>
    <row r="1653" spans="1:5" x14ac:dyDescent="0.55000000000000004">
      <c r="A1653" t="s">
        <v>491</v>
      </c>
      <c r="B1653" t="s">
        <v>1956</v>
      </c>
      <c r="C1653">
        <v>58.65</v>
      </c>
      <c r="D1653" s="34">
        <f t="shared" si="25"/>
        <v>5.0135404058018569E-3</v>
      </c>
      <c r="E1653">
        <f>SUM($D$2:D1653)</f>
        <v>5.27480831696215</v>
      </c>
    </row>
    <row r="1654" spans="1:5" x14ac:dyDescent="0.55000000000000004">
      <c r="A1654" t="s">
        <v>487</v>
      </c>
      <c r="B1654" t="s">
        <v>1956</v>
      </c>
      <c r="C1654">
        <v>36.159999999999997</v>
      </c>
      <c r="D1654" s="34">
        <f t="shared" si="25"/>
        <v>3.106617283823338E-3</v>
      </c>
      <c r="E1654">
        <f>SUM($D$2:D1654)</f>
        <v>5.277914934245973</v>
      </c>
    </row>
    <row r="1655" spans="1:5" x14ac:dyDescent="0.55000000000000004">
      <c r="A1655" t="s">
        <v>497</v>
      </c>
      <c r="B1655" t="s">
        <v>1956</v>
      </c>
      <c r="C1655">
        <v>65.34</v>
      </c>
      <c r="D1655" s="34">
        <f t="shared" si="25"/>
        <v>5.6310547411946889E-3</v>
      </c>
      <c r="E1655">
        <f>SUM($D$2:D1655)</f>
        <v>5.2835459889871679</v>
      </c>
    </row>
    <row r="1656" spans="1:5" x14ac:dyDescent="0.55000000000000004">
      <c r="A1656" t="s">
        <v>505</v>
      </c>
      <c r="B1656" t="s">
        <v>1956</v>
      </c>
      <c r="C1656">
        <v>96.03</v>
      </c>
      <c r="D1656" s="34">
        <f t="shared" si="25"/>
        <v>8.3228102896733148E-3</v>
      </c>
      <c r="E1656">
        <f>SUM($D$2:D1656)</f>
        <v>5.2918687992768412</v>
      </c>
    </row>
    <row r="1657" spans="1:5" x14ac:dyDescent="0.55000000000000004">
      <c r="A1657" t="s">
        <v>482</v>
      </c>
      <c r="B1657" t="s">
        <v>1956</v>
      </c>
      <c r="C1657">
        <v>11.08</v>
      </c>
      <c r="D1657" s="34">
        <f t="shared" si="25"/>
        <v>9.6835032607536656E-4</v>
      </c>
      <c r="E1657">
        <f>SUM($D$2:D1657)</f>
        <v>5.2928371496029163</v>
      </c>
    </row>
    <row r="1658" spans="1:5" x14ac:dyDescent="0.55000000000000004">
      <c r="A1658" t="s">
        <v>478</v>
      </c>
      <c r="B1658" t="s">
        <v>1956</v>
      </c>
      <c r="C1658">
        <v>51.6</v>
      </c>
      <c r="D1658" s="34">
        <f t="shared" si="25"/>
        <v>4.5140170727823994E-3</v>
      </c>
      <c r="E1658">
        <f>SUM($D$2:D1658)</f>
        <v>5.2973511666756989</v>
      </c>
    </row>
    <row r="1659" spans="1:5" x14ac:dyDescent="0.55000000000000004">
      <c r="A1659" t="s">
        <v>479</v>
      </c>
      <c r="B1659" t="s">
        <v>1956</v>
      </c>
      <c r="C1659">
        <v>50.57</v>
      </c>
      <c r="D1659" s="34">
        <f t="shared" si="25"/>
        <v>4.4439718580670763E-3</v>
      </c>
      <c r="E1659">
        <f>SUM($D$2:D1659)</f>
        <v>5.301795138533766</v>
      </c>
    </row>
    <row r="1660" spans="1:5" x14ac:dyDescent="0.55000000000000004">
      <c r="A1660" t="s">
        <v>472</v>
      </c>
      <c r="B1660" t="s">
        <v>1956</v>
      </c>
      <c r="C1660">
        <v>86</v>
      </c>
      <c r="D1660" s="34">
        <f t="shared" si="25"/>
        <v>7.5912114955657582E-3</v>
      </c>
      <c r="E1660">
        <f>SUM($D$2:D1660)</f>
        <v>5.3093863500293317</v>
      </c>
    </row>
    <row r="1661" spans="1:5" x14ac:dyDescent="0.55000000000000004">
      <c r="A1661" t="s">
        <v>473</v>
      </c>
      <c r="B1661" t="s">
        <v>1957</v>
      </c>
      <c r="C1661">
        <v>37.700000000000003</v>
      </c>
      <c r="D1661" s="34">
        <f t="shared" si="25"/>
        <v>3.3532303526940125E-3</v>
      </c>
      <c r="E1661">
        <f>SUM($D$2:D1661)</f>
        <v>5.3127395803820257</v>
      </c>
    </row>
    <row r="1662" spans="1:5" x14ac:dyDescent="0.55000000000000004">
      <c r="A1662" t="s">
        <v>474</v>
      </c>
      <c r="B1662" t="s">
        <v>1957</v>
      </c>
      <c r="C1662">
        <v>14.73</v>
      </c>
      <c r="D1662" s="34">
        <f t="shared" si="25"/>
        <v>1.3145694093540578E-3</v>
      </c>
      <c r="E1662">
        <f>SUM($D$2:D1662)</f>
        <v>5.3140541497913798</v>
      </c>
    </row>
    <row r="1663" spans="1:5" x14ac:dyDescent="0.55000000000000004">
      <c r="A1663" t="s">
        <v>475</v>
      </c>
      <c r="B1663" t="s">
        <v>1956</v>
      </c>
      <c r="C1663">
        <v>50.93</v>
      </c>
      <c r="D1663" s="34">
        <f t="shared" si="25"/>
        <v>4.5511980740738072E-3</v>
      </c>
      <c r="E1663">
        <f>SUM($D$2:D1663)</f>
        <v>5.3186053478654536</v>
      </c>
    </row>
    <row r="1664" spans="1:5" x14ac:dyDescent="0.55000000000000004">
      <c r="A1664" t="s">
        <v>476</v>
      </c>
      <c r="B1664" t="s">
        <v>1956</v>
      </c>
      <c r="C1664">
        <v>24.97</v>
      </c>
      <c r="D1664" s="34">
        <f t="shared" si="25"/>
        <v>2.2415667447369856E-3</v>
      </c>
      <c r="E1664">
        <f>SUM($D$2:D1664)</f>
        <v>5.3208469146101907</v>
      </c>
    </row>
    <row r="1665" spans="1:5" x14ac:dyDescent="0.55000000000000004">
      <c r="A1665" t="s">
        <v>607</v>
      </c>
      <c r="B1665" t="s">
        <v>1956</v>
      </c>
      <c r="C1665">
        <v>50.76</v>
      </c>
      <c r="D1665" s="34">
        <f t="shared" si="25"/>
        <v>4.566982408660351E-3</v>
      </c>
      <c r="E1665">
        <f>SUM($D$2:D1665)</f>
        <v>5.3254138970188514</v>
      </c>
    </row>
    <row r="1666" spans="1:5" x14ac:dyDescent="0.55000000000000004">
      <c r="A1666" t="s">
        <v>599</v>
      </c>
      <c r="B1666" t="s">
        <v>1956</v>
      </c>
      <c r="C1666">
        <v>37.46</v>
      </c>
      <c r="D1666" s="34">
        <f t="shared" si="25"/>
        <v>3.3858168079683288E-3</v>
      </c>
      <c r="E1666">
        <f>SUM($D$2:D1666)</f>
        <v>5.3287997138268199</v>
      </c>
    </row>
    <row r="1667" spans="1:5" x14ac:dyDescent="0.55000000000000004">
      <c r="A1667" t="s">
        <v>603</v>
      </c>
      <c r="B1667" t="s">
        <v>1956</v>
      </c>
      <c r="C1667">
        <v>39.69</v>
      </c>
      <c r="D1667" s="34">
        <f t="shared" ref="D1667:D1730" si="26">C1667/SUM(C1667:C3515)</f>
        <v>3.5995625021539323E-3</v>
      </c>
      <c r="E1667">
        <f>SUM($D$2:D1667)</f>
        <v>5.3323992763289736</v>
      </c>
    </row>
    <row r="1668" spans="1:5" x14ac:dyDescent="0.55000000000000004">
      <c r="A1668" t="s">
        <v>604</v>
      </c>
      <c r="B1668" t="s">
        <v>1956</v>
      </c>
      <c r="C1668">
        <v>33.75</v>
      </c>
      <c r="D1668" s="34">
        <f t="shared" si="26"/>
        <v>3.0719099998634701E-3</v>
      </c>
      <c r="E1668">
        <f>SUM($D$2:D1668)</f>
        <v>5.3354711863288369</v>
      </c>
    </row>
    <row r="1669" spans="1:5" x14ac:dyDescent="0.55000000000000004">
      <c r="A1669" t="s">
        <v>591</v>
      </c>
      <c r="B1669" t="s">
        <v>1956</v>
      </c>
      <c r="C1669">
        <v>79.400000000000006</v>
      </c>
      <c r="D1669" s="34">
        <f t="shared" si="26"/>
        <v>7.2492216673209833E-3</v>
      </c>
      <c r="E1669">
        <f>SUM($D$2:D1669)</f>
        <v>5.3427204079961577</v>
      </c>
    </row>
    <row r="1670" spans="1:5" x14ac:dyDescent="0.55000000000000004">
      <c r="A1670" t="s">
        <v>583</v>
      </c>
      <c r="B1670" t="s">
        <v>1956</v>
      </c>
      <c r="C1670">
        <v>108.08</v>
      </c>
      <c r="D1670" s="34">
        <f t="shared" si="26"/>
        <v>9.939761806226145E-3</v>
      </c>
      <c r="E1670">
        <f>SUM($D$2:D1670)</f>
        <v>5.3526601698023839</v>
      </c>
    </row>
    <row r="1671" spans="1:5" x14ac:dyDescent="0.55000000000000004">
      <c r="A1671" t="s">
        <v>585</v>
      </c>
      <c r="B1671" t="s">
        <v>1956</v>
      </c>
      <c r="C1671">
        <v>93.6</v>
      </c>
      <c r="D1671" s="34">
        <f t="shared" si="26"/>
        <v>8.6945051841916046E-3</v>
      </c>
      <c r="E1671">
        <f>SUM($D$2:D1671)</f>
        <v>5.3613546749865755</v>
      </c>
    </row>
    <row r="1672" spans="1:5" x14ac:dyDescent="0.55000000000000004">
      <c r="A1672" t="s">
        <v>1933</v>
      </c>
      <c r="B1672" t="s">
        <v>1956</v>
      </c>
      <c r="C1672">
        <v>53.46</v>
      </c>
      <c r="D1672" s="34">
        <f t="shared" si="26"/>
        <v>5.0094548071462968E-3</v>
      </c>
      <c r="E1672">
        <f>SUM($D$2:D1672)</f>
        <v>5.3663641297937215</v>
      </c>
    </row>
    <row r="1673" spans="1:5" x14ac:dyDescent="0.55000000000000004">
      <c r="A1673" t="s">
        <v>597</v>
      </c>
      <c r="B1673" t="s">
        <v>1956</v>
      </c>
      <c r="C1673">
        <v>36.74</v>
      </c>
      <c r="D1673" s="34">
        <f t="shared" si="26"/>
        <v>3.4600446773324694E-3</v>
      </c>
      <c r="E1673">
        <f>SUM($D$2:D1673)</f>
        <v>5.369824174471054</v>
      </c>
    </row>
    <row r="1674" spans="1:5" x14ac:dyDescent="0.55000000000000004">
      <c r="A1674" t="s">
        <v>594</v>
      </c>
      <c r="B1674" t="s">
        <v>1956</v>
      </c>
      <c r="C1674">
        <v>48.85</v>
      </c>
      <c r="D1674" s="34">
        <f t="shared" si="26"/>
        <v>4.6164953948450238E-3</v>
      </c>
      <c r="E1674">
        <f>SUM($D$2:D1674)</f>
        <v>5.3744406698658986</v>
      </c>
    </row>
    <row r="1675" spans="1:5" x14ac:dyDescent="0.55000000000000004">
      <c r="A1675" t="s">
        <v>595</v>
      </c>
      <c r="B1675" t="s">
        <v>1956</v>
      </c>
      <c r="C1675">
        <v>111.19</v>
      </c>
      <c r="D1675" s="34">
        <f t="shared" si="26"/>
        <v>1.055657723466856E-2</v>
      </c>
      <c r="E1675">
        <f>SUM($D$2:D1675)</f>
        <v>5.3849972471005669</v>
      </c>
    </row>
    <row r="1676" spans="1:5" x14ac:dyDescent="0.55000000000000004">
      <c r="A1676" t="s">
        <v>569</v>
      </c>
      <c r="B1676" t="s">
        <v>1956</v>
      </c>
      <c r="C1676">
        <v>29.7</v>
      </c>
      <c r="D1676" s="34">
        <f t="shared" si="26"/>
        <v>2.849855780025677E-3</v>
      </c>
      <c r="E1676">
        <f>SUM($D$2:D1676)</f>
        <v>5.3878471028805928</v>
      </c>
    </row>
    <row r="1677" spans="1:5" x14ac:dyDescent="0.55000000000000004">
      <c r="A1677" t="s">
        <v>566</v>
      </c>
      <c r="B1677" t="s">
        <v>1956</v>
      </c>
      <c r="C1677">
        <v>75.36</v>
      </c>
      <c r="D1677" s="34">
        <f t="shared" si="26"/>
        <v>7.25181584082957E-3</v>
      </c>
      <c r="E1677">
        <f>SUM($D$2:D1677)</f>
        <v>5.3950989187214224</v>
      </c>
    </row>
    <row r="1678" spans="1:5" x14ac:dyDescent="0.55000000000000004">
      <c r="A1678" t="s">
        <v>564</v>
      </c>
      <c r="B1678" t="s">
        <v>1956</v>
      </c>
      <c r="C1678">
        <v>36.39</v>
      </c>
      <c r="D1678" s="34">
        <f t="shared" si="26"/>
        <v>3.5273522466878365E-3</v>
      </c>
      <c r="E1678">
        <f>SUM($D$2:D1678)</f>
        <v>5.3986262709681103</v>
      </c>
    </row>
    <row r="1679" spans="1:5" x14ac:dyDescent="0.55000000000000004">
      <c r="A1679" t="s">
        <v>562</v>
      </c>
      <c r="B1679" t="s">
        <v>1956</v>
      </c>
      <c r="C1679">
        <v>52.8</v>
      </c>
      <c r="D1679" s="34">
        <f t="shared" si="26"/>
        <v>5.1361218194711537E-3</v>
      </c>
      <c r="E1679">
        <f>SUM($D$2:D1679)</f>
        <v>5.4037623927875815</v>
      </c>
    </row>
    <row r="1680" spans="1:5" x14ac:dyDescent="0.55000000000000004">
      <c r="A1680" t="s">
        <v>581</v>
      </c>
      <c r="B1680" t="s">
        <v>1956</v>
      </c>
      <c r="C1680">
        <v>98.13</v>
      </c>
      <c r="D1680" s="34">
        <f t="shared" si="26"/>
        <v>9.5948796020075607E-3</v>
      </c>
      <c r="E1680">
        <f>SUM($D$2:D1680)</f>
        <v>5.4133572723895895</v>
      </c>
    </row>
    <row r="1681" spans="1:5" x14ac:dyDescent="0.55000000000000004">
      <c r="A1681" t="s">
        <v>552</v>
      </c>
      <c r="B1681" t="s">
        <v>1956</v>
      </c>
      <c r="C1681">
        <v>37.24</v>
      </c>
      <c r="D1681" s="34">
        <f t="shared" si="26"/>
        <v>3.6764996248469769E-3</v>
      </c>
      <c r="E1681">
        <f>SUM($D$2:D1681)</f>
        <v>5.4170337720144364</v>
      </c>
    </row>
    <row r="1682" spans="1:5" x14ac:dyDescent="0.55000000000000004">
      <c r="A1682" t="s">
        <v>559</v>
      </c>
      <c r="B1682" t="s">
        <v>1956</v>
      </c>
      <c r="C1682">
        <v>34.58</v>
      </c>
      <c r="D1682" s="34">
        <f t="shared" si="26"/>
        <v>3.4264899979785891E-3</v>
      </c>
      <c r="E1682">
        <f>SUM($D$2:D1682)</f>
        <v>5.4204602620124147</v>
      </c>
    </row>
    <row r="1683" spans="1:5" x14ac:dyDescent="0.55000000000000004">
      <c r="A1683" t="s">
        <v>560</v>
      </c>
      <c r="B1683" t="s">
        <v>1956</v>
      </c>
      <c r="C1683">
        <v>29.96</v>
      </c>
      <c r="D1683" s="34">
        <f t="shared" si="26"/>
        <v>2.9789070314535193E-3</v>
      </c>
      <c r="E1683">
        <f>SUM($D$2:D1683)</f>
        <v>5.4234391690438679</v>
      </c>
    </row>
    <row r="1684" spans="1:5" x14ac:dyDescent="0.55000000000000004">
      <c r="A1684" t="s">
        <v>543</v>
      </c>
      <c r="B1684" t="s">
        <v>1956</v>
      </c>
      <c r="C1684">
        <v>94.86</v>
      </c>
      <c r="D1684" s="34">
        <f t="shared" si="26"/>
        <v>9.4600605140704192E-3</v>
      </c>
      <c r="E1684">
        <f>SUM($D$2:D1684)</f>
        <v>5.4328992295579379</v>
      </c>
    </row>
    <row r="1685" spans="1:5" x14ac:dyDescent="0.55000000000000004">
      <c r="A1685" t="s">
        <v>544</v>
      </c>
      <c r="B1685" t="s">
        <v>1956</v>
      </c>
      <c r="C1685">
        <v>75.349999999999994</v>
      </c>
      <c r="D1685" s="34">
        <f t="shared" si="26"/>
        <v>7.586161070257817E-3</v>
      </c>
      <c r="E1685">
        <f>SUM($D$2:D1685)</f>
        <v>5.4404853906281954</v>
      </c>
    </row>
    <row r="1686" spans="1:5" x14ac:dyDescent="0.55000000000000004">
      <c r="A1686" t="s">
        <v>545</v>
      </c>
      <c r="B1686" t="s">
        <v>1956</v>
      </c>
      <c r="C1686">
        <v>23.33</v>
      </c>
      <c r="D1686" s="34">
        <f t="shared" si="26"/>
        <v>2.3667954725525775E-3</v>
      </c>
      <c r="E1686">
        <f>SUM($D$2:D1686)</f>
        <v>5.4428521861007475</v>
      </c>
    </row>
    <row r="1687" spans="1:5" x14ac:dyDescent="0.55000000000000004">
      <c r="A1687" t="s">
        <v>546</v>
      </c>
      <c r="B1687" t="s">
        <v>1956</v>
      </c>
      <c r="C1687">
        <v>37.549999999999997</v>
      </c>
      <c r="D1687" s="34">
        <f t="shared" si="26"/>
        <v>3.8184317888768204E-3</v>
      </c>
      <c r="E1687">
        <f>SUM($D$2:D1687)</f>
        <v>5.446670617889624</v>
      </c>
    </row>
    <row r="1688" spans="1:5" x14ac:dyDescent="0.55000000000000004">
      <c r="A1688" t="s">
        <v>549</v>
      </c>
      <c r="B1688" t="s">
        <v>1956</v>
      </c>
      <c r="C1688">
        <v>45.04</v>
      </c>
      <c r="D1688" s="34">
        <f t="shared" si="26"/>
        <v>4.5976401366634228E-3</v>
      </c>
      <c r="E1688">
        <f>SUM($D$2:D1688)</f>
        <v>5.4512682580262872</v>
      </c>
    </row>
    <row r="1689" spans="1:5" x14ac:dyDescent="0.55000000000000004">
      <c r="A1689" t="s">
        <v>348</v>
      </c>
      <c r="B1689" t="s">
        <v>1956</v>
      </c>
      <c r="C1689">
        <v>86.12</v>
      </c>
      <c r="D1689" s="34">
        <f t="shared" si="26"/>
        <v>8.8316520173228382E-3</v>
      </c>
      <c r="E1689">
        <f>SUM($D$2:D1689)</f>
        <v>5.4600999100436098</v>
      </c>
    </row>
    <row r="1690" spans="1:5" x14ac:dyDescent="0.55000000000000004">
      <c r="A1690" t="s">
        <v>366</v>
      </c>
      <c r="B1690" t="s">
        <v>1956</v>
      </c>
      <c r="C1690">
        <v>49.13</v>
      </c>
      <c r="D1690" s="34">
        <f t="shared" si="26"/>
        <v>5.0832008128155019E-3</v>
      </c>
      <c r="E1690">
        <f>SUM($D$2:D1690)</f>
        <v>5.4651831108564251</v>
      </c>
    </row>
    <row r="1691" spans="1:5" x14ac:dyDescent="0.55000000000000004">
      <c r="A1691" t="s">
        <v>377</v>
      </c>
      <c r="B1691" t="s">
        <v>1956</v>
      </c>
      <c r="C1691">
        <v>59.49</v>
      </c>
      <c r="D1691" s="34">
        <f t="shared" si="26"/>
        <v>6.1865383255477304E-3</v>
      </c>
      <c r="E1691">
        <f>SUM($D$2:D1691)</f>
        <v>5.4713696491819732</v>
      </c>
    </row>
    <row r="1692" spans="1:5" x14ac:dyDescent="0.55000000000000004">
      <c r="A1692" t="s">
        <v>378</v>
      </c>
      <c r="B1692" t="s">
        <v>1956</v>
      </c>
      <c r="C1692">
        <v>14.98</v>
      </c>
      <c r="D1692" s="34">
        <f t="shared" si="26"/>
        <v>1.5675112880694393E-3</v>
      </c>
      <c r="E1692">
        <f>SUM($D$2:D1692)</f>
        <v>5.4729371604700425</v>
      </c>
    </row>
    <row r="1693" spans="1:5" x14ac:dyDescent="0.55000000000000004">
      <c r="A1693" t="s">
        <v>371</v>
      </c>
      <c r="B1693" t="s">
        <v>1956</v>
      </c>
      <c r="C1693">
        <v>86.08</v>
      </c>
      <c r="D1693" s="34">
        <f t="shared" si="26"/>
        <v>9.0215761137842094E-3</v>
      </c>
      <c r="E1693">
        <f>SUM($D$2:D1693)</f>
        <v>5.4819587365838265</v>
      </c>
    </row>
    <row r="1694" spans="1:5" x14ac:dyDescent="0.55000000000000004">
      <c r="A1694" t="s">
        <v>372</v>
      </c>
      <c r="B1694" t="s">
        <v>1956</v>
      </c>
      <c r="C1694">
        <v>43.75</v>
      </c>
      <c r="D1694" s="34">
        <f t="shared" si="26"/>
        <v>4.6269415968923878E-3</v>
      </c>
      <c r="E1694">
        <f>SUM($D$2:D1694)</f>
        <v>5.4865856781807185</v>
      </c>
    </row>
    <row r="1695" spans="1:5" x14ac:dyDescent="0.55000000000000004">
      <c r="A1695" t="s">
        <v>373</v>
      </c>
      <c r="B1695" t="s">
        <v>1956</v>
      </c>
      <c r="C1695">
        <v>102.61</v>
      </c>
      <c r="D1695" s="34">
        <f t="shared" si="26"/>
        <v>1.0902341118645438E-2</v>
      </c>
      <c r="E1695">
        <f>SUM($D$2:D1695)</f>
        <v>5.4974880192993636</v>
      </c>
    </row>
    <row r="1696" spans="1:5" x14ac:dyDescent="0.55000000000000004">
      <c r="A1696" t="s">
        <v>398</v>
      </c>
      <c r="B1696" t="s">
        <v>1957</v>
      </c>
      <c r="C1696">
        <v>77.87</v>
      </c>
      <c r="D1696" s="34">
        <f t="shared" si="26"/>
        <v>8.3649062801787084E-3</v>
      </c>
      <c r="E1696">
        <f>SUM($D$2:D1696)</f>
        <v>5.5058529255795419</v>
      </c>
    </row>
    <row r="1697" spans="1:5" x14ac:dyDescent="0.55000000000000004">
      <c r="A1697" t="s">
        <v>390</v>
      </c>
      <c r="B1697" t="s">
        <v>1956</v>
      </c>
      <c r="C1697">
        <v>87.75</v>
      </c>
      <c r="D1697" s="34">
        <f t="shared" si="26"/>
        <v>9.5057446112448377E-3</v>
      </c>
      <c r="E1697">
        <f>SUM($D$2:D1697)</f>
        <v>5.5153586701907864</v>
      </c>
    </row>
    <row r="1698" spans="1:5" x14ac:dyDescent="0.55000000000000004">
      <c r="A1698" t="s">
        <v>351</v>
      </c>
      <c r="B1698" t="s">
        <v>1956</v>
      </c>
      <c r="C1698">
        <v>36.11</v>
      </c>
      <c r="D1698" s="34">
        <f t="shared" si="26"/>
        <v>3.9492492489208207E-3</v>
      </c>
      <c r="E1698">
        <f>SUM($D$2:D1698)</f>
        <v>5.519307919439707</v>
      </c>
    </row>
    <row r="1699" spans="1:5" x14ac:dyDescent="0.55000000000000004">
      <c r="A1699" t="s">
        <v>352</v>
      </c>
      <c r="B1699" t="s">
        <v>1956</v>
      </c>
      <c r="C1699">
        <v>57.41</v>
      </c>
      <c r="D1699" s="34">
        <f t="shared" si="26"/>
        <v>6.3036651514153334E-3</v>
      </c>
      <c r="E1699">
        <f>SUM($D$2:D1699)</f>
        <v>5.5256115845911227</v>
      </c>
    </row>
    <row r="1700" spans="1:5" x14ac:dyDescent="0.55000000000000004">
      <c r="A1700" t="s">
        <v>346</v>
      </c>
      <c r="B1700" t="s">
        <v>1956</v>
      </c>
      <c r="C1700">
        <v>24.27</v>
      </c>
      <c r="D1700" s="34">
        <f t="shared" si="26"/>
        <v>2.6817709190838888E-3</v>
      </c>
      <c r="E1700">
        <f>SUM($D$2:D1700)</f>
        <v>5.5282933555102067</v>
      </c>
    </row>
    <row r="1701" spans="1:5" x14ac:dyDescent="0.55000000000000004">
      <c r="A1701" t="s">
        <v>362</v>
      </c>
      <c r="B1701" t="s">
        <v>1956</v>
      </c>
      <c r="C1701">
        <v>45.5</v>
      </c>
      <c r="D1701" s="34">
        <f t="shared" si="26"/>
        <v>5.0411490717638049E-3</v>
      </c>
      <c r="E1701">
        <f>SUM($D$2:D1701)</f>
        <v>5.5333345045819708</v>
      </c>
    </row>
    <row r="1702" spans="1:5" x14ac:dyDescent="0.55000000000000004">
      <c r="A1702" t="s">
        <v>363</v>
      </c>
      <c r="B1702" t="s">
        <v>1956</v>
      </c>
      <c r="C1702">
        <v>64.06</v>
      </c>
      <c r="D1702" s="34">
        <f t="shared" si="26"/>
        <v>7.1334555278155789E-3</v>
      </c>
      <c r="E1702">
        <f>SUM($D$2:D1702)</f>
        <v>5.5404679601097868</v>
      </c>
    </row>
    <row r="1703" spans="1:5" x14ac:dyDescent="0.55000000000000004">
      <c r="A1703" t="s">
        <v>354</v>
      </c>
      <c r="B1703" t="s">
        <v>1956</v>
      </c>
      <c r="C1703">
        <v>88.9</v>
      </c>
      <c r="D1703" s="34">
        <f t="shared" si="26"/>
        <v>9.9706600150737557E-3</v>
      </c>
      <c r="E1703">
        <f>SUM($D$2:D1703)</f>
        <v>5.5504386201248606</v>
      </c>
    </row>
    <row r="1704" spans="1:5" x14ac:dyDescent="0.55000000000000004">
      <c r="A1704" t="s">
        <v>355</v>
      </c>
      <c r="B1704" t="s">
        <v>1956</v>
      </c>
      <c r="C1704">
        <v>16.18</v>
      </c>
      <c r="D1704" s="34">
        <f t="shared" si="26"/>
        <v>1.8329583585393432E-3</v>
      </c>
      <c r="E1704">
        <f>SUM($D$2:D1704)</f>
        <v>5.5522715784834</v>
      </c>
    </row>
    <row r="1705" spans="1:5" x14ac:dyDescent="0.55000000000000004">
      <c r="A1705" t="s">
        <v>356</v>
      </c>
      <c r="B1705" t="s">
        <v>1956</v>
      </c>
      <c r="C1705">
        <v>45.15</v>
      </c>
      <c r="D1705" s="34">
        <f t="shared" si="26"/>
        <v>5.1242299468396623E-3</v>
      </c>
      <c r="E1705">
        <f>SUM($D$2:D1705)</f>
        <v>5.5573958084302397</v>
      </c>
    </row>
    <row r="1706" spans="1:5" x14ac:dyDescent="0.55000000000000004">
      <c r="A1706" t="s">
        <v>357</v>
      </c>
      <c r="B1706" t="s">
        <v>1956</v>
      </c>
      <c r="C1706">
        <v>17.64</v>
      </c>
      <c r="D1706" s="34">
        <f t="shared" si="26"/>
        <v>2.0123363978494014E-3</v>
      </c>
      <c r="E1706">
        <f>SUM($D$2:D1706)</f>
        <v>5.5594081448280894</v>
      </c>
    </row>
    <row r="1707" spans="1:5" x14ac:dyDescent="0.55000000000000004">
      <c r="A1707" t="s">
        <v>358</v>
      </c>
      <c r="B1707" t="s">
        <v>1956</v>
      </c>
      <c r="C1707">
        <v>25.99</v>
      </c>
      <c r="D1707" s="34">
        <f t="shared" si="26"/>
        <v>2.9708663064438885E-3</v>
      </c>
      <c r="E1707">
        <f>SUM($D$2:D1707)</f>
        <v>5.5623790111345333</v>
      </c>
    </row>
    <row r="1708" spans="1:5" x14ac:dyDescent="0.55000000000000004">
      <c r="A1708" t="s">
        <v>394</v>
      </c>
      <c r="B1708" t="s">
        <v>1956</v>
      </c>
      <c r="C1708">
        <v>13.07</v>
      </c>
      <c r="D1708" s="34">
        <f t="shared" si="26"/>
        <v>1.4984579755339766E-3</v>
      </c>
      <c r="E1708">
        <f>SUM($D$2:D1708)</f>
        <v>5.563877469110067</v>
      </c>
    </row>
    <row r="1709" spans="1:5" x14ac:dyDescent="0.55000000000000004">
      <c r="A1709" t="s">
        <v>412</v>
      </c>
      <c r="B1709" t="s">
        <v>1956</v>
      </c>
      <c r="C1709">
        <v>90.88</v>
      </c>
      <c r="D1709" s="34">
        <f t="shared" si="26"/>
        <v>1.043490641537771E-2</v>
      </c>
      <c r="E1709">
        <f>SUM($D$2:D1709)</f>
        <v>5.5743123755254445</v>
      </c>
    </row>
    <row r="1710" spans="1:5" x14ac:dyDescent="0.55000000000000004">
      <c r="A1710" t="s">
        <v>432</v>
      </c>
      <c r="B1710" t="s">
        <v>1956</v>
      </c>
      <c r="C1710">
        <v>40.32</v>
      </c>
      <c r="D1710" s="34">
        <f t="shared" si="26"/>
        <v>4.678389714968644E-3</v>
      </c>
      <c r="E1710">
        <f>SUM($D$2:D1710)</f>
        <v>5.5789907652404134</v>
      </c>
    </row>
    <row r="1711" spans="1:5" x14ac:dyDescent="0.55000000000000004">
      <c r="A1711" t="s">
        <v>428</v>
      </c>
      <c r="B1711" t="s">
        <v>1956</v>
      </c>
      <c r="C1711">
        <v>87.63</v>
      </c>
      <c r="D1711" s="34">
        <f t="shared" si="26"/>
        <v>1.0215632260553999E-2</v>
      </c>
      <c r="E1711">
        <f>SUM($D$2:D1711)</f>
        <v>5.5892063975009671</v>
      </c>
    </row>
    <row r="1712" spans="1:5" x14ac:dyDescent="0.55000000000000004">
      <c r="A1712" t="s">
        <v>429</v>
      </c>
      <c r="B1712" t="s">
        <v>1956</v>
      </c>
      <c r="C1712">
        <v>38.299999999999997</v>
      </c>
      <c r="D1712" s="34">
        <f t="shared" si="26"/>
        <v>4.5109771035522477E-3</v>
      </c>
      <c r="E1712">
        <f>SUM($D$2:D1712)</f>
        <v>5.5937173746045197</v>
      </c>
    </row>
    <row r="1713" spans="1:5" x14ac:dyDescent="0.55000000000000004">
      <c r="A1713" t="s">
        <v>430</v>
      </c>
      <c r="B1713" t="s">
        <v>1956</v>
      </c>
      <c r="C1713">
        <v>100.46</v>
      </c>
      <c r="D1713" s="34">
        <f t="shared" si="26"/>
        <v>1.1885803528117274E-2</v>
      </c>
      <c r="E1713">
        <f>SUM($D$2:D1713)</f>
        <v>5.605603178132637</v>
      </c>
    </row>
    <row r="1714" spans="1:5" x14ac:dyDescent="0.55000000000000004">
      <c r="A1714" t="s">
        <v>225</v>
      </c>
      <c r="B1714" t="s">
        <v>1956</v>
      </c>
      <c r="C1714">
        <v>45.43</v>
      </c>
      <c r="D1714" s="34">
        <f t="shared" si="26"/>
        <v>5.4396501764922825E-3</v>
      </c>
      <c r="E1714">
        <f>SUM($D$2:D1714)</f>
        <v>5.6110428283091291</v>
      </c>
    </row>
    <row r="1715" spans="1:5" x14ac:dyDescent="0.55000000000000004">
      <c r="A1715" t="s">
        <v>226</v>
      </c>
      <c r="B1715" t="s">
        <v>1956</v>
      </c>
      <c r="C1715">
        <v>53.57</v>
      </c>
      <c r="D1715" s="34">
        <f t="shared" si="26"/>
        <v>6.4493914793871095E-3</v>
      </c>
      <c r="E1715">
        <f>SUM($D$2:D1715)</f>
        <v>5.6174922197885166</v>
      </c>
    </row>
    <row r="1716" spans="1:5" x14ac:dyDescent="0.55000000000000004">
      <c r="A1716" t="s">
        <v>227</v>
      </c>
      <c r="B1716" t="s">
        <v>1956</v>
      </c>
      <c r="C1716">
        <v>55.97</v>
      </c>
      <c r="D1716" s="34">
        <f t="shared" si="26"/>
        <v>6.7820721611508566E-3</v>
      </c>
      <c r="E1716">
        <f>SUM($D$2:D1716)</f>
        <v>5.6242742919496678</v>
      </c>
    </row>
    <row r="1717" spans="1:5" x14ac:dyDescent="0.55000000000000004">
      <c r="A1717" t="s">
        <v>228</v>
      </c>
      <c r="B1717" t="s">
        <v>1956</v>
      </c>
      <c r="C1717">
        <v>56.37</v>
      </c>
      <c r="D1717" s="34">
        <f t="shared" si="26"/>
        <v>6.8771830511658999E-3</v>
      </c>
      <c r="E1717">
        <f>SUM($D$2:D1717)</f>
        <v>5.6311514750008334</v>
      </c>
    </row>
    <row r="1718" spans="1:5" x14ac:dyDescent="0.55000000000000004">
      <c r="A1718" t="s">
        <v>229</v>
      </c>
      <c r="B1718" t="s">
        <v>1956</v>
      </c>
      <c r="C1718">
        <v>97.02</v>
      </c>
      <c r="D1718" s="34">
        <f t="shared" si="26"/>
        <v>1.1918479662911685E-2</v>
      </c>
      <c r="E1718">
        <f>SUM($D$2:D1718)</f>
        <v>5.6430699546637451</v>
      </c>
    </row>
    <row r="1719" spans="1:5" x14ac:dyDescent="0.55000000000000004">
      <c r="A1719" t="s">
        <v>230</v>
      </c>
      <c r="B1719" t="s">
        <v>1956</v>
      </c>
      <c r="C1719">
        <v>50.25</v>
      </c>
      <c r="D1719" s="34">
        <f t="shared" si="26"/>
        <v>6.2474512885290576E-3</v>
      </c>
      <c r="E1719">
        <f>SUM($D$2:D1719)</f>
        <v>5.6493174059522744</v>
      </c>
    </row>
    <row r="1720" spans="1:5" x14ac:dyDescent="0.55000000000000004">
      <c r="A1720" t="s">
        <v>231</v>
      </c>
      <c r="B1720" t="s">
        <v>1956</v>
      </c>
      <c r="C1720">
        <v>24.02</v>
      </c>
      <c r="D1720" s="34">
        <f t="shared" si="26"/>
        <v>3.0051182092397997E-3</v>
      </c>
      <c r="E1720">
        <f>SUM($D$2:D1720)</f>
        <v>5.652322524161514</v>
      </c>
    </row>
    <row r="1721" spans="1:5" x14ac:dyDescent="0.55000000000000004">
      <c r="A1721" t="s">
        <v>232</v>
      </c>
      <c r="B1721" t="s">
        <v>1956</v>
      </c>
      <c r="C1721">
        <v>35.26</v>
      </c>
      <c r="D1721" s="34">
        <f t="shared" si="26"/>
        <v>4.4246399490024471E-3</v>
      </c>
      <c r="E1721">
        <f>SUM($D$2:D1721)</f>
        <v>5.6567471641105165</v>
      </c>
    </row>
    <row r="1722" spans="1:5" x14ac:dyDescent="0.55000000000000004">
      <c r="A1722" t="s">
        <v>206</v>
      </c>
      <c r="B1722" t="s">
        <v>1956</v>
      </c>
      <c r="C1722">
        <v>78.34</v>
      </c>
      <c r="D1722" s="34">
        <f t="shared" si="26"/>
        <v>9.8742713092799736E-3</v>
      </c>
      <c r="E1722">
        <f>SUM($D$2:D1722)</f>
        <v>5.6666214354197963</v>
      </c>
    </row>
    <row r="1723" spans="1:5" x14ac:dyDescent="0.55000000000000004">
      <c r="A1723" t="s">
        <v>202</v>
      </c>
      <c r="B1723" t="s">
        <v>1956</v>
      </c>
      <c r="C1723">
        <v>20.65</v>
      </c>
      <c r="D1723" s="34">
        <f t="shared" si="26"/>
        <v>2.6287615795992821E-3</v>
      </c>
      <c r="E1723">
        <f>SUM($D$2:D1723)</f>
        <v>5.6692501969993954</v>
      </c>
    </row>
    <row r="1724" spans="1:5" x14ac:dyDescent="0.55000000000000004">
      <c r="A1724" t="s">
        <v>220</v>
      </c>
      <c r="B1724" t="s">
        <v>1956</v>
      </c>
      <c r="C1724">
        <v>84.87</v>
      </c>
      <c r="D1724" s="34">
        <f t="shared" si="26"/>
        <v>1.0832495188110421E-2</v>
      </c>
      <c r="E1724">
        <f>SUM($D$2:D1724)</f>
        <v>5.6800826921875061</v>
      </c>
    </row>
    <row r="1725" spans="1:5" x14ac:dyDescent="0.55000000000000004">
      <c r="A1725" t="s">
        <v>221</v>
      </c>
      <c r="B1725" t="s">
        <v>1956</v>
      </c>
      <c r="C1725">
        <v>51.03</v>
      </c>
      <c r="D1725" s="34">
        <f t="shared" si="26"/>
        <v>6.5846095880070553E-3</v>
      </c>
      <c r="E1725">
        <f>SUM($D$2:D1725)</f>
        <v>5.6866673017755129</v>
      </c>
    </row>
    <row r="1726" spans="1:5" x14ac:dyDescent="0.55000000000000004">
      <c r="A1726" t="s">
        <v>236</v>
      </c>
      <c r="B1726" t="s">
        <v>1956</v>
      </c>
      <c r="C1726">
        <v>58.48</v>
      </c>
      <c r="D1726" s="34">
        <f t="shared" si="26"/>
        <v>7.5959297870074266E-3</v>
      </c>
      <c r="E1726">
        <f>SUM($D$2:D1726)</f>
        <v>5.6942632315625206</v>
      </c>
    </row>
    <row r="1727" spans="1:5" x14ac:dyDescent="0.55000000000000004">
      <c r="A1727" t="s">
        <v>237</v>
      </c>
      <c r="B1727" t="s">
        <v>1956</v>
      </c>
      <c r="C1727">
        <v>66.41</v>
      </c>
      <c r="D1727" s="34">
        <f t="shared" si="26"/>
        <v>8.6919760535470736E-3</v>
      </c>
      <c r="E1727">
        <f>SUM($D$2:D1727)</f>
        <v>5.7029552076160677</v>
      </c>
    </row>
    <row r="1728" spans="1:5" x14ac:dyDescent="0.55000000000000004">
      <c r="A1728" t="s">
        <v>238</v>
      </c>
      <c r="B1728" t="s">
        <v>1956</v>
      </c>
      <c r="C1728">
        <v>17.64</v>
      </c>
      <c r="D1728" s="34">
        <f t="shared" si="26"/>
        <v>2.329029557814462E-3</v>
      </c>
      <c r="E1728">
        <f>SUM($D$2:D1728)</f>
        <v>5.7052842371738821</v>
      </c>
    </row>
    <row r="1729" spans="1:5" x14ac:dyDescent="0.55000000000000004">
      <c r="A1729" t="s">
        <v>223</v>
      </c>
      <c r="B1729" t="s">
        <v>1956</v>
      </c>
      <c r="C1729">
        <v>66.819999999999993</v>
      </c>
      <c r="D1729" s="34">
        <f t="shared" si="26"/>
        <v>8.8429171304058966E-3</v>
      </c>
      <c r="E1729">
        <f>SUM($D$2:D1729)</f>
        <v>5.714127154304288</v>
      </c>
    </row>
    <row r="1730" spans="1:5" x14ac:dyDescent="0.55000000000000004">
      <c r="A1730" t="s">
        <v>241</v>
      </c>
      <c r="B1730" t="s">
        <v>1956</v>
      </c>
      <c r="C1730">
        <v>66.08</v>
      </c>
      <c r="D1730" s="34">
        <f t="shared" si="26"/>
        <v>8.8230071126148436E-3</v>
      </c>
      <c r="E1730">
        <f>SUM($D$2:D1730)</f>
        <v>5.7229501614169029</v>
      </c>
    </row>
    <row r="1731" spans="1:5" x14ac:dyDescent="0.55000000000000004">
      <c r="A1731" t="s">
        <v>242</v>
      </c>
      <c r="B1731" t="s">
        <v>1956</v>
      </c>
      <c r="C1731">
        <v>24.19</v>
      </c>
      <c r="D1731" s="34">
        <f t="shared" ref="D1731:D1794" si="27">C1731/SUM(C1731:C3579)</f>
        <v>3.2586014820642213E-3</v>
      </c>
      <c r="E1731">
        <f>SUM($D$2:D1731)</f>
        <v>5.7262087628989669</v>
      </c>
    </row>
    <row r="1732" spans="1:5" x14ac:dyDescent="0.55000000000000004">
      <c r="A1732" t="s">
        <v>243</v>
      </c>
      <c r="B1732" t="s">
        <v>1956</v>
      </c>
      <c r="C1732">
        <v>87.39</v>
      </c>
      <c r="D1732" s="34">
        <f t="shared" si="27"/>
        <v>1.1810672447440549E-2</v>
      </c>
      <c r="E1732">
        <f>SUM($D$2:D1732)</f>
        <v>5.7380194353464073</v>
      </c>
    </row>
    <row r="1733" spans="1:5" x14ac:dyDescent="0.55000000000000004">
      <c r="A1733" t="s">
        <v>244</v>
      </c>
      <c r="B1733" t="s">
        <v>1956</v>
      </c>
      <c r="C1733">
        <v>32.36</v>
      </c>
      <c r="D1733" s="34">
        <f t="shared" si="27"/>
        <v>4.4256925401916069E-3</v>
      </c>
      <c r="E1733">
        <f>SUM($D$2:D1733)</f>
        <v>5.7424451278865991</v>
      </c>
    </row>
    <row r="1734" spans="1:5" x14ac:dyDescent="0.55000000000000004">
      <c r="A1734" t="s">
        <v>245</v>
      </c>
      <c r="B1734" t="s">
        <v>1956</v>
      </c>
      <c r="C1734">
        <v>95.76</v>
      </c>
      <c r="D1734" s="34">
        <f t="shared" si="27"/>
        <v>1.3154767710375317E-2</v>
      </c>
      <c r="E1734">
        <f>SUM($D$2:D1734)</f>
        <v>5.7555998955969745</v>
      </c>
    </row>
    <row r="1735" spans="1:5" x14ac:dyDescent="0.55000000000000004">
      <c r="A1735" t="s">
        <v>246</v>
      </c>
      <c r="B1735" t="s">
        <v>1956</v>
      </c>
      <c r="C1735">
        <v>21.75</v>
      </c>
      <c r="D1735" s="34">
        <f t="shared" si="27"/>
        <v>3.02767503789814E-3</v>
      </c>
      <c r="E1735">
        <f>SUM($D$2:D1735)</f>
        <v>5.7586275706348724</v>
      </c>
    </row>
    <row r="1736" spans="1:5" x14ac:dyDescent="0.55000000000000004">
      <c r="A1736" t="s">
        <v>247</v>
      </c>
      <c r="B1736" t="s">
        <v>1956</v>
      </c>
      <c r="C1736">
        <v>56.68</v>
      </c>
      <c r="D1736" s="34">
        <f t="shared" si="27"/>
        <v>7.9140126054526843E-3</v>
      </c>
      <c r="E1736">
        <f>SUM($D$2:D1736)</f>
        <v>5.7665415832403255</v>
      </c>
    </row>
    <row r="1737" spans="1:5" x14ac:dyDescent="0.55000000000000004">
      <c r="A1737" t="s">
        <v>248</v>
      </c>
      <c r="B1737" t="s">
        <v>1956</v>
      </c>
      <c r="C1737">
        <v>84.39</v>
      </c>
      <c r="D1737" s="34">
        <f t="shared" si="27"/>
        <v>1.1877049526409864E-2</v>
      </c>
      <c r="E1737">
        <f>SUM($D$2:D1737)</f>
        <v>5.7784186327667353</v>
      </c>
    </row>
    <row r="1738" spans="1:5" x14ac:dyDescent="0.55000000000000004">
      <c r="A1738" t="s">
        <v>249</v>
      </c>
      <c r="B1738" t="s">
        <v>1956</v>
      </c>
      <c r="C1738">
        <v>93.63</v>
      </c>
      <c r="D1738" s="34">
        <f t="shared" si="27"/>
        <v>1.3335878112666308E-2</v>
      </c>
      <c r="E1738">
        <f>SUM($D$2:D1738)</f>
        <v>5.791754510879402</v>
      </c>
    </row>
    <row r="1739" spans="1:5" x14ac:dyDescent="0.55000000000000004">
      <c r="A1739" t="s">
        <v>250</v>
      </c>
      <c r="B1739" t="s">
        <v>1956</v>
      </c>
      <c r="C1739">
        <v>47.81</v>
      </c>
      <c r="D1739" s="34">
        <f t="shared" si="27"/>
        <v>6.9016987908674136E-3</v>
      </c>
      <c r="E1739">
        <f>SUM($D$2:D1739)</f>
        <v>5.798656209670269</v>
      </c>
    </row>
    <row r="1740" spans="1:5" x14ac:dyDescent="0.55000000000000004">
      <c r="A1740" t="s">
        <v>251</v>
      </c>
      <c r="B1740" t="s">
        <v>1956</v>
      </c>
      <c r="C1740">
        <v>62.65</v>
      </c>
      <c r="D1740" s="34">
        <f t="shared" si="27"/>
        <v>9.1068061929189328E-3</v>
      </c>
      <c r="E1740">
        <f>SUM($D$2:D1740)</f>
        <v>5.8077630158631877</v>
      </c>
    </row>
    <row r="1741" spans="1:5" x14ac:dyDescent="0.55000000000000004">
      <c r="A1741" t="s">
        <v>252</v>
      </c>
      <c r="B1741" t="s">
        <v>1956</v>
      </c>
      <c r="C1741">
        <v>109.65</v>
      </c>
      <c r="D1741" s="34">
        <f t="shared" si="27"/>
        <v>1.608521275316057E-2</v>
      </c>
      <c r="E1741">
        <f>SUM($D$2:D1741)</f>
        <v>5.823848228616348</v>
      </c>
    </row>
    <row r="1742" spans="1:5" x14ac:dyDescent="0.55000000000000004">
      <c r="A1742" t="s">
        <v>253</v>
      </c>
      <c r="B1742" t="s">
        <v>1957</v>
      </c>
      <c r="C1742">
        <v>44.28</v>
      </c>
      <c r="D1742" s="34">
        <f t="shared" si="27"/>
        <v>6.6018902159927376E-3</v>
      </c>
      <c r="E1742">
        <f>SUM($D$2:D1742)</f>
        <v>5.8304501188323403</v>
      </c>
    </row>
    <row r="1743" spans="1:5" x14ac:dyDescent="0.55000000000000004">
      <c r="A1743" t="s">
        <v>254</v>
      </c>
      <c r="B1743" t="s">
        <v>1956</v>
      </c>
      <c r="C1743">
        <v>106.47</v>
      </c>
      <c r="D1743" s="34">
        <f t="shared" si="27"/>
        <v>1.5979552416443919E-2</v>
      </c>
      <c r="E1743">
        <f>SUM($D$2:D1743)</f>
        <v>5.8464296712487842</v>
      </c>
    </row>
    <row r="1744" spans="1:5" x14ac:dyDescent="0.55000000000000004">
      <c r="A1744" t="s">
        <v>176</v>
      </c>
      <c r="B1744" t="s">
        <v>1956</v>
      </c>
      <c r="C1744">
        <v>34.4</v>
      </c>
      <c r="D1744" s="34">
        <f t="shared" si="27"/>
        <v>5.2467657654634708E-3</v>
      </c>
      <c r="E1744">
        <f>SUM($D$2:D1744)</f>
        <v>5.8516764370142473</v>
      </c>
    </row>
    <row r="1745" spans="1:5" x14ac:dyDescent="0.55000000000000004">
      <c r="A1745" t="s">
        <v>210</v>
      </c>
      <c r="B1745" t="s">
        <v>1956</v>
      </c>
      <c r="C1745">
        <v>88.38</v>
      </c>
      <c r="D1745" s="34">
        <f t="shared" si="27"/>
        <v>1.3551016402893584E-2</v>
      </c>
      <c r="E1745">
        <f>SUM($D$2:D1745)</f>
        <v>5.8652274534171411</v>
      </c>
    </row>
    <row r="1746" spans="1:5" x14ac:dyDescent="0.55000000000000004">
      <c r="A1746" t="s">
        <v>211</v>
      </c>
      <c r="B1746" t="s">
        <v>1956</v>
      </c>
      <c r="C1746">
        <v>16.7</v>
      </c>
      <c r="D1746" s="34">
        <f t="shared" si="27"/>
        <v>2.5957311879433727E-3</v>
      </c>
      <c r="E1746">
        <f>SUM($D$2:D1746)</f>
        <v>5.8678231846050846</v>
      </c>
    </row>
    <row r="1747" spans="1:5" x14ac:dyDescent="0.55000000000000004">
      <c r="A1747" t="s">
        <v>212</v>
      </c>
      <c r="B1747" t="s">
        <v>1956</v>
      </c>
      <c r="C1747">
        <v>90.72</v>
      </c>
      <c r="D1747" s="34">
        <f t="shared" si="27"/>
        <v>1.4137579594012101E-2</v>
      </c>
      <c r="E1747">
        <f>SUM($D$2:D1747)</f>
        <v>5.8819607641990963</v>
      </c>
    </row>
    <row r="1748" spans="1:5" x14ac:dyDescent="0.55000000000000004">
      <c r="A1748" t="s">
        <v>213</v>
      </c>
      <c r="B1748" t="s">
        <v>1956</v>
      </c>
      <c r="C1748">
        <v>89.25</v>
      </c>
      <c r="D1748" s="34">
        <f t="shared" si="27"/>
        <v>1.4107950719386931E-2</v>
      </c>
      <c r="E1748">
        <f>SUM($D$2:D1748)</f>
        <v>5.8960687149184832</v>
      </c>
    </row>
    <row r="1749" spans="1:5" x14ac:dyDescent="0.55000000000000004">
      <c r="A1749" t="s">
        <v>214</v>
      </c>
      <c r="B1749" t="s">
        <v>1956</v>
      </c>
      <c r="C1749">
        <v>91.17</v>
      </c>
      <c r="D1749" s="34">
        <f t="shared" si="27"/>
        <v>1.4617674928691335E-2</v>
      </c>
      <c r="E1749">
        <f>SUM($D$2:D1749)</f>
        <v>5.9106863898471742</v>
      </c>
    </row>
    <row r="1750" spans="1:5" x14ac:dyDescent="0.55000000000000004">
      <c r="A1750" t="s">
        <v>215</v>
      </c>
      <c r="B1750" t="s">
        <v>1956</v>
      </c>
      <c r="C1750">
        <v>11.56</v>
      </c>
      <c r="D1750" s="34">
        <f t="shared" si="27"/>
        <v>1.8809593543558205E-3</v>
      </c>
      <c r="E1750">
        <f>SUM($D$2:D1750)</f>
        <v>5.91256734920153</v>
      </c>
    </row>
    <row r="1751" spans="1:5" x14ac:dyDescent="0.55000000000000004">
      <c r="A1751" t="s">
        <v>216</v>
      </c>
      <c r="B1751" t="s">
        <v>1956</v>
      </c>
      <c r="C1751">
        <v>83.67</v>
      </c>
      <c r="D1751" s="34">
        <f t="shared" si="27"/>
        <v>1.3639831503169098E-2</v>
      </c>
      <c r="E1751">
        <f>SUM($D$2:D1751)</f>
        <v>5.926207180704699</v>
      </c>
    </row>
    <row r="1752" spans="1:5" x14ac:dyDescent="0.55000000000000004">
      <c r="A1752" t="s">
        <v>217</v>
      </c>
      <c r="B1752" t="s">
        <v>1956</v>
      </c>
      <c r="C1752">
        <v>9.2200000000000006</v>
      </c>
      <c r="D1752" s="34">
        <f t="shared" si="27"/>
        <v>1.5238233753183585E-3</v>
      </c>
      <c r="E1752">
        <f>SUM($D$2:D1752)</f>
        <v>5.9277310040800177</v>
      </c>
    </row>
    <row r="1753" spans="1:5" x14ac:dyDescent="0.55000000000000004">
      <c r="A1753" t="s">
        <v>286</v>
      </c>
      <c r="B1753" t="s">
        <v>1956</v>
      </c>
      <c r="C1753">
        <v>68.17</v>
      </c>
      <c r="D1753" s="34">
        <f t="shared" si="27"/>
        <v>1.1283901776920721E-2</v>
      </c>
      <c r="E1753">
        <f>SUM($D$2:D1753)</f>
        <v>5.9390149058569381</v>
      </c>
    </row>
    <row r="1754" spans="1:5" x14ac:dyDescent="0.55000000000000004">
      <c r="A1754" t="s">
        <v>287</v>
      </c>
      <c r="B1754" t="s">
        <v>1956</v>
      </c>
      <c r="C1754">
        <v>103.86</v>
      </c>
      <c r="D1754" s="34">
        <f t="shared" si="27"/>
        <v>1.7387723122356938E-2</v>
      </c>
      <c r="E1754">
        <f>SUM($D$2:D1754)</f>
        <v>5.9564026289792951</v>
      </c>
    </row>
    <row r="1755" spans="1:5" x14ac:dyDescent="0.55000000000000004">
      <c r="A1755" t="s">
        <v>288</v>
      </c>
      <c r="B1755" t="s">
        <v>1956</v>
      </c>
      <c r="C1755">
        <v>78.040000000000006</v>
      </c>
      <c r="D1755" s="34">
        <f t="shared" si="27"/>
        <v>1.3296259191865499E-2</v>
      </c>
      <c r="E1755">
        <f>SUM($D$2:D1755)</f>
        <v>5.9696988881711608</v>
      </c>
    </row>
    <row r="1756" spans="1:5" x14ac:dyDescent="0.55000000000000004">
      <c r="A1756" t="s">
        <v>278</v>
      </c>
      <c r="B1756" t="s">
        <v>1956</v>
      </c>
      <c r="C1756">
        <v>20.28</v>
      </c>
      <c r="D1756" s="34">
        <f t="shared" si="27"/>
        <v>3.5018165241535552E-3</v>
      </c>
      <c r="E1756">
        <f>SUM($D$2:D1756)</f>
        <v>5.9732007046953139</v>
      </c>
    </row>
    <row r="1757" spans="1:5" x14ac:dyDescent="0.55000000000000004">
      <c r="A1757" t="s">
        <v>279</v>
      </c>
      <c r="B1757" t="s">
        <v>1956</v>
      </c>
      <c r="C1757">
        <v>26.08</v>
      </c>
      <c r="D1757" s="34">
        <f t="shared" si="27"/>
        <v>4.5191474614451567E-3</v>
      </c>
      <c r="E1757">
        <f>SUM($D$2:D1757)</f>
        <v>5.9777198521567589</v>
      </c>
    </row>
    <row r="1758" spans="1:5" x14ac:dyDescent="0.55000000000000004">
      <c r="A1758" t="s">
        <v>280</v>
      </c>
      <c r="B1758" t="s">
        <v>1956</v>
      </c>
      <c r="C1758">
        <v>7.7</v>
      </c>
      <c r="D1758" s="34">
        <f t="shared" si="27"/>
        <v>1.3403145735710854E-3</v>
      </c>
      <c r="E1758">
        <f>SUM($D$2:D1758)</f>
        <v>5.9790601667303296</v>
      </c>
    </row>
    <row r="1759" spans="1:5" x14ac:dyDescent="0.55000000000000004">
      <c r="A1759" t="s">
        <v>275</v>
      </c>
      <c r="B1759" t="s">
        <v>1956</v>
      </c>
      <c r="C1759">
        <v>31.59</v>
      </c>
      <c r="D1759" s="34">
        <f t="shared" si="27"/>
        <v>5.5061510627098147E-3</v>
      </c>
      <c r="E1759">
        <f>SUM($D$2:D1759)</f>
        <v>5.984566317793039</v>
      </c>
    </row>
    <row r="1760" spans="1:5" x14ac:dyDescent="0.55000000000000004">
      <c r="A1760" t="s">
        <v>276</v>
      </c>
      <c r="B1760" t="s">
        <v>1956</v>
      </c>
      <c r="C1760">
        <v>7.8</v>
      </c>
      <c r="D1760" s="34">
        <f t="shared" si="27"/>
        <v>1.3670707704495383E-3</v>
      </c>
      <c r="E1760">
        <f>SUM($D$2:D1760)</f>
        <v>5.9859333885634882</v>
      </c>
    </row>
    <row r="1761" spans="1:5" x14ac:dyDescent="0.55000000000000004">
      <c r="A1761" t="s">
        <v>256</v>
      </c>
      <c r="B1761" t="s">
        <v>1956</v>
      </c>
      <c r="C1761">
        <v>68.63</v>
      </c>
      <c r="D1761" s="34">
        <f t="shared" si="27"/>
        <v>1.2044936405614066E-2</v>
      </c>
      <c r="E1761">
        <f>SUM($D$2:D1761)</f>
        <v>5.9979783249691021</v>
      </c>
    </row>
    <row r="1762" spans="1:5" x14ac:dyDescent="0.55000000000000004">
      <c r="A1762" t="s">
        <v>257</v>
      </c>
      <c r="B1762" t="s">
        <v>1956</v>
      </c>
      <c r="C1762">
        <v>46.62</v>
      </c>
      <c r="D1762" s="34">
        <f t="shared" si="27"/>
        <v>8.2818162438712418E-3</v>
      </c>
      <c r="E1762">
        <f>SUM($D$2:D1762)</f>
        <v>6.006260141212973</v>
      </c>
    </row>
    <row r="1763" spans="1:5" x14ac:dyDescent="0.55000000000000004">
      <c r="A1763" t="s">
        <v>270</v>
      </c>
      <c r="B1763" t="s">
        <v>1956</v>
      </c>
      <c r="C1763">
        <v>65.47</v>
      </c>
      <c r="D1763" s="34">
        <f t="shared" si="27"/>
        <v>1.1727552493649889E-2</v>
      </c>
      <c r="E1763">
        <f>SUM($D$2:D1763)</f>
        <v>6.0179876937066226</v>
      </c>
    </row>
    <row r="1764" spans="1:5" x14ac:dyDescent="0.55000000000000004">
      <c r="A1764" t="s">
        <v>271</v>
      </c>
      <c r="B1764" t="s">
        <v>1956</v>
      </c>
      <c r="C1764">
        <v>99.81</v>
      </c>
      <c r="D1764" s="34">
        <f t="shared" si="27"/>
        <v>1.8090993291777761E-2</v>
      </c>
      <c r="E1764">
        <f>SUM($D$2:D1764)</f>
        <v>6.0360786869984002</v>
      </c>
    </row>
    <row r="1765" spans="1:5" x14ac:dyDescent="0.55000000000000004">
      <c r="A1765" t="s">
        <v>272</v>
      </c>
      <c r="B1765" t="s">
        <v>1956</v>
      </c>
      <c r="C1765">
        <v>105.84</v>
      </c>
      <c r="D1765" s="34">
        <f t="shared" si="27"/>
        <v>1.9537407933841584E-2</v>
      </c>
      <c r="E1765">
        <f>SUM($D$2:D1765)</f>
        <v>6.0556160949322422</v>
      </c>
    </row>
    <row r="1766" spans="1:5" x14ac:dyDescent="0.55000000000000004">
      <c r="A1766" t="s">
        <v>273</v>
      </c>
      <c r="B1766" t="s">
        <v>1956</v>
      </c>
      <c r="C1766">
        <v>110.49</v>
      </c>
      <c r="D1766" s="34">
        <f t="shared" si="27"/>
        <v>2.0802189981662288E-2</v>
      </c>
      <c r="E1766">
        <f>SUM($D$2:D1766)</f>
        <v>6.0764182849139043</v>
      </c>
    </row>
    <row r="1767" spans="1:5" x14ac:dyDescent="0.55000000000000004">
      <c r="A1767" t="s">
        <v>264</v>
      </c>
      <c r="B1767" t="s">
        <v>1956</v>
      </c>
      <c r="C1767">
        <v>82.95</v>
      </c>
      <c r="D1767" s="34">
        <f t="shared" si="27"/>
        <v>1.5948947984702852E-2</v>
      </c>
      <c r="E1767">
        <f>SUM($D$2:D1767)</f>
        <v>6.0923672328986074</v>
      </c>
    </row>
    <row r="1768" spans="1:5" x14ac:dyDescent="0.55000000000000004">
      <c r="A1768" t="s">
        <v>265</v>
      </c>
      <c r="B1768" t="s">
        <v>1956</v>
      </c>
      <c r="C1768">
        <v>51.48</v>
      </c>
      <c r="D1768" s="34">
        <f t="shared" si="27"/>
        <v>1.0058577340455876E-2</v>
      </c>
      <c r="E1768">
        <f>SUM($D$2:D1768)</f>
        <v>6.1024258102390636</v>
      </c>
    </row>
    <row r="1769" spans="1:5" x14ac:dyDescent="0.55000000000000004">
      <c r="A1769" t="s">
        <v>266</v>
      </c>
      <c r="B1769" t="s">
        <v>1956</v>
      </c>
      <c r="C1769">
        <v>90.71</v>
      </c>
      <c r="D1769" s="34">
        <f t="shared" si="27"/>
        <v>1.7903737067110882E-2</v>
      </c>
      <c r="E1769">
        <f>SUM($D$2:D1769)</f>
        <v>6.1203295473061745</v>
      </c>
    </row>
    <row r="1770" spans="1:5" x14ac:dyDescent="0.55000000000000004">
      <c r="A1770" t="s">
        <v>267</v>
      </c>
      <c r="B1770" t="s">
        <v>1956</v>
      </c>
      <c r="C1770">
        <v>89.55</v>
      </c>
      <c r="D1770" s="34">
        <f t="shared" si="27"/>
        <v>1.7996997485846579E-2</v>
      </c>
      <c r="E1770">
        <f>SUM($D$2:D1770)</f>
        <v>6.1383265447920214</v>
      </c>
    </row>
    <row r="1771" spans="1:5" x14ac:dyDescent="0.55000000000000004">
      <c r="A1771" t="s">
        <v>268</v>
      </c>
      <c r="B1771" t="s">
        <v>1956</v>
      </c>
      <c r="C1771">
        <v>113.48</v>
      </c>
      <c r="D1771" s="34">
        <f t="shared" si="27"/>
        <v>2.3224211465572984E-2</v>
      </c>
      <c r="E1771">
        <f>SUM($D$2:D1771)</f>
        <v>6.1615507562575944</v>
      </c>
    </row>
    <row r="1772" spans="1:5" x14ac:dyDescent="0.55000000000000004">
      <c r="A1772" t="s">
        <v>234</v>
      </c>
      <c r="B1772" t="s">
        <v>1957</v>
      </c>
      <c r="C1772">
        <v>5.76</v>
      </c>
      <c r="D1772" s="34">
        <f t="shared" si="27"/>
        <v>1.2068387529332882E-3</v>
      </c>
      <c r="E1772">
        <f>SUM($D$2:D1772)</f>
        <v>6.162757595010528</v>
      </c>
    </row>
    <row r="1773" spans="1:5" x14ac:dyDescent="0.55000000000000004">
      <c r="A1773" t="s">
        <v>260</v>
      </c>
      <c r="B1773" t="s">
        <v>1956</v>
      </c>
      <c r="C1773">
        <v>26.07</v>
      </c>
      <c r="D1773" s="34">
        <f t="shared" si="27"/>
        <v>5.4688024434449882E-3</v>
      </c>
      <c r="E1773">
        <f>SUM($D$2:D1773)</f>
        <v>6.1682263974539726</v>
      </c>
    </row>
    <row r="1774" spans="1:5" x14ac:dyDescent="0.55000000000000004">
      <c r="A1774" t="s">
        <v>261</v>
      </c>
      <c r="B1774" t="s">
        <v>1956</v>
      </c>
      <c r="C1774">
        <v>91.74</v>
      </c>
      <c r="D1774" s="34">
        <f t="shared" si="27"/>
        <v>1.9350470473341947E-2</v>
      </c>
      <c r="E1774">
        <f>SUM($D$2:D1774)</f>
        <v>6.1875768679273149</v>
      </c>
    </row>
    <row r="1775" spans="1:5" x14ac:dyDescent="0.55000000000000004">
      <c r="A1775" t="s">
        <v>262</v>
      </c>
      <c r="B1775" t="s">
        <v>1956</v>
      </c>
      <c r="C1775">
        <v>87.26</v>
      </c>
      <c r="D1775" s="34">
        <f t="shared" si="27"/>
        <v>1.8768699333007826E-2</v>
      </c>
      <c r="E1775">
        <f>SUM($D$2:D1775)</f>
        <v>6.2063455672603229</v>
      </c>
    </row>
    <row r="1776" spans="1:5" x14ac:dyDescent="0.55000000000000004">
      <c r="A1776" t="s">
        <v>315</v>
      </c>
      <c r="B1776" t="s">
        <v>1956</v>
      </c>
      <c r="C1776">
        <v>106.18</v>
      </c>
      <c r="D1776" s="34">
        <f t="shared" si="27"/>
        <v>2.3275032496925665E-2</v>
      </c>
      <c r="E1776">
        <f>SUM($D$2:D1776)</f>
        <v>6.2296205997572489</v>
      </c>
    </row>
    <row r="1777" spans="1:5" x14ac:dyDescent="0.55000000000000004">
      <c r="A1777" t="s">
        <v>326</v>
      </c>
      <c r="B1777" t="s">
        <v>1956</v>
      </c>
      <c r="C1777">
        <v>64.97</v>
      </c>
      <c r="D1777" s="34">
        <f t="shared" si="27"/>
        <v>1.4581028280058079E-2</v>
      </c>
      <c r="E1777">
        <f>SUM($D$2:D1777)</f>
        <v>6.2442016280373069</v>
      </c>
    </row>
    <row r="1778" spans="1:5" x14ac:dyDescent="0.55000000000000004">
      <c r="A1778" t="s">
        <v>327</v>
      </c>
      <c r="B1778" t="s">
        <v>1956</v>
      </c>
      <c r="C1778">
        <v>83.94</v>
      </c>
      <c r="D1778" s="34">
        <f t="shared" si="27"/>
        <v>1.9117158070702057E-2</v>
      </c>
      <c r="E1778">
        <f>SUM($D$2:D1778)</f>
        <v>6.2633187861080089</v>
      </c>
    </row>
    <row r="1779" spans="1:5" x14ac:dyDescent="0.55000000000000004">
      <c r="A1779" t="s">
        <v>301</v>
      </c>
      <c r="B1779" t="s">
        <v>1956</v>
      </c>
      <c r="C1779">
        <v>25.7</v>
      </c>
      <c r="D1779" s="34">
        <f t="shared" si="27"/>
        <v>5.9671966713723155E-3</v>
      </c>
      <c r="E1779">
        <f>SUM($D$2:D1779)</f>
        <v>6.2692859827793814</v>
      </c>
    </row>
    <row r="1780" spans="1:5" x14ac:dyDescent="0.55000000000000004">
      <c r="A1780" t="s">
        <v>305</v>
      </c>
      <c r="B1780" t="s">
        <v>1956</v>
      </c>
      <c r="C1780">
        <v>67.83</v>
      </c>
      <c r="D1780" s="34">
        <f t="shared" si="27"/>
        <v>1.584376270093759E-2</v>
      </c>
      <c r="E1780">
        <f>SUM($D$2:D1780)</f>
        <v>6.2851297454803188</v>
      </c>
    </row>
    <row r="1781" spans="1:5" x14ac:dyDescent="0.55000000000000004">
      <c r="A1781" t="s">
        <v>292</v>
      </c>
      <c r="B1781" t="s">
        <v>1956</v>
      </c>
      <c r="C1781">
        <v>28.52</v>
      </c>
      <c r="D1781" s="34">
        <f t="shared" si="27"/>
        <v>6.7689605658205459E-3</v>
      </c>
      <c r="E1781">
        <f>SUM($D$2:D1781)</f>
        <v>6.2918987060461395</v>
      </c>
    </row>
    <row r="1782" spans="1:5" x14ac:dyDescent="0.55000000000000004">
      <c r="A1782" t="s">
        <v>293</v>
      </c>
      <c r="B1782" t="s">
        <v>1956</v>
      </c>
      <c r="C1782">
        <v>36.92</v>
      </c>
      <c r="D1782" s="34">
        <f t="shared" si="27"/>
        <v>8.822341648286788E-3</v>
      </c>
      <c r="E1782">
        <f>SUM($D$2:D1782)</f>
        <v>6.3007210476944264</v>
      </c>
    </row>
    <row r="1783" spans="1:5" x14ac:dyDescent="0.55000000000000004">
      <c r="A1783" t="s">
        <v>297</v>
      </c>
      <c r="B1783" t="s">
        <v>1956</v>
      </c>
      <c r="C1783">
        <v>25.82</v>
      </c>
      <c r="D1783" s="34">
        <f t="shared" si="27"/>
        <v>6.2248216571719256E-3</v>
      </c>
      <c r="E1783">
        <f>SUM($D$2:D1783)</f>
        <v>6.3069458693515985</v>
      </c>
    </row>
    <row r="1784" spans="1:5" x14ac:dyDescent="0.55000000000000004">
      <c r="A1784" t="s">
        <v>298</v>
      </c>
      <c r="B1784" t="s">
        <v>1956</v>
      </c>
      <c r="C1784">
        <v>95.62</v>
      </c>
      <c r="D1784" s="34">
        <f t="shared" si="27"/>
        <v>2.3196970468864098E-2</v>
      </c>
      <c r="E1784">
        <f>SUM($D$2:D1784)</f>
        <v>6.3301428398204624</v>
      </c>
    </row>
    <row r="1785" spans="1:5" x14ac:dyDescent="0.55000000000000004">
      <c r="A1785" t="s">
        <v>299</v>
      </c>
      <c r="B1785" t="s">
        <v>1956</v>
      </c>
      <c r="C1785">
        <v>68.28</v>
      </c>
      <c r="D1785" s="34">
        <f t="shared" si="27"/>
        <v>1.6957781878419561E-2</v>
      </c>
      <c r="E1785">
        <f>SUM($D$2:D1785)</f>
        <v>6.3471006216988819</v>
      </c>
    </row>
    <row r="1786" spans="1:5" x14ac:dyDescent="0.55000000000000004">
      <c r="A1786" t="s">
        <v>160</v>
      </c>
      <c r="B1786" t="s">
        <v>1956</v>
      </c>
      <c r="C1786">
        <v>39.380000000000003</v>
      </c>
      <c r="D1786" s="34">
        <f t="shared" si="27"/>
        <v>9.9489918371781054E-3</v>
      </c>
      <c r="E1786">
        <f>SUM($D$2:D1786)</f>
        <v>6.3570496135360601</v>
      </c>
    </row>
    <row r="1787" spans="1:5" x14ac:dyDescent="0.55000000000000004">
      <c r="A1787" t="s">
        <v>161</v>
      </c>
      <c r="B1787" t="s">
        <v>1956</v>
      </c>
      <c r="C1787">
        <v>61.55</v>
      </c>
      <c r="D1787" s="34">
        <f t="shared" si="27"/>
        <v>1.5706298595747181E-2</v>
      </c>
      <c r="E1787">
        <f>SUM($D$2:D1787)</f>
        <v>6.3727559121318071</v>
      </c>
    </row>
    <row r="1788" spans="1:5" x14ac:dyDescent="0.55000000000000004">
      <c r="A1788" t="s">
        <v>157</v>
      </c>
      <c r="B1788" t="s">
        <v>1956</v>
      </c>
      <c r="C1788">
        <v>38.14</v>
      </c>
      <c r="D1788" s="34">
        <f t="shared" si="27"/>
        <v>9.8878478505467614E-3</v>
      </c>
      <c r="E1788">
        <f>SUM($D$2:D1788)</f>
        <v>6.3826437599823542</v>
      </c>
    </row>
    <row r="1789" spans="1:5" x14ac:dyDescent="0.55000000000000004">
      <c r="A1789" t="s">
        <v>158</v>
      </c>
      <c r="B1789" t="s">
        <v>1956</v>
      </c>
      <c r="C1789">
        <v>51.78</v>
      </c>
      <c r="D1789" s="34">
        <f t="shared" si="27"/>
        <v>1.3558097153270913E-2</v>
      </c>
      <c r="E1789">
        <f>SUM($D$2:D1789)</f>
        <v>6.3962018571356252</v>
      </c>
    </row>
    <row r="1790" spans="1:5" x14ac:dyDescent="0.55000000000000004">
      <c r="A1790" t="s">
        <v>151</v>
      </c>
      <c r="B1790" t="s">
        <v>1956</v>
      </c>
      <c r="C1790">
        <v>88.08</v>
      </c>
      <c r="D1790" s="34">
        <f t="shared" si="27"/>
        <v>2.3379891382248486E-2</v>
      </c>
      <c r="E1790">
        <f>SUM($D$2:D1790)</f>
        <v>6.4195817485178734</v>
      </c>
    </row>
    <row r="1791" spans="1:5" x14ac:dyDescent="0.55000000000000004">
      <c r="A1791" t="s">
        <v>152</v>
      </c>
      <c r="B1791" t="s">
        <v>1956</v>
      </c>
      <c r="C1791">
        <v>48.93</v>
      </c>
      <c r="D1791" s="34">
        <f t="shared" si="27"/>
        <v>1.3298869881443551E-2</v>
      </c>
      <c r="E1791">
        <f>SUM($D$2:D1791)</f>
        <v>6.4328806183993166</v>
      </c>
    </row>
    <row r="1792" spans="1:5" x14ac:dyDescent="0.55000000000000004">
      <c r="A1792" t="s">
        <v>173</v>
      </c>
      <c r="B1792" t="s">
        <v>1956</v>
      </c>
      <c r="C1792">
        <v>54.91</v>
      </c>
      <c r="D1792" s="34">
        <f t="shared" si="27"/>
        <v>1.5125346731564347E-2</v>
      </c>
      <c r="E1792">
        <f>SUM($D$2:D1792)</f>
        <v>6.4480059651308812</v>
      </c>
    </row>
    <row r="1793" spans="1:5" x14ac:dyDescent="0.55000000000000004">
      <c r="A1793" t="s">
        <v>174</v>
      </c>
      <c r="B1793" t="s">
        <v>1956</v>
      </c>
      <c r="C1793">
        <v>106.29</v>
      </c>
      <c r="D1793" s="34">
        <f t="shared" si="27"/>
        <v>2.972797601400675E-2</v>
      </c>
      <c r="E1793">
        <f>SUM($D$2:D1793)</f>
        <v>6.477733941144888</v>
      </c>
    </row>
    <row r="1794" spans="1:5" x14ac:dyDescent="0.55000000000000004">
      <c r="A1794" t="s">
        <v>154</v>
      </c>
      <c r="B1794" t="s">
        <v>1956</v>
      </c>
      <c r="C1794">
        <v>53.76</v>
      </c>
      <c r="D1794" s="34">
        <f t="shared" si="27"/>
        <v>1.5496680723985554E-2</v>
      </c>
      <c r="E1794">
        <f>SUM($D$2:D1794)</f>
        <v>6.4932306218688733</v>
      </c>
    </row>
    <row r="1795" spans="1:5" x14ac:dyDescent="0.55000000000000004">
      <c r="A1795" t="s">
        <v>155</v>
      </c>
      <c r="B1795" t="s">
        <v>1956</v>
      </c>
      <c r="C1795">
        <v>27.47</v>
      </c>
      <c r="D1795" s="34">
        <f t="shared" ref="D1795:D1850" si="28">C1795/SUM(C1795:C3643)</f>
        <v>8.0430524364856516E-3</v>
      </c>
      <c r="E1795">
        <f>SUM($D$2:D1795)</f>
        <v>6.5012736743053594</v>
      </c>
    </row>
    <row r="1796" spans="1:5" x14ac:dyDescent="0.55000000000000004">
      <c r="A1796" t="s">
        <v>156</v>
      </c>
      <c r="B1796" t="s">
        <v>1956</v>
      </c>
      <c r="C1796">
        <v>106.72</v>
      </c>
      <c r="D1796" s="34">
        <f t="shared" si="28"/>
        <v>3.1500339443312972E-2</v>
      </c>
      <c r="E1796">
        <f>SUM($D$2:D1796)</f>
        <v>6.5327740137486723</v>
      </c>
    </row>
    <row r="1797" spans="1:5" x14ac:dyDescent="0.55000000000000004">
      <c r="A1797" t="s">
        <v>140</v>
      </c>
      <c r="B1797" t="s">
        <v>1956</v>
      </c>
      <c r="C1797">
        <v>46.38</v>
      </c>
      <c r="D1797" s="34">
        <f t="shared" si="28"/>
        <v>1.4135158692909261E-2</v>
      </c>
      <c r="E1797">
        <f>SUM($D$2:D1797)</f>
        <v>6.5469091724415813</v>
      </c>
    </row>
    <row r="1798" spans="1:5" x14ac:dyDescent="0.55000000000000004">
      <c r="A1798" t="s">
        <v>141</v>
      </c>
      <c r="B1798" t="s">
        <v>1956</v>
      </c>
      <c r="C1798">
        <v>64.040000000000006</v>
      </c>
      <c r="D1798" s="34">
        <f t="shared" si="28"/>
        <v>1.9797205391368866E-2</v>
      </c>
      <c r="E1798">
        <f>SUM($D$2:D1798)</f>
        <v>6.5667063778329506</v>
      </c>
    </row>
    <row r="1799" spans="1:5" x14ac:dyDescent="0.55000000000000004">
      <c r="A1799" t="s">
        <v>143</v>
      </c>
      <c r="B1799" t="s">
        <v>1956</v>
      </c>
      <c r="C1799">
        <v>91.52</v>
      </c>
      <c r="D1799" s="34">
        <f t="shared" si="28"/>
        <v>2.8863742446605861E-2</v>
      </c>
      <c r="E1799">
        <f>SUM($D$2:D1799)</f>
        <v>6.5955701202795565</v>
      </c>
    </row>
    <row r="1800" spans="1:5" x14ac:dyDescent="0.55000000000000004">
      <c r="A1800" t="s">
        <v>144</v>
      </c>
      <c r="B1800" t="s">
        <v>1956</v>
      </c>
      <c r="C1800">
        <v>113.2</v>
      </c>
      <c r="D1800" s="34">
        <f t="shared" si="28"/>
        <v>3.6762317974565153E-2</v>
      </c>
      <c r="E1800">
        <f>SUM($D$2:D1800)</f>
        <v>6.6323324382541218</v>
      </c>
    </row>
    <row r="1801" spans="1:5" x14ac:dyDescent="0.55000000000000004">
      <c r="A1801" t="s">
        <v>145</v>
      </c>
      <c r="B1801" t="s">
        <v>1956</v>
      </c>
      <c r="C1801">
        <v>29.7</v>
      </c>
      <c r="D1801" s="34">
        <f t="shared" si="28"/>
        <v>1.0013351134846464E-2</v>
      </c>
      <c r="E1801">
        <f>SUM($D$2:D1801)</f>
        <v>6.6423457893889681</v>
      </c>
    </row>
    <row r="1802" spans="1:5" x14ac:dyDescent="0.55000000000000004">
      <c r="A1802" t="s">
        <v>146</v>
      </c>
      <c r="B1802" t="s">
        <v>1956</v>
      </c>
      <c r="C1802">
        <v>13.44</v>
      </c>
      <c r="D1802" s="34">
        <f t="shared" si="28"/>
        <v>4.577126627025481E-3</v>
      </c>
      <c r="E1802">
        <f>SUM($D$2:D1802)</f>
        <v>6.6469229160159937</v>
      </c>
    </row>
    <row r="1803" spans="1:5" x14ac:dyDescent="0.55000000000000004">
      <c r="A1803" t="s">
        <v>1938</v>
      </c>
      <c r="B1803" t="s">
        <v>1956</v>
      </c>
      <c r="C1803">
        <v>80.930000000000007</v>
      </c>
      <c r="D1803" s="34">
        <f t="shared" si="28"/>
        <v>2.7688254815423044E-2</v>
      </c>
      <c r="E1803">
        <f>SUM($D$2:D1803)</f>
        <v>6.6746111708314171</v>
      </c>
    </row>
    <row r="1804" spans="1:5" x14ac:dyDescent="0.55000000000000004">
      <c r="A1804" t="s">
        <v>125</v>
      </c>
      <c r="B1804" t="s">
        <v>1956</v>
      </c>
      <c r="C1804">
        <v>40.9</v>
      </c>
      <c r="D1804" s="34">
        <f t="shared" si="28"/>
        <v>1.439142566599929E-2</v>
      </c>
      <c r="E1804">
        <f>SUM($D$2:D1804)</f>
        <v>6.6890025964974162</v>
      </c>
    </row>
    <row r="1805" spans="1:5" x14ac:dyDescent="0.55000000000000004">
      <c r="A1805" t="s">
        <v>1937</v>
      </c>
      <c r="B1805" t="s">
        <v>1956</v>
      </c>
      <c r="C1805">
        <v>94.93</v>
      </c>
      <c r="D1805" s="34">
        <f t="shared" si="28"/>
        <v>3.3890620370072871E-2</v>
      </c>
      <c r="E1805">
        <f>SUM($D$2:D1805)</f>
        <v>6.7228932168674893</v>
      </c>
    </row>
    <row r="1806" spans="1:5" x14ac:dyDescent="0.55000000000000004">
      <c r="A1806" t="s">
        <v>136</v>
      </c>
      <c r="B1806" t="s">
        <v>1956</v>
      </c>
      <c r="C1806">
        <v>54.94</v>
      </c>
      <c r="D1806" s="34">
        <f t="shared" si="28"/>
        <v>2.0301979941909878E-2</v>
      </c>
      <c r="E1806">
        <f>SUM($D$2:D1806)</f>
        <v>6.7431951968093991</v>
      </c>
    </row>
    <row r="1807" spans="1:5" x14ac:dyDescent="0.55000000000000004">
      <c r="A1807" t="s">
        <v>133</v>
      </c>
      <c r="B1807" t="s">
        <v>1956</v>
      </c>
      <c r="C1807">
        <v>87.52</v>
      </c>
      <c r="D1807" s="34">
        <f t="shared" si="28"/>
        <v>3.301146650573325E-2</v>
      </c>
      <c r="E1807">
        <f>SUM($D$2:D1807)</f>
        <v>6.7762066633151319</v>
      </c>
    </row>
    <row r="1808" spans="1:5" x14ac:dyDescent="0.55000000000000004">
      <c r="A1808" t="s">
        <v>131</v>
      </c>
      <c r="B1808" t="s">
        <v>1956</v>
      </c>
      <c r="C1808">
        <v>87.69</v>
      </c>
      <c r="D1808" s="34">
        <f t="shared" si="28"/>
        <v>3.4204736940647816E-2</v>
      </c>
      <c r="E1808">
        <f>SUM($D$2:D1808)</f>
        <v>6.8104114002557798</v>
      </c>
    </row>
    <row r="1809" spans="1:5" x14ac:dyDescent="0.55000000000000004">
      <c r="A1809" t="s">
        <v>112</v>
      </c>
      <c r="B1809" t="s">
        <v>1956</v>
      </c>
      <c r="C1809">
        <v>90.88</v>
      </c>
      <c r="D1809" s="34">
        <f t="shared" si="28"/>
        <v>3.6704510115145854E-2</v>
      </c>
      <c r="E1809">
        <f>SUM($D$2:D1809)</f>
        <v>6.8471159103709258</v>
      </c>
    </row>
    <row r="1810" spans="1:5" x14ac:dyDescent="0.55000000000000004">
      <c r="A1810" t="s">
        <v>113</v>
      </c>
      <c r="B1810" t="s">
        <v>1956</v>
      </c>
      <c r="C1810">
        <v>43.67</v>
      </c>
      <c r="D1810" s="34">
        <f t="shared" si="28"/>
        <v>1.8309428076692478E-2</v>
      </c>
      <c r="E1810">
        <f>SUM($D$2:D1810)</f>
        <v>6.8654253384476185</v>
      </c>
    </row>
    <row r="1811" spans="1:5" x14ac:dyDescent="0.55000000000000004">
      <c r="A1811" t="s">
        <v>114</v>
      </c>
      <c r="B1811" t="s">
        <v>1956</v>
      </c>
      <c r="C1811">
        <v>13.99</v>
      </c>
      <c r="D1811" s="34">
        <f t="shared" si="28"/>
        <v>5.974955582889162E-3</v>
      </c>
      <c r="E1811">
        <f>SUM($D$2:D1811)</f>
        <v>6.8714002940305079</v>
      </c>
    </row>
    <row r="1812" spans="1:5" x14ac:dyDescent="0.55000000000000004">
      <c r="A1812" t="s">
        <v>99</v>
      </c>
      <c r="B1812" t="s">
        <v>1956</v>
      </c>
      <c r="C1812">
        <v>65.25</v>
      </c>
      <c r="D1812" s="34">
        <f t="shared" si="28"/>
        <v>2.8034973898472575E-2</v>
      </c>
      <c r="E1812">
        <f>SUM($D$2:D1812)</f>
        <v>6.8994352679289808</v>
      </c>
    </row>
    <row r="1813" spans="1:5" x14ac:dyDescent="0.55000000000000004">
      <c r="A1813" t="s">
        <v>100</v>
      </c>
      <c r="B1813" t="s">
        <v>1956</v>
      </c>
      <c r="C1813">
        <v>43.75</v>
      </c>
      <c r="D1813" s="34">
        <f t="shared" si="28"/>
        <v>1.9339580938909025E-2</v>
      </c>
      <c r="E1813">
        <f>SUM($D$2:D1813)</f>
        <v>6.9187748488678897</v>
      </c>
    </row>
    <row r="1814" spans="1:5" x14ac:dyDescent="0.55000000000000004">
      <c r="A1814" t="s">
        <v>118</v>
      </c>
      <c r="B1814" t="s">
        <v>1956</v>
      </c>
      <c r="C1814">
        <v>102</v>
      </c>
      <c r="D1814" s="34">
        <f t="shared" si="28"/>
        <v>4.597804773603191E-2</v>
      </c>
      <c r="E1814">
        <f>SUM($D$2:D1814)</f>
        <v>6.9647528966039216</v>
      </c>
    </row>
    <row r="1815" spans="1:5" x14ac:dyDescent="0.55000000000000004">
      <c r="A1815" t="s">
        <v>119</v>
      </c>
      <c r="B1815" t="s">
        <v>1956</v>
      </c>
      <c r="C1815">
        <v>76.650000000000006</v>
      </c>
      <c r="D1815" s="34">
        <f t="shared" si="28"/>
        <v>3.6216305606085658E-2</v>
      </c>
      <c r="E1815">
        <f>SUM($D$2:D1815)</f>
        <v>7.0009692022100074</v>
      </c>
    </row>
    <row r="1816" spans="1:5" x14ac:dyDescent="0.55000000000000004">
      <c r="A1816" t="s">
        <v>120</v>
      </c>
      <c r="B1816" t="s">
        <v>1956</v>
      </c>
      <c r="C1816">
        <v>93.98</v>
      </c>
      <c r="D1816" s="34">
        <f t="shared" si="28"/>
        <v>4.6073144425924105E-2</v>
      </c>
      <c r="E1816">
        <f>SUM($D$2:D1816)</f>
        <v>7.0470423466359318</v>
      </c>
    </row>
    <row r="1817" spans="1:5" x14ac:dyDescent="0.55000000000000004">
      <c r="A1817" t="s">
        <v>121</v>
      </c>
      <c r="B1817" t="s">
        <v>1956</v>
      </c>
      <c r="C1817">
        <v>72.849999999999994</v>
      </c>
      <c r="D1817" s="34">
        <f t="shared" si="28"/>
        <v>3.7439228705635666E-2</v>
      </c>
      <c r="E1817">
        <f>SUM($D$2:D1817)</f>
        <v>7.0844815753415675</v>
      </c>
    </row>
    <row r="1818" spans="1:5" x14ac:dyDescent="0.55000000000000004">
      <c r="A1818" t="s">
        <v>116</v>
      </c>
      <c r="B1818" t="s">
        <v>1956</v>
      </c>
      <c r="C1818">
        <v>81.42</v>
      </c>
      <c r="D1818" s="34">
        <f t="shared" si="28"/>
        <v>4.3471064672685619E-2</v>
      </c>
      <c r="E1818">
        <f>SUM($D$2:D1818)</f>
        <v>7.1279526400142528</v>
      </c>
    </row>
    <row r="1819" spans="1:5" x14ac:dyDescent="0.55000000000000004">
      <c r="A1819" t="s">
        <v>109</v>
      </c>
      <c r="B1819" t="s">
        <v>1956</v>
      </c>
      <c r="C1819">
        <v>44.23</v>
      </c>
      <c r="D1819" s="34">
        <f t="shared" si="28"/>
        <v>2.4688119226368221E-2</v>
      </c>
      <c r="E1819">
        <f>SUM($D$2:D1819)</f>
        <v>7.1526407592406214</v>
      </c>
    </row>
    <row r="1820" spans="1:5" x14ac:dyDescent="0.55000000000000004">
      <c r="A1820" t="s">
        <v>110</v>
      </c>
      <c r="B1820" t="s">
        <v>1956</v>
      </c>
      <c r="C1820">
        <v>35.58</v>
      </c>
      <c r="D1820" s="34">
        <f t="shared" si="28"/>
        <v>2.0362612457935577E-2</v>
      </c>
      <c r="E1820">
        <f>SUM($D$2:D1820)</f>
        <v>7.1730033716985568</v>
      </c>
    </row>
    <row r="1821" spans="1:5" x14ac:dyDescent="0.55000000000000004">
      <c r="A1821" t="s">
        <v>1944</v>
      </c>
      <c r="B1821" t="s">
        <v>1957</v>
      </c>
      <c r="C1821">
        <v>25.22</v>
      </c>
      <c r="D1821" s="34">
        <f t="shared" si="28"/>
        <v>1.4733545982450601E-2</v>
      </c>
      <c r="E1821">
        <f>SUM($D$2:D1821)</f>
        <v>7.1877369176810078</v>
      </c>
    </row>
    <row r="1822" spans="1:5" x14ac:dyDescent="0.55000000000000004">
      <c r="A1822" t="s">
        <v>52</v>
      </c>
      <c r="B1822" t="s">
        <v>1956</v>
      </c>
      <c r="C1822">
        <v>83.16</v>
      </c>
      <c r="D1822" s="34">
        <f t="shared" si="28"/>
        <v>4.9308635533524638E-2</v>
      </c>
      <c r="E1822">
        <f>SUM($D$2:D1822)</f>
        <v>7.2370455532145321</v>
      </c>
    </row>
    <row r="1823" spans="1:5" x14ac:dyDescent="0.55000000000000004">
      <c r="A1823" t="s">
        <v>56</v>
      </c>
      <c r="B1823" t="s">
        <v>1956</v>
      </c>
      <c r="C1823">
        <v>42.11</v>
      </c>
      <c r="D1823" s="34">
        <f t="shared" si="28"/>
        <v>2.6263596447460326E-2</v>
      </c>
      <c r="E1823">
        <f>SUM($D$2:D1823)</f>
        <v>7.2633091496619926</v>
      </c>
    </row>
    <row r="1824" spans="1:5" x14ac:dyDescent="0.55000000000000004">
      <c r="A1824" t="s">
        <v>57</v>
      </c>
      <c r="B1824" t="s">
        <v>1956</v>
      </c>
      <c r="C1824">
        <v>8.0399999999999991</v>
      </c>
      <c r="D1824" s="34">
        <f t="shared" si="28"/>
        <v>5.1497197758206548E-3</v>
      </c>
      <c r="E1824">
        <f>SUM($D$2:D1824)</f>
        <v>7.2684588694378132</v>
      </c>
    </row>
    <row r="1825" spans="1:5" x14ac:dyDescent="0.55000000000000004">
      <c r="A1825" t="s">
        <v>65</v>
      </c>
      <c r="B1825" t="s">
        <v>1956</v>
      </c>
      <c r="C1825">
        <v>38.270000000000003</v>
      </c>
      <c r="D1825" s="34">
        <f t="shared" si="28"/>
        <v>2.4639295394698713E-2</v>
      </c>
      <c r="E1825">
        <f>SUM($D$2:D1825)</f>
        <v>7.2930981648325117</v>
      </c>
    </row>
    <row r="1826" spans="1:5" x14ac:dyDescent="0.55000000000000004">
      <c r="A1826" t="s">
        <v>33</v>
      </c>
      <c r="B1826" t="s">
        <v>1956</v>
      </c>
      <c r="C1826">
        <v>41.3</v>
      </c>
      <c r="D1826" s="34">
        <f t="shared" si="28"/>
        <v>2.7261805748082422E-2</v>
      </c>
      <c r="E1826">
        <f>SUM($D$2:D1826)</f>
        <v>7.3203599705805944</v>
      </c>
    </row>
    <row r="1827" spans="1:5" x14ac:dyDescent="0.55000000000000004">
      <c r="A1827" t="s">
        <v>34</v>
      </c>
      <c r="B1827" t="s">
        <v>1956</v>
      </c>
      <c r="C1827">
        <v>108.68</v>
      </c>
      <c r="D1827" s="34">
        <f t="shared" si="28"/>
        <v>7.3749355337802983E-2</v>
      </c>
      <c r="E1827">
        <f>SUM($D$2:D1827)</f>
        <v>7.3941093259183974</v>
      </c>
    </row>
    <row r="1828" spans="1:5" x14ac:dyDescent="0.55000000000000004">
      <c r="A1828" t="s">
        <v>37</v>
      </c>
      <c r="B1828" t="s">
        <v>1956</v>
      </c>
      <c r="C1828">
        <v>71.28</v>
      </c>
      <c r="D1828" s="34">
        <f t="shared" si="28"/>
        <v>5.2221310514593826E-2</v>
      </c>
      <c r="E1828">
        <f>SUM($D$2:D1828)</f>
        <v>7.4463306364329913</v>
      </c>
    </row>
    <row r="1829" spans="1:5" x14ac:dyDescent="0.55000000000000004">
      <c r="A1829" t="s">
        <v>39</v>
      </c>
      <c r="B1829" t="s">
        <v>1956</v>
      </c>
      <c r="C1829">
        <v>49.98</v>
      </c>
      <c r="D1829" s="34">
        <f t="shared" si="28"/>
        <v>3.8633974398614802E-2</v>
      </c>
      <c r="E1829">
        <f>SUM($D$2:D1829)</f>
        <v>7.4849646108316064</v>
      </c>
    </row>
    <row r="1830" spans="1:5" x14ac:dyDescent="0.55000000000000004">
      <c r="A1830" t="s">
        <v>40</v>
      </c>
      <c r="B1830" t="s">
        <v>1956</v>
      </c>
      <c r="C1830">
        <v>18.2</v>
      </c>
      <c r="D1830" s="34">
        <f t="shared" si="28"/>
        <v>1.4633754120768673E-2</v>
      </c>
      <c r="E1830">
        <f>SUM($D$2:D1830)</f>
        <v>7.4995983649523748</v>
      </c>
    </row>
    <row r="1831" spans="1:5" x14ac:dyDescent="0.55000000000000004">
      <c r="A1831" t="s">
        <v>50</v>
      </c>
      <c r="B1831" t="s">
        <v>1956</v>
      </c>
      <c r="C1831">
        <v>108.04</v>
      </c>
      <c r="D1831" s="34">
        <f t="shared" si="28"/>
        <v>8.8159934720522221E-2</v>
      </c>
      <c r="E1831">
        <f>SUM($D$2:D1831)</f>
        <v>7.5877582996728972</v>
      </c>
    </row>
    <row r="1832" spans="1:5" x14ac:dyDescent="0.55000000000000004">
      <c r="A1832" t="s">
        <v>74</v>
      </c>
      <c r="B1832" t="s">
        <v>1956</v>
      </c>
      <c r="C1832">
        <v>11.48</v>
      </c>
      <c r="D1832" s="34">
        <f t="shared" si="28"/>
        <v>1.0273298373096129E-2</v>
      </c>
      <c r="E1832">
        <f>SUM($D$2:D1832)</f>
        <v>7.5980315980459929</v>
      </c>
    </row>
    <row r="1833" spans="1:5" x14ac:dyDescent="0.55000000000000004">
      <c r="A1833" t="s">
        <v>75</v>
      </c>
      <c r="B1833" t="s">
        <v>1956</v>
      </c>
      <c r="C1833">
        <v>38.92</v>
      </c>
      <c r="D1833" s="34">
        <f t="shared" si="28"/>
        <v>3.5190509774136972E-2</v>
      </c>
      <c r="E1833">
        <f>SUM($D$2:D1833)</f>
        <v>7.6332221078201297</v>
      </c>
    </row>
    <row r="1834" spans="1:5" x14ac:dyDescent="0.55000000000000004">
      <c r="A1834" t="s">
        <v>70</v>
      </c>
      <c r="B1834" t="s">
        <v>1956</v>
      </c>
      <c r="C1834">
        <v>40.89</v>
      </c>
      <c r="D1834" s="34">
        <f t="shared" si="28"/>
        <v>3.8320244409873867E-2</v>
      </c>
      <c r="E1834">
        <f>SUM($D$2:D1834)</f>
        <v>7.6715423522300039</v>
      </c>
    </row>
    <row r="1835" spans="1:5" x14ac:dyDescent="0.55000000000000004">
      <c r="A1835" t="s">
        <v>71</v>
      </c>
      <c r="B1835" t="s">
        <v>1956</v>
      </c>
      <c r="C1835">
        <v>66.03</v>
      </c>
      <c r="D1835" s="34">
        <f t="shared" si="28"/>
        <v>6.4346063517740734E-2</v>
      </c>
      <c r="E1835">
        <f>SUM($D$2:D1835)</f>
        <v>7.7358884157477448</v>
      </c>
    </row>
    <row r="1836" spans="1:5" x14ac:dyDescent="0.55000000000000004">
      <c r="A1836" t="s">
        <v>78</v>
      </c>
      <c r="B1836" t="s">
        <v>1957</v>
      </c>
      <c r="C1836">
        <v>19.600000000000001</v>
      </c>
      <c r="D1836" s="34">
        <f t="shared" si="28"/>
        <v>2.0413689670256422E-2</v>
      </c>
      <c r="E1836">
        <f>SUM($D$2:D1836)</f>
        <v>7.7563021054180012</v>
      </c>
    </row>
    <row r="1837" spans="1:5" x14ac:dyDescent="0.55000000000000004">
      <c r="A1837" t="s">
        <v>79</v>
      </c>
      <c r="B1837" t="s">
        <v>1956</v>
      </c>
      <c r="C1837">
        <v>41.92</v>
      </c>
      <c r="D1837" s="34">
        <f t="shared" si="28"/>
        <v>4.4570140557552054E-2</v>
      </c>
      <c r="E1837">
        <f>SUM($D$2:D1837)</f>
        <v>7.8008722459755537</v>
      </c>
    </row>
    <row r="1838" spans="1:5" x14ac:dyDescent="0.55000000000000004">
      <c r="A1838" t="s">
        <v>80</v>
      </c>
      <c r="B1838" t="s">
        <v>1956</v>
      </c>
      <c r="C1838">
        <v>67.12</v>
      </c>
      <c r="D1838" s="34">
        <f t="shared" si="28"/>
        <v>7.4692305980280885E-2</v>
      </c>
      <c r="E1838">
        <f>SUM($D$2:D1838)</f>
        <v>7.8755645519558346</v>
      </c>
    </row>
    <row r="1839" spans="1:5" x14ac:dyDescent="0.55000000000000004">
      <c r="A1839" t="s">
        <v>84</v>
      </c>
      <c r="B1839" t="s">
        <v>1956</v>
      </c>
      <c r="C1839">
        <v>59.83</v>
      </c>
      <c r="D1839" s="34">
        <f t="shared" si="28"/>
        <v>7.1954299458809393E-2</v>
      </c>
      <c r="E1839">
        <f>SUM($D$2:D1839)</f>
        <v>7.9475188514146442</v>
      </c>
    </row>
    <row r="1840" spans="1:5" x14ac:dyDescent="0.55000000000000004">
      <c r="A1840" t="s">
        <v>85</v>
      </c>
      <c r="B1840" t="s">
        <v>1956</v>
      </c>
      <c r="C1840">
        <v>63.64</v>
      </c>
      <c r="D1840" s="34">
        <f t="shared" si="28"/>
        <v>8.2470486088613015E-2</v>
      </c>
      <c r="E1840">
        <f>SUM($D$2:D1840)</f>
        <v>8.0299893375032578</v>
      </c>
    </row>
    <row r="1841" spans="1:5" x14ac:dyDescent="0.55000000000000004">
      <c r="A1841" t="s">
        <v>87</v>
      </c>
      <c r="B1841" t="s">
        <v>1956</v>
      </c>
      <c r="C1841">
        <v>91.44</v>
      </c>
      <c r="D1841" s="34">
        <f t="shared" si="28"/>
        <v>0.12914707003940512</v>
      </c>
      <c r="E1841">
        <f>SUM($D$2:D1841)</f>
        <v>8.1591364075426629</v>
      </c>
    </row>
    <row r="1842" spans="1:5" x14ac:dyDescent="0.55000000000000004">
      <c r="A1842" t="s">
        <v>89</v>
      </c>
      <c r="B1842" t="s">
        <v>1956</v>
      </c>
      <c r="C1842">
        <v>62.95</v>
      </c>
      <c r="D1842" s="34">
        <f t="shared" si="28"/>
        <v>0.10209377382052903</v>
      </c>
      <c r="E1842">
        <f>SUM($D$2:D1842)</f>
        <v>8.2612301813631923</v>
      </c>
    </row>
    <row r="1843" spans="1:5" x14ac:dyDescent="0.55000000000000004">
      <c r="A1843" t="s">
        <v>90</v>
      </c>
      <c r="B1843" t="s">
        <v>1956</v>
      </c>
      <c r="C1843">
        <v>67.25</v>
      </c>
      <c r="D1843" s="34">
        <f t="shared" si="28"/>
        <v>0.12146882450689979</v>
      </c>
      <c r="E1843">
        <f>SUM($D$2:D1843)</f>
        <v>8.3826990058700925</v>
      </c>
    </row>
    <row r="1844" spans="1:5" x14ac:dyDescent="0.55000000000000004">
      <c r="A1844" t="s">
        <v>91</v>
      </c>
      <c r="B1844" t="s">
        <v>1956</v>
      </c>
      <c r="C1844">
        <v>85.26</v>
      </c>
      <c r="D1844" s="34">
        <f t="shared" si="28"/>
        <v>0.17529143280083884</v>
      </c>
      <c r="E1844">
        <f>SUM($D$2:D1844)</f>
        <v>8.5579904386709309</v>
      </c>
    </row>
    <row r="1845" spans="1:5" x14ac:dyDescent="0.55000000000000004">
      <c r="A1845" t="s">
        <v>92</v>
      </c>
      <c r="B1845" t="s">
        <v>1956</v>
      </c>
      <c r="C1845">
        <v>41.64</v>
      </c>
      <c r="D1845" s="34">
        <f t="shared" si="28"/>
        <v>0.10380674594271184</v>
      </c>
      <c r="E1845">
        <f>SUM($D$2:D1845)</f>
        <v>8.6617971846136435</v>
      </c>
    </row>
    <row r="1846" spans="1:5" x14ac:dyDescent="0.55000000000000004">
      <c r="A1846" t="s">
        <v>103</v>
      </c>
      <c r="B1846" t="s">
        <v>1956</v>
      </c>
      <c r="C1846">
        <v>45.14</v>
      </c>
      <c r="D1846" s="34">
        <f t="shared" si="28"/>
        <v>0.12556677515368994</v>
      </c>
      <c r="E1846">
        <f>SUM($D$2:D1846)</f>
        <v>8.7873639597673332</v>
      </c>
    </row>
    <row r="1847" spans="1:5" x14ac:dyDescent="0.55000000000000004">
      <c r="A1847" t="s">
        <v>104</v>
      </c>
      <c r="B1847" t="s">
        <v>1956</v>
      </c>
      <c r="C1847">
        <v>88.92</v>
      </c>
      <c r="D1847" s="34">
        <f t="shared" si="28"/>
        <v>0.28286941307459834</v>
      </c>
      <c r="E1847">
        <f>SUM($D$2:D1847)</f>
        <v>9.0702333728419315</v>
      </c>
    </row>
    <row r="1848" spans="1:5" x14ac:dyDescent="0.55000000000000004">
      <c r="A1848" t="s">
        <v>105</v>
      </c>
      <c r="B1848" t="s">
        <v>1956</v>
      </c>
      <c r="C1848">
        <v>95.07</v>
      </c>
      <c r="D1848" s="34">
        <f t="shared" si="28"/>
        <v>0.42172736547930623</v>
      </c>
      <c r="E1848">
        <f>SUM($D$2:D1848)</f>
        <v>9.4919607383212377</v>
      </c>
    </row>
    <row r="1849" spans="1:5" x14ac:dyDescent="0.55000000000000004">
      <c r="A1849" t="s">
        <v>96</v>
      </c>
      <c r="B1849" t="s">
        <v>1956</v>
      </c>
      <c r="C1849">
        <v>38.64</v>
      </c>
      <c r="D1849" s="34">
        <f t="shared" si="28"/>
        <v>0.29640994169990792</v>
      </c>
      <c r="E1849">
        <f>SUM($D$2:D1849)</f>
        <v>9.7883706800211456</v>
      </c>
    </row>
    <row r="1850" spans="1:5" x14ac:dyDescent="0.55000000000000004">
      <c r="A1850" t="s">
        <v>97</v>
      </c>
      <c r="B1850" t="s">
        <v>1956</v>
      </c>
      <c r="C1850">
        <v>91.72</v>
      </c>
      <c r="D1850" s="34">
        <f t="shared" si="28"/>
        <v>1</v>
      </c>
      <c r="E1850">
        <f>SUM($D$2:D1850)</f>
        <v>10.788370680021146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5507-CD2C-4BC1-B77E-B6C85EFCE28C}">
  <dimension ref="A1:H18"/>
  <sheetViews>
    <sheetView workbookViewId="0"/>
  </sheetViews>
  <sheetFormatPr defaultRowHeight="14.4" x14ac:dyDescent="0.55000000000000004"/>
  <cols>
    <col min="1" max="1" width="12.5234375" bestFit="1" customWidth="1"/>
    <col min="2" max="2" width="11.26171875" bestFit="1" customWidth="1"/>
    <col min="3" max="3" width="11" bestFit="1" customWidth="1"/>
    <col min="4" max="4" width="9.68359375" bestFit="1" customWidth="1"/>
    <col min="5" max="5" width="10.734375" bestFit="1" customWidth="1"/>
    <col min="6" max="6" width="9.47265625" bestFit="1" customWidth="1"/>
    <col min="7" max="7" width="9.89453125" bestFit="1" customWidth="1"/>
    <col min="8" max="8" width="10.15625" bestFit="1" customWidth="1"/>
  </cols>
  <sheetData>
    <row r="1" spans="1:8" x14ac:dyDescent="0.55000000000000004">
      <c r="A1" t="s">
        <v>1872</v>
      </c>
      <c r="B1" t="s">
        <v>1868</v>
      </c>
      <c r="C1" t="s">
        <v>1819</v>
      </c>
      <c r="D1" t="s">
        <v>1820</v>
      </c>
      <c r="E1" t="s">
        <v>1821</v>
      </c>
      <c r="F1" t="s">
        <v>1822</v>
      </c>
      <c r="G1" t="s">
        <v>1823</v>
      </c>
      <c r="H1" t="s">
        <v>1844</v>
      </c>
    </row>
    <row r="2" spans="1:8" x14ac:dyDescent="0.55000000000000004">
      <c r="A2" t="s">
        <v>1824</v>
      </c>
      <c r="B2" t="s">
        <v>1833</v>
      </c>
      <c r="C2">
        <v>814</v>
      </c>
      <c r="D2">
        <v>330007.09999999998</v>
      </c>
      <c r="E2">
        <v>44516.25</v>
      </c>
      <c r="F2">
        <v>1</v>
      </c>
      <c r="G2">
        <v>2</v>
      </c>
      <c r="H2">
        <v>4</v>
      </c>
    </row>
    <row r="3" spans="1:8" x14ac:dyDescent="0.55000000000000004">
      <c r="A3" t="s">
        <v>1829</v>
      </c>
      <c r="B3" t="s">
        <v>1830</v>
      </c>
      <c r="C3">
        <v>576</v>
      </c>
      <c r="D3">
        <v>328449.13</v>
      </c>
      <c r="E3">
        <v>26590.15</v>
      </c>
      <c r="F3">
        <v>2</v>
      </c>
      <c r="G3">
        <v>6</v>
      </c>
      <c r="H3">
        <v>8</v>
      </c>
    </row>
    <row r="4" spans="1:8" x14ac:dyDescent="0.55000000000000004">
      <c r="A4" t="s">
        <v>1826</v>
      </c>
      <c r="B4" t="s">
        <v>1836</v>
      </c>
      <c r="C4">
        <v>777</v>
      </c>
      <c r="D4">
        <v>223843.59</v>
      </c>
      <c r="E4">
        <v>21279.05</v>
      </c>
      <c r="F4">
        <v>3</v>
      </c>
      <c r="G4">
        <v>7</v>
      </c>
      <c r="H4">
        <v>5</v>
      </c>
    </row>
    <row r="5" spans="1:8" x14ac:dyDescent="0.55000000000000004">
      <c r="A5" t="s">
        <v>1829</v>
      </c>
      <c r="B5" t="s">
        <v>1834</v>
      </c>
      <c r="C5">
        <v>307</v>
      </c>
      <c r="D5">
        <v>206965.68</v>
      </c>
      <c r="E5">
        <v>-17725.59</v>
      </c>
      <c r="F5">
        <v>4</v>
      </c>
      <c r="G5">
        <v>17</v>
      </c>
      <c r="H5">
        <v>11</v>
      </c>
    </row>
    <row r="6" spans="1:8" x14ac:dyDescent="0.55000000000000004">
      <c r="A6" t="s">
        <v>1826</v>
      </c>
      <c r="B6" t="s">
        <v>1827</v>
      </c>
      <c r="C6">
        <v>1316</v>
      </c>
      <c r="D6">
        <v>203412.77</v>
      </c>
      <c r="E6">
        <v>30221.64</v>
      </c>
      <c r="F6">
        <v>5</v>
      </c>
      <c r="G6">
        <v>5</v>
      </c>
      <c r="H6">
        <v>1</v>
      </c>
    </row>
    <row r="7" spans="1:8" x14ac:dyDescent="0.55000000000000004">
      <c r="A7" t="s">
        <v>1824</v>
      </c>
      <c r="B7" t="s">
        <v>1828</v>
      </c>
      <c r="C7">
        <v>112</v>
      </c>
      <c r="D7">
        <v>189238.68</v>
      </c>
      <c r="E7">
        <v>3384.73</v>
      </c>
      <c r="F7">
        <v>6</v>
      </c>
      <c r="G7">
        <v>13</v>
      </c>
      <c r="H7">
        <v>16</v>
      </c>
    </row>
    <row r="8" spans="1:8" x14ac:dyDescent="0.55000000000000004">
      <c r="A8" t="s">
        <v>1824</v>
      </c>
      <c r="B8" t="s">
        <v>1837</v>
      </c>
      <c r="C8">
        <v>718</v>
      </c>
      <c r="D8">
        <v>167380.31</v>
      </c>
      <c r="E8">
        <v>41936.78</v>
      </c>
      <c r="F8">
        <v>7</v>
      </c>
      <c r="G8">
        <v>3</v>
      </c>
      <c r="H8">
        <v>7</v>
      </c>
    </row>
    <row r="9" spans="1:8" x14ac:dyDescent="0.55000000000000004">
      <c r="A9" t="s">
        <v>1824</v>
      </c>
      <c r="B9" t="s">
        <v>1825</v>
      </c>
      <c r="C9">
        <v>68</v>
      </c>
      <c r="D9">
        <v>149528.01</v>
      </c>
      <c r="E9">
        <v>55617.9</v>
      </c>
      <c r="F9">
        <v>8</v>
      </c>
      <c r="G9">
        <v>1</v>
      </c>
      <c r="H9">
        <v>17</v>
      </c>
    </row>
    <row r="10" spans="1:8" x14ac:dyDescent="0.55000000000000004">
      <c r="A10" t="s">
        <v>1829</v>
      </c>
      <c r="B10" t="s">
        <v>1832</v>
      </c>
      <c r="C10">
        <v>224</v>
      </c>
      <c r="D10">
        <v>114880.05</v>
      </c>
      <c r="E10">
        <v>-3472.56</v>
      </c>
      <c r="F10">
        <v>9</v>
      </c>
      <c r="G10">
        <v>16</v>
      </c>
      <c r="H10">
        <v>13</v>
      </c>
    </row>
    <row r="11" spans="1:8" x14ac:dyDescent="0.55000000000000004">
      <c r="A11" t="s">
        <v>1826</v>
      </c>
      <c r="B11" t="s">
        <v>1835</v>
      </c>
      <c r="C11">
        <v>451</v>
      </c>
      <c r="D11">
        <v>107532.14</v>
      </c>
      <c r="E11">
        <v>18138.07</v>
      </c>
      <c r="F11">
        <v>10</v>
      </c>
      <c r="G11">
        <v>8</v>
      </c>
      <c r="H11">
        <v>9</v>
      </c>
    </row>
    <row r="12" spans="1:8" x14ac:dyDescent="0.55000000000000004">
      <c r="A12" t="s">
        <v>1829</v>
      </c>
      <c r="B12" t="s">
        <v>1838</v>
      </c>
      <c r="C12">
        <v>877</v>
      </c>
      <c r="D12">
        <v>91705.12</v>
      </c>
      <c r="E12">
        <v>13059.25</v>
      </c>
      <c r="F12">
        <v>11</v>
      </c>
      <c r="G12">
        <v>9</v>
      </c>
      <c r="H12">
        <v>3</v>
      </c>
    </row>
    <row r="13" spans="1:8" x14ac:dyDescent="0.55000000000000004">
      <c r="A13" t="s">
        <v>1826</v>
      </c>
      <c r="B13" t="s">
        <v>1840</v>
      </c>
      <c r="C13">
        <v>1191</v>
      </c>
      <c r="D13">
        <v>78479.240000000005</v>
      </c>
      <c r="E13">
        <v>34053.339999999997</v>
      </c>
      <c r="F13">
        <v>12</v>
      </c>
      <c r="G13">
        <v>4</v>
      </c>
      <c r="H13">
        <v>2</v>
      </c>
    </row>
    <row r="14" spans="1:8" x14ac:dyDescent="0.55000000000000004">
      <c r="A14" t="s">
        <v>1826</v>
      </c>
      <c r="B14" t="s">
        <v>1831</v>
      </c>
      <c r="C14">
        <v>187</v>
      </c>
      <c r="D14">
        <v>46673.52</v>
      </c>
      <c r="E14">
        <v>-1188.99</v>
      </c>
      <c r="F14">
        <v>13</v>
      </c>
      <c r="G14">
        <v>15</v>
      </c>
      <c r="H14">
        <v>15</v>
      </c>
    </row>
    <row r="15" spans="1:8" x14ac:dyDescent="0.55000000000000004">
      <c r="A15" t="s">
        <v>1826</v>
      </c>
      <c r="B15" t="s">
        <v>1842</v>
      </c>
      <c r="C15">
        <v>731</v>
      </c>
      <c r="D15">
        <v>27118.799999999999</v>
      </c>
      <c r="E15">
        <v>6527.96</v>
      </c>
      <c r="F15">
        <v>14</v>
      </c>
      <c r="G15">
        <v>11</v>
      </c>
      <c r="H15">
        <v>6</v>
      </c>
    </row>
    <row r="16" spans="1:8" x14ac:dyDescent="0.55000000000000004">
      <c r="A16" t="s">
        <v>1826</v>
      </c>
      <c r="B16" t="s">
        <v>1841</v>
      </c>
      <c r="C16">
        <v>249</v>
      </c>
      <c r="D16">
        <v>16476.38</v>
      </c>
      <c r="E16">
        <v>6964.1</v>
      </c>
      <c r="F16">
        <v>15</v>
      </c>
      <c r="G16">
        <v>10</v>
      </c>
      <c r="H16">
        <v>12</v>
      </c>
    </row>
    <row r="17" spans="1:8" x14ac:dyDescent="0.55000000000000004">
      <c r="A17" t="s">
        <v>1826</v>
      </c>
      <c r="B17" t="s">
        <v>1839</v>
      </c>
      <c r="C17">
        <v>346</v>
      </c>
      <c r="D17">
        <v>12486.3</v>
      </c>
      <c r="E17">
        <v>5546.18</v>
      </c>
      <c r="F17">
        <v>16</v>
      </c>
      <c r="G17">
        <v>12</v>
      </c>
      <c r="H17">
        <v>10</v>
      </c>
    </row>
    <row r="18" spans="1:8" x14ac:dyDescent="0.55000000000000004">
      <c r="A18" t="s">
        <v>1826</v>
      </c>
      <c r="B18" t="s">
        <v>1843</v>
      </c>
      <c r="C18">
        <v>215</v>
      </c>
      <c r="D18">
        <v>3024.25</v>
      </c>
      <c r="E18">
        <v>949.53</v>
      </c>
      <c r="F18">
        <v>17</v>
      </c>
      <c r="G18">
        <v>14</v>
      </c>
      <c r="H18">
        <v>14</v>
      </c>
    </row>
  </sheetData>
  <autoFilter ref="A1:H18" xr:uid="{E55E5507-CD2C-4BC1-B77E-B6C85EFCE28C}">
    <sortState xmlns:xlrd2="http://schemas.microsoft.com/office/spreadsheetml/2017/richdata2" ref="A2:H18">
      <sortCondition ref="G1:G18"/>
    </sortState>
  </autoFilter>
  <sortState xmlns:xlrd2="http://schemas.microsoft.com/office/spreadsheetml/2017/richdata2" ref="A2:H20">
    <sortCondition ref="F1:F20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17F4-1666-461A-BFC8-F0EEF8E804CF}">
  <dimension ref="A1:H279"/>
  <sheetViews>
    <sheetView workbookViewId="0"/>
  </sheetViews>
  <sheetFormatPr defaultRowHeight="14.4" x14ac:dyDescent="0.55000000000000004"/>
  <cols>
    <col min="1" max="1" width="9.7890625" bestFit="1" customWidth="1"/>
    <col min="2" max="2" width="11.62890625" bestFit="1" customWidth="1"/>
    <col min="3" max="3" width="11" bestFit="1" customWidth="1"/>
    <col min="8" max="8" width="10.15625" bestFit="1" customWidth="1"/>
    <col min="9" max="9" width="14.05078125" bestFit="1" customWidth="1"/>
    <col min="10" max="10" width="11.5234375" bestFit="1" customWidth="1"/>
    <col min="11" max="11" width="71" bestFit="1" customWidth="1"/>
  </cols>
  <sheetData>
    <row r="1" spans="1:8" x14ac:dyDescent="0.55000000000000004">
      <c r="A1" t="s">
        <v>1882</v>
      </c>
      <c r="B1" t="s">
        <v>2006</v>
      </c>
      <c r="C1" t="s">
        <v>2008</v>
      </c>
      <c r="D1" t="s">
        <v>2007</v>
      </c>
    </row>
    <row r="2" spans="1:8" x14ac:dyDescent="0.55000000000000004">
      <c r="A2">
        <v>2021</v>
      </c>
      <c r="B2">
        <v>1</v>
      </c>
      <c r="C2">
        <v>18</v>
      </c>
      <c r="D2">
        <v>17</v>
      </c>
      <c r="H2" s="44"/>
    </row>
    <row r="3" spans="1:8" x14ac:dyDescent="0.55000000000000004">
      <c r="A3">
        <v>2021</v>
      </c>
      <c r="B3">
        <v>2</v>
      </c>
      <c r="C3">
        <v>13</v>
      </c>
      <c r="D3">
        <v>16</v>
      </c>
      <c r="H3" s="44"/>
    </row>
    <row r="4" spans="1:8" x14ac:dyDescent="0.55000000000000004">
      <c r="A4">
        <v>2021</v>
      </c>
      <c r="B4">
        <v>3</v>
      </c>
      <c r="C4">
        <v>33</v>
      </c>
      <c r="D4">
        <v>48</v>
      </c>
      <c r="H4" s="44"/>
    </row>
    <row r="5" spans="1:8" x14ac:dyDescent="0.55000000000000004">
      <c r="A5">
        <v>2021</v>
      </c>
      <c r="B5">
        <v>4</v>
      </c>
      <c r="C5">
        <v>41</v>
      </c>
      <c r="D5">
        <v>32</v>
      </c>
      <c r="H5" s="44"/>
    </row>
    <row r="6" spans="1:8" x14ac:dyDescent="0.55000000000000004">
      <c r="A6">
        <v>2021</v>
      </c>
      <c r="B6">
        <v>5</v>
      </c>
      <c r="C6">
        <v>37</v>
      </c>
      <c r="D6">
        <v>41</v>
      </c>
      <c r="H6" s="44"/>
    </row>
    <row r="7" spans="1:8" x14ac:dyDescent="0.55000000000000004">
      <c r="A7">
        <v>2021</v>
      </c>
      <c r="B7">
        <v>6</v>
      </c>
      <c r="C7">
        <v>34</v>
      </c>
      <c r="D7">
        <v>41</v>
      </c>
      <c r="H7" s="44"/>
    </row>
    <row r="8" spans="1:8" x14ac:dyDescent="0.55000000000000004">
      <c r="A8">
        <v>2021</v>
      </c>
      <c r="B8">
        <v>7</v>
      </c>
      <c r="C8">
        <v>32</v>
      </c>
      <c r="D8">
        <v>44</v>
      </c>
      <c r="H8" s="44"/>
    </row>
    <row r="9" spans="1:8" x14ac:dyDescent="0.55000000000000004">
      <c r="A9">
        <v>2021</v>
      </c>
      <c r="B9">
        <v>8</v>
      </c>
      <c r="C9">
        <v>42</v>
      </c>
      <c r="D9">
        <v>39</v>
      </c>
      <c r="H9" s="44"/>
    </row>
    <row r="10" spans="1:8" x14ac:dyDescent="0.55000000000000004">
      <c r="A10">
        <v>2021</v>
      </c>
      <c r="B10">
        <v>9</v>
      </c>
      <c r="C10">
        <v>63</v>
      </c>
      <c r="D10">
        <v>82</v>
      </c>
      <c r="H10" s="44"/>
    </row>
    <row r="11" spans="1:8" x14ac:dyDescent="0.55000000000000004">
      <c r="A11">
        <v>2021</v>
      </c>
      <c r="B11">
        <v>10</v>
      </c>
      <c r="C11">
        <v>37</v>
      </c>
      <c r="D11">
        <v>52</v>
      </c>
      <c r="H11" s="44"/>
    </row>
    <row r="12" spans="1:8" x14ac:dyDescent="0.55000000000000004">
      <c r="A12">
        <v>2021</v>
      </c>
      <c r="B12">
        <v>11</v>
      </c>
      <c r="C12">
        <v>86</v>
      </c>
      <c r="D12">
        <v>87</v>
      </c>
      <c r="H12" s="44"/>
    </row>
    <row r="13" spans="1:8" x14ac:dyDescent="0.55000000000000004">
      <c r="A13">
        <v>2021</v>
      </c>
      <c r="B13">
        <v>12</v>
      </c>
      <c r="C13">
        <v>64</v>
      </c>
      <c r="D13">
        <v>93</v>
      </c>
      <c r="H13" s="44"/>
    </row>
    <row r="14" spans="1:8" x14ac:dyDescent="0.55000000000000004">
      <c r="A14">
        <v>2022</v>
      </c>
      <c r="B14">
        <v>1</v>
      </c>
      <c r="C14">
        <v>14</v>
      </c>
      <c r="D14">
        <v>19</v>
      </c>
      <c r="H14" s="44"/>
    </row>
    <row r="15" spans="1:8" x14ac:dyDescent="0.55000000000000004">
      <c r="A15">
        <v>2022</v>
      </c>
      <c r="B15">
        <v>2</v>
      </c>
      <c r="C15">
        <v>24</v>
      </c>
      <c r="D15">
        <v>17</v>
      </c>
      <c r="H15" s="44"/>
    </row>
    <row r="16" spans="1:8" x14ac:dyDescent="0.55000000000000004">
      <c r="A16">
        <v>2022</v>
      </c>
      <c r="B16">
        <v>3</v>
      </c>
      <c r="C16">
        <v>42</v>
      </c>
      <c r="D16">
        <v>43</v>
      </c>
      <c r="H16" s="44"/>
    </row>
    <row r="17" spans="1:8" x14ac:dyDescent="0.55000000000000004">
      <c r="A17">
        <v>2022</v>
      </c>
      <c r="B17">
        <v>4</v>
      </c>
      <c r="C17">
        <v>35</v>
      </c>
      <c r="D17">
        <v>48</v>
      </c>
      <c r="H17" s="44"/>
    </row>
    <row r="18" spans="1:8" x14ac:dyDescent="0.55000000000000004">
      <c r="A18">
        <v>2022</v>
      </c>
      <c r="B18">
        <v>5</v>
      </c>
      <c r="C18">
        <v>38</v>
      </c>
      <c r="D18">
        <v>44</v>
      </c>
      <c r="H18" s="44"/>
    </row>
    <row r="19" spans="1:8" x14ac:dyDescent="0.55000000000000004">
      <c r="A19">
        <v>2022</v>
      </c>
      <c r="B19">
        <v>6</v>
      </c>
      <c r="C19">
        <v>30</v>
      </c>
      <c r="D19">
        <v>43</v>
      </c>
      <c r="H19" s="44"/>
    </row>
    <row r="20" spans="1:8" x14ac:dyDescent="0.55000000000000004">
      <c r="A20">
        <v>2022</v>
      </c>
      <c r="B20">
        <v>7</v>
      </c>
      <c r="C20">
        <v>32</v>
      </c>
      <c r="D20">
        <v>42</v>
      </c>
      <c r="H20" s="44"/>
    </row>
    <row r="21" spans="1:8" x14ac:dyDescent="0.55000000000000004">
      <c r="A21">
        <v>2022</v>
      </c>
      <c r="B21">
        <v>8</v>
      </c>
      <c r="C21">
        <v>37</v>
      </c>
      <c r="D21">
        <v>39</v>
      </c>
      <c r="H21" s="44"/>
    </row>
    <row r="22" spans="1:8" x14ac:dyDescent="0.55000000000000004">
      <c r="A22">
        <v>2022</v>
      </c>
      <c r="B22">
        <v>9</v>
      </c>
      <c r="C22">
        <v>91</v>
      </c>
      <c r="D22">
        <v>64</v>
      </c>
      <c r="H22" s="44"/>
    </row>
    <row r="23" spans="1:8" x14ac:dyDescent="0.55000000000000004">
      <c r="A23">
        <v>2022</v>
      </c>
      <c r="B23">
        <v>10</v>
      </c>
      <c r="C23">
        <v>46</v>
      </c>
      <c r="D23">
        <v>51</v>
      </c>
      <c r="H23" s="44"/>
    </row>
    <row r="24" spans="1:8" x14ac:dyDescent="0.55000000000000004">
      <c r="A24">
        <v>2022</v>
      </c>
      <c r="B24">
        <v>11</v>
      </c>
      <c r="C24">
        <v>81</v>
      </c>
      <c r="D24">
        <v>97</v>
      </c>
      <c r="H24" s="44"/>
    </row>
    <row r="25" spans="1:8" x14ac:dyDescent="0.55000000000000004">
      <c r="A25">
        <v>2022</v>
      </c>
      <c r="B25">
        <v>12</v>
      </c>
      <c r="C25">
        <v>89</v>
      </c>
      <c r="D25">
        <v>92</v>
      </c>
      <c r="H25" s="44"/>
    </row>
    <row r="26" spans="1:8" x14ac:dyDescent="0.55000000000000004">
      <c r="A26">
        <v>2023</v>
      </c>
      <c r="B26">
        <v>1</v>
      </c>
      <c r="C26">
        <v>29</v>
      </c>
      <c r="D26">
        <v>26</v>
      </c>
      <c r="H26" s="44"/>
    </row>
    <row r="27" spans="1:8" x14ac:dyDescent="0.55000000000000004">
      <c r="A27">
        <v>2023</v>
      </c>
      <c r="B27">
        <v>2</v>
      </c>
      <c r="C27">
        <v>31</v>
      </c>
      <c r="D27">
        <v>20</v>
      </c>
      <c r="H27" s="44"/>
    </row>
    <row r="28" spans="1:8" x14ac:dyDescent="0.55000000000000004">
      <c r="A28">
        <v>2023</v>
      </c>
      <c r="B28">
        <v>3</v>
      </c>
      <c r="C28">
        <v>40</v>
      </c>
      <c r="D28">
        <v>54</v>
      </c>
      <c r="H28" s="44"/>
    </row>
    <row r="29" spans="1:8" x14ac:dyDescent="0.55000000000000004">
      <c r="A29">
        <v>2023</v>
      </c>
      <c r="B29">
        <v>4</v>
      </c>
      <c r="C29">
        <v>42</v>
      </c>
      <c r="D29">
        <v>57</v>
      </c>
      <c r="H29" s="44"/>
    </row>
    <row r="30" spans="1:8" x14ac:dyDescent="0.55000000000000004">
      <c r="A30">
        <v>2023</v>
      </c>
      <c r="B30">
        <v>5</v>
      </c>
      <c r="C30">
        <v>55</v>
      </c>
      <c r="D30">
        <v>65</v>
      </c>
      <c r="H30" s="44"/>
    </row>
    <row r="31" spans="1:8" x14ac:dyDescent="0.55000000000000004">
      <c r="A31">
        <v>2023</v>
      </c>
      <c r="B31">
        <v>6</v>
      </c>
      <c r="C31">
        <v>55</v>
      </c>
      <c r="D31">
        <v>54</v>
      </c>
      <c r="H31" s="44"/>
    </row>
    <row r="32" spans="1:8" x14ac:dyDescent="0.55000000000000004">
      <c r="A32">
        <v>2023</v>
      </c>
      <c r="B32">
        <v>7</v>
      </c>
      <c r="C32">
        <v>45</v>
      </c>
      <c r="D32">
        <v>61</v>
      </c>
      <c r="H32" s="44"/>
    </row>
    <row r="33" spans="1:8" x14ac:dyDescent="0.55000000000000004">
      <c r="A33">
        <v>2023</v>
      </c>
      <c r="B33">
        <v>8</v>
      </c>
      <c r="C33">
        <v>41</v>
      </c>
      <c r="D33">
        <v>59</v>
      </c>
      <c r="H33" s="44"/>
    </row>
    <row r="34" spans="1:8" x14ac:dyDescent="0.55000000000000004">
      <c r="A34">
        <v>2023</v>
      </c>
      <c r="B34">
        <v>9</v>
      </c>
      <c r="C34">
        <v>98</v>
      </c>
      <c r="D34">
        <v>116</v>
      </c>
      <c r="H34" s="44"/>
    </row>
    <row r="35" spans="1:8" x14ac:dyDescent="0.55000000000000004">
      <c r="A35">
        <v>2023</v>
      </c>
      <c r="B35">
        <v>10</v>
      </c>
      <c r="C35">
        <v>52</v>
      </c>
      <c r="D35">
        <v>63</v>
      </c>
      <c r="H35" s="44"/>
    </row>
    <row r="36" spans="1:8" x14ac:dyDescent="0.55000000000000004">
      <c r="A36">
        <v>2023</v>
      </c>
      <c r="B36">
        <v>11</v>
      </c>
      <c r="C36">
        <v>96</v>
      </c>
      <c r="D36">
        <v>109</v>
      </c>
      <c r="H36" s="44"/>
    </row>
    <row r="37" spans="1:8" x14ac:dyDescent="0.55000000000000004">
      <c r="A37">
        <v>2023</v>
      </c>
      <c r="B37">
        <v>12</v>
      </c>
      <c r="C37">
        <v>100</v>
      </c>
      <c r="D37">
        <v>98</v>
      </c>
      <c r="H37" s="44"/>
    </row>
    <row r="38" spans="1:8" x14ac:dyDescent="0.55000000000000004">
      <c r="A38">
        <v>2024</v>
      </c>
      <c r="B38">
        <v>1</v>
      </c>
      <c r="C38">
        <v>40</v>
      </c>
      <c r="D38">
        <v>38</v>
      </c>
      <c r="H38" s="44"/>
    </row>
    <row r="39" spans="1:8" x14ac:dyDescent="0.55000000000000004">
      <c r="A39">
        <v>2024</v>
      </c>
      <c r="B39">
        <v>2</v>
      </c>
      <c r="C39">
        <v>31</v>
      </c>
      <c r="D39">
        <v>30</v>
      </c>
      <c r="H39" s="44"/>
    </row>
    <row r="40" spans="1:8" x14ac:dyDescent="0.55000000000000004">
      <c r="A40">
        <v>2024</v>
      </c>
      <c r="B40">
        <v>3</v>
      </c>
      <c r="C40">
        <v>73</v>
      </c>
      <c r="D40">
        <v>63</v>
      </c>
      <c r="H40" s="44"/>
    </row>
    <row r="41" spans="1:8" x14ac:dyDescent="0.55000000000000004">
      <c r="A41">
        <v>2024</v>
      </c>
      <c r="B41">
        <v>4</v>
      </c>
      <c r="C41">
        <v>54</v>
      </c>
      <c r="D41">
        <v>68</v>
      </c>
      <c r="H41" s="44"/>
    </row>
    <row r="42" spans="1:8" x14ac:dyDescent="0.55000000000000004">
      <c r="A42">
        <v>2024</v>
      </c>
      <c r="B42">
        <v>5</v>
      </c>
      <c r="C42">
        <v>67</v>
      </c>
      <c r="D42">
        <v>63</v>
      </c>
      <c r="H42" s="44"/>
    </row>
    <row r="43" spans="1:8" x14ac:dyDescent="0.55000000000000004">
      <c r="A43">
        <v>2024</v>
      </c>
      <c r="B43">
        <v>6</v>
      </c>
      <c r="C43">
        <v>64</v>
      </c>
      <c r="D43">
        <v>83</v>
      </c>
      <c r="H43" s="44"/>
    </row>
    <row r="44" spans="1:8" x14ac:dyDescent="0.55000000000000004">
      <c r="A44">
        <v>2024</v>
      </c>
      <c r="B44">
        <v>7</v>
      </c>
      <c r="C44">
        <v>61</v>
      </c>
      <c r="D44">
        <v>64</v>
      </c>
      <c r="H44" s="44"/>
    </row>
    <row r="45" spans="1:8" x14ac:dyDescent="0.55000000000000004">
      <c r="A45">
        <v>2024</v>
      </c>
      <c r="B45">
        <v>8</v>
      </c>
      <c r="C45">
        <v>52</v>
      </c>
      <c r="D45">
        <v>71</v>
      </c>
      <c r="H45" s="44"/>
    </row>
    <row r="46" spans="1:8" x14ac:dyDescent="0.55000000000000004">
      <c r="A46">
        <v>2024</v>
      </c>
      <c r="B46">
        <v>9</v>
      </c>
      <c r="C46">
        <v>120</v>
      </c>
      <c r="D46">
        <v>131</v>
      </c>
      <c r="H46" s="44"/>
    </row>
    <row r="47" spans="1:8" x14ac:dyDescent="0.55000000000000004">
      <c r="A47">
        <v>2024</v>
      </c>
      <c r="B47">
        <v>10</v>
      </c>
      <c r="C47">
        <v>75</v>
      </c>
      <c r="D47">
        <v>94</v>
      </c>
      <c r="H47" s="44"/>
    </row>
    <row r="48" spans="1:8" x14ac:dyDescent="0.55000000000000004">
      <c r="A48">
        <v>2024</v>
      </c>
      <c r="B48">
        <v>11</v>
      </c>
      <c r="C48">
        <v>137</v>
      </c>
      <c r="D48">
        <v>151</v>
      </c>
      <c r="H48" s="44"/>
    </row>
    <row r="49" spans="1:8" x14ac:dyDescent="0.55000000000000004">
      <c r="A49">
        <v>2024</v>
      </c>
      <c r="B49">
        <v>12</v>
      </c>
      <c r="C49">
        <v>127</v>
      </c>
      <c r="D49">
        <v>125</v>
      </c>
      <c r="H49" s="44"/>
    </row>
    <row r="50" spans="1:8" x14ac:dyDescent="0.55000000000000004">
      <c r="H50" s="44"/>
    </row>
    <row r="51" spans="1:8" x14ac:dyDescent="0.55000000000000004">
      <c r="H51" s="44"/>
    </row>
    <row r="52" spans="1:8" x14ac:dyDescent="0.55000000000000004">
      <c r="H52" s="44"/>
    </row>
    <row r="53" spans="1:8" x14ac:dyDescent="0.55000000000000004">
      <c r="H53" s="44"/>
    </row>
    <row r="54" spans="1:8" x14ac:dyDescent="0.55000000000000004">
      <c r="H54" s="44"/>
    </row>
    <row r="55" spans="1:8" x14ac:dyDescent="0.55000000000000004">
      <c r="H55" s="44"/>
    </row>
    <row r="56" spans="1:8" x14ac:dyDescent="0.55000000000000004">
      <c r="H56" s="44"/>
    </row>
    <row r="57" spans="1:8" x14ac:dyDescent="0.55000000000000004">
      <c r="H57" s="44"/>
    </row>
    <row r="58" spans="1:8" x14ac:dyDescent="0.55000000000000004">
      <c r="H58" s="44"/>
    </row>
    <row r="59" spans="1:8" x14ac:dyDescent="0.55000000000000004">
      <c r="H59" s="44"/>
    </row>
    <row r="60" spans="1:8" x14ac:dyDescent="0.55000000000000004">
      <c r="H60" s="44"/>
    </row>
    <row r="61" spans="1:8" x14ac:dyDescent="0.55000000000000004">
      <c r="H61" s="44"/>
    </row>
    <row r="62" spans="1:8" x14ac:dyDescent="0.55000000000000004">
      <c r="H62" s="44"/>
    </row>
    <row r="63" spans="1:8" x14ac:dyDescent="0.55000000000000004">
      <c r="H63" s="44"/>
    </row>
    <row r="64" spans="1:8" x14ac:dyDescent="0.55000000000000004">
      <c r="H64" s="44"/>
    </row>
    <row r="65" spans="8:8" x14ac:dyDescent="0.55000000000000004">
      <c r="H65" s="44"/>
    </row>
    <row r="66" spans="8:8" x14ac:dyDescent="0.55000000000000004">
      <c r="H66" s="44"/>
    </row>
    <row r="67" spans="8:8" x14ac:dyDescent="0.55000000000000004">
      <c r="H67" s="44"/>
    </row>
    <row r="68" spans="8:8" x14ac:dyDescent="0.55000000000000004">
      <c r="H68" s="44"/>
    </row>
    <row r="69" spans="8:8" x14ac:dyDescent="0.55000000000000004">
      <c r="H69" s="44"/>
    </row>
    <row r="70" spans="8:8" x14ac:dyDescent="0.55000000000000004">
      <c r="H70" s="44"/>
    </row>
    <row r="71" spans="8:8" x14ac:dyDescent="0.55000000000000004">
      <c r="H71" s="44"/>
    </row>
    <row r="72" spans="8:8" x14ac:dyDescent="0.55000000000000004">
      <c r="H72" s="44"/>
    </row>
    <row r="73" spans="8:8" x14ac:dyDescent="0.55000000000000004">
      <c r="H73" s="44"/>
    </row>
    <row r="74" spans="8:8" x14ac:dyDescent="0.55000000000000004">
      <c r="H74" s="44"/>
    </row>
    <row r="75" spans="8:8" x14ac:dyDescent="0.55000000000000004">
      <c r="H75" s="44"/>
    </row>
    <row r="76" spans="8:8" x14ac:dyDescent="0.55000000000000004">
      <c r="H76" s="44"/>
    </row>
    <row r="77" spans="8:8" x14ac:dyDescent="0.55000000000000004">
      <c r="H77" s="44"/>
    </row>
    <row r="78" spans="8:8" x14ac:dyDescent="0.55000000000000004">
      <c r="H78" s="44"/>
    </row>
    <row r="79" spans="8:8" x14ac:dyDescent="0.55000000000000004">
      <c r="H79" s="44"/>
    </row>
    <row r="80" spans="8:8" x14ac:dyDescent="0.55000000000000004">
      <c r="H80" s="44"/>
    </row>
    <row r="81" spans="8:8" x14ac:dyDescent="0.55000000000000004">
      <c r="H81" s="44"/>
    </row>
    <row r="82" spans="8:8" x14ac:dyDescent="0.55000000000000004">
      <c r="H82" s="44"/>
    </row>
    <row r="83" spans="8:8" x14ac:dyDescent="0.55000000000000004">
      <c r="H83" s="44"/>
    </row>
    <row r="84" spans="8:8" x14ac:dyDescent="0.55000000000000004">
      <c r="H84" s="44"/>
    </row>
    <row r="85" spans="8:8" x14ac:dyDescent="0.55000000000000004">
      <c r="H85" s="44"/>
    </row>
    <row r="86" spans="8:8" x14ac:dyDescent="0.55000000000000004">
      <c r="H86" s="44"/>
    </row>
    <row r="87" spans="8:8" x14ac:dyDescent="0.55000000000000004">
      <c r="H87" s="44"/>
    </row>
    <row r="88" spans="8:8" x14ac:dyDescent="0.55000000000000004">
      <c r="H88" s="44"/>
    </row>
    <row r="89" spans="8:8" x14ac:dyDescent="0.55000000000000004">
      <c r="H89" s="44"/>
    </row>
    <row r="90" spans="8:8" x14ac:dyDescent="0.55000000000000004">
      <c r="H90" s="44"/>
    </row>
    <row r="91" spans="8:8" x14ac:dyDescent="0.55000000000000004">
      <c r="H91" s="44"/>
    </row>
    <row r="92" spans="8:8" x14ac:dyDescent="0.55000000000000004">
      <c r="H92" s="44"/>
    </row>
    <row r="93" spans="8:8" x14ac:dyDescent="0.55000000000000004">
      <c r="H93" s="44"/>
    </row>
    <row r="94" spans="8:8" x14ac:dyDescent="0.55000000000000004">
      <c r="H94" s="44"/>
    </row>
    <row r="95" spans="8:8" x14ac:dyDescent="0.55000000000000004">
      <c r="H95" s="44"/>
    </row>
    <row r="96" spans="8:8" x14ac:dyDescent="0.55000000000000004">
      <c r="H96" s="44"/>
    </row>
    <row r="97" spans="8:8" x14ac:dyDescent="0.55000000000000004">
      <c r="H97" s="44"/>
    </row>
    <row r="98" spans="8:8" x14ac:dyDescent="0.55000000000000004">
      <c r="H98" s="44"/>
    </row>
    <row r="99" spans="8:8" x14ac:dyDescent="0.55000000000000004">
      <c r="H99" s="44"/>
    </row>
    <row r="100" spans="8:8" x14ac:dyDescent="0.55000000000000004">
      <c r="H100" s="44"/>
    </row>
    <row r="101" spans="8:8" x14ac:dyDescent="0.55000000000000004">
      <c r="H101" s="44"/>
    </row>
    <row r="102" spans="8:8" x14ac:dyDescent="0.55000000000000004">
      <c r="H102" s="44"/>
    </row>
    <row r="103" spans="8:8" x14ac:dyDescent="0.55000000000000004">
      <c r="H103" s="44"/>
    </row>
    <row r="104" spans="8:8" x14ac:dyDescent="0.55000000000000004">
      <c r="H104" s="44"/>
    </row>
    <row r="105" spans="8:8" x14ac:dyDescent="0.55000000000000004">
      <c r="H105" s="44"/>
    </row>
    <row r="106" spans="8:8" x14ac:dyDescent="0.55000000000000004">
      <c r="H106" s="44"/>
    </row>
    <row r="107" spans="8:8" x14ac:dyDescent="0.55000000000000004">
      <c r="H107" s="44"/>
    </row>
    <row r="108" spans="8:8" x14ac:dyDescent="0.55000000000000004">
      <c r="H108" s="44"/>
    </row>
    <row r="109" spans="8:8" x14ac:dyDescent="0.55000000000000004">
      <c r="H109" s="44"/>
    </row>
    <row r="110" spans="8:8" x14ac:dyDescent="0.55000000000000004">
      <c r="H110" s="44"/>
    </row>
    <row r="111" spans="8:8" x14ac:dyDescent="0.55000000000000004">
      <c r="H111" s="44"/>
    </row>
    <row r="112" spans="8:8" x14ac:dyDescent="0.55000000000000004">
      <c r="H112" s="44"/>
    </row>
    <row r="113" spans="8:8" x14ac:dyDescent="0.55000000000000004">
      <c r="H113" s="44"/>
    </row>
    <row r="114" spans="8:8" x14ac:dyDescent="0.55000000000000004">
      <c r="H114" s="44"/>
    </row>
    <row r="115" spans="8:8" x14ac:dyDescent="0.55000000000000004">
      <c r="H115" s="44"/>
    </row>
    <row r="116" spans="8:8" x14ac:dyDescent="0.55000000000000004">
      <c r="H116" s="44"/>
    </row>
    <row r="117" spans="8:8" x14ac:dyDescent="0.55000000000000004">
      <c r="H117" s="44"/>
    </row>
    <row r="118" spans="8:8" x14ac:dyDescent="0.55000000000000004">
      <c r="H118" s="44"/>
    </row>
    <row r="119" spans="8:8" x14ac:dyDescent="0.55000000000000004">
      <c r="H119" s="44"/>
    </row>
    <row r="120" spans="8:8" x14ac:dyDescent="0.55000000000000004">
      <c r="H120" s="44"/>
    </row>
    <row r="121" spans="8:8" x14ac:dyDescent="0.55000000000000004">
      <c r="H121" s="44"/>
    </row>
    <row r="122" spans="8:8" x14ac:dyDescent="0.55000000000000004">
      <c r="H122" s="44"/>
    </row>
    <row r="123" spans="8:8" x14ac:dyDescent="0.55000000000000004">
      <c r="H123" s="44"/>
    </row>
    <row r="124" spans="8:8" x14ac:dyDescent="0.55000000000000004">
      <c r="H124" s="44"/>
    </row>
    <row r="125" spans="8:8" x14ac:dyDescent="0.55000000000000004">
      <c r="H125" s="44"/>
    </row>
    <row r="126" spans="8:8" x14ac:dyDescent="0.55000000000000004">
      <c r="H126" s="44"/>
    </row>
    <row r="127" spans="8:8" x14ac:dyDescent="0.55000000000000004">
      <c r="H127" s="44"/>
    </row>
    <row r="128" spans="8:8" x14ac:dyDescent="0.55000000000000004">
      <c r="H128" s="44"/>
    </row>
    <row r="129" spans="8:8" x14ac:dyDescent="0.55000000000000004">
      <c r="H129" s="44"/>
    </row>
    <row r="130" spans="8:8" x14ac:dyDescent="0.55000000000000004">
      <c r="H130" s="44"/>
    </row>
    <row r="131" spans="8:8" x14ac:dyDescent="0.55000000000000004">
      <c r="H131" s="44"/>
    </row>
    <row r="132" spans="8:8" x14ac:dyDescent="0.55000000000000004">
      <c r="H132" s="44"/>
    </row>
    <row r="133" spans="8:8" x14ac:dyDescent="0.55000000000000004">
      <c r="H133" s="44"/>
    </row>
    <row r="134" spans="8:8" x14ac:dyDescent="0.55000000000000004">
      <c r="H134" s="44"/>
    </row>
    <row r="135" spans="8:8" x14ac:dyDescent="0.55000000000000004">
      <c r="H135" s="44"/>
    </row>
    <row r="136" spans="8:8" x14ac:dyDescent="0.55000000000000004">
      <c r="H136" s="44"/>
    </row>
    <row r="137" spans="8:8" x14ac:dyDescent="0.55000000000000004">
      <c r="H137" s="44"/>
    </row>
    <row r="138" spans="8:8" x14ac:dyDescent="0.55000000000000004">
      <c r="H138" s="44"/>
    </row>
    <row r="139" spans="8:8" x14ac:dyDescent="0.55000000000000004">
      <c r="H139" s="44"/>
    </row>
    <row r="140" spans="8:8" x14ac:dyDescent="0.55000000000000004">
      <c r="H140" s="44"/>
    </row>
    <row r="141" spans="8:8" x14ac:dyDescent="0.55000000000000004">
      <c r="H141" s="44"/>
    </row>
    <row r="142" spans="8:8" x14ac:dyDescent="0.55000000000000004">
      <c r="H142" s="44"/>
    </row>
    <row r="143" spans="8:8" x14ac:dyDescent="0.55000000000000004">
      <c r="H143" s="44"/>
    </row>
    <row r="144" spans="8:8" x14ac:dyDescent="0.55000000000000004">
      <c r="H144" s="44"/>
    </row>
    <row r="145" spans="8:8" x14ac:dyDescent="0.55000000000000004">
      <c r="H145" s="44"/>
    </row>
    <row r="146" spans="8:8" x14ac:dyDescent="0.55000000000000004">
      <c r="H146" s="44"/>
    </row>
    <row r="147" spans="8:8" x14ac:dyDescent="0.55000000000000004">
      <c r="H147" s="44"/>
    </row>
    <row r="148" spans="8:8" x14ac:dyDescent="0.55000000000000004">
      <c r="H148" s="44"/>
    </row>
    <row r="149" spans="8:8" x14ac:dyDescent="0.55000000000000004">
      <c r="H149" s="44"/>
    </row>
    <row r="150" spans="8:8" x14ac:dyDescent="0.55000000000000004">
      <c r="H150" s="44"/>
    </row>
    <row r="151" spans="8:8" x14ac:dyDescent="0.55000000000000004">
      <c r="H151" s="44"/>
    </row>
    <row r="152" spans="8:8" x14ac:dyDescent="0.55000000000000004">
      <c r="H152" s="44"/>
    </row>
    <row r="153" spans="8:8" x14ac:dyDescent="0.55000000000000004">
      <c r="H153" s="44"/>
    </row>
    <row r="154" spans="8:8" x14ac:dyDescent="0.55000000000000004">
      <c r="H154" s="44"/>
    </row>
    <row r="155" spans="8:8" x14ac:dyDescent="0.55000000000000004">
      <c r="H155" s="44"/>
    </row>
    <row r="156" spans="8:8" x14ac:dyDescent="0.55000000000000004">
      <c r="H156" s="44"/>
    </row>
    <row r="157" spans="8:8" x14ac:dyDescent="0.55000000000000004">
      <c r="H157" s="44"/>
    </row>
    <row r="158" spans="8:8" x14ac:dyDescent="0.55000000000000004">
      <c r="H158" s="44"/>
    </row>
    <row r="159" spans="8:8" x14ac:dyDescent="0.55000000000000004">
      <c r="H159" s="44"/>
    </row>
    <row r="160" spans="8:8" x14ac:dyDescent="0.55000000000000004">
      <c r="H160" s="44"/>
    </row>
    <row r="161" spans="8:8" x14ac:dyDescent="0.55000000000000004">
      <c r="H161" s="44"/>
    </row>
    <row r="162" spans="8:8" x14ac:dyDescent="0.55000000000000004">
      <c r="H162" s="44"/>
    </row>
    <row r="163" spans="8:8" x14ac:dyDescent="0.55000000000000004">
      <c r="H163" s="44"/>
    </row>
    <row r="164" spans="8:8" x14ac:dyDescent="0.55000000000000004">
      <c r="H164" s="44"/>
    </row>
    <row r="165" spans="8:8" x14ac:dyDescent="0.55000000000000004">
      <c r="H165" s="44"/>
    </row>
    <row r="166" spans="8:8" x14ac:dyDescent="0.55000000000000004">
      <c r="H166" s="44"/>
    </row>
    <row r="167" spans="8:8" x14ac:dyDescent="0.55000000000000004">
      <c r="H167" s="44"/>
    </row>
    <row r="168" spans="8:8" x14ac:dyDescent="0.55000000000000004">
      <c r="H168" s="44"/>
    </row>
    <row r="169" spans="8:8" x14ac:dyDescent="0.55000000000000004">
      <c r="H169" s="44"/>
    </row>
    <row r="170" spans="8:8" x14ac:dyDescent="0.55000000000000004">
      <c r="H170" s="44"/>
    </row>
    <row r="171" spans="8:8" x14ac:dyDescent="0.55000000000000004">
      <c r="H171" s="44"/>
    </row>
    <row r="172" spans="8:8" x14ac:dyDescent="0.55000000000000004">
      <c r="H172" s="44"/>
    </row>
    <row r="173" spans="8:8" x14ac:dyDescent="0.55000000000000004">
      <c r="H173" s="44"/>
    </row>
    <row r="174" spans="8:8" x14ac:dyDescent="0.55000000000000004">
      <c r="H174" s="44"/>
    </row>
    <row r="175" spans="8:8" x14ac:dyDescent="0.55000000000000004">
      <c r="H175" s="44"/>
    </row>
    <row r="176" spans="8:8" x14ac:dyDescent="0.55000000000000004">
      <c r="H176" s="44"/>
    </row>
    <row r="177" spans="8:8" x14ac:dyDescent="0.55000000000000004">
      <c r="H177" s="44"/>
    </row>
    <row r="178" spans="8:8" x14ac:dyDescent="0.55000000000000004">
      <c r="H178" s="44"/>
    </row>
    <row r="179" spans="8:8" x14ac:dyDescent="0.55000000000000004">
      <c r="H179" s="44"/>
    </row>
    <row r="180" spans="8:8" x14ac:dyDescent="0.55000000000000004">
      <c r="H180" s="44"/>
    </row>
    <row r="181" spans="8:8" x14ac:dyDescent="0.55000000000000004">
      <c r="H181" s="44"/>
    </row>
    <row r="182" spans="8:8" x14ac:dyDescent="0.55000000000000004">
      <c r="H182" s="44"/>
    </row>
    <row r="183" spans="8:8" x14ac:dyDescent="0.55000000000000004">
      <c r="H183" s="44"/>
    </row>
    <row r="184" spans="8:8" x14ac:dyDescent="0.55000000000000004">
      <c r="H184" s="44"/>
    </row>
    <row r="185" spans="8:8" x14ac:dyDescent="0.55000000000000004">
      <c r="H185" s="44"/>
    </row>
    <row r="186" spans="8:8" x14ac:dyDescent="0.55000000000000004">
      <c r="H186" s="44"/>
    </row>
    <row r="187" spans="8:8" x14ac:dyDescent="0.55000000000000004">
      <c r="H187" s="44"/>
    </row>
    <row r="188" spans="8:8" x14ac:dyDescent="0.55000000000000004">
      <c r="H188" s="44"/>
    </row>
    <row r="189" spans="8:8" x14ac:dyDescent="0.55000000000000004">
      <c r="H189" s="44"/>
    </row>
    <row r="190" spans="8:8" x14ac:dyDescent="0.55000000000000004">
      <c r="H190" s="44"/>
    </row>
    <row r="191" spans="8:8" x14ac:dyDescent="0.55000000000000004">
      <c r="H191" s="44"/>
    </row>
    <row r="192" spans="8:8" x14ac:dyDescent="0.55000000000000004">
      <c r="H192" s="44"/>
    </row>
    <row r="193" spans="8:8" x14ac:dyDescent="0.55000000000000004">
      <c r="H193" s="44"/>
    </row>
    <row r="194" spans="8:8" x14ac:dyDescent="0.55000000000000004">
      <c r="H194" s="44"/>
    </row>
    <row r="195" spans="8:8" x14ac:dyDescent="0.55000000000000004">
      <c r="H195" s="44"/>
    </row>
    <row r="196" spans="8:8" x14ac:dyDescent="0.55000000000000004">
      <c r="H196" s="44"/>
    </row>
    <row r="197" spans="8:8" x14ac:dyDescent="0.55000000000000004">
      <c r="H197" s="44"/>
    </row>
    <row r="198" spans="8:8" x14ac:dyDescent="0.55000000000000004">
      <c r="H198" s="44"/>
    </row>
    <row r="199" spans="8:8" x14ac:dyDescent="0.55000000000000004">
      <c r="H199" s="44"/>
    </row>
    <row r="200" spans="8:8" x14ac:dyDescent="0.55000000000000004">
      <c r="H200" s="44"/>
    </row>
    <row r="201" spans="8:8" x14ac:dyDescent="0.55000000000000004">
      <c r="H201" s="44"/>
    </row>
    <row r="202" spans="8:8" x14ac:dyDescent="0.55000000000000004">
      <c r="H202" s="44"/>
    </row>
    <row r="203" spans="8:8" x14ac:dyDescent="0.55000000000000004">
      <c r="H203" s="44"/>
    </row>
    <row r="204" spans="8:8" x14ac:dyDescent="0.55000000000000004">
      <c r="H204" s="44"/>
    </row>
    <row r="205" spans="8:8" x14ac:dyDescent="0.55000000000000004">
      <c r="H205" s="44"/>
    </row>
    <row r="206" spans="8:8" x14ac:dyDescent="0.55000000000000004">
      <c r="H206" s="44"/>
    </row>
    <row r="207" spans="8:8" x14ac:dyDescent="0.55000000000000004">
      <c r="H207" s="44"/>
    </row>
    <row r="208" spans="8:8" x14ac:dyDescent="0.55000000000000004">
      <c r="H208" s="44"/>
    </row>
    <row r="209" spans="8:8" x14ac:dyDescent="0.55000000000000004">
      <c r="H209" s="44"/>
    </row>
    <row r="210" spans="8:8" x14ac:dyDescent="0.55000000000000004">
      <c r="H210" s="44"/>
    </row>
    <row r="211" spans="8:8" x14ac:dyDescent="0.55000000000000004">
      <c r="H211" s="44"/>
    </row>
    <row r="212" spans="8:8" x14ac:dyDescent="0.55000000000000004">
      <c r="H212" s="44"/>
    </row>
    <row r="213" spans="8:8" x14ac:dyDescent="0.55000000000000004">
      <c r="H213" s="44"/>
    </row>
    <row r="214" spans="8:8" x14ac:dyDescent="0.55000000000000004">
      <c r="H214" s="44"/>
    </row>
    <row r="215" spans="8:8" x14ac:dyDescent="0.55000000000000004">
      <c r="H215" s="44"/>
    </row>
    <row r="216" spans="8:8" x14ac:dyDescent="0.55000000000000004">
      <c r="H216" s="44"/>
    </row>
    <row r="217" spans="8:8" x14ac:dyDescent="0.55000000000000004">
      <c r="H217" s="44"/>
    </row>
    <row r="218" spans="8:8" x14ac:dyDescent="0.55000000000000004">
      <c r="H218" s="44"/>
    </row>
    <row r="219" spans="8:8" x14ac:dyDescent="0.55000000000000004">
      <c r="H219" s="44"/>
    </row>
    <row r="220" spans="8:8" x14ac:dyDescent="0.55000000000000004">
      <c r="H220" s="44"/>
    </row>
    <row r="221" spans="8:8" x14ac:dyDescent="0.55000000000000004">
      <c r="H221" s="44"/>
    </row>
    <row r="222" spans="8:8" x14ac:dyDescent="0.55000000000000004">
      <c r="H222" s="44"/>
    </row>
    <row r="223" spans="8:8" x14ac:dyDescent="0.55000000000000004">
      <c r="H223" s="44"/>
    </row>
    <row r="224" spans="8:8" x14ac:dyDescent="0.55000000000000004">
      <c r="H224" s="44"/>
    </row>
    <row r="225" spans="8:8" x14ac:dyDescent="0.55000000000000004">
      <c r="H225" s="44"/>
    </row>
    <row r="226" spans="8:8" x14ac:dyDescent="0.55000000000000004">
      <c r="H226" s="44"/>
    </row>
    <row r="227" spans="8:8" x14ac:dyDescent="0.55000000000000004">
      <c r="H227" s="44"/>
    </row>
    <row r="228" spans="8:8" x14ac:dyDescent="0.55000000000000004">
      <c r="H228" s="44"/>
    </row>
    <row r="229" spans="8:8" x14ac:dyDescent="0.55000000000000004">
      <c r="H229" s="44"/>
    </row>
    <row r="230" spans="8:8" x14ac:dyDescent="0.55000000000000004">
      <c r="H230" s="44"/>
    </row>
    <row r="231" spans="8:8" x14ac:dyDescent="0.55000000000000004">
      <c r="H231" s="44"/>
    </row>
    <row r="232" spans="8:8" x14ac:dyDescent="0.55000000000000004">
      <c r="H232" s="44"/>
    </row>
    <row r="233" spans="8:8" x14ac:dyDescent="0.55000000000000004">
      <c r="H233" s="44"/>
    </row>
    <row r="234" spans="8:8" x14ac:dyDescent="0.55000000000000004">
      <c r="H234" s="44"/>
    </row>
    <row r="235" spans="8:8" x14ac:dyDescent="0.55000000000000004">
      <c r="H235" s="44"/>
    </row>
    <row r="236" spans="8:8" x14ac:dyDescent="0.55000000000000004">
      <c r="H236" s="44"/>
    </row>
    <row r="237" spans="8:8" x14ac:dyDescent="0.55000000000000004">
      <c r="H237" s="44"/>
    </row>
    <row r="238" spans="8:8" x14ac:dyDescent="0.55000000000000004">
      <c r="H238" s="44"/>
    </row>
    <row r="239" spans="8:8" x14ac:dyDescent="0.55000000000000004">
      <c r="H239" s="44"/>
    </row>
    <row r="240" spans="8:8" x14ac:dyDescent="0.55000000000000004">
      <c r="H240" s="44"/>
    </row>
    <row r="241" spans="8:8" x14ac:dyDescent="0.55000000000000004">
      <c r="H241" s="44"/>
    </row>
    <row r="242" spans="8:8" x14ac:dyDescent="0.55000000000000004">
      <c r="H242" s="44"/>
    </row>
    <row r="243" spans="8:8" x14ac:dyDescent="0.55000000000000004">
      <c r="H243" s="44"/>
    </row>
    <row r="244" spans="8:8" x14ac:dyDescent="0.55000000000000004">
      <c r="H244" s="44"/>
    </row>
    <row r="245" spans="8:8" x14ac:dyDescent="0.55000000000000004">
      <c r="H245" s="44"/>
    </row>
    <row r="246" spans="8:8" x14ac:dyDescent="0.55000000000000004">
      <c r="H246" s="44"/>
    </row>
    <row r="247" spans="8:8" x14ac:dyDescent="0.55000000000000004">
      <c r="H247" s="44"/>
    </row>
    <row r="248" spans="8:8" x14ac:dyDescent="0.55000000000000004">
      <c r="H248" s="44"/>
    </row>
    <row r="249" spans="8:8" x14ac:dyDescent="0.55000000000000004">
      <c r="H249" s="44"/>
    </row>
    <row r="250" spans="8:8" x14ac:dyDescent="0.55000000000000004">
      <c r="H250" s="44"/>
    </row>
    <row r="251" spans="8:8" x14ac:dyDescent="0.55000000000000004">
      <c r="H251" s="44"/>
    </row>
    <row r="252" spans="8:8" x14ac:dyDescent="0.55000000000000004">
      <c r="H252" s="44"/>
    </row>
    <row r="253" spans="8:8" x14ac:dyDescent="0.55000000000000004">
      <c r="H253" s="44"/>
    </row>
    <row r="254" spans="8:8" x14ac:dyDescent="0.55000000000000004">
      <c r="H254" s="44"/>
    </row>
    <row r="255" spans="8:8" x14ac:dyDescent="0.55000000000000004">
      <c r="H255" s="44"/>
    </row>
    <row r="256" spans="8:8" x14ac:dyDescent="0.55000000000000004">
      <c r="H256" s="44"/>
    </row>
    <row r="257" spans="8:8" x14ac:dyDescent="0.55000000000000004">
      <c r="H257" s="44"/>
    </row>
    <row r="258" spans="8:8" x14ac:dyDescent="0.55000000000000004">
      <c r="H258" s="44"/>
    </row>
    <row r="259" spans="8:8" x14ac:dyDescent="0.55000000000000004">
      <c r="H259" s="44"/>
    </row>
    <row r="260" spans="8:8" x14ac:dyDescent="0.55000000000000004">
      <c r="H260" s="44"/>
    </row>
    <row r="261" spans="8:8" x14ac:dyDescent="0.55000000000000004">
      <c r="H261" s="44"/>
    </row>
    <row r="262" spans="8:8" x14ac:dyDescent="0.55000000000000004">
      <c r="H262" s="44"/>
    </row>
    <row r="263" spans="8:8" x14ac:dyDescent="0.55000000000000004">
      <c r="H263" s="44"/>
    </row>
    <row r="264" spans="8:8" x14ac:dyDescent="0.55000000000000004">
      <c r="H264" s="44"/>
    </row>
    <row r="265" spans="8:8" x14ac:dyDescent="0.55000000000000004">
      <c r="H265" s="44"/>
    </row>
    <row r="266" spans="8:8" x14ac:dyDescent="0.55000000000000004">
      <c r="H266" s="44"/>
    </row>
    <row r="267" spans="8:8" x14ac:dyDescent="0.55000000000000004">
      <c r="H267" s="44"/>
    </row>
    <row r="268" spans="8:8" x14ac:dyDescent="0.55000000000000004">
      <c r="H268" s="44"/>
    </row>
    <row r="269" spans="8:8" x14ac:dyDescent="0.55000000000000004">
      <c r="H269" s="44"/>
    </row>
    <row r="270" spans="8:8" x14ac:dyDescent="0.55000000000000004">
      <c r="H270" s="44"/>
    </row>
    <row r="271" spans="8:8" x14ac:dyDescent="0.55000000000000004">
      <c r="H271" s="44"/>
    </row>
    <row r="272" spans="8:8" x14ac:dyDescent="0.55000000000000004">
      <c r="H272" s="44"/>
    </row>
    <row r="273" spans="8:8" x14ac:dyDescent="0.55000000000000004">
      <c r="H273" s="44"/>
    </row>
    <row r="274" spans="8:8" x14ac:dyDescent="0.55000000000000004">
      <c r="H274" s="44"/>
    </row>
    <row r="275" spans="8:8" x14ac:dyDescent="0.55000000000000004">
      <c r="H275" s="44"/>
    </row>
    <row r="276" spans="8:8" x14ac:dyDescent="0.55000000000000004">
      <c r="H276" s="44"/>
    </row>
    <row r="277" spans="8:8" x14ac:dyDescent="0.55000000000000004">
      <c r="H277" s="44"/>
    </row>
    <row r="278" spans="8:8" x14ac:dyDescent="0.55000000000000004">
      <c r="H278" s="44"/>
    </row>
    <row r="279" spans="8:8" x14ac:dyDescent="0.55000000000000004">
      <c r="H279" s="4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BE3A-FA2E-4E9B-9463-8C823B766A80}">
  <dimension ref="A1:K53"/>
  <sheetViews>
    <sheetView workbookViewId="0"/>
  </sheetViews>
  <sheetFormatPr defaultRowHeight="14.4" x14ac:dyDescent="0.55000000000000004"/>
  <cols>
    <col min="1" max="1" width="12.5234375" bestFit="1" customWidth="1"/>
    <col min="2" max="2" width="11.26171875" bestFit="1" customWidth="1"/>
    <col min="3" max="3" width="11.5234375" style="30" bestFit="1" customWidth="1"/>
    <col min="4" max="4" width="11" bestFit="1" customWidth="1"/>
    <col min="10" max="10" width="11.5234375" bestFit="1" customWidth="1"/>
  </cols>
  <sheetData>
    <row r="1" spans="1:11" x14ac:dyDescent="0.55000000000000004">
      <c r="A1" t="s">
        <v>1872</v>
      </c>
      <c r="B1" t="s">
        <v>11</v>
      </c>
      <c r="C1" s="30" t="s">
        <v>1883</v>
      </c>
    </row>
    <row r="2" spans="1:11" x14ac:dyDescent="0.55000000000000004">
      <c r="A2" t="s">
        <v>1824</v>
      </c>
      <c r="B2">
        <v>0</v>
      </c>
      <c r="C2" s="94">
        <v>718</v>
      </c>
      <c r="D2" s="30"/>
      <c r="E2" s="93"/>
      <c r="K2" s="30"/>
    </row>
    <row r="3" spans="1:11" x14ac:dyDescent="0.55000000000000004">
      <c r="A3" t="s">
        <v>1824</v>
      </c>
      <c r="B3">
        <v>0.2</v>
      </c>
      <c r="C3" s="94">
        <v>746</v>
      </c>
      <c r="D3" s="30"/>
      <c r="E3" s="93"/>
      <c r="K3" s="30"/>
    </row>
    <row r="4" spans="1:11" x14ac:dyDescent="0.55000000000000004">
      <c r="A4" t="s">
        <v>1824</v>
      </c>
      <c r="B4">
        <v>0.4</v>
      </c>
      <c r="C4" s="94">
        <v>123</v>
      </c>
      <c r="D4" s="30"/>
      <c r="E4" s="93"/>
      <c r="K4" s="30"/>
    </row>
    <row r="5" spans="1:11" x14ac:dyDescent="0.55000000000000004">
      <c r="A5" t="s">
        <v>1824</v>
      </c>
      <c r="B5">
        <v>0.5</v>
      </c>
      <c r="C5" s="94">
        <v>11</v>
      </c>
      <c r="D5" s="30"/>
      <c r="E5" s="93"/>
      <c r="K5" s="30"/>
    </row>
    <row r="6" spans="1:11" x14ac:dyDescent="0.55000000000000004">
      <c r="A6" t="s">
        <v>1824</v>
      </c>
      <c r="B6">
        <v>0.7</v>
      </c>
      <c r="C6" s="94">
        <v>22</v>
      </c>
      <c r="D6" s="30"/>
      <c r="E6" s="93"/>
      <c r="K6" s="30"/>
    </row>
    <row r="7" spans="1:11" x14ac:dyDescent="0.55000000000000004">
      <c r="A7" t="s">
        <v>1829</v>
      </c>
      <c r="B7">
        <v>0</v>
      </c>
      <c r="C7" s="94">
        <v>739</v>
      </c>
      <c r="D7" s="30"/>
      <c r="E7" s="93"/>
    </row>
    <row r="8" spans="1:11" x14ac:dyDescent="0.55000000000000004">
      <c r="A8" t="s">
        <v>1829</v>
      </c>
      <c r="B8">
        <v>0.1</v>
      </c>
      <c r="C8" s="94">
        <v>122</v>
      </c>
      <c r="D8" s="30"/>
      <c r="E8" s="93"/>
      <c r="F8" s="93"/>
    </row>
    <row r="9" spans="1:11" x14ac:dyDescent="0.55000000000000004">
      <c r="A9" t="s">
        <v>1829</v>
      </c>
      <c r="B9">
        <v>0.2</v>
      </c>
      <c r="C9" s="94">
        <v>539</v>
      </c>
      <c r="D9" s="30"/>
      <c r="E9" s="93"/>
    </row>
    <row r="10" spans="1:11" x14ac:dyDescent="0.55000000000000004">
      <c r="A10" t="s">
        <v>1829</v>
      </c>
      <c r="B10">
        <v>0.3</v>
      </c>
      <c r="C10" s="94">
        <v>234</v>
      </c>
      <c r="D10" s="30"/>
      <c r="E10" s="93"/>
    </row>
    <row r="11" spans="1:11" x14ac:dyDescent="0.55000000000000004">
      <c r="A11" t="s">
        <v>1829</v>
      </c>
      <c r="B11">
        <v>0.4</v>
      </c>
      <c r="C11" s="94">
        <v>82</v>
      </c>
      <c r="D11" s="30"/>
      <c r="E11" s="93"/>
    </row>
    <row r="12" spans="1:11" x14ac:dyDescent="0.55000000000000004">
      <c r="A12" t="s">
        <v>1829</v>
      </c>
      <c r="B12">
        <v>0.5</v>
      </c>
      <c r="C12" s="94">
        <v>53</v>
      </c>
      <c r="D12" s="30"/>
      <c r="E12" s="93"/>
    </row>
    <row r="13" spans="1:11" x14ac:dyDescent="0.55000000000000004">
      <c r="A13" t="s">
        <v>1829</v>
      </c>
      <c r="B13">
        <v>0.6</v>
      </c>
      <c r="C13" s="94">
        <v>127</v>
      </c>
      <c r="D13" s="30"/>
      <c r="E13" s="93"/>
    </row>
    <row r="14" spans="1:11" x14ac:dyDescent="0.55000000000000004">
      <c r="A14" t="s">
        <v>1829</v>
      </c>
      <c r="B14">
        <v>0.7</v>
      </c>
      <c r="C14" s="94">
        <v>15</v>
      </c>
      <c r="D14" s="30"/>
      <c r="E14" s="93"/>
    </row>
    <row r="15" spans="1:11" x14ac:dyDescent="0.55000000000000004">
      <c r="A15" t="s">
        <v>1826</v>
      </c>
      <c r="B15">
        <v>0</v>
      </c>
      <c r="C15" s="94">
        <v>2020</v>
      </c>
      <c r="D15" s="30"/>
      <c r="E15" s="93"/>
    </row>
    <row r="16" spans="1:11" x14ac:dyDescent="0.55000000000000004">
      <c r="A16" t="s">
        <v>1826</v>
      </c>
      <c r="B16">
        <v>0.1</v>
      </c>
      <c r="C16" s="94">
        <v>16</v>
      </c>
      <c r="D16" s="30"/>
      <c r="E16" s="93"/>
    </row>
    <row r="17" spans="1:5" x14ac:dyDescent="0.55000000000000004">
      <c r="A17" t="s">
        <v>1826</v>
      </c>
      <c r="B17">
        <v>0.2</v>
      </c>
      <c r="C17" s="94">
        <v>1661</v>
      </c>
      <c r="D17" s="30"/>
      <c r="E17" s="93"/>
    </row>
    <row r="18" spans="1:5" x14ac:dyDescent="0.55000000000000004">
      <c r="A18" t="s">
        <v>1826</v>
      </c>
      <c r="B18">
        <v>0.7</v>
      </c>
      <c r="C18" s="94">
        <v>323</v>
      </c>
      <c r="D18" s="30"/>
      <c r="E18" s="93"/>
    </row>
    <row r="19" spans="1:5" x14ac:dyDescent="0.55000000000000004">
      <c r="A19" t="s">
        <v>1826</v>
      </c>
      <c r="B19">
        <v>0.8</v>
      </c>
      <c r="C19" s="94">
        <v>250</v>
      </c>
      <c r="D19" s="30"/>
      <c r="E19" s="93"/>
    </row>
    <row r="20" spans="1:5" x14ac:dyDescent="0.55000000000000004">
      <c r="E20" s="93"/>
    </row>
    <row r="21" spans="1:5" x14ac:dyDescent="0.55000000000000004">
      <c r="E21" s="93"/>
    </row>
    <row r="22" spans="1:5" x14ac:dyDescent="0.55000000000000004">
      <c r="E22" s="93"/>
    </row>
    <row r="23" spans="1:5" x14ac:dyDescent="0.55000000000000004">
      <c r="E23" s="93"/>
    </row>
    <row r="24" spans="1:5" x14ac:dyDescent="0.55000000000000004">
      <c r="E24" s="93"/>
    </row>
    <row r="25" spans="1:5" x14ac:dyDescent="0.55000000000000004">
      <c r="E25" s="93"/>
    </row>
    <row r="26" spans="1:5" x14ac:dyDescent="0.55000000000000004">
      <c r="E26" s="93"/>
    </row>
    <row r="27" spans="1:5" x14ac:dyDescent="0.55000000000000004">
      <c r="E27" s="93"/>
    </row>
    <row r="28" spans="1:5" x14ac:dyDescent="0.55000000000000004">
      <c r="E28" s="93"/>
    </row>
    <row r="29" spans="1:5" x14ac:dyDescent="0.55000000000000004">
      <c r="E29" s="93"/>
    </row>
    <row r="30" spans="1:5" x14ac:dyDescent="0.55000000000000004">
      <c r="E30" s="93"/>
    </row>
    <row r="31" spans="1:5" x14ac:dyDescent="0.55000000000000004">
      <c r="E31" s="93"/>
    </row>
    <row r="32" spans="1:5" x14ac:dyDescent="0.55000000000000004">
      <c r="E32" s="93"/>
    </row>
    <row r="33" spans="5:5" x14ac:dyDescent="0.55000000000000004">
      <c r="E33" s="93"/>
    </row>
    <row r="34" spans="5:5" x14ac:dyDescent="0.55000000000000004">
      <c r="E34" s="93"/>
    </row>
    <row r="35" spans="5:5" x14ac:dyDescent="0.55000000000000004">
      <c r="E35" s="93"/>
    </row>
    <row r="36" spans="5:5" x14ac:dyDescent="0.55000000000000004">
      <c r="E36" s="93"/>
    </row>
    <row r="37" spans="5:5" x14ac:dyDescent="0.55000000000000004">
      <c r="E37" s="93"/>
    </row>
    <row r="38" spans="5:5" x14ac:dyDescent="0.55000000000000004">
      <c r="E38" s="93"/>
    </row>
    <row r="39" spans="5:5" x14ac:dyDescent="0.55000000000000004">
      <c r="E39" s="93"/>
    </row>
    <row r="40" spans="5:5" x14ac:dyDescent="0.55000000000000004">
      <c r="E40" s="93"/>
    </row>
    <row r="41" spans="5:5" x14ac:dyDescent="0.55000000000000004">
      <c r="E41" s="93"/>
    </row>
    <row r="42" spans="5:5" x14ac:dyDescent="0.55000000000000004">
      <c r="E42" s="93"/>
    </row>
    <row r="43" spans="5:5" x14ac:dyDescent="0.55000000000000004">
      <c r="E43" s="93"/>
    </row>
    <row r="44" spans="5:5" x14ac:dyDescent="0.55000000000000004">
      <c r="E44" s="93"/>
    </row>
    <row r="45" spans="5:5" x14ac:dyDescent="0.55000000000000004">
      <c r="E45" s="93"/>
    </row>
    <row r="46" spans="5:5" x14ac:dyDescent="0.55000000000000004">
      <c r="E46" s="93"/>
    </row>
    <row r="47" spans="5:5" x14ac:dyDescent="0.55000000000000004">
      <c r="E47" s="93"/>
    </row>
    <row r="48" spans="5:5" x14ac:dyDescent="0.55000000000000004">
      <c r="E48" s="93"/>
    </row>
    <row r="49" spans="5:5" x14ac:dyDescent="0.55000000000000004">
      <c r="E49" s="93"/>
    </row>
    <row r="50" spans="5:5" x14ac:dyDescent="0.55000000000000004">
      <c r="E50" s="93"/>
    </row>
    <row r="51" spans="5:5" x14ac:dyDescent="0.55000000000000004">
      <c r="E51" s="93"/>
    </row>
    <row r="52" spans="5:5" x14ac:dyDescent="0.55000000000000004">
      <c r="E52" s="93"/>
    </row>
    <row r="53" spans="5:5" x14ac:dyDescent="0.55000000000000004">
      <c r="E53" s="93"/>
    </row>
  </sheetData>
  <sortState xmlns:xlrd2="http://schemas.microsoft.com/office/spreadsheetml/2017/richdata2" ref="A15:C19">
    <sortCondition ref="B15:B19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C4AA-E57C-4CE4-A970-3812BBBA46AE}">
  <dimension ref="A1:K55"/>
  <sheetViews>
    <sheetView workbookViewId="0"/>
  </sheetViews>
  <sheetFormatPr defaultRowHeight="14.4" x14ac:dyDescent="0.55000000000000004"/>
  <cols>
    <col min="1" max="1" width="12.5234375" bestFit="1" customWidth="1"/>
    <col min="2" max="2" width="11.26171875" bestFit="1" customWidth="1"/>
    <col min="3" max="3" width="11.5234375" bestFit="1" customWidth="1"/>
    <col min="4" max="4" width="11" bestFit="1" customWidth="1"/>
    <col min="5" max="5" width="8.83984375" style="30"/>
    <col min="10" max="10" width="11.5234375" bestFit="1" customWidth="1"/>
  </cols>
  <sheetData>
    <row r="1" spans="1:11" x14ac:dyDescent="0.55000000000000004">
      <c r="A1" t="s">
        <v>1872</v>
      </c>
      <c r="B1" t="s">
        <v>1868</v>
      </c>
      <c r="C1" t="s">
        <v>2039</v>
      </c>
      <c r="D1" t="s">
        <v>1819</v>
      </c>
      <c r="E1" s="30" t="s">
        <v>2010</v>
      </c>
    </row>
    <row r="2" spans="1:11" x14ac:dyDescent="0.55000000000000004">
      <c r="A2" t="s">
        <v>1824</v>
      </c>
      <c r="B2" t="s">
        <v>1837</v>
      </c>
      <c r="C2">
        <v>0.2</v>
      </c>
      <c r="D2">
        <v>283</v>
      </c>
      <c r="E2" s="30">
        <f t="shared" ref="E2:E16" si="0">D2/SUMIF(A:A, "Electronics", D:D)</f>
        <v>0.16530373831775702</v>
      </c>
      <c r="K2" s="30"/>
    </row>
    <row r="3" spans="1:11" x14ac:dyDescent="0.55000000000000004">
      <c r="A3" t="s">
        <v>1824</v>
      </c>
      <c r="B3" t="s">
        <v>1837</v>
      </c>
      <c r="C3">
        <v>0</v>
      </c>
      <c r="D3">
        <v>435</v>
      </c>
      <c r="E3" s="30">
        <f t="shared" si="0"/>
        <v>0.25408878504672899</v>
      </c>
      <c r="K3" s="30"/>
    </row>
    <row r="4" spans="1:11" x14ac:dyDescent="0.55000000000000004">
      <c r="A4" t="s">
        <v>1824</v>
      </c>
      <c r="B4" t="s">
        <v>1825</v>
      </c>
      <c r="C4">
        <v>0.4</v>
      </c>
      <c r="D4">
        <v>9</v>
      </c>
      <c r="E4" s="30">
        <f t="shared" si="0"/>
        <v>5.2570093457943922E-3</v>
      </c>
      <c r="K4" s="30"/>
    </row>
    <row r="5" spans="1:11" x14ac:dyDescent="0.55000000000000004">
      <c r="A5" t="s">
        <v>1824</v>
      </c>
      <c r="B5" t="s">
        <v>1825</v>
      </c>
      <c r="C5">
        <v>0</v>
      </c>
      <c r="D5">
        <v>22</v>
      </c>
      <c r="E5" s="30">
        <f t="shared" si="0"/>
        <v>1.2850467289719626E-2</v>
      </c>
      <c r="K5" s="30"/>
    </row>
    <row r="6" spans="1:11" x14ac:dyDescent="0.55000000000000004">
      <c r="A6" t="s">
        <v>1824</v>
      </c>
      <c r="B6" t="s">
        <v>1825</v>
      </c>
      <c r="C6">
        <v>0.2</v>
      </c>
      <c r="D6">
        <v>37</v>
      </c>
      <c r="E6" s="30">
        <f t="shared" si="0"/>
        <v>2.1612149532710279E-2</v>
      </c>
      <c r="K6" s="30"/>
    </row>
    <row r="7" spans="1:11" x14ac:dyDescent="0.55000000000000004">
      <c r="A7" t="s">
        <v>1824</v>
      </c>
      <c r="B7" t="s">
        <v>1828</v>
      </c>
      <c r="C7">
        <v>0.1</v>
      </c>
      <c r="D7">
        <v>2</v>
      </c>
      <c r="E7" s="30">
        <f t="shared" si="0"/>
        <v>1.1682242990654205E-3</v>
      </c>
      <c r="K7" s="30"/>
    </row>
    <row r="8" spans="1:11" x14ac:dyDescent="0.55000000000000004">
      <c r="A8" t="s">
        <v>1824</v>
      </c>
      <c r="B8" t="s">
        <v>1828</v>
      </c>
      <c r="C8">
        <v>0.3</v>
      </c>
      <c r="D8">
        <v>5</v>
      </c>
      <c r="E8" s="30">
        <f t="shared" si="0"/>
        <v>2.9205607476635513E-3</v>
      </c>
      <c r="K8" s="30"/>
    </row>
    <row r="9" spans="1:11" x14ac:dyDescent="0.55000000000000004">
      <c r="A9" t="s">
        <v>1824</v>
      </c>
      <c r="B9" t="s">
        <v>1828</v>
      </c>
      <c r="C9">
        <v>0.5</v>
      </c>
      <c r="D9">
        <v>11</v>
      </c>
      <c r="E9" s="30">
        <f t="shared" si="0"/>
        <v>6.4252336448598129E-3</v>
      </c>
    </row>
    <row r="10" spans="1:11" x14ac:dyDescent="0.55000000000000004">
      <c r="A10" t="s">
        <v>1824</v>
      </c>
      <c r="B10" t="s">
        <v>1828</v>
      </c>
      <c r="C10">
        <v>0.4</v>
      </c>
      <c r="D10">
        <v>12</v>
      </c>
      <c r="E10" s="30">
        <f t="shared" si="0"/>
        <v>7.0093457943925233E-3</v>
      </c>
    </row>
    <row r="11" spans="1:11" x14ac:dyDescent="0.55000000000000004">
      <c r="A11" t="s">
        <v>1824</v>
      </c>
      <c r="B11" t="s">
        <v>1828</v>
      </c>
      <c r="C11">
        <v>0.7</v>
      </c>
      <c r="D11">
        <v>22</v>
      </c>
      <c r="E11" s="30">
        <f t="shared" si="0"/>
        <v>1.2850467289719626E-2</v>
      </c>
    </row>
    <row r="12" spans="1:11" x14ac:dyDescent="0.55000000000000004">
      <c r="A12" t="s">
        <v>1824</v>
      </c>
      <c r="B12" t="s">
        <v>1828</v>
      </c>
      <c r="C12">
        <v>0</v>
      </c>
      <c r="D12">
        <v>29</v>
      </c>
      <c r="E12" s="30">
        <f t="shared" si="0"/>
        <v>1.6939252336448597E-2</v>
      </c>
    </row>
    <row r="13" spans="1:11" x14ac:dyDescent="0.55000000000000004">
      <c r="A13" t="s">
        <v>1824</v>
      </c>
      <c r="B13" t="s">
        <v>1828</v>
      </c>
      <c r="C13">
        <v>0.2</v>
      </c>
      <c r="D13">
        <v>31</v>
      </c>
      <c r="E13" s="30">
        <f t="shared" si="0"/>
        <v>1.8107476635514017E-2</v>
      </c>
    </row>
    <row r="14" spans="1:11" x14ac:dyDescent="0.55000000000000004">
      <c r="A14" t="s">
        <v>1824</v>
      </c>
      <c r="B14" t="s">
        <v>1833</v>
      </c>
      <c r="C14">
        <v>0.4</v>
      </c>
      <c r="D14">
        <v>98</v>
      </c>
      <c r="E14" s="30">
        <f t="shared" si="0"/>
        <v>5.7242990654205607E-2</v>
      </c>
    </row>
    <row r="15" spans="1:11" x14ac:dyDescent="0.55000000000000004">
      <c r="A15" t="s">
        <v>1824</v>
      </c>
      <c r="B15" t="s">
        <v>1833</v>
      </c>
      <c r="C15">
        <v>0</v>
      </c>
      <c r="D15">
        <v>278</v>
      </c>
      <c r="E15" s="30">
        <f t="shared" si="0"/>
        <v>0.16238317757009346</v>
      </c>
    </row>
    <row r="16" spans="1:11" x14ac:dyDescent="0.55000000000000004">
      <c r="A16" t="s">
        <v>1824</v>
      </c>
      <c r="B16" t="s">
        <v>1833</v>
      </c>
      <c r="C16">
        <v>0.2</v>
      </c>
      <c r="D16">
        <v>438</v>
      </c>
      <c r="E16" s="30">
        <f t="shared" si="0"/>
        <v>0.25584112149532712</v>
      </c>
    </row>
    <row r="17" spans="1:5" x14ac:dyDescent="0.55000000000000004">
      <c r="A17" t="s">
        <v>1829</v>
      </c>
      <c r="B17" t="s">
        <v>1832</v>
      </c>
      <c r="C17">
        <v>0.3</v>
      </c>
      <c r="D17">
        <v>36</v>
      </c>
      <c r="E17" s="30">
        <f t="shared" ref="E17:E33" si="1">D17/SUMIF(A:A, "Home Interiors", D:D)</f>
        <v>1.8145161290322582E-2</v>
      </c>
    </row>
    <row r="18" spans="1:5" x14ac:dyDescent="0.55000000000000004">
      <c r="A18" t="s">
        <v>1829</v>
      </c>
      <c r="B18" t="s">
        <v>1832</v>
      </c>
      <c r="C18">
        <v>0.7</v>
      </c>
      <c r="D18">
        <v>15</v>
      </c>
      <c r="E18" s="30">
        <f t="shared" si="1"/>
        <v>7.5604838709677422E-3</v>
      </c>
    </row>
    <row r="19" spans="1:5" x14ac:dyDescent="0.55000000000000004">
      <c r="A19" t="s">
        <v>1829</v>
      </c>
      <c r="B19" t="s">
        <v>1832</v>
      </c>
      <c r="C19">
        <v>0.5</v>
      </c>
      <c r="D19">
        <v>18</v>
      </c>
      <c r="E19" s="30">
        <f t="shared" si="1"/>
        <v>9.0725806451612909E-3</v>
      </c>
    </row>
    <row r="20" spans="1:5" x14ac:dyDescent="0.55000000000000004">
      <c r="A20" t="s">
        <v>1829</v>
      </c>
      <c r="B20" t="s">
        <v>1832</v>
      </c>
      <c r="C20">
        <v>0.2</v>
      </c>
      <c r="D20">
        <f>44+51</f>
        <v>95</v>
      </c>
      <c r="E20" s="30">
        <f t="shared" si="1"/>
        <v>4.7883064516129031E-2</v>
      </c>
    </row>
    <row r="21" spans="1:5" x14ac:dyDescent="0.55000000000000004">
      <c r="A21" t="s">
        <v>1829</v>
      </c>
      <c r="B21" t="s">
        <v>1832</v>
      </c>
      <c r="C21">
        <v>0</v>
      </c>
      <c r="D21">
        <v>60</v>
      </c>
      <c r="E21" s="30">
        <f t="shared" si="1"/>
        <v>3.0241935483870969E-2</v>
      </c>
    </row>
    <row r="22" spans="1:5" x14ac:dyDescent="0.55000000000000004">
      <c r="A22" t="s">
        <v>1829</v>
      </c>
      <c r="B22" t="s">
        <v>1830</v>
      </c>
      <c r="C22">
        <v>0.1</v>
      </c>
      <c r="D22">
        <v>71</v>
      </c>
      <c r="E22" s="30">
        <f t="shared" si="1"/>
        <v>3.5786290322580648E-2</v>
      </c>
    </row>
    <row r="23" spans="1:5" x14ac:dyDescent="0.55000000000000004">
      <c r="A23" t="s">
        <v>1829</v>
      </c>
      <c r="B23" t="s">
        <v>1830</v>
      </c>
      <c r="C23">
        <v>0</v>
      </c>
      <c r="D23">
        <v>124</v>
      </c>
      <c r="E23" s="30">
        <f t="shared" si="1"/>
        <v>6.25E-2</v>
      </c>
    </row>
    <row r="24" spans="1:5" x14ac:dyDescent="0.55000000000000004">
      <c r="A24" t="s">
        <v>1829</v>
      </c>
      <c r="B24" t="s">
        <v>1830</v>
      </c>
      <c r="C24">
        <v>0.3</v>
      </c>
      <c r="D24">
        <v>149</v>
      </c>
      <c r="E24" s="30">
        <f t="shared" si="1"/>
        <v>7.5100806451612906E-2</v>
      </c>
    </row>
    <row r="25" spans="1:5" x14ac:dyDescent="0.55000000000000004">
      <c r="A25" t="s">
        <v>1829</v>
      </c>
      <c r="B25" t="s">
        <v>1830</v>
      </c>
      <c r="C25">
        <v>0.2</v>
      </c>
      <c r="D25">
        <v>232</v>
      </c>
      <c r="E25" s="30">
        <f t="shared" si="1"/>
        <v>0.11693548387096774</v>
      </c>
    </row>
    <row r="26" spans="1:5" x14ac:dyDescent="0.55000000000000004">
      <c r="A26" t="s">
        <v>1829</v>
      </c>
      <c r="B26" t="s">
        <v>1838</v>
      </c>
      <c r="C26">
        <v>0.6</v>
      </c>
      <c r="D26">
        <v>127</v>
      </c>
      <c r="E26" s="30">
        <f t="shared" si="1"/>
        <v>6.4012096774193547E-2</v>
      </c>
    </row>
    <row r="27" spans="1:5" x14ac:dyDescent="0.55000000000000004">
      <c r="A27" t="s">
        <v>1829</v>
      </c>
      <c r="B27" t="s">
        <v>1838</v>
      </c>
      <c r="C27">
        <v>0.2</v>
      </c>
      <c r="D27">
        <v>221</v>
      </c>
      <c r="E27" s="30">
        <f t="shared" si="1"/>
        <v>0.11139112903225806</v>
      </c>
    </row>
    <row r="28" spans="1:5" x14ac:dyDescent="0.55000000000000004">
      <c r="A28" t="s">
        <v>1829</v>
      </c>
      <c r="B28" t="s">
        <v>1838</v>
      </c>
      <c r="C28">
        <v>0</v>
      </c>
      <c r="D28">
        <v>529</v>
      </c>
      <c r="E28" s="30">
        <f t="shared" si="1"/>
        <v>0.26663306451612906</v>
      </c>
    </row>
    <row r="29" spans="1:5" x14ac:dyDescent="0.55000000000000004">
      <c r="A29" t="s">
        <v>1829</v>
      </c>
      <c r="B29" t="s">
        <v>1834</v>
      </c>
      <c r="C29">
        <v>0.5</v>
      </c>
      <c r="D29">
        <v>45</v>
      </c>
      <c r="E29" s="30">
        <f t="shared" si="1"/>
        <v>2.2681451612903226E-2</v>
      </c>
    </row>
    <row r="30" spans="1:5" x14ac:dyDescent="0.55000000000000004">
      <c r="A30" t="s">
        <v>1829</v>
      </c>
      <c r="B30" t="s">
        <v>1834</v>
      </c>
      <c r="C30">
        <v>0.3</v>
      </c>
      <c r="D30">
        <v>51</v>
      </c>
      <c r="E30" s="30">
        <f t="shared" si="1"/>
        <v>2.5705645161290324E-2</v>
      </c>
    </row>
    <row r="31" spans="1:5" x14ac:dyDescent="0.55000000000000004">
      <c r="A31" t="s">
        <v>1829</v>
      </c>
      <c r="B31" t="s">
        <v>1834</v>
      </c>
      <c r="C31">
        <v>0.2</v>
      </c>
      <c r="D31">
        <v>69</v>
      </c>
      <c r="E31" s="30">
        <f t="shared" si="1"/>
        <v>3.477822580645161E-2</v>
      </c>
    </row>
    <row r="32" spans="1:5" x14ac:dyDescent="0.55000000000000004">
      <c r="A32" t="s">
        <v>1829</v>
      </c>
      <c r="B32" t="s">
        <v>1834</v>
      </c>
      <c r="C32">
        <v>0</v>
      </c>
      <c r="D32">
        <v>70</v>
      </c>
      <c r="E32" s="30">
        <f t="shared" si="1"/>
        <v>3.5282258064516132E-2</v>
      </c>
    </row>
    <row r="33" spans="1:5" x14ac:dyDescent="0.55000000000000004">
      <c r="A33" t="s">
        <v>1829</v>
      </c>
      <c r="B33" t="s">
        <v>1834</v>
      </c>
      <c r="C33">
        <v>0.4</v>
      </c>
      <c r="D33">
        <v>72</v>
      </c>
      <c r="E33" s="30">
        <f t="shared" si="1"/>
        <v>3.6290322580645164E-2</v>
      </c>
    </row>
    <row r="34" spans="1:5" x14ac:dyDescent="0.55000000000000004">
      <c r="A34" t="s">
        <v>1826</v>
      </c>
      <c r="B34" t="s">
        <v>1835</v>
      </c>
      <c r="C34">
        <v>0.1</v>
      </c>
      <c r="D34">
        <v>16</v>
      </c>
      <c r="E34" s="30">
        <f t="shared" ref="E34:E55" si="2">D34/SUMIF(A:A, "Stationery", D:D)</f>
        <v>2.9287937030935385E-3</v>
      </c>
    </row>
    <row r="35" spans="1:5" x14ac:dyDescent="0.55000000000000004">
      <c r="A35" t="s">
        <v>1826</v>
      </c>
      <c r="B35" t="s">
        <v>1835</v>
      </c>
      <c r="C35">
        <v>0.8</v>
      </c>
      <c r="D35">
        <v>65</v>
      </c>
      <c r="E35" s="30">
        <f t="shared" si="2"/>
        <v>1.1898224418817499E-2</v>
      </c>
    </row>
    <row r="36" spans="1:5" x14ac:dyDescent="0.55000000000000004">
      <c r="A36" t="s">
        <v>1826</v>
      </c>
      <c r="B36" t="s">
        <v>1835</v>
      </c>
      <c r="C36">
        <v>0.2</v>
      </c>
      <c r="D36">
        <v>105</v>
      </c>
      <c r="E36" s="30">
        <f t="shared" si="2"/>
        <v>1.9220208676551345E-2</v>
      </c>
    </row>
    <row r="37" spans="1:5" x14ac:dyDescent="0.55000000000000004">
      <c r="A37" t="s">
        <v>1826</v>
      </c>
      <c r="B37" t="s">
        <v>1835</v>
      </c>
      <c r="C37">
        <v>0</v>
      </c>
      <c r="D37">
        <v>265</v>
      </c>
      <c r="E37" s="30">
        <f t="shared" si="2"/>
        <v>4.8508145707486731E-2</v>
      </c>
    </row>
    <row r="38" spans="1:5" x14ac:dyDescent="0.55000000000000004">
      <c r="A38" t="s">
        <v>1826</v>
      </c>
      <c r="B38" t="s">
        <v>1842</v>
      </c>
      <c r="C38">
        <v>0.2</v>
      </c>
      <c r="D38">
        <v>279</v>
      </c>
      <c r="E38" s="30">
        <f t="shared" si="2"/>
        <v>5.1070840197693576E-2</v>
      </c>
    </row>
    <row r="39" spans="1:5" x14ac:dyDescent="0.55000000000000004">
      <c r="A39" t="s">
        <v>1826</v>
      </c>
      <c r="B39" t="s">
        <v>1842</v>
      </c>
      <c r="C39">
        <v>0</v>
      </c>
      <c r="D39">
        <v>452</v>
      </c>
      <c r="E39" s="30">
        <f t="shared" si="2"/>
        <v>8.2738422112392462E-2</v>
      </c>
    </row>
    <row r="40" spans="1:5" x14ac:dyDescent="0.55000000000000004">
      <c r="A40" t="s">
        <v>1826</v>
      </c>
      <c r="B40" t="s">
        <v>1827</v>
      </c>
      <c r="C40">
        <v>0.8</v>
      </c>
      <c r="D40">
        <v>203</v>
      </c>
      <c r="E40" s="30">
        <f t="shared" si="2"/>
        <v>3.7159070107999265E-2</v>
      </c>
    </row>
    <row r="41" spans="1:5" x14ac:dyDescent="0.55000000000000004">
      <c r="A41" t="s">
        <v>1826</v>
      </c>
      <c r="B41" t="s">
        <v>1827</v>
      </c>
      <c r="C41">
        <v>0</v>
      </c>
      <c r="D41">
        <v>295</v>
      </c>
      <c r="E41" s="30">
        <f t="shared" si="2"/>
        <v>5.399963390078711E-2</v>
      </c>
    </row>
    <row r="42" spans="1:5" x14ac:dyDescent="0.55000000000000004">
      <c r="A42" t="s">
        <v>1826</v>
      </c>
      <c r="B42" t="s">
        <v>1827</v>
      </c>
      <c r="C42">
        <v>0.7</v>
      </c>
      <c r="D42">
        <v>323</v>
      </c>
      <c r="E42" s="30">
        <f t="shared" si="2"/>
        <v>5.9125022881200806E-2</v>
      </c>
    </row>
    <row r="43" spans="1:5" x14ac:dyDescent="0.55000000000000004">
      <c r="A43" t="s">
        <v>1826</v>
      </c>
      <c r="B43" t="s">
        <v>1827</v>
      </c>
      <c r="C43">
        <v>0.2</v>
      </c>
      <c r="D43">
        <v>495</v>
      </c>
      <c r="E43" s="30">
        <f t="shared" si="2"/>
        <v>9.0609555189456348E-2</v>
      </c>
    </row>
    <row r="44" spans="1:5" x14ac:dyDescent="0.55000000000000004">
      <c r="A44" t="s">
        <v>1826</v>
      </c>
      <c r="B44" t="s">
        <v>1841</v>
      </c>
      <c r="C44">
        <v>0.2</v>
      </c>
      <c r="D44">
        <v>101</v>
      </c>
      <c r="E44" s="30">
        <f t="shared" si="2"/>
        <v>1.848801025077796E-2</v>
      </c>
    </row>
    <row r="45" spans="1:5" x14ac:dyDescent="0.55000000000000004">
      <c r="A45" t="s">
        <v>1826</v>
      </c>
      <c r="B45" t="s">
        <v>1841</v>
      </c>
      <c r="C45">
        <v>0</v>
      </c>
      <c r="D45">
        <v>148</v>
      </c>
      <c r="E45" s="30">
        <f t="shared" si="2"/>
        <v>2.7091341753615231E-2</v>
      </c>
    </row>
    <row r="46" spans="1:5" x14ac:dyDescent="0.55000000000000004">
      <c r="A46" t="s">
        <v>1826</v>
      </c>
      <c r="B46" t="s">
        <v>1843</v>
      </c>
      <c r="C46">
        <v>0.2</v>
      </c>
      <c r="D46">
        <v>87</v>
      </c>
      <c r="E46" s="30">
        <f t="shared" si="2"/>
        <v>1.5925315760571115E-2</v>
      </c>
    </row>
    <row r="47" spans="1:5" x14ac:dyDescent="0.55000000000000004">
      <c r="A47" t="s">
        <v>1826</v>
      </c>
      <c r="B47" t="s">
        <v>1843</v>
      </c>
      <c r="C47">
        <v>0</v>
      </c>
      <c r="D47">
        <v>128</v>
      </c>
      <c r="E47" s="30">
        <f t="shared" si="2"/>
        <v>2.3430349624748308E-2</v>
      </c>
    </row>
    <row r="48" spans="1:5" x14ac:dyDescent="0.55000000000000004">
      <c r="A48" t="s">
        <v>1826</v>
      </c>
      <c r="B48" t="s">
        <v>1839</v>
      </c>
      <c r="C48">
        <v>0.2</v>
      </c>
      <c r="D48">
        <v>121</v>
      </c>
      <c r="E48" s="30">
        <f t="shared" si="2"/>
        <v>2.2149002379644882E-2</v>
      </c>
    </row>
    <row r="49" spans="1:5" x14ac:dyDescent="0.55000000000000004">
      <c r="A49" t="s">
        <v>1826</v>
      </c>
      <c r="B49" t="s">
        <v>1839</v>
      </c>
      <c r="C49">
        <v>0</v>
      </c>
      <c r="D49">
        <v>225</v>
      </c>
      <c r="E49" s="30">
        <f t="shared" si="2"/>
        <v>4.118616144975288E-2</v>
      </c>
    </row>
    <row r="50" spans="1:5" x14ac:dyDescent="0.55000000000000004">
      <c r="A50" t="s">
        <v>1826</v>
      </c>
      <c r="B50" t="s">
        <v>1840</v>
      </c>
      <c r="C50">
        <v>0.2</v>
      </c>
      <c r="D50">
        <v>454</v>
      </c>
      <c r="E50" s="30">
        <f t="shared" si="2"/>
        <v>8.3104521325279151E-2</v>
      </c>
    </row>
    <row r="51" spans="1:5" x14ac:dyDescent="0.55000000000000004">
      <c r="A51" t="s">
        <v>1826</v>
      </c>
      <c r="B51" t="s">
        <v>1840</v>
      </c>
      <c r="C51">
        <v>0</v>
      </c>
      <c r="D51">
        <v>737</v>
      </c>
      <c r="E51" s="30">
        <f t="shared" si="2"/>
        <v>0.13490755994874612</v>
      </c>
    </row>
    <row r="52" spans="1:5" x14ac:dyDescent="0.55000000000000004">
      <c r="A52" t="s">
        <v>1826</v>
      </c>
      <c r="B52" t="s">
        <v>1836</v>
      </c>
      <c r="C52">
        <v>0.2</v>
      </c>
      <c r="D52">
        <v>293</v>
      </c>
      <c r="E52" s="30">
        <f t="shared" si="2"/>
        <v>5.3633534687900421E-2</v>
      </c>
    </row>
    <row r="53" spans="1:5" x14ac:dyDescent="0.55000000000000004">
      <c r="A53" t="s">
        <v>1826</v>
      </c>
      <c r="B53" t="s">
        <v>1836</v>
      </c>
      <c r="C53">
        <v>0</v>
      </c>
      <c r="D53">
        <v>484</v>
      </c>
      <c r="E53" s="30">
        <f t="shared" si="2"/>
        <v>8.859600951857953E-2</v>
      </c>
    </row>
    <row r="54" spans="1:5" x14ac:dyDescent="0.55000000000000004">
      <c r="A54" t="s">
        <v>1826</v>
      </c>
      <c r="B54" t="s">
        <v>1831</v>
      </c>
      <c r="C54">
        <v>0.2</v>
      </c>
      <c r="D54">
        <v>72</v>
      </c>
      <c r="E54" s="30">
        <f t="shared" si="2"/>
        <v>1.3179571663920923E-2</v>
      </c>
    </row>
    <row r="55" spans="1:5" x14ac:dyDescent="0.55000000000000004">
      <c r="A55" t="s">
        <v>1826</v>
      </c>
      <c r="B55" t="s">
        <v>1831</v>
      </c>
      <c r="C55">
        <v>0</v>
      </c>
      <c r="D55">
        <v>115</v>
      </c>
      <c r="E55" s="30">
        <f t="shared" si="2"/>
        <v>2.1050704740984808E-2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5F8A-D1D8-4B83-B895-5716FEA74A23}">
  <dimension ref="A1:D69"/>
  <sheetViews>
    <sheetView workbookViewId="0"/>
  </sheetViews>
  <sheetFormatPr defaultRowHeight="14.4" x14ac:dyDescent="0.55000000000000004"/>
  <cols>
    <col min="1" max="1" width="11.26171875" bestFit="1" customWidth="1"/>
    <col min="2" max="2" width="12.3125" bestFit="1" customWidth="1"/>
    <col min="3" max="3" width="11" bestFit="1" customWidth="1"/>
    <col min="4" max="4" width="9.47265625" bestFit="1" customWidth="1"/>
  </cols>
  <sheetData>
    <row r="1" spans="1:4" x14ac:dyDescent="0.55000000000000004">
      <c r="A1" t="s">
        <v>1881</v>
      </c>
      <c r="B1" t="s">
        <v>2009</v>
      </c>
      <c r="C1" t="s">
        <v>2007</v>
      </c>
      <c r="D1" t="s">
        <v>1845</v>
      </c>
    </row>
    <row r="2" spans="1:4" x14ac:dyDescent="0.55000000000000004">
      <c r="A2" t="s">
        <v>1837</v>
      </c>
      <c r="B2">
        <v>85</v>
      </c>
      <c r="C2">
        <v>55</v>
      </c>
      <c r="D2">
        <v>2021</v>
      </c>
    </row>
    <row r="3" spans="1:4" x14ac:dyDescent="0.55000000000000004">
      <c r="A3" t="s">
        <v>1835</v>
      </c>
      <c r="B3">
        <v>53</v>
      </c>
      <c r="C3">
        <v>38</v>
      </c>
      <c r="D3">
        <v>2021</v>
      </c>
    </row>
    <row r="4" spans="1:4" x14ac:dyDescent="0.55000000000000004">
      <c r="A4" t="s">
        <v>1842</v>
      </c>
      <c r="B4">
        <v>96</v>
      </c>
      <c r="C4">
        <v>56</v>
      </c>
      <c r="D4">
        <v>2021</v>
      </c>
    </row>
    <row r="5" spans="1:4" x14ac:dyDescent="0.55000000000000004">
      <c r="A5" t="s">
        <v>1827</v>
      </c>
      <c r="B5">
        <v>60</v>
      </c>
      <c r="C5">
        <v>198</v>
      </c>
      <c r="D5">
        <v>2021</v>
      </c>
    </row>
    <row r="6" spans="1:4" x14ac:dyDescent="0.55000000000000004">
      <c r="A6" t="s">
        <v>1832</v>
      </c>
      <c r="B6">
        <v>7</v>
      </c>
      <c r="C6">
        <v>30</v>
      </c>
      <c r="D6">
        <v>2021</v>
      </c>
    </row>
    <row r="7" spans="1:4" x14ac:dyDescent="0.55000000000000004">
      <c r="A7" t="s">
        <v>1830</v>
      </c>
      <c r="B7">
        <v>28</v>
      </c>
      <c r="C7">
        <v>96</v>
      </c>
      <c r="D7">
        <v>2021</v>
      </c>
    </row>
    <row r="8" spans="1:4" x14ac:dyDescent="0.55000000000000004">
      <c r="A8" t="s">
        <v>1825</v>
      </c>
      <c r="B8">
        <v>2</v>
      </c>
      <c r="C8">
        <v>8</v>
      </c>
      <c r="D8">
        <v>2021</v>
      </c>
    </row>
    <row r="9" spans="1:4" x14ac:dyDescent="0.55000000000000004">
      <c r="A9" t="s">
        <v>1841</v>
      </c>
      <c r="B9">
        <v>23</v>
      </c>
      <c r="C9">
        <v>27</v>
      </c>
      <c r="D9">
        <v>2021</v>
      </c>
    </row>
    <row r="10" spans="1:4" x14ac:dyDescent="0.55000000000000004">
      <c r="A10" t="s">
        <v>1843</v>
      </c>
      <c r="B10">
        <v>24</v>
      </c>
      <c r="C10">
        <v>25</v>
      </c>
      <c r="D10">
        <v>2021</v>
      </c>
    </row>
    <row r="11" spans="1:4" x14ac:dyDescent="0.55000000000000004">
      <c r="A11" t="s">
        <v>1838</v>
      </c>
      <c r="B11">
        <v>95</v>
      </c>
      <c r="C11">
        <v>73</v>
      </c>
      <c r="D11">
        <v>2021</v>
      </c>
    </row>
    <row r="12" spans="1:4" x14ac:dyDescent="0.55000000000000004">
      <c r="A12" t="s">
        <v>1839</v>
      </c>
      <c r="B12">
        <v>48</v>
      </c>
      <c r="C12">
        <v>23</v>
      </c>
      <c r="D12">
        <v>2021</v>
      </c>
    </row>
    <row r="13" spans="1:4" x14ac:dyDescent="0.55000000000000004">
      <c r="A13" t="s">
        <v>1828</v>
      </c>
      <c r="B13">
        <v>6</v>
      </c>
      <c r="C13">
        <v>18</v>
      </c>
      <c r="D13">
        <v>2021</v>
      </c>
    </row>
    <row r="14" spans="1:4" x14ac:dyDescent="0.55000000000000004">
      <c r="A14" t="s">
        <v>1840</v>
      </c>
      <c r="B14">
        <v>141</v>
      </c>
      <c r="C14">
        <v>95</v>
      </c>
      <c r="D14">
        <v>2021</v>
      </c>
    </row>
    <row r="15" spans="1:4" x14ac:dyDescent="0.55000000000000004">
      <c r="A15" t="s">
        <v>1833</v>
      </c>
      <c r="B15">
        <v>50</v>
      </c>
      <c r="C15">
        <v>99</v>
      </c>
      <c r="D15">
        <v>2021</v>
      </c>
    </row>
    <row r="16" spans="1:4" x14ac:dyDescent="0.55000000000000004">
      <c r="A16" t="s">
        <v>1836</v>
      </c>
      <c r="B16">
        <v>102</v>
      </c>
      <c r="C16">
        <v>61</v>
      </c>
      <c r="D16">
        <v>2021</v>
      </c>
    </row>
    <row r="17" spans="1:4" x14ac:dyDescent="0.55000000000000004">
      <c r="A17" t="s">
        <v>1831</v>
      </c>
      <c r="B17">
        <v>25</v>
      </c>
      <c r="C17">
        <v>14</v>
      </c>
      <c r="D17">
        <v>2021</v>
      </c>
    </row>
    <row r="18" spans="1:4" x14ac:dyDescent="0.55000000000000004">
      <c r="A18" t="s">
        <v>1834</v>
      </c>
      <c r="B18">
        <v>14</v>
      </c>
      <c r="C18">
        <v>51</v>
      </c>
      <c r="D18">
        <v>2021</v>
      </c>
    </row>
    <row r="19" spans="1:4" x14ac:dyDescent="0.55000000000000004">
      <c r="A19" t="s">
        <v>1837</v>
      </c>
      <c r="B19">
        <v>88</v>
      </c>
      <c r="C19">
        <v>68</v>
      </c>
      <c r="D19">
        <v>2022</v>
      </c>
    </row>
    <row r="20" spans="1:4" x14ac:dyDescent="0.55000000000000004">
      <c r="A20" t="s">
        <v>1835</v>
      </c>
      <c r="B20">
        <v>49</v>
      </c>
      <c r="C20">
        <v>40</v>
      </c>
      <c r="D20">
        <v>2022</v>
      </c>
    </row>
    <row r="21" spans="1:4" x14ac:dyDescent="0.55000000000000004">
      <c r="A21" t="s">
        <v>1842</v>
      </c>
      <c r="B21">
        <v>98</v>
      </c>
      <c r="C21">
        <v>59</v>
      </c>
      <c r="D21">
        <v>2022</v>
      </c>
    </row>
    <row r="22" spans="1:4" x14ac:dyDescent="0.55000000000000004">
      <c r="A22" t="s">
        <v>1827</v>
      </c>
      <c r="B22">
        <v>68</v>
      </c>
      <c r="C22">
        <v>205</v>
      </c>
      <c r="D22">
        <v>2022</v>
      </c>
    </row>
    <row r="23" spans="1:4" x14ac:dyDescent="0.55000000000000004">
      <c r="A23" t="s">
        <v>1832</v>
      </c>
      <c r="B23">
        <v>16</v>
      </c>
      <c r="C23">
        <v>41</v>
      </c>
      <c r="D23">
        <v>2022</v>
      </c>
    </row>
    <row r="24" spans="1:4" x14ac:dyDescent="0.55000000000000004">
      <c r="A24" t="s">
        <v>1830</v>
      </c>
      <c r="B24">
        <v>30</v>
      </c>
      <c r="C24">
        <v>91</v>
      </c>
      <c r="D24">
        <v>2022</v>
      </c>
    </row>
    <row r="25" spans="1:4" x14ac:dyDescent="0.55000000000000004">
      <c r="A25" t="s">
        <v>1825</v>
      </c>
      <c r="B25">
        <v>7</v>
      </c>
      <c r="C25">
        <v>13</v>
      </c>
      <c r="D25">
        <v>2022</v>
      </c>
    </row>
    <row r="26" spans="1:4" x14ac:dyDescent="0.55000000000000004">
      <c r="A26" t="s">
        <v>1841</v>
      </c>
      <c r="B26">
        <v>44</v>
      </c>
      <c r="C26">
        <v>22</v>
      </c>
      <c r="D26">
        <v>2022</v>
      </c>
    </row>
    <row r="27" spans="1:4" x14ac:dyDescent="0.55000000000000004">
      <c r="A27" t="s">
        <v>1843</v>
      </c>
      <c r="B27">
        <v>25</v>
      </c>
      <c r="C27">
        <v>18</v>
      </c>
      <c r="D27">
        <v>2022</v>
      </c>
    </row>
    <row r="28" spans="1:4" x14ac:dyDescent="0.55000000000000004">
      <c r="A28" t="s">
        <v>1838</v>
      </c>
      <c r="B28">
        <v>106</v>
      </c>
      <c r="C28">
        <v>76</v>
      </c>
      <c r="D28">
        <v>2022</v>
      </c>
    </row>
    <row r="29" spans="1:4" x14ac:dyDescent="0.55000000000000004">
      <c r="A29" t="s">
        <v>1839</v>
      </c>
      <c r="B29">
        <v>46</v>
      </c>
      <c r="C29">
        <v>29</v>
      </c>
      <c r="D29">
        <v>2022</v>
      </c>
    </row>
    <row r="30" spans="1:4" x14ac:dyDescent="0.55000000000000004">
      <c r="A30" t="s">
        <v>1828</v>
      </c>
      <c r="B30">
        <v>8</v>
      </c>
      <c r="C30">
        <v>16</v>
      </c>
      <c r="D30">
        <v>2022</v>
      </c>
    </row>
    <row r="31" spans="1:4" x14ac:dyDescent="0.55000000000000004">
      <c r="A31" t="s">
        <v>1840</v>
      </c>
      <c r="B31">
        <v>159</v>
      </c>
      <c r="C31">
        <v>77</v>
      </c>
      <c r="D31">
        <v>2022</v>
      </c>
    </row>
    <row r="32" spans="1:4" x14ac:dyDescent="0.55000000000000004">
      <c r="A32" t="s">
        <v>1833</v>
      </c>
      <c r="B32">
        <v>72</v>
      </c>
      <c r="C32">
        <v>106</v>
      </c>
      <c r="D32">
        <v>2022</v>
      </c>
    </row>
    <row r="33" spans="1:4" x14ac:dyDescent="0.55000000000000004">
      <c r="A33" t="s">
        <v>1836</v>
      </c>
      <c r="B33">
        <v>94</v>
      </c>
      <c r="C33">
        <v>61</v>
      </c>
      <c r="D33">
        <v>2022</v>
      </c>
    </row>
    <row r="34" spans="1:4" x14ac:dyDescent="0.55000000000000004">
      <c r="A34" t="s">
        <v>1831</v>
      </c>
      <c r="B34">
        <v>15</v>
      </c>
      <c r="C34">
        <v>16</v>
      </c>
      <c r="D34">
        <v>2022</v>
      </c>
    </row>
    <row r="35" spans="1:4" x14ac:dyDescent="0.55000000000000004">
      <c r="A35" t="s">
        <v>1834</v>
      </c>
      <c r="B35">
        <v>16</v>
      </c>
      <c r="C35">
        <v>40</v>
      </c>
      <c r="D35">
        <v>2022</v>
      </c>
    </row>
    <row r="36" spans="1:4" x14ac:dyDescent="0.55000000000000004">
      <c r="A36" t="s">
        <v>1837</v>
      </c>
      <c r="B36">
        <v>103</v>
      </c>
      <c r="C36">
        <v>68</v>
      </c>
      <c r="D36">
        <v>2023</v>
      </c>
    </row>
    <row r="37" spans="1:4" x14ac:dyDescent="0.55000000000000004">
      <c r="A37" t="s">
        <v>1835</v>
      </c>
      <c r="B37">
        <v>64</v>
      </c>
      <c r="C37">
        <v>48</v>
      </c>
      <c r="D37">
        <v>2023</v>
      </c>
    </row>
    <row r="38" spans="1:4" x14ac:dyDescent="0.55000000000000004">
      <c r="A38" t="s">
        <v>1842</v>
      </c>
      <c r="B38">
        <v>108</v>
      </c>
      <c r="C38">
        <v>60</v>
      </c>
      <c r="D38">
        <v>2023</v>
      </c>
    </row>
    <row r="39" spans="1:4" x14ac:dyDescent="0.55000000000000004">
      <c r="A39" t="s">
        <v>1827</v>
      </c>
      <c r="B39">
        <v>75</v>
      </c>
      <c r="C39">
        <v>278</v>
      </c>
      <c r="D39">
        <v>2023</v>
      </c>
    </row>
    <row r="40" spans="1:4" x14ac:dyDescent="0.55000000000000004">
      <c r="A40" t="s">
        <v>1832</v>
      </c>
      <c r="B40">
        <v>17</v>
      </c>
      <c r="C40">
        <v>37</v>
      </c>
      <c r="D40">
        <v>2023</v>
      </c>
    </row>
    <row r="41" spans="1:4" x14ac:dyDescent="0.55000000000000004">
      <c r="A41" t="s">
        <v>1830</v>
      </c>
      <c r="B41">
        <v>31</v>
      </c>
      <c r="C41">
        <v>126</v>
      </c>
      <c r="D41">
        <v>2023</v>
      </c>
    </row>
    <row r="42" spans="1:4" x14ac:dyDescent="0.55000000000000004">
      <c r="A42" t="s">
        <v>1825</v>
      </c>
      <c r="B42">
        <v>6</v>
      </c>
      <c r="C42">
        <v>10</v>
      </c>
      <c r="D42">
        <v>2023</v>
      </c>
    </row>
    <row r="43" spans="1:4" x14ac:dyDescent="0.55000000000000004">
      <c r="A43" t="s">
        <v>1841</v>
      </c>
      <c r="B43">
        <v>41</v>
      </c>
      <c r="C43">
        <v>21</v>
      </c>
      <c r="D43">
        <v>2023</v>
      </c>
    </row>
    <row r="44" spans="1:4" x14ac:dyDescent="0.55000000000000004">
      <c r="A44" t="s">
        <v>1843</v>
      </c>
      <c r="B44">
        <v>36</v>
      </c>
      <c r="C44">
        <v>23</v>
      </c>
      <c r="D44">
        <v>2023</v>
      </c>
    </row>
    <row r="45" spans="1:4" x14ac:dyDescent="0.55000000000000004">
      <c r="A45" t="s">
        <v>1838</v>
      </c>
      <c r="B45">
        <v>150</v>
      </c>
      <c r="C45">
        <v>85</v>
      </c>
      <c r="D45">
        <v>2023</v>
      </c>
    </row>
    <row r="46" spans="1:4" x14ac:dyDescent="0.55000000000000004">
      <c r="A46" t="s">
        <v>1839</v>
      </c>
      <c r="B46">
        <v>56</v>
      </c>
      <c r="C46">
        <v>34</v>
      </c>
      <c r="D46">
        <v>2023</v>
      </c>
    </row>
    <row r="47" spans="1:4" x14ac:dyDescent="0.55000000000000004">
      <c r="A47" t="s">
        <v>1828</v>
      </c>
      <c r="B47">
        <v>8</v>
      </c>
      <c r="C47">
        <v>24</v>
      </c>
      <c r="D47">
        <v>2023</v>
      </c>
    </row>
    <row r="48" spans="1:4" x14ac:dyDescent="0.55000000000000004">
      <c r="A48" t="s">
        <v>1840</v>
      </c>
      <c r="B48">
        <v>201</v>
      </c>
      <c r="C48">
        <v>115</v>
      </c>
      <c r="D48">
        <v>2023</v>
      </c>
    </row>
    <row r="49" spans="1:4" x14ac:dyDescent="0.55000000000000004">
      <c r="A49" t="s">
        <v>1833</v>
      </c>
      <c r="B49">
        <v>71</v>
      </c>
      <c r="C49">
        <v>137</v>
      </c>
      <c r="D49">
        <v>2023</v>
      </c>
    </row>
    <row r="50" spans="1:4" x14ac:dyDescent="0.55000000000000004">
      <c r="A50" t="s">
        <v>1836</v>
      </c>
      <c r="B50">
        <v>124</v>
      </c>
      <c r="C50">
        <v>66</v>
      </c>
      <c r="D50">
        <v>2023</v>
      </c>
    </row>
    <row r="51" spans="1:4" x14ac:dyDescent="0.55000000000000004">
      <c r="A51" t="s">
        <v>1831</v>
      </c>
      <c r="B51">
        <v>37</v>
      </c>
      <c r="C51">
        <v>21</v>
      </c>
      <c r="D51">
        <v>2023</v>
      </c>
    </row>
    <row r="52" spans="1:4" x14ac:dyDescent="0.55000000000000004">
      <c r="A52" t="s">
        <v>1834</v>
      </c>
      <c r="B52">
        <v>18</v>
      </c>
      <c r="C52">
        <v>68</v>
      </c>
      <c r="D52">
        <v>2023</v>
      </c>
    </row>
    <row r="53" spans="1:4" x14ac:dyDescent="0.55000000000000004">
      <c r="A53" t="s">
        <v>1837</v>
      </c>
      <c r="B53">
        <v>159</v>
      </c>
      <c r="C53">
        <v>92</v>
      </c>
      <c r="D53">
        <v>2024</v>
      </c>
    </row>
    <row r="54" spans="1:4" x14ac:dyDescent="0.55000000000000004">
      <c r="A54" t="s">
        <v>1835</v>
      </c>
      <c r="B54">
        <v>99</v>
      </c>
      <c r="C54">
        <v>60</v>
      </c>
      <c r="D54">
        <v>2024</v>
      </c>
    </row>
    <row r="55" spans="1:4" x14ac:dyDescent="0.55000000000000004">
      <c r="A55" t="s">
        <v>1842</v>
      </c>
      <c r="B55">
        <v>150</v>
      </c>
      <c r="C55">
        <v>104</v>
      </c>
      <c r="D55">
        <v>2024</v>
      </c>
    </row>
    <row r="56" spans="1:4" x14ac:dyDescent="0.55000000000000004">
      <c r="A56" t="s">
        <v>1827</v>
      </c>
      <c r="B56">
        <v>92</v>
      </c>
      <c r="C56">
        <v>340</v>
      </c>
      <c r="D56">
        <v>2024</v>
      </c>
    </row>
    <row r="57" spans="1:4" x14ac:dyDescent="0.55000000000000004">
      <c r="A57" t="s">
        <v>1832</v>
      </c>
      <c r="B57">
        <v>20</v>
      </c>
      <c r="C57">
        <v>56</v>
      </c>
      <c r="D57">
        <v>2024</v>
      </c>
    </row>
    <row r="58" spans="1:4" x14ac:dyDescent="0.55000000000000004">
      <c r="A58" t="s">
        <v>1830</v>
      </c>
      <c r="B58">
        <v>35</v>
      </c>
      <c r="C58">
        <v>139</v>
      </c>
      <c r="D58">
        <v>2024</v>
      </c>
    </row>
    <row r="59" spans="1:4" x14ac:dyDescent="0.55000000000000004">
      <c r="A59" t="s">
        <v>1825</v>
      </c>
      <c r="B59">
        <v>7</v>
      </c>
      <c r="C59">
        <v>15</v>
      </c>
      <c r="D59">
        <v>2024</v>
      </c>
    </row>
    <row r="60" spans="1:4" x14ac:dyDescent="0.55000000000000004">
      <c r="A60" t="s">
        <v>1841</v>
      </c>
      <c r="B60">
        <v>40</v>
      </c>
      <c r="C60">
        <v>31</v>
      </c>
      <c r="D60">
        <v>2024</v>
      </c>
    </row>
    <row r="61" spans="1:4" x14ac:dyDescent="0.55000000000000004">
      <c r="A61" t="s">
        <v>1843</v>
      </c>
      <c r="B61">
        <v>43</v>
      </c>
      <c r="C61">
        <v>21</v>
      </c>
      <c r="D61">
        <v>2024</v>
      </c>
    </row>
    <row r="62" spans="1:4" x14ac:dyDescent="0.55000000000000004">
      <c r="A62" t="s">
        <v>1838</v>
      </c>
      <c r="B62">
        <v>178</v>
      </c>
      <c r="C62">
        <v>114</v>
      </c>
      <c r="D62">
        <v>2024</v>
      </c>
    </row>
    <row r="63" spans="1:4" x14ac:dyDescent="0.55000000000000004">
      <c r="A63" t="s">
        <v>1839</v>
      </c>
      <c r="B63">
        <v>75</v>
      </c>
      <c r="C63">
        <v>35</v>
      </c>
      <c r="D63">
        <v>2024</v>
      </c>
    </row>
    <row r="64" spans="1:4" x14ac:dyDescent="0.55000000000000004">
      <c r="A64" t="s">
        <v>1828</v>
      </c>
      <c r="B64">
        <v>7</v>
      </c>
      <c r="C64">
        <v>25</v>
      </c>
      <c r="D64">
        <v>2024</v>
      </c>
    </row>
    <row r="65" spans="1:4" x14ac:dyDescent="0.55000000000000004">
      <c r="A65" t="s">
        <v>1840</v>
      </c>
      <c r="B65">
        <v>236</v>
      </c>
      <c r="C65">
        <v>167</v>
      </c>
      <c r="D65">
        <v>2024</v>
      </c>
    </row>
    <row r="66" spans="1:4" x14ac:dyDescent="0.55000000000000004">
      <c r="A66" t="s">
        <v>1833</v>
      </c>
      <c r="B66">
        <v>85</v>
      </c>
      <c r="C66">
        <v>194</v>
      </c>
      <c r="D66">
        <v>2024</v>
      </c>
    </row>
    <row r="67" spans="1:4" x14ac:dyDescent="0.55000000000000004">
      <c r="A67" t="s">
        <v>1836</v>
      </c>
      <c r="B67">
        <v>164</v>
      </c>
      <c r="C67">
        <v>105</v>
      </c>
      <c r="D67">
        <v>2024</v>
      </c>
    </row>
    <row r="68" spans="1:4" x14ac:dyDescent="0.55000000000000004">
      <c r="A68" t="s">
        <v>1831</v>
      </c>
      <c r="B68">
        <v>38</v>
      </c>
      <c r="C68">
        <v>21</v>
      </c>
      <c r="D68">
        <v>2024</v>
      </c>
    </row>
    <row r="69" spans="1:4" x14ac:dyDescent="0.55000000000000004">
      <c r="A69" t="s">
        <v>1834</v>
      </c>
      <c r="B69">
        <v>22</v>
      </c>
      <c r="C69">
        <v>78</v>
      </c>
      <c r="D69">
        <v>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8DD7-64A2-495F-A25E-862716668A7E}">
  <sheetPr>
    <tabColor rgb="FF7BCBD3"/>
  </sheetPr>
  <dimension ref="A1:G380"/>
  <sheetViews>
    <sheetView workbookViewId="0"/>
  </sheetViews>
  <sheetFormatPr defaultRowHeight="14.4" x14ac:dyDescent="0.55000000000000004"/>
  <cols>
    <col min="1" max="1" width="12.5234375" bestFit="1" customWidth="1"/>
    <col min="2" max="2" width="58.26171875" customWidth="1"/>
    <col min="3" max="3" width="10.15625" bestFit="1" customWidth="1"/>
    <col min="4" max="4" width="12.578125" bestFit="1" customWidth="1"/>
    <col min="5" max="5" width="10.26171875" bestFit="1" customWidth="1"/>
    <col min="6" max="6" width="15.578125" bestFit="1" customWidth="1"/>
    <col min="7" max="7" width="11.47265625" bestFit="1" customWidth="1"/>
  </cols>
  <sheetData>
    <row r="1" spans="1:7" x14ac:dyDescent="0.55000000000000004">
      <c r="A1" t="s">
        <v>1872</v>
      </c>
      <c r="B1" t="s">
        <v>1955</v>
      </c>
      <c r="C1" t="s">
        <v>1964</v>
      </c>
      <c r="D1" t="s">
        <v>1965</v>
      </c>
      <c r="E1" t="s">
        <v>1958</v>
      </c>
      <c r="F1" s="45" t="s">
        <v>1954</v>
      </c>
      <c r="G1" s="45" t="s">
        <v>1959</v>
      </c>
    </row>
    <row r="2" spans="1:7" x14ac:dyDescent="0.55000000000000004">
      <c r="A2" t="s">
        <v>1829</v>
      </c>
      <c r="B2" t="s">
        <v>844</v>
      </c>
      <c r="C2" s="44">
        <v>45521</v>
      </c>
      <c r="D2">
        <v>37</v>
      </c>
      <c r="E2" t="s">
        <v>1956</v>
      </c>
      <c r="F2" s="39">
        <v>2.9479999999999999E-2</v>
      </c>
      <c r="G2" s="39">
        <f>SUM($F$2:F2)</f>
        <v>2.9479999999999999E-2</v>
      </c>
    </row>
    <row r="3" spans="1:7" x14ac:dyDescent="0.55000000000000004">
      <c r="A3" t="s">
        <v>1829</v>
      </c>
      <c r="B3" t="s">
        <v>1331</v>
      </c>
      <c r="C3" s="44">
        <v>45451</v>
      </c>
      <c r="D3">
        <v>21</v>
      </c>
      <c r="E3" t="s">
        <v>1956</v>
      </c>
      <c r="F3" s="39">
        <v>2.104E-2</v>
      </c>
      <c r="G3" s="39">
        <f>SUM($F$2:F3)</f>
        <v>5.0519999999999995E-2</v>
      </c>
    </row>
    <row r="4" spans="1:7" x14ac:dyDescent="0.55000000000000004">
      <c r="A4" t="s">
        <v>1829</v>
      </c>
      <c r="B4" t="s">
        <v>393</v>
      </c>
      <c r="C4" s="44">
        <v>45640</v>
      </c>
      <c r="D4">
        <v>45</v>
      </c>
      <c r="E4" t="s">
        <v>1956</v>
      </c>
      <c r="F4" s="39">
        <v>1.7510000000000001E-2</v>
      </c>
      <c r="G4" s="39">
        <f>SUM($F$2:F4)</f>
        <v>6.8029999999999993E-2</v>
      </c>
    </row>
    <row r="5" spans="1:7" x14ac:dyDescent="0.55000000000000004">
      <c r="A5" t="s">
        <v>1829</v>
      </c>
      <c r="B5" t="s">
        <v>787</v>
      </c>
      <c r="C5" s="44">
        <v>45609</v>
      </c>
      <c r="D5">
        <v>40</v>
      </c>
      <c r="E5" t="s">
        <v>1956</v>
      </c>
      <c r="F5" s="39">
        <v>1.7489999999999999E-2</v>
      </c>
      <c r="G5" s="39">
        <f>SUM($F$2:F5)</f>
        <v>8.5519999999999985E-2</v>
      </c>
    </row>
    <row r="6" spans="1:7" x14ac:dyDescent="0.55000000000000004">
      <c r="A6" t="s">
        <v>1829</v>
      </c>
      <c r="B6" t="s">
        <v>1345</v>
      </c>
      <c r="C6" s="44">
        <v>45626</v>
      </c>
      <c r="D6">
        <v>38</v>
      </c>
      <c r="E6" t="s">
        <v>1956</v>
      </c>
      <c r="F6" s="39">
        <v>1.5599999999999999E-2</v>
      </c>
      <c r="G6" s="39">
        <f>SUM($F$2:F6)</f>
        <v>0.10111999999999999</v>
      </c>
    </row>
    <row r="7" spans="1:7" x14ac:dyDescent="0.55000000000000004">
      <c r="A7" t="s">
        <v>1829</v>
      </c>
      <c r="B7" t="s">
        <v>548</v>
      </c>
      <c r="C7" s="44">
        <v>45468</v>
      </c>
      <c r="D7">
        <v>33</v>
      </c>
      <c r="E7" t="s">
        <v>1956</v>
      </c>
      <c r="F7" s="39">
        <v>1.489E-2</v>
      </c>
      <c r="G7" s="39">
        <f>SUM($F$2:F7)</f>
        <v>0.11600999999999999</v>
      </c>
    </row>
    <row r="8" spans="1:7" x14ac:dyDescent="0.55000000000000004">
      <c r="A8" t="s">
        <v>1829</v>
      </c>
      <c r="B8" t="s">
        <v>849</v>
      </c>
      <c r="C8" s="44">
        <v>45625</v>
      </c>
      <c r="D8">
        <v>41</v>
      </c>
      <c r="E8" t="s">
        <v>1956</v>
      </c>
      <c r="F8" s="39">
        <v>1.434E-2</v>
      </c>
      <c r="G8" s="39">
        <f>SUM($F$2:F8)</f>
        <v>0.13034999999999999</v>
      </c>
    </row>
    <row r="9" spans="1:7" x14ac:dyDescent="0.55000000000000004">
      <c r="A9" t="s">
        <v>1829</v>
      </c>
      <c r="B9" t="s">
        <v>445</v>
      </c>
      <c r="C9" s="44">
        <v>45567</v>
      </c>
      <c r="D9">
        <v>43</v>
      </c>
      <c r="E9" t="s">
        <v>1956</v>
      </c>
      <c r="F9" s="39">
        <v>1.337E-2</v>
      </c>
      <c r="G9" s="39">
        <f>SUM($F$2:F9)</f>
        <v>0.14371999999999999</v>
      </c>
    </row>
    <row r="10" spans="1:7" x14ac:dyDescent="0.55000000000000004">
      <c r="A10" t="s">
        <v>1829</v>
      </c>
      <c r="B10" t="s">
        <v>400</v>
      </c>
      <c r="C10" s="44">
        <v>45626</v>
      </c>
      <c r="D10">
        <v>44</v>
      </c>
      <c r="E10" t="s">
        <v>1956</v>
      </c>
      <c r="F10" s="39">
        <v>1.286E-2</v>
      </c>
      <c r="G10" s="39">
        <f>SUM($F$2:F10)</f>
        <v>0.15658</v>
      </c>
    </row>
    <row r="11" spans="1:7" x14ac:dyDescent="0.55000000000000004">
      <c r="A11" t="s">
        <v>1829</v>
      </c>
      <c r="B11" t="s">
        <v>803</v>
      </c>
      <c r="C11" s="44">
        <v>45637</v>
      </c>
      <c r="D11">
        <v>44</v>
      </c>
      <c r="E11" t="s">
        <v>1956</v>
      </c>
      <c r="F11" s="39">
        <v>1.222E-2</v>
      </c>
      <c r="G11" s="39">
        <f>SUM($F$2:F11)</f>
        <v>0.16880000000000001</v>
      </c>
    </row>
    <row r="12" spans="1:7" x14ac:dyDescent="0.55000000000000004">
      <c r="A12" t="s">
        <v>1829</v>
      </c>
      <c r="B12" t="s">
        <v>1179</v>
      </c>
      <c r="C12" s="44">
        <v>45628</v>
      </c>
      <c r="D12">
        <v>36</v>
      </c>
      <c r="E12" t="s">
        <v>1956</v>
      </c>
      <c r="F12" s="39">
        <v>1.183E-2</v>
      </c>
      <c r="G12" s="39">
        <f>SUM($F$2:F12)</f>
        <v>0.18063000000000001</v>
      </c>
    </row>
    <row r="13" spans="1:7" x14ac:dyDescent="0.55000000000000004">
      <c r="A13" t="s">
        <v>1829</v>
      </c>
      <c r="B13" t="s">
        <v>761</v>
      </c>
      <c r="C13" s="44">
        <v>45378</v>
      </c>
      <c r="D13">
        <v>38</v>
      </c>
      <c r="E13" t="s">
        <v>1956</v>
      </c>
      <c r="F13" s="39">
        <v>1.1679999999999999E-2</v>
      </c>
      <c r="G13" s="39">
        <f>SUM($F$2:F13)</f>
        <v>0.19231000000000001</v>
      </c>
    </row>
    <row r="14" spans="1:7" x14ac:dyDescent="0.55000000000000004">
      <c r="A14" t="s">
        <v>1829</v>
      </c>
      <c r="B14" t="s">
        <v>839</v>
      </c>
      <c r="C14" s="44">
        <v>45555</v>
      </c>
      <c r="D14">
        <v>30</v>
      </c>
      <c r="E14" t="s">
        <v>1956</v>
      </c>
      <c r="F14" s="39">
        <v>1.136E-2</v>
      </c>
      <c r="G14" s="39">
        <f>SUM($F$2:F14)</f>
        <v>0.20367000000000002</v>
      </c>
    </row>
    <row r="15" spans="1:7" x14ac:dyDescent="0.55000000000000004">
      <c r="A15" t="s">
        <v>1829</v>
      </c>
      <c r="B15" t="s">
        <v>448</v>
      </c>
      <c r="C15" s="44">
        <v>45599</v>
      </c>
      <c r="D15">
        <v>30</v>
      </c>
      <c r="E15" t="s">
        <v>1956</v>
      </c>
      <c r="F15" s="39">
        <v>1.106E-2</v>
      </c>
      <c r="G15" s="39">
        <f>SUM($F$2:F15)</f>
        <v>0.21473000000000003</v>
      </c>
    </row>
    <row r="16" spans="1:7" x14ac:dyDescent="0.55000000000000004">
      <c r="A16" t="s">
        <v>1829</v>
      </c>
      <c r="B16" t="s">
        <v>759</v>
      </c>
      <c r="C16" s="44">
        <v>45627</v>
      </c>
      <c r="D16">
        <v>45</v>
      </c>
      <c r="E16" t="s">
        <v>1956</v>
      </c>
      <c r="F16" s="39">
        <v>1.0749999999999999E-2</v>
      </c>
      <c r="G16" s="39">
        <f>SUM($F$2:F16)</f>
        <v>0.22548000000000004</v>
      </c>
    </row>
    <row r="17" spans="1:7" x14ac:dyDescent="0.55000000000000004">
      <c r="A17" t="s">
        <v>1829</v>
      </c>
      <c r="B17" t="s">
        <v>841</v>
      </c>
      <c r="C17" s="44">
        <v>45535</v>
      </c>
      <c r="D17">
        <v>43</v>
      </c>
      <c r="E17" t="s">
        <v>1956</v>
      </c>
      <c r="F17" s="39">
        <v>1.022E-2</v>
      </c>
      <c r="G17" s="39">
        <f>SUM($F$2:F17)</f>
        <v>0.23570000000000005</v>
      </c>
    </row>
    <row r="18" spans="1:7" x14ac:dyDescent="0.55000000000000004">
      <c r="A18" t="s">
        <v>1829</v>
      </c>
      <c r="B18" t="s">
        <v>193</v>
      </c>
      <c r="C18" s="44">
        <v>45550</v>
      </c>
      <c r="D18">
        <v>34</v>
      </c>
      <c r="E18" t="s">
        <v>1956</v>
      </c>
      <c r="F18" s="39">
        <v>1.0160000000000001E-2</v>
      </c>
      <c r="G18" s="39">
        <f>SUM($F$2:F18)</f>
        <v>0.24586000000000005</v>
      </c>
    </row>
    <row r="19" spans="1:7" x14ac:dyDescent="0.55000000000000004">
      <c r="A19" t="s">
        <v>1829</v>
      </c>
      <c r="B19" t="s">
        <v>846</v>
      </c>
      <c r="C19" s="44">
        <v>45597</v>
      </c>
      <c r="D19">
        <v>44</v>
      </c>
      <c r="E19" t="s">
        <v>1956</v>
      </c>
      <c r="F19" s="39">
        <v>9.9799999999999993E-3</v>
      </c>
      <c r="G19" s="39">
        <f>SUM($F$2:F19)</f>
        <v>0.25584000000000007</v>
      </c>
    </row>
    <row r="20" spans="1:7" x14ac:dyDescent="0.55000000000000004">
      <c r="A20" t="s">
        <v>1829</v>
      </c>
      <c r="B20" t="s">
        <v>391</v>
      </c>
      <c r="C20" s="44">
        <v>45640</v>
      </c>
      <c r="D20">
        <v>37</v>
      </c>
      <c r="E20" t="s">
        <v>1956</v>
      </c>
      <c r="F20" s="39">
        <v>9.7599999999999996E-3</v>
      </c>
      <c r="G20" s="39">
        <f>SUM($F$2:F20)</f>
        <v>0.26560000000000006</v>
      </c>
    </row>
    <row r="21" spans="1:7" x14ac:dyDescent="0.55000000000000004">
      <c r="A21" t="s">
        <v>1829</v>
      </c>
      <c r="B21" t="s">
        <v>338</v>
      </c>
      <c r="C21" s="44">
        <v>45629</v>
      </c>
      <c r="D21">
        <v>45</v>
      </c>
      <c r="E21" t="s">
        <v>1956</v>
      </c>
      <c r="F21" s="39">
        <v>9.3600000000000003E-3</v>
      </c>
      <c r="G21" s="39">
        <f>SUM($F$2:F21)</f>
        <v>0.27496000000000004</v>
      </c>
    </row>
    <row r="22" spans="1:7" x14ac:dyDescent="0.55000000000000004">
      <c r="A22" t="s">
        <v>1829</v>
      </c>
      <c r="B22" t="s">
        <v>853</v>
      </c>
      <c r="C22" s="44">
        <v>45648</v>
      </c>
      <c r="D22">
        <v>40</v>
      </c>
      <c r="E22" t="s">
        <v>1956</v>
      </c>
      <c r="F22" s="39">
        <v>9.3500000000000007E-3</v>
      </c>
      <c r="G22" s="39">
        <f>SUM($F$2:F22)</f>
        <v>0.28431000000000006</v>
      </c>
    </row>
    <row r="23" spans="1:7" x14ac:dyDescent="0.55000000000000004">
      <c r="A23" t="s">
        <v>1829</v>
      </c>
      <c r="B23" t="s">
        <v>392</v>
      </c>
      <c r="C23" s="44">
        <v>45177</v>
      </c>
      <c r="D23">
        <v>25</v>
      </c>
      <c r="E23" t="s">
        <v>1956</v>
      </c>
      <c r="F23" s="39">
        <v>9.1299999999999992E-3</v>
      </c>
      <c r="G23" s="39">
        <f>SUM($F$2:F23)</f>
        <v>0.29344000000000003</v>
      </c>
    </row>
    <row r="24" spans="1:7" x14ac:dyDescent="0.55000000000000004">
      <c r="A24" t="s">
        <v>1829</v>
      </c>
      <c r="B24" t="s">
        <v>852</v>
      </c>
      <c r="C24" s="44">
        <v>45566</v>
      </c>
      <c r="D24">
        <v>39</v>
      </c>
      <c r="E24" t="s">
        <v>1956</v>
      </c>
      <c r="F24" s="39">
        <v>9.0900000000000009E-3</v>
      </c>
      <c r="G24" s="39">
        <f>SUM($F$2:F24)</f>
        <v>0.30253000000000002</v>
      </c>
    </row>
    <row r="25" spans="1:7" x14ac:dyDescent="0.55000000000000004">
      <c r="A25" t="s">
        <v>1829</v>
      </c>
      <c r="B25" t="s">
        <v>858</v>
      </c>
      <c r="C25" s="44">
        <v>45525</v>
      </c>
      <c r="D25">
        <v>39</v>
      </c>
      <c r="E25" t="s">
        <v>1956</v>
      </c>
      <c r="F25" s="39">
        <v>8.8699999999999994E-3</v>
      </c>
      <c r="G25" s="39">
        <f>SUM($F$2:F25)</f>
        <v>0.31140000000000001</v>
      </c>
    </row>
    <row r="26" spans="1:7" x14ac:dyDescent="0.55000000000000004">
      <c r="A26" t="s">
        <v>1829</v>
      </c>
      <c r="B26" t="s">
        <v>303</v>
      </c>
      <c r="C26" s="44">
        <v>45581</v>
      </c>
      <c r="D26">
        <v>43</v>
      </c>
      <c r="E26" t="s">
        <v>1956</v>
      </c>
      <c r="F26" s="39">
        <v>8.7899999999999992E-3</v>
      </c>
      <c r="G26" s="39">
        <f>SUM($F$2:F26)</f>
        <v>0.32019000000000003</v>
      </c>
    </row>
    <row r="27" spans="1:7" x14ac:dyDescent="0.55000000000000004">
      <c r="A27" t="s">
        <v>1829</v>
      </c>
      <c r="B27" t="s">
        <v>862</v>
      </c>
      <c r="C27" s="44">
        <v>45546</v>
      </c>
      <c r="D27">
        <v>40</v>
      </c>
      <c r="E27" t="s">
        <v>1956</v>
      </c>
      <c r="F27" s="39">
        <v>8.7399999999999995E-3</v>
      </c>
      <c r="G27" s="39">
        <f>SUM($F$2:F27)</f>
        <v>0.32893000000000006</v>
      </c>
    </row>
    <row r="28" spans="1:7" x14ac:dyDescent="0.55000000000000004">
      <c r="A28" t="s">
        <v>1829</v>
      </c>
      <c r="B28" t="s">
        <v>776</v>
      </c>
      <c r="C28" s="44">
        <v>45655</v>
      </c>
      <c r="D28">
        <v>45</v>
      </c>
      <c r="E28" t="s">
        <v>1956</v>
      </c>
      <c r="F28" s="39">
        <v>8.6400000000000001E-3</v>
      </c>
      <c r="G28" s="39">
        <f>SUM($F$2:F28)</f>
        <v>0.33757000000000004</v>
      </c>
    </row>
    <row r="29" spans="1:7" x14ac:dyDescent="0.55000000000000004">
      <c r="A29" t="s">
        <v>1829</v>
      </c>
      <c r="B29" t="s">
        <v>757</v>
      </c>
      <c r="C29" s="44">
        <v>45310</v>
      </c>
      <c r="D29">
        <v>21</v>
      </c>
      <c r="E29" t="s">
        <v>1956</v>
      </c>
      <c r="F29" s="39">
        <v>8.2000000000000007E-3</v>
      </c>
      <c r="G29" s="39">
        <f>SUM($F$2:F29)</f>
        <v>0.34577000000000002</v>
      </c>
    </row>
    <row r="30" spans="1:7" x14ac:dyDescent="0.55000000000000004">
      <c r="A30" t="s">
        <v>1829</v>
      </c>
      <c r="B30" t="s">
        <v>768</v>
      </c>
      <c r="C30" s="44">
        <v>45620</v>
      </c>
      <c r="D30">
        <v>27</v>
      </c>
      <c r="E30" t="s">
        <v>1956</v>
      </c>
      <c r="F30" s="39">
        <v>8.0999999999999996E-3</v>
      </c>
      <c r="G30" s="39">
        <f>SUM($F$2:F30)</f>
        <v>0.35387000000000002</v>
      </c>
    </row>
    <row r="31" spans="1:7" x14ac:dyDescent="0.55000000000000004">
      <c r="A31" t="s">
        <v>1829</v>
      </c>
      <c r="B31" t="s">
        <v>778</v>
      </c>
      <c r="C31" s="44">
        <v>45610</v>
      </c>
      <c r="D31">
        <v>44</v>
      </c>
      <c r="E31" t="s">
        <v>1956</v>
      </c>
      <c r="F31" s="39">
        <v>8.0700000000000008E-3</v>
      </c>
      <c r="G31" s="39">
        <f>SUM($F$2:F31)</f>
        <v>0.36194000000000004</v>
      </c>
    </row>
    <row r="32" spans="1:7" x14ac:dyDescent="0.55000000000000004">
      <c r="A32" t="s">
        <v>1829</v>
      </c>
      <c r="B32" t="s">
        <v>843</v>
      </c>
      <c r="C32" s="44">
        <v>45602</v>
      </c>
      <c r="D32">
        <v>40</v>
      </c>
      <c r="E32" t="s">
        <v>1956</v>
      </c>
      <c r="F32" s="39">
        <v>8.0400000000000003E-3</v>
      </c>
      <c r="G32" s="39">
        <f>SUM($F$2:F32)</f>
        <v>0.36998000000000003</v>
      </c>
    </row>
    <row r="33" spans="1:7" x14ac:dyDescent="0.55000000000000004">
      <c r="A33" t="s">
        <v>1829</v>
      </c>
      <c r="B33" t="s">
        <v>840</v>
      </c>
      <c r="C33" s="44">
        <v>45444</v>
      </c>
      <c r="D33">
        <v>30</v>
      </c>
      <c r="E33" t="s">
        <v>1956</v>
      </c>
      <c r="F33" s="39">
        <v>7.9600000000000001E-3</v>
      </c>
      <c r="G33" s="39">
        <f>SUM($F$2:F33)</f>
        <v>0.37794000000000005</v>
      </c>
    </row>
    <row r="34" spans="1:7" x14ac:dyDescent="0.55000000000000004">
      <c r="A34" t="s">
        <v>1829</v>
      </c>
      <c r="B34" t="s">
        <v>777</v>
      </c>
      <c r="C34" s="44">
        <v>45650</v>
      </c>
      <c r="D34">
        <v>44</v>
      </c>
      <c r="E34" t="s">
        <v>1956</v>
      </c>
      <c r="F34" s="39">
        <v>7.9000000000000008E-3</v>
      </c>
      <c r="G34" s="39">
        <f>SUM($F$2:F34)</f>
        <v>0.38584000000000007</v>
      </c>
    </row>
    <row r="35" spans="1:7" x14ac:dyDescent="0.55000000000000004">
      <c r="A35" t="s">
        <v>1829</v>
      </c>
      <c r="B35" t="s">
        <v>1169</v>
      </c>
      <c r="C35" s="44">
        <v>45648</v>
      </c>
      <c r="D35">
        <v>21</v>
      </c>
      <c r="E35" t="s">
        <v>1956</v>
      </c>
      <c r="F35" s="39">
        <v>7.8200000000000006E-3</v>
      </c>
      <c r="G35" s="39">
        <f>SUM($F$2:F35)</f>
        <v>0.39366000000000007</v>
      </c>
    </row>
    <row r="36" spans="1:7" x14ac:dyDescent="0.55000000000000004">
      <c r="A36" t="s">
        <v>1829</v>
      </c>
      <c r="B36" t="s">
        <v>1351</v>
      </c>
      <c r="C36" s="44">
        <v>45455</v>
      </c>
      <c r="D36">
        <v>31</v>
      </c>
      <c r="E36" t="s">
        <v>1956</v>
      </c>
      <c r="F36" s="39">
        <v>7.6800000000000002E-3</v>
      </c>
      <c r="G36" s="39">
        <f>SUM($F$2:F36)</f>
        <v>0.40134000000000009</v>
      </c>
    </row>
    <row r="37" spans="1:7" x14ac:dyDescent="0.55000000000000004">
      <c r="A37" t="s">
        <v>1829</v>
      </c>
      <c r="B37" t="s">
        <v>1886</v>
      </c>
      <c r="C37" s="44">
        <v>45636</v>
      </c>
      <c r="D37">
        <v>23</v>
      </c>
      <c r="E37" t="s">
        <v>1956</v>
      </c>
      <c r="F37" s="39">
        <v>7.5900000000000004E-3</v>
      </c>
      <c r="G37" s="39">
        <f>SUM($F$2:F37)</f>
        <v>0.40893000000000007</v>
      </c>
    </row>
    <row r="38" spans="1:7" x14ac:dyDescent="0.55000000000000004">
      <c r="A38" t="s">
        <v>1829</v>
      </c>
      <c r="B38" t="s">
        <v>195</v>
      </c>
      <c r="C38" s="44">
        <v>45558</v>
      </c>
      <c r="D38">
        <v>30</v>
      </c>
      <c r="E38" t="s">
        <v>1956</v>
      </c>
      <c r="F38" s="39">
        <v>7.4000000000000003E-3</v>
      </c>
      <c r="G38" s="39">
        <f>SUM($F$2:F38)</f>
        <v>0.41633000000000009</v>
      </c>
    </row>
    <row r="39" spans="1:7" x14ac:dyDescent="0.55000000000000004">
      <c r="A39" t="s">
        <v>1829</v>
      </c>
      <c r="B39" t="s">
        <v>773</v>
      </c>
      <c r="C39" s="44">
        <v>45655</v>
      </c>
      <c r="D39">
        <v>41</v>
      </c>
      <c r="E39" t="s">
        <v>1956</v>
      </c>
      <c r="F39" s="39">
        <v>7.3299999999999997E-3</v>
      </c>
      <c r="G39" s="39">
        <f>SUM($F$2:F39)</f>
        <v>0.42366000000000009</v>
      </c>
    </row>
    <row r="40" spans="1:7" x14ac:dyDescent="0.55000000000000004">
      <c r="A40" t="s">
        <v>1829</v>
      </c>
      <c r="B40" t="s">
        <v>860</v>
      </c>
      <c r="C40" s="44">
        <v>45517</v>
      </c>
      <c r="D40">
        <v>21</v>
      </c>
      <c r="E40" t="s">
        <v>1956</v>
      </c>
      <c r="F40" s="39">
        <v>7.3200000000000001E-3</v>
      </c>
      <c r="G40" s="39">
        <f>SUM($F$2:F40)</f>
        <v>0.43098000000000009</v>
      </c>
    </row>
    <row r="41" spans="1:7" x14ac:dyDescent="0.55000000000000004">
      <c r="A41" t="s">
        <v>1829</v>
      </c>
      <c r="B41" t="s">
        <v>861</v>
      </c>
      <c r="C41" s="44">
        <v>45494</v>
      </c>
      <c r="D41">
        <v>38</v>
      </c>
      <c r="E41" t="s">
        <v>1956</v>
      </c>
      <c r="F41" s="39">
        <v>7.1399999999999996E-3</v>
      </c>
      <c r="G41" s="39">
        <f>SUM($F$2:F41)</f>
        <v>0.43812000000000006</v>
      </c>
    </row>
    <row r="42" spans="1:7" x14ac:dyDescent="0.55000000000000004">
      <c r="A42" t="s">
        <v>1829</v>
      </c>
      <c r="B42" t="s">
        <v>1888</v>
      </c>
      <c r="C42" s="44">
        <v>45606</v>
      </c>
      <c r="D42">
        <v>40</v>
      </c>
      <c r="E42" t="s">
        <v>1956</v>
      </c>
      <c r="F42" s="39">
        <v>7.1199999999999996E-3</v>
      </c>
      <c r="G42" s="39">
        <f>SUM($F$2:F42)</f>
        <v>0.44524000000000008</v>
      </c>
    </row>
    <row r="43" spans="1:7" x14ac:dyDescent="0.55000000000000004">
      <c r="A43" t="s">
        <v>1829</v>
      </c>
      <c r="B43" t="s">
        <v>991</v>
      </c>
      <c r="C43" s="44">
        <v>45615</v>
      </c>
      <c r="D43">
        <v>42</v>
      </c>
      <c r="E43" t="s">
        <v>1956</v>
      </c>
      <c r="F43" s="39">
        <v>7.0200000000000002E-3</v>
      </c>
      <c r="G43" s="39">
        <f>SUM($F$2:F43)</f>
        <v>0.45226000000000011</v>
      </c>
    </row>
    <row r="44" spans="1:7" x14ac:dyDescent="0.55000000000000004">
      <c r="A44" t="s">
        <v>1829</v>
      </c>
      <c r="B44" t="s">
        <v>194</v>
      </c>
      <c r="C44" s="44">
        <v>45490</v>
      </c>
      <c r="D44">
        <v>31</v>
      </c>
      <c r="E44" t="s">
        <v>1956</v>
      </c>
      <c r="F44" s="39">
        <v>6.9899999999999997E-3</v>
      </c>
      <c r="G44" s="39">
        <f>SUM($F$2:F44)</f>
        <v>0.4592500000000001</v>
      </c>
    </row>
    <row r="45" spans="1:7" x14ac:dyDescent="0.55000000000000004">
      <c r="A45" t="s">
        <v>1829</v>
      </c>
      <c r="B45" t="s">
        <v>443</v>
      </c>
      <c r="C45" s="44">
        <v>45577</v>
      </c>
      <c r="D45">
        <v>34</v>
      </c>
      <c r="E45" t="s">
        <v>1956</v>
      </c>
      <c r="F45" s="39">
        <v>6.8700000000000002E-3</v>
      </c>
      <c r="G45" s="39">
        <f>SUM($F$2:F45)</f>
        <v>0.46612000000000009</v>
      </c>
    </row>
    <row r="46" spans="1:7" x14ac:dyDescent="0.55000000000000004">
      <c r="A46" t="s">
        <v>1829</v>
      </c>
      <c r="B46" t="s">
        <v>447</v>
      </c>
      <c r="C46" s="44">
        <v>45592</v>
      </c>
      <c r="D46">
        <v>41</v>
      </c>
      <c r="E46" t="s">
        <v>1956</v>
      </c>
      <c r="F46" s="39">
        <v>6.6699999999999997E-3</v>
      </c>
      <c r="G46" s="39">
        <f>SUM($F$2:F46)</f>
        <v>0.4727900000000001</v>
      </c>
    </row>
    <row r="47" spans="1:7" x14ac:dyDescent="0.55000000000000004">
      <c r="A47" t="s">
        <v>1829</v>
      </c>
      <c r="B47" t="s">
        <v>1197</v>
      </c>
      <c r="C47" s="44">
        <v>45431</v>
      </c>
      <c r="D47">
        <v>28</v>
      </c>
      <c r="E47" t="s">
        <v>1956</v>
      </c>
      <c r="F47" s="39">
        <v>6.5900000000000004E-3</v>
      </c>
      <c r="G47" s="39">
        <f>SUM($F$2:F47)</f>
        <v>0.47938000000000008</v>
      </c>
    </row>
    <row r="48" spans="1:7" x14ac:dyDescent="0.55000000000000004">
      <c r="A48" t="s">
        <v>1829</v>
      </c>
      <c r="B48" t="s">
        <v>824</v>
      </c>
      <c r="C48" s="44">
        <v>45491</v>
      </c>
      <c r="D48">
        <v>31</v>
      </c>
      <c r="E48" t="s">
        <v>1956</v>
      </c>
      <c r="F48" s="39">
        <v>6.43E-3</v>
      </c>
      <c r="G48" s="39">
        <f>SUM($F$2:F48)</f>
        <v>0.48581000000000008</v>
      </c>
    </row>
    <row r="49" spans="1:7" x14ac:dyDescent="0.55000000000000004">
      <c r="A49" t="s">
        <v>1829</v>
      </c>
      <c r="B49" t="s">
        <v>769</v>
      </c>
      <c r="C49" s="44">
        <v>45635</v>
      </c>
      <c r="D49">
        <v>37</v>
      </c>
      <c r="E49" t="s">
        <v>1956</v>
      </c>
      <c r="F49" s="39">
        <v>6.2399999999999999E-3</v>
      </c>
      <c r="G49" s="39">
        <f>SUM($F$2:F49)</f>
        <v>0.4920500000000001</v>
      </c>
    </row>
    <row r="50" spans="1:7" x14ac:dyDescent="0.55000000000000004">
      <c r="A50" t="s">
        <v>1829</v>
      </c>
      <c r="B50" t="s">
        <v>547</v>
      </c>
      <c r="C50" s="44">
        <v>45655</v>
      </c>
      <c r="D50">
        <v>44</v>
      </c>
      <c r="E50" t="s">
        <v>1956</v>
      </c>
      <c r="F50" s="39">
        <v>6.2300000000000003E-3</v>
      </c>
      <c r="G50" s="39">
        <f>SUM($F$2:F50)</f>
        <v>0.49828000000000011</v>
      </c>
    </row>
    <row r="51" spans="1:7" x14ac:dyDescent="0.55000000000000004">
      <c r="A51" t="s">
        <v>1829</v>
      </c>
      <c r="B51" t="s">
        <v>960</v>
      </c>
      <c r="C51" s="44">
        <v>45622</v>
      </c>
      <c r="D51">
        <v>43</v>
      </c>
      <c r="E51" t="s">
        <v>1956</v>
      </c>
      <c r="F51" s="39">
        <v>6.1399999999999996E-3</v>
      </c>
      <c r="G51" s="39">
        <f>SUM($F$2:F51)</f>
        <v>0.50442000000000009</v>
      </c>
    </row>
    <row r="52" spans="1:7" x14ac:dyDescent="0.55000000000000004">
      <c r="A52" t="s">
        <v>1829</v>
      </c>
      <c r="B52" t="s">
        <v>340</v>
      </c>
      <c r="C52" s="44">
        <v>45648</v>
      </c>
      <c r="D52">
        <v>38</v>
      </c>
      <c r="E52" t="s">
        <v>1956</v>
      </c>
      <c r="F52" s="39">
        <v>6.13E-3</v>
      </c>
      <c r="G52" s="39">
        <f>SUM($F$2:F52)</f>
        <v>0.51055000000000006</v>
      </c>
    </row>
    <row r="53" spans="1:7" x14ac:dyDescent="0.55000000000000004">
      <c r="A53" t="s">
        <v>1829</v>
      </c>
      <c r="B53" t="s">
        <v>1329</v>
      </c>
      <c r="C53" s="44">
        <v>45624</v>
      </c>
      <c r="D53">
        <v>38</v>
      </c>
      <c r="E53" t="s">
        <v>1956</v>
      </c>
      <c r="F53" s="39">
        <v>5.9899999999999997E-3</v>
      </c>
      <c r="G53" s="39">
        <f>SUM($F$2:F53)</f>
        <v>0.51654000000000011</v>
      </c>
    </row>
    <row r="54" spans="1:7" x14ac:dyDescent="0.55000000000000004">
      <c r="A54" t="s">
        <v>1829</v>
      </c>
      <c r="B54" t="s">
        <v>760</v>
      </c>
      <c r="C54" s="44">
        <v>45626</v>
      </c>
      <c r="D54">
        <v>42</v>
      </c>
      <c r="E54" t="s">
        <v>1956</v>
      </c>
      <c r="F54" s="39">
        <v>5.96E-3</v>
      </c>
      <c r="G54" s="39">
        <f>SUM($F$2:F54)</f>
        <v>0.52250000000000008</v>
      </c>
    </row>
    <row r="55" spans="1:7" x14ac:dyDescent="0.55000000000000004">
      <c r="A55" t="s">
        <v>1829</v>
      </c>
      <c r="B55" t="s">
        <v>863</v>
      </c>
      <c r="C55" s="44">
        <v>45620</v>
      </c>
      <c r="D55">
        <v>37</v>
      </c>
      <c r="E55" t="s">
        <v>1956</v>
      </c>
      <c r="F55" s="39">
        <v>5.8399999999999997E-3</v>
      </c>
      <c r="G55" s="39">
        <f>SUM($F$2:F55)</f>
        <v>0.52834000000000003</v>
      </c>
    </row>
    <row r="56" spans="1:7" x14ac:dyDescent="0.55000000000000004">
      <c r="A56" t="s">
        <v>1829</v>
      </c>
      <c r="B56" t="s">
        <v>335</v>
      </c>
      <c r="C56" s="44">
        <v>45635</v>
      </c>
      <c r="D56">
        <v>44</v>
      </c>
      <c r="E56" t="s">
        <v>1956</v>
      </c>
      <c r="F56" s="39">
        <v>5.8399999999999997E-3</v>
      </c>
      <c r="G56" s="39">
        <f>SUM($F$2:F56)</f>
        <v>0.53417999999999999</v>
      </c>
    </row>
    <row r="57" spans="1:7" x14ac:dyDescent="0.55000000000000004">
      <c r="A57" t="s">
        <v>1829</v>
      </c>
      <c r="B57" t="s">
        <v>444</v>
      </c>
      <c r="C57" s="44">
        <v>45220</v>
      </c>
      <c r="D57">
        <v>28</v>
      </c>
      <c r="E57" t="s">
        <v>1956</v>
      </c>
      <c r="F57" s="39">
        <v>5.79E-3</v>
      </c>
      <c r="G57" s="39">
        <f>SUM($F$2:F57)</f>
        <v>0.53996999999999995</v>
      </c>
    </row>
    <row r="58" spans="1:7" x14ac:dyDescent="0.55000000000000004">
      <c r="A58" t="s">
        <v>1829</v>
      </c>
      <c r="B58" t="s">
        <v>1178</v>
      </c>
      <c r="C58" s="44">
        <v>45628</v>
      </c>
      <c r="D58">
        <v>39</v>
      </c>
      <c r="E58" t="s">
        <v>1956</v>
      </c>
      <c r="F58" s="39">
        <v>5.64E-3</v>
      </c>
      <c r="G58" s="39">
        <f>SUM($F$2:F58)</f>
        <v>0.54560999999999993</v>
      </c>
    </row>
    <row r="59" spans="1:7" x14ac:dyDescent="0.55000000000000004">
      <c r="A59" t="s">
        <v>1829</v>
      </c>
      <c r="B59" t="s">
        <v>790</v>
      </c>
      <c r="C59" s="44">
        <v>45615</v>
      </c>
      <c r="D59">
        <v>37</v>
      </c>
      <c r="E59" t="s">
        <v>1956</v>
      </c>
      <c r="F59" s="39">
        <v>5.62E-3</v>
      </c>
      <c r="G59" s="39">
        <f>SUM($F$2:F59)</f>
        <v>0.55122999999999989</v>
      </c>
    </row>
    <row r="60" spans="1:7" x14ac:dyDescent="0.55000000000000004">
      <c r="A60" t="s">
        <v>1829</v>
      </c>
      <c r="B60" t="s">
        <v>1171</v>
      </c>
      <c r="C60" s="44">
        <v>45644</v>
      </c>
      <c r="D60">
        <v>36</v>
      </c>
      <c r="E60" t="s">
        <v>1956</v>
      </c>
      <c r="F60" s="39">
        <v>5.3800000000000002E-3</v>
      </c>
      <c r="G60" s="39">
        <f>SUM($F$2:F60)</f>
        <v>0.55660999999999994</v>
      </c>
    </row>
    <row r="61" spans="1:7" x14ac:dyDescent="0.55000000000000004">
      <c r="A61" t="s">
        <v>1829</v>
      </c>
      <c r="B61" t="s">
        <v>864</v>
      </c>
      <c r="C61" s="44">
        <v>45526</v>
      </c>
      <c r="D61">
        <v>33</v>
      </c>
      <c r="E61" t="s">
        <v>1956</v>
      </c>
      <c r="F61" s="39">
        <v>5.3400000000000001E-3</v>
      </c>
      <c r="G61" s="39">
        <f>SUM($F$2:F61)</f>
        <v>0.56194999999999995</v>
      </c>
    </row>
    <row r="62" spans="1:7" x14ac:dyDescent="0.55000000000000004">
      <c r="A62" t="s">
        <v>1829</v>
      </c>
      <c r="B62" t="s">
        <v>754</v>
      </c>
      <c r="C62" s="44">
        <v>45559</v>
      </c>
      <c r="D62">
        <v>34</v>
      </c>
      <c r="E62" t="s">
        <v>1956</v>
      </c>
      <c r="F62" s="39">
        <v>5.3299999999999997E-3</v>
      </c>
      <c r="G62" s="39">
        <f>SUM($F$2:F62)</f>
        <v>0.5672799999999999</v>
      </c>
    </row>
    <row r="63" spans="1:7" x14ac:dyDescent="0.55000000000000004">
      <c r="A63" t="s">
        <v>1829</v>
      </c>
      <c r="B63" t="s">
        <v>1028</v>
      </c>
      <c r="C63" s="44">
        <v>45624</v>
      </c>
      <c r="D63">
        <v>24</v>
      </c>
      <c r="E63" t="s">
        <v>1956</v>
      </c>
      <c r="F63" s="39">
        <v>5.1999999999999998E-3</v>
      </c>
      <c r="G63" s="39">
        <f>SUM($F$2:F63)</f>
        <v>0.57247999999999988</v>
      </c>
    </row>
    <row r="64" spans="1:7" x14ac:dyDescent="0.55000000000000004">
      <c r="A64" t="s">
        <v>1829</v>
      </c>
      <c r="B64" t="s">
        <v>859</v>
      </c>
      <c r="C64" s="44">
        <v>45271</v>
      </c>
      <c r="D64">
        <v>24</v>
      </c>
      <c r="E64" t="s">
        <v>1956</v>
      </c>
      <c r="F64" s="39">
        <v>5.0899999999999999E-3</v>
      </c>
      <c r="G64" s="39">
        <f>SUM($F$2:F64)</f>
        <v>0.57756999999999992</v>
      </c>
    </row>
    <row r="65" spans="1:7" x14ac:dyDescent="0.55000000000000004">
      <c r="A65" t="s">
        <v>1829</v>
      </c>
      <c r="B65" t="s">
        <v>1360</v>
      </c>
      <c r="C65" s="44">
        <v>45411</v>
      </c>
      <c r="D65">
        <v>32</v>
      </c>
      <c r="E65" t="s">
        <v>1956</v>
      </c>
      <c r="F65" s="39">
        <v>5.0400000000000002E-3</v>
      </c>
      <c r="G65" s="39">
        <f>SUM($F$2:F65)</f>
        <v>0.58260999999999996</v>
      </c>
    </row>
    <row r="66" spans="1:7" x14ac:dyDescent="0.55000000000000004">
      <c r="A66" t="s">
        <v>1829</v>
      </c>
      <c r="B66" t="s">
        <v>1174</v>
      </c>
      <c r="C66" s="44">
        <v>45561</v>
      </c>
      <c r="D66">
        <v>35</v>
      </c>
      <c r="E66" t="s">
        <v>1956</v>
      </c>
      <c r="F66" s="39">
        <v>4.96E-3</v>
      </c>
      <c r="G66" s="39">
        <f>SUM($F$2:F66)</f>
        <v>0.58756999999999993</v>
      </c>
    </row>
    <row r="67" spans="1:7" x14ac:dyDescent="0.55000000000000004">
      <c r="A67" t="s">
        <v>1829</v>
      </c>
      <c r="B67" t="s">
        <v>1430</v>
      </c>
      <c r="C67" s="44">
        <v>45648</v>
      </c>
      <c r="D67">
        <v>42</v>
      </c>
      <c r="E67" t="s">
        <v>1956</v>
      </c>
      <c r="F67" s="39">
        <v>4.9100000000000003E-3</v>
      </c>
      <c r="G67" s="39">
        <f>SUM($F$2:F67)</f>
        <v>0.5924799999999999</v>
      </c>
    </row>
    <row r="68" spans="1:7" x14ac:dyDescent="0.55000000000000004">
      <c r="A68" t="s">
        <v>1829</v>
      </c>
      <c r="B68" t="s">
        <v>407</v>
      </c>
      <c r="C68" s="44">
        <v>45538</v>
      </c>
      <c r="D68">
        <v>42</v>
      </c>
      <c r="E68" t="s">
        <v>1956</v>
      </c>
      <c r="F68" s="39">
        <v>4.8900000000000002E-3</v>
      </c>
      <c r="G68" s="39">
        <f>SUM($F$2:F68)</f>
        <v>0.59736999999999985</v>
      </c>
    </row>
    <row r="69" spans="1:7" x14ac:dyDescent="0.55000000000000004">
      <c r="A69" t="s">
        <v>1829</v>
      </c>
      <c r="B69" t="s">
        <v>406</v>
      </c>
      <c r="C69" s="44">
        <v>45539</v>
      </c>
      <c r="D69">
        <v>15</v>
      </c>
      <c r="E69" t="s">
        <v>1956</v>
      </c>
      <c r="F69" s="39">
        <v>4.8599999999999997E-3</v>
      </c>
      <c r="G69" s="39">
        <f>SUM($F$2:F69)</f>
        <v>0.60222999999999982</v>
      </c>
    </row>
    <row r="70" spans="1:7" x14ac:dyDescent="0.55000000000000004">
      <c r="A70" t="s">
        <v>1829</v>
      </c>
      <c r="B70" t="s">
        <v>753</v>
      </c>
      <c r="C70" s="44">
        <v>45242</v>
      </c>
      <c r="D70">
        <v>6</v>
      </c>
      <c r="E70" t="s">
        <v>1956</v>
      </c>
      <c r="F70" s="39">
        <v>4.7699999999999999E-3</v>
      </c>
      <c r="G70" s="39">
        <f>SUM($F$2:F70)</f>
        <v>0.60699999999999987</v>
      </c>
    </row>
    <row r="71" spans="1:7" x14ac:dyDescent="0.55000000000000004">
      <c r="A71" t="s">
        <v>1829</v>
      </c>
      <c r="B71" t="s">
        <v>758</v>
      </c>
      <c r="C71" s="44">
        <v>45627</v>
      </c>
      <c r="D71">
        <v>41</v>
      </c>
      <c r="E71" t="s">
        <v>1956</v>
      </c>
      <c r="F71" s="39">
        <v>4.7600000000000003E-3</v>
      </c>
      <c r="G71" s="39">
        <f>SUM($F$2:F71)</f>
        <v>0.61175999999999986</v>
      </c>
    </row>
    <row r="72" spans="1:7" x14ac:dyDescent="0.55000000000000004">
      <c r="A72" t="s">
        <v>1829</v>
      </c>
      <c r="B72" t="s">
        <v>865</v>
      </c>
      <c r="C72" s="44">
        <v>45651</v>
      </c>
      <c r="D72">
        <v>36</v>
      </c>
      <c r="E72" t="s">
        <v>1956</v>
      </c>
      <c r="F72" s="39">
        <v>4.6899999999999997E-3</v>
      </c>
      <c r="G72" s="39">
        <f>SUM($F$2:F72)</f>
        <v>0.61644999999999983</v>
      </c>
    </row>
    <row r="73" spans="1:7" x14ac:dyDescent="0.55000000000000004">
      <c r="A73" t="s">
        <v>1829</v>
      </c>
      <c r="B73" t="s">
        <v>924</v>
      </c>
      <c r="C73" s="44">
        <v>45455</v>
      </c>
      <c r="D73">
        <v>26</v>
      </c>
      <c r="E73" t="s">
        <v>1956</v>
      </c>
      <c r="F73" s="39">
        <v>4.6600000000000001E-3</v>
      </c>
      <c r="G73" s="39">
        <f>SUM($F$2:F73)</f>
        <v>0.62110999999999983</v>
      </c>
    </row>
    <row r="74" spans="1:7" x14ac:dyDescent="0.55000000000000004">
      <c r="A74" t="s">
        <v>1829</v>
      </c>
      <c r="B74" t="s">
        <v>752</v>
      </c>
      <c r="C74" s="44">
        <v>45577</v>
      </c>
      <c r="D74">
        <v>1</v>
      </c>
      <c r="E74" t="s">
        <v>1957</v>
      </c>
      <c r="F74" s="39">
        <v>4.6499999999999996E-3</v>
      </c>
      <c r="G74" s="39">
        <f>SUM($F$2:F74)</f>
        <v>0.62575999999999987</v>
      </c>
    </row>
    <row r="75" spans="1:7" x14ac:dyDescent="0.55000000000000004">
      <c r="A75" t="s">
        <v>1829</v>
      </c>
      <c r="B75" t="s">
        <v>1207</v>
      </c>
      <c r="C75" s="44">
        <v>45098</v>
      </c>
      <c r="D75">
        <v>24</v>
      </c>
      <c r="E75" t="s">
        <v>1956</v>
      </c>
      <c r="F75" s="39">
        <v>4.6100000000000004E-3</v>
      </c>
      <c r="G75" s="39">
        <f>SUM($F$2:F75)</f>
        <v>0.63036999999999987</v>
      </c>
    </row>
    <row r="76" spans="1:7" x14ac:dyDescent="0.55000000000000004">
      <c r="A76" t="s">
        <v>1829</v>
      </c>
      <c r="B76" t="s">
        <v>401</v>
      </c>
      <c r="C76" s="44">
        <v>45580</v>
      </c>
      <c r="D76">
        <v>42</v>
      </c>
      <c r="E76" t="s">
        <v>1956</v>
      </c>
      <c r="F76" s="39">
        <v>4.5799999999999999E-3</v>
      </c>
      <c r="G76" s="39">
        <f>SUM($F$2:F76)</f>
        <v>0.6349499999999999</v>
      </c>
    </row>
    <row r="77" spans="1:7" x14ac:dyDescent="0.55000000000000004">
      <c r="A77" t="s">
        <v>1829</v>
      </c>
      <c r="B77" t="s">
        <v>446</v>
      </c>
      <c r="C77" s="44">
        <v>45468</v>
      </c>
      <c r="D77">
        <v>38</v>
      </c>
      <c r="E77" t="s">
        <v>1956</v>
      </c>
      <c r="F77" s="39">
        <v>4.5199999999999997E-3</v>
      </c>
      <c r="G77" s="39">
        <f>SUM($F$2:F77)</f>
        <v>0.63946999999999987</v>
      </c>
    </row>
    <row r="78" spans="1:7" x14ac:dyDescent="0.55000000000000004">
      <c r="A78" t="s">
        <v>1829</v>
      </c>
      <c r="B78" t="s">
        <v>402</v>
      </c>
      <c r="C78" s="44">
        <v>45651</v>
      </c>
      <c r="D78">
        <v>37</v>
      </c>
      <c r="E78" t="s">
        <v>1956</v>
      </c>
      <c r="F78" s="39">
        <v>4.47E-3</v>
      </c>
      <c r="G78" s="39">
        <f>SUM($F$2:F78)</f>
        <v>0.64393999999999985</v>
      </c>
    </row>
    <row r="79" spans="1:7" x14ac:dyDescent="0.55000000000000004">
      <c r="A79" t="s">
        <v>1829</v>
      </c>
      <c r="B79" t="s">
        <v>1507</v>
      </c>
      <c r="C79" s="44">
        <v>45606</v>
      </c>
      <c r="D79">
        <v>36</v>
      </c>
      <c r="E79" t="s">
        <v>1956</v>
      </c>
      <c r="F79" s="39">
        <v>4.47E-3</v>
      </c>
      <c r="G79" s="39">
        <f>SUM($F$2:F79)</f>
        <v>0.64840999999999982</v>
      </c>
    </row>
    <row r="80" spans="1:7" x14ac:dyDescent="0.55000000000000004">
      <c r="A80" t="s">
        <v>1829</v>
      </c>
      <c r="B80" t="s">
        <v>336</v>
      </c>
      <c r="C80" s="44">
        <v>45648</v>
      </c>
      <c r="D80">
        <v>42</v>
      </c>
      <c r="E80" t="s">
        <v>1956</v>
      </c>
      <c r="F80" s="39">
        <v>4.3800000000000002E-3</v>
      </c>
      <c r="G80" s="39">
        <f>SUM($F$2:F80)</f>
        <v>0.65278999999999987</v>
      </c>
    </row>
    <row r="81" spans="1:7" x14ac:dyDescent="0.55000000000000004">
      <c r="A81" t="s">
        <v>1829</v>
      </c>
      <c r="B81" t="s">
        <v>770</v>
      </c>
      <c r="C81" s="44">
        <v>45491</v>
      </c>
      <c r="D81">
        <v>31</v>
      </c>
      <c r="E81" t="s">
        <v>1956</v>
      </c>
      <c r="F81" s="39">
        <v>4.2500000000000003E-3</v>
      </c>
      <c r="G81" s="39">
        <f>SUM($F$2:F81)</f>
        <v>0.65703999999999985</v>
      </c>
    </row>
    <row r="82" spans="1:7" x14ac:dyDescent="0.55000000000000004">
      <c r="A82" t="s">
        <v>1829</v>
      </c>
      <c r="B82" t="s">
        <v>835</v>
      </c>
      <c r="C82" s="44">
        <v>45094</v>
      </c>
      <c r="D82">
        <v>28</v>
      </c>
      <c r="E82" t="s">
        <v>1956</v>
      </c>
      <c r="F82" s="39">
        <v>4.2300000000000003E-3</v>
      </c>
      <c r="G82" s="39">
        <f>SUM($F$2:F82)</f>
        <v>0.6612699999999998</v>
      </c>
    </row>
    <row r="83" spans="1:7" x14ac:dyDescent="0.55000000000000004">
      <c r="A83" t="s">
        <v>1829</v>
      </c>
      <c r="B83" t="s">
        <v>1359</v>
      </c>
      <c r="C83" s="44">
        <v>45599</v>
      </c>
      <c r="D83">
        <v>43</v>
      </c>
      <c r="E83" t="s">
        <v>1956</v>
      </c>
      <c r="F83" s="39">
        <v>4.0099999999999997E-3</v>
      </c>
      <c r="G83" s="39">
        <f>SUM($F$2:F83)</f>
        <v>0.66527999999999976</v>
      </c>
    </row>
    <row r="84" spans="1:7" x14ac:dyDescent="0.55000000000000004">
      <c r="A84" t="s">
        <v>1829</v>
      </c>
      <c r="B84" t="s">
        <v>1205</v>
      </c>
      <c r="C84" s="44">
        <v>45453</v>
      </c>
      <c r="D84">
        <v>39</v>
      </c>
      <c r="E84" t="s">
        <v>1956</v>
      </c>
      <c r="F84" s="39">
        <v>4.0000000000000001E-3</v>
      </c>
      <c r="G84" s="39">
        <f>SUM($F$2:F84)</f>
        <v>0.66927999999999976</v>
      </c>
    </row>
    <row r="85" spans="1:7" x14ac:dyDescent="0.55000000000000004">
      <c r="A85" t="s">
        <v>1829</v>
      </c>
      <c r="B85" t="s">
        <v>781</v>
      </c>
      <c r="C85" s="44">
        <v>45287</v>
      </c>
      <c r="D85">
        <v>17</v>
      </c>
      <c r="E85" t="s">
        <v>1956</v>
      </c>
      <c r="F85" s="39">
        <v>3.9899999999999996E-3</v>
      </c>
      <c r="G85" s="39">
        <f>SUM($F$2:F85)</f>
        <v>0.67326999999999981</v>
      </c>
    </row>
    <row r="86" spans="1:7" x14ac:dyDescent="0.55000000000000004">
      <c r="A86" t="s">
        <v>1829</v>
      </c>
      <c r="B86" t="s">
        <v>1209</v>
      </c>
      <c r="C86" s="44">
        <v>45620</v>
      </c>
      <c r="D86">
        <v>27</v>
      </c>
      <c r="E86" t="s">
        <v>1956</v>
      </c>
      <c r="F86" s="39">
        <v>3.9699999999999996E-3</v>
      </c>
      <c r="G86" s="39">
        <f>SUM($F$2:F86)</f>
        <v>0.67723999999999984</v>
      </c>
    </row>
    <row r="87" spans="1:7" x14ac:dyDescent="0.55000000000000004">
      <c r="A87" t="s">
        <v>1829</v>
      </c>
      <c r="B87" t="s">
        <v>1162</v>
      </c>
      <c r="C87" s="44">
        <v>45440</v>
      </c>
      <c r="D87">
        <v>38</v>
      </c>
      <c r="E87" t="s">
        <v>1956</v>
      </c>
      <c r="F87" s="39">
        <v>3.9300000000000003E-3</v>
      </c>
      <c r="G87" s="39">
        <f>SUM($F$2:F87)</f>
        <v>0.68116999999999983</v>
      </c>
    </row>
    <row r="88" spans="1:7" x14ac:dyDescent="0.55000000000000004">
      <c r="A88" t="s">
        <v>1829</v>
      </c>
      <c r="B88" t="s">
        <v>1206</v>
      </c>
      <c r="C88" s="44">
        <v>45009</v>
      </c>
      <c r="D88">
        <v>10</v>
      </c>
      <c r="E88" t="s">
        <v>1956</v>
      </c>
      <c r="F88" s="39">
        <v>3.9100000000000003E-3</v>
      </c>
      <c r="G88" s="39">
        <f>SUM($F$2:F88)</f>
        <v>0.6850799999999998</v>
      </c>
    </row>
    <row r="89" spans="1:7" x14ac:dyDescent="0.55000000000000004">
      <c r="A89" t="s">
        <v>1829</v>
      </c>
      <c r="B89" t="s">
        <v>611</v>
      </c>
      <c r="C89" s="44">
        <v>45439</v>
      </c>
      <c r="D89">
        <v>8</v>
      </c>
      <c r="E89" t="s">
        <v>1956</v>
      </c>
      <c r="F89" s="39">
        <v>3.8600000000000001E-3</v>
      </c>
      <c r="G89" s="39">
        <f>SUM($F$2:F89)</f>
        <v>0.68893999999999977</v>
      </c>
    </row>
    <row r="90" spans="1:7" x14ac:dyDescent="0.55000000000000004">
      <c r="A90" t="s">
        <v>1829</v>
      </c>
      <c r="B90" t="s">
        <v>974</v>
      </c>
      <c r="C90" s="44">
        <v>45648</v>
      </c>
      <c r="D90">
        <v>38</v>
      </c>
      <c r="E90" t="s">
        <v>1956</v>
      </c>
      <c r="F90" s="39">
        <v>3.8400000000000001E-3</v>
      </c>
      <c r="G90" s="39">
        <f>SUM($F$2:F90)</f>
        <v>0.69277999999999973</v>
      </c>
    </row>
    <row r="91" spans="1:7" x14ac:dyDescent="0.55000000000000004">
      <c r="A91" t="s">
        <v>1829</v>
      </c>
      <c r="B91" t="s">
        <v>613</v>
      </c>
      <c r="C91" s="44">
        <v>45637</v>
      </c>
      <c r="D91">
        <v>43</v>
      </c>
      <c r="E91" t="s">
        <v>1956</v>
      </c>
      <c r="F91" s="39">
        <v>3.7200000000000002E-3</v>
      </c>
      <c r="G91" s="39">
        <f>SUM($F$2:F91)</f>
        <v>0.69649999999999967</v>
      </c>
    </row>
    <row r="92" spans="1:7" x14ac:dyDescent="0.55000000000000004">
      <c r="A92" t="s">
        <v>1829</v>
      </c>
      <c r="B92" t="s">
        <v>1200</v>
      </c>
      <c r="C92" s="44">
        <v>45634</v>
      </c>
      <c r="D92">
        <v>47</v>
      </c>
      <c r="E92" t="s">
        <v>1956</v>
      </c>
      <c r="F92" s="39">
        <v>3.6900000000000001E-3</v>
      </c>
      <c r="G92" s="39">
        <f>SUM($F$2:F92)</f>
        <v>0.70018999999999965</v>
      </c>
    </row>
    <row r="93" spans="1:7" x14ac:dyDescent="0.55000000000000004">
      <c r="A93" t="s">
        <v>1829</v>
      </c>
      <c r="B93" t="s">
        <v>857</v>
      </c>
      <c r="C93" s="44">
        <v>45488</v>
      </c>
      <c r="D93">
        <v>28</v>
      </c>
      <c r="E93" t="s">
        <v>1956</v>
      </c>
      <c r="F93" s="39">
        <v>3.65E-3</v>
      </c>
      <c r="G93" s="39">
        <f>SUM($F$2:F93)</f>
        <v>0.70383999999999969</v>
      </c>
    </row>
    <row r="94" spans="1:7" x14ac:dyDescent="0.55000000000000004">
      <c r="A94" t="s">
        <v>1829</v>
      </c>
      <c r="B94" t="s">
        <v>745</v>
      </c>
      <c r="C94" s="44">
        <v>45531</v>
      </c>
      <c r="D94">
        <v>28</v>
      </c>
      <c r="E94" t="s">
        <v>1956</v>
      </c>
      <c r="F94" s="39">
        <v>3.64E-3</v>
      </c>
      <c r="G94" s="39">
        <f>SUM($F$2:F94)</f>
        <v>0.70747999999999966</v>
      </c>
    </row>
    <row r="95" spans="1:7" x14ac:dyDescent="0.55000000000000004">
      <c r="A95" t="s">
        <v>1829</v>
      </c>
      <c r="B95" t="s">
        <v>343</v>
      </c>
      <c r="C95" s="44">
        <v>45634</v>
      </c>
      <c r="D95">
        <v>42</v>
      </c>
      <c r="E95" t="s">
        <v>1956</v>
      </c>
      <c r="F95" s="39">
        <v>3.5999999999999999E-3</v>
      </c>
      <c r="G95" s="39">
        <f>SUM($F$2:F95)</f>
        <v>0.71107999999999971</v>
      </c>
    </row>
    <row r="96" spans="1:7" x14ac:dyDescent="0.55000000000000004">
      <c r="A96" t="s">
        <v>1829</v>
      </c>
      <c r="B96" t="s">
        <v>772</v>
      </c>
      <c r="C96" s="44">
        <v>45614</v>
      </c>
      <c r="D96">
        <v>46</v>
      </c>
      <c r="E96" t="s">
        <v>1956</v>
      </c>
      <c r="F96" s="39">
        <v>3.5699999999999998E-3</v>
      </c>
      <c r="G96" s="39">
        <f>SUM($F$2:F96)</f>
        <v>0.71464999999999967</v>
      </c>
    </row>
    <row r="97" spans="1:7" x14ac:dyDescent="0.55000000000000004">
      <c r="A97" t="s">
        <v>1829</v>
      </c>
      <c r="B97" t="s">
        <v>848</v>
      </c>
      <c r="C97" s="44">
        <v>45621</v>
      </c>
      <c r="D97">
        <v>40</v>
      </c>
      <c r="E97" t="s">
        <v>1956</v>
      </c>
      <c r="F97" s="39">
        <v>3.49E-3</v>
      </c>
      <c r="G97" s="39">
        <f>SUM($F$2:F97)</f>
        <v>0.71813999999999967</v>
      </c>
    </row>
    <row r="98" spans="1:7" x14ac:dyDescent="0.55000000000000004">
      <c r="A98" t="s">
        <v>1829</v>
      </c>
      <c r="B98" t="s">
        <v>337</v>
      </c>
      <c r="C98" s="44">
        <v>45586</v>
      </c>
      <c r="D98">
        <v>35</v>
      </c>
      <c r="E98" t="s">
        <v>1956</v>
      </c>
      <c r="F98" s="39">
        <v>3.4299999999999999E-3</v>
      </c>
      <c r="G98" s="39">
        <f>SUM($F$2:F98)</f>
        <v>0.72156999999999971</v>
      </c>
    </row>
    <row r="99" spans="1:7" x14ac:dyDescent="0.55000000000000004">
      <c r="A99" t="s">
        <v>1829</v>
      </c>
      <c r="B99" t="s">
        <v>1342</v>
      </c>
      <c r="C99" s="44">
        <v>44892</v>
      </c>
      <c r="D99">
        <v>16</v>
      </c>
      <c r="E99" t="s">
        <v>1956</v>
      </c>
      <c r="F99" s="39">
        <v>3.3500000000000001E-3</v>
      </c>
      <c r="G99" s="39">
        <f>SUM($F$2:F99)</f>
        <v>0.72491999999999968</v>
      </c>
    </row>
    <row r="100" spans="1:7" x14ac:dyDescent="0.55000000000000004">
      <c r="A100" t="s">
        <v>1829</v>
      </c>
      <c r="B100" t="s">
        <v>809</v>
      </c>
      <c r="C100" s="44">
        <v>45655</v>
      </c>
      <c r="D100">
        <v>45</v>
      </c>
      <c r="E100" t="s">
        <v>1956</v>
      </c>
      <c r="F100" s="39">
        <v>3.2200000000000002E-3</v>
      </c>
      <c r="G100" s="39">
        <f>SUM($F$2:F100)</f>
        <v>0.72813999999999968</v>
      </c>
    </row>
    <row r="101" spans="1:7" x14ac:dyDescent="0.55000000000000004">
      <c r="A101" t="s">
        <v>1829</v>
      </c>
      <c r="B101" t="s">
        <v>785</v>
      </c>
      <c r="C101" s="44">
        <v>45595</v>
      </c>
      <c r="D101">
        <v>37</v>
      </c>
      <c r="E101" t="s">
        <v>1956</v>
      </c>
      <c r="F101" s="39">
        <v>3.2200000000000002E-3</v>
      </c>
      <c r="G101" s="39">
        <f>SUM($F$2:F101)</f>
        <v>0.73135999999999968</v>
      </c>
    </row>
    <row r="102" spans="1:7" x14ac:dyDescent="0.55000000000000004">
      <c r="A102" t="s">
        <v>1829</v>
      </c>
      <c r="B102" t="s">
        <v>975</v>
      </c>
      <c r="C102" s="44">
        <v>45591</v>
      </c>
      <c r="D102">
        <v>40</v>
      </c>
      <c r="E102" t="s">
        <v>1956</v>
      </c>
      <c r="F102" s="39">
        <v>3.0999999999999999E-3</v>
      </c>
      <c r="G102" s="39">
        <f>SUM($F$2:F102)</f>
        <v>0.73445999999999967</v>
      </c>
    </row>
    <row r="103" spans="1:7" x14ac:dyDescent="0.55000000000000004">
      <c r="A103" t="s">
        <v>1829</v>
      </c>
      <c r="B103" t="s">
        <v>342</v>
      </c>
      <c r="C103" s="44">
        <v>45546</v>
      </c>
      <c r="D103">
        <v>38</v>
      </c>
      <c r="E103" t="s">
        <v>1956</v>
      </c>
      <c r="F103" s="39">
        <v>3.0999999999999999E-3</v>
      </c>
      <c r="G103" s="39">
        <f>SUM($F$2:F103)</f>
        <v>0.73755999999999966</v>
      </c>
    </row>
    <row r="104" spans="1:7" x14ac:dyDescent="0.55000000000000004">
      <c r="A104" t="s">
        <v>1829</v>
      </c>
      <c r="B104" t="s">
        <v>1506</v>
      </c>
      <c r="C104" s="44">
        <v>45628</v>
      </c>
      <c r="D104">
        <v>28</v>
      </c>
      <c r="E104" t="s">
        <v>1956</v>
      </c>
      <c r="F104" s="39">
        <v>3.0599999999999998E-3</v>
      </c>
      <c r="G104" s="39">
        <f>SUM($F$2:F104)</f>
        <v>0.74061999999999961</v>
      </c>
    </row>
    <row r="105" spans="1:7" x14ac:dyDescent="0.55000000000000004">
      <c r="A105" t="s">
        <v>1829</v>
      </c>
      <c r="B105" t="s">
        <v>389</v>
      </c>
      <c r="C105" s="44">
        <v>45615</v>
      </c>
      <c r="D105">
        <v>36</v>
      </c>
      <c r="E105" t="s">
        <v>1956</v>
      </c>
      <c r="F105" s="39">
        <v>3.0200000000000001E-3</v>
      </c>
      <c r="G105" s="39">
        <f>SUM($F$2:F105)</f>
        <v>0.74363999999999963</v>
      </c>
    </row>
    <row r="106" spans="1:7" x14ac:dyDescent="0.55000000000000004">
      <c r="A106" t="s">
        <v>1829</v>
      </c>
      <c r="B106" t="s">
        <v>1175</v>
      </c>
      <c r="C106" s="44">
        <v>45587</v>
      </c>
      <c r="D106">
        <v>36</v>
      </c>
      <c r="E106" t="s">
        <v>1956</v>
      </c>
      <c r="F106" s="39">
        <v>2.98E-3</v>
      </c>
      <c r="G106" s="39">
        <f>SUM($F$2:F106)</f>
        <v>0.74661999999999962</v>
      </c>
    </row>
    <row r="107" spans="1:7" x14ac:dyDescent="0.55000000000000004">
      <c r="A107" t="s">
        <v>1829</v>
      </c>
      <c r="B107" t="s">
        <v>1177</v>
      </c>
      <c r="C107" s="44">
        <v>45616</v>
      </c>
      <c r="D107">
        <v>44</v>
      </c>
      <c r="E107" t="s">
        <v>1956</v>
      </c>
      <c r="F107" s="39">
        <v>2.97E-3</v>
      </c>
      <c r="G107" s="39">
        <f>SUM($F$2:F107)</f>
        <v>0.74958999999999965</v>
      </c>
    </row>
    <row r="108" spans="1:7" x14ac:dyDescent="0.55000000000000004">
      <c r="A108" t="s">
        <v>1829</v>
      </c>
      <c r="B108" t="s">
        <v>789</v>
      </c>
      <c r="C108" s="44">
        <v>45642</v>
      </c>
      <c r="D108">
        <v>40</v>
      </c>
      <c r="E108" t="s">
        <v>1956</v>
      </c>
      <c r="F108" s="39">
        <v>2.97E-3</v>
      </c>
      <c r="G108" s="39">
        <f>SUM($F$2:F108)</f>
        <v>0.75255999999999967</v>
      </c>
    </row>
    <row r="109" spans="1:7" x14ac:dyDescent="0.55000000000000004">
      <c r="A109" t="s">
        <v>1829</v>
      </c>
      <c r="B109" t="s">
        <v>782</v>
      </c>
      <c r="C109" s="44">
        <v>45261</v>
      </c>
      <c r="D109">
        <v>33</v>
      </c>
      <c r="E109" t="s">
        <v>1956</v>
      </c>
      <c r="F109" s="39">
        <v>2.9499999999999999E-3</v>
      </c>
      <c r="G109" s="39">
        <f>SUM($F$2:F109)</f>
        <v>0.75550999999999968</v>
      </c>
    </row>
    <row r="110" spans="1:7" x14ac:dyDescent="0.55000000000000004">
      <c r="A110" t="s">
        <v>1829</v>
      </c>
      <c r="B110" t="s">
        <v>54</v>
      </c>
      <c r="C110" s="44">
        <v>45615</v>
      </c>
      <c r="D110">
        <v>38</v>
      </c>
      <c r="E110" t="s">
        <v>1956</v>
      </c>
      <c r="F110" s="39">
        <v>2.9499999999999999E-3</v>
      </c>
      <c r="G110" s="39">
        <f>SUM($F$2:F110)</f>
        <v>0.75845999999999969</v>
      </c>
    </row>
    <row r="111" spans="1:7" x14ac:dyDescent="0.55000000000000004">
      <c r="A111" t="s">
        <v>1829</v>
      </c>
      <c r="B111" t="s">
        <v>1409</v>
      </c>
      <c r="C111" s="44">
        <v>45081</v>
      </c>
      <c r="D111">
        <v>25</v>
      </c>
      <c r="E111" t="s">
        <v>1956</v>
      </c>
      <c r="F111" s="39">
        <v>2.8999999999999998E-3</v>
      </c>
      <c r="G111" s="39">
        <f>SUM($F$2:F111)</f>
        <v>0.7613599999999997</v>
      </c>
    </row>
    <row r="112" spans="1:7" x14ac:dyDescent="0.55000000000000004">
      <c r="A112" t="s">
        <v>1829</v>
      </c>
      <c r="B112" t="s">
        <v>961</v>
      </c>
      <c r="C112" s="44">
        <v>45587</v>
      </c>
      <c r="D112">
        <v>41</v>
      </c>
      <c r="E112" t="s">
        <v>1956</v>
      </c>
      <c r="F112" s="39">
        <v>2.8900000000000002E-3</v>
      </c>
      <c r="G112" s="39">
        <f>SUM($F$2:F112)</f>
        <v>0.76424999999999965</v>
      </c>
    </row>
    <row r="113" spans="1:7" x14ac:dyDescent="0.55000000000000004">
      <c r="A113" t="s">
        <v>1829</v>
      </c>
      <c r="B113" t="s">
        <v>969</v>
      </c>
      <c r="C113" s="44">
        <v>45235</v>
      </c>
      <c r="D113">
        <v>19</v>
      </c>
      <c r="E113" t="s">
        <v>1956</v>
      </c>
      <c r="F113" s="39">
        <v>2.8300000000000001E-3</v>
      </c>
      <c r="G113" s="39">
        <f>SUM($F$2:F113)</f>
        <v>0.76707999999999965</v>
      </c>
    </row>
    <row r="114" spans="1:7" x14ac:dyDescent="0.55000000000000004">
      <c r="A114" t="s">
        <v>1829</v>
      </c>
      <c r="B114" t="s">
        <v>1341</v>
      </c>
      <c r="C114" s="44">
        <v>45640</v>
      </c>
      <c r="D114">
        <v>46</v>
      </c>
      <c r="E114" t="s">
        <v>1956</v>
      </c>
      <c r="F114" s="39">
        <v>2.7799999999999999E-3</v>
      </c>
      <c r="G114" s="39">
        <f>SUM($F$2:F114)</f>
        <v>0.76985999999999966</v>
      </c>
    </row>
    <row r="115" spans="1:7" x14ac:dyDescent="0.55000000000000004">
      <c r="A115" t="s">
        <v>1829</v>
      </c>
      <c r="B115" t="s">
        <v>1510</v>
      </c>
      <c r="C115" s="44">
        <v>45259</v>
      </c>
      <c r="D115">
        <v>4</v>
      </c>
      <c r="E115" t="s">
        <v>1956</v>
      </c>
      <c r="F115" s="39">
        <v>2.7699999999999999E-3</v>
      </c>
      <c r="G115" s="39">
        <f>SUM($F$2:F115)</f>
        <v>0.77262999999999971</v>
      </c>
    </row>
    <row r="116" spans="1:7" x14ac:dyDescent="0.55000000000000004">
      <c r="A116" t="s">
        <v>1829</v>
      </c>
      <c r="B116" t="s">
        <v>836</v>
      </c>
      <c r="C116" s="44">
        <v>45589</v>
      </c>
      <c r="D116">
        <v>37</v>
      </c>
      <c r="E116" t="s">
        <v>1956</v>
      </c>
      <c r="F116" s="39">
        <v>2.7499999999999998E-3</v>
      </c>
      <c r="G116" s="39">
        <f>SUM($F$2:F116)</f>
        <v>0.77537999999999974</v>
      </c>
    </row>
    <row r="117" spans="1:7" x14ac:dyDescent="0.55000000000000004">
      <c r="A117" t="s">
        <v>1829</v>
      </c>
      <c r="B117" t="s">
        <v>766</v>
      </c>
      <c r="C117" s="44">
        <v>45473</v>
      </c>
      <c r="D117">
        <v>32</v>
      </c>
      <c r="E117" t="s">
        <v>1956</v>
      </c>
      <c r="F117" s="39">
        <v>2.7399999999999998E-3</v>
      </c>
      <c r="G117" s="39">
        <f>SUM($F$2:F117)</f>
        <v>0.7781199999999997</v>
      </c>
    </row>
    <row r="118" spans="1:7" x14ac:dyDescent="0.55000000000000004">
      <c r="A118" t="s">
        <v>1829</v>
      </c>
      <c r="B118" t="s">
        <v>345</v>
      </c>
      <c r="C118" s="44">
        <v>45361</v>
      </c>
      <c r="D118">
        <v>34</v>
      </c>
      <c r="E118" t="s">
        <v>1956</v>
      </c>
      <c r="F118" s="39">
        <v>2.7399999999999998E-3</v>
      </c>
      <c r="G118" s="39">
        <f>SUM($F$2:F118)</f>
        <v>0.78085999999999967</v>
      </c>
    </row>
    <row r="119" spans="1:7" x14ac:dyDescent="0.55000000000000004">
      <c r="A119" t="s">
        <v>1829</v>
      </c>
      <c r="B119" t="s">
        <v>788</v>
      </c>
      <c r="C119" s="44">
        <v>45651</v>
      </c>
      <c r="D119">
        <v>46</v>
      </c>
      <c r="E119" t="s">
        <v>1956</v>
      </c>
      <c r="F119" s="39">
        <v>2.6700000000000001E-3</v>
      </c>
      <c r="G119" s="39">
        <f>SUM($F$2:F119)</f>
        <v>0.78352999999999962</v>
      </c>
    </row>
    <row r="120" spans="1:7" x14ac:dyDescent="0.55000000000000004">
      <c r="A120" t="s">
        <v>1829</v>
      </c>
      <c r="B120" t="s">
        <v>1181</v>
      </c>
      <c r="C120" s="44">
        <v>45538</v>
      </c>
      <c r="D120">
        <v>35</v>
      </c>
      <c r="E120" t="s">
        <v>1956</v>
      </c>
      <c r="F120" s="39">
        <v>2.6199999999999999E-3</v>
      </c>
      <c r="G120" s="39">
        <f>SUM($F$2:F120)</f>
        <v>0.78614999999999957</v>
      </c>
    </row>
    <row r="121" spans="1:7" x14ac:dyDescent="0.55000000000000004">
      <c r="A121" t="s">
        <v>1829</v>
      </c>
      <c r="B121" t="s">
        <v>1204</v>
      </c>
      <c r="C121" s="44">
        <v>45592</v>
      </c>
      <c r="D121">
        <v>45</v>
      </c>
      <c r="E121" t="s">
        <v>1956</v>
      </c>
      <c r="F121" s="39">
        <v>2.5799999999999998E-3</v>
      </c>
      <c r="G121" s="39">
        <f>SUM($F$2:F121)</f>
        <v>0.7887299999999996</v>
      </c>
    </row>
    <row r="122" spans="1:7" x14ac:dyDescent="0.55000000000000004">
      <c r="A122" t="s">
        <v>1829</v>
      </c>
      <c r="B122" t="s">
        <v>1402</v>
      </c>
      <c r="C122" s="44">
        <v>45634</v>
      </c>
      <c r="D122">
        <v>37</v>
      </c>
      <c r="E122" t="s">
        <v>1956</v>
      </c>
      <c r="F122" s="39">
        <v>2.5699999999999998E-3</v>
      </c>
      <c r="G122" s="39">
        <f>SUM($F$2:F122)</f>
        <v>0.79129999999999956</v>
      </c>
    </row>
    <row r="123" spans="1:7" x14ac:dyDescent="0.55000000000000004">
      <c r="A123" t="s">
        <v>1829</v>
      </c>
      <c r="B123" t="s">
        <v>334</v>
      </c>
      <c r="C123" s="44">
        <v>45595</v>
      </c>
      <c r="D123">
        <v>41</v>
      </c>
      <c r="E123" t="s">
        <v>1956</v>
      </c>
      <c r="F123" s="39">
        <v>2.5600000000000002E-3</v>
      </c>
      <c r="G123" s="39">
        <f>SUM($F$2:F123)</f>
        <v>0.79385999999999957</v>
      </c>
    </row>
    <row r="124" spans="1:7" x14ac:dyDescent="0.55000000000000004">
      <c r="A124" t="s">
        <v>1829</v>
      </c>
      <c r="B124" t="s">
        <v>1160</v>
      </c>
      <c r="C124" s="44">
        <v>45595</v>
      </c>
      <c r="D124">
        <v>38</v>
      </c>
      <c r="E124" t="s">
        <v>1956</v>
      </c>
      <c r="F124" s="39">
        <v>2.5500000000000002E-3</v>
      </c>
      <c r="G124" s="39">
        <f>SUM($F$2:F124)</f>
        <v>0.79640999999999962</v>
      </c>
    </row>
    <row r="125" spans="1:7" x14ac:dyDescent="0.55000000000000004">
      <c r="A125" t="s">
        <v>1829</v>
      </c>
      <c r="B125" t="s">
        <v>1408</v>
      </c>
      <c r="C125" s="44">
        <v>45621</v>
      </c>
      <c r="D125">
        <v>28</v>
      </c>
      <c r="E125" t="s">
        <v>1956</v>
      </c>
      <c r="F125" s="39">
        <v>2.5300000000000001E-3</v>
      </c>
      <c r="G125" s="39">
        <f>SUM($F$2:F125)</f>
        <v>0.79893999999999965</v>
      </c>
    </row>
    <row r="126" spans="1:7" x14ac:dyDescent="0.55000000000000004">
      <c r="A126" t="s">
        <v>1829</v>
      </c>
      <c r="B126" t="s">
        <v>1172</v>
      </c>
      <c r="C126" s="44">
        <v>45546</v>
      </c>
      <c r="D126">
        <v>27</v>
      </c>
      <c r="E126" t="s">
        <v>1956</v>
      </c>
      <c r="F126" s="39">
        <v>2.48E-3</v>
      </c>
      <c r="G126" s="40">
        <f>SUM($F$2:F126)</f>
        <v>0.80141999999999969</v>
      </c>
    </row>
    <row r="127" spans="1:7" x14ac:dyDescent="0.55000000000000004">
      <c r="A127" t="s">
        <v>1829</v>
      </c>
      <c r="B127" t="s">
        <v>1214</v>
      </c>
      <c r="C127" s="44">
        <v>45654</v>
      </c>
      <c r="D127">
        <v>42</v>
      </c>
      <c r="E127" t="s">
        <v>1956</v>
      </c>
      <c r="F127" s="39">
        <v>2.47E-3</v>
      </c>
      <c r="G127" s="39">
        <f>SUM($F$2:F127)</f>
        <v>0.80388999999999966</v>
      </c>
    </row>
    <row r="128" spans="1:7" x14ac:dyDescent="0.55000000000000004">
      <c r="A128" t="s">
        <v>1829</v>
      </c>
      <c r="B128" t="s">
        <v>1182</v>
      </c>
      <c r="C128" s="44">
        <v>45615</v>
      </c>
      <c r="D128">
        <v>36</v>
      </c>
      <c r="E128" t="s">
        <v>1956</v>
      </c>
      <c r="F128" s="39">
        <v>2.3900000000000002E-3</v>
      </c>
      <c r="G128" s="39">
        <f>SUM($F$2:F128)</f>
        <v>0.80627999999999966</v>
      </c>
    </row>
    <row r="129" spans="1:7" x14ac:dyDescent="0.55000000000000004">
      <c r="A129" t="s">
        <v>1829</v>
      </c>
      <c r="B129" t="s">
        <v>765</v>
      </c>
      <c r="C129" s="44">
        <v>45634</v>
      </c>
      <c r="D129">
        <v>43</v>
      </c>
      <c r="E129" t="s">
        <v>1956</v>
      </c>
      <c r="F129" s="39">
        <v>2.3900000000000002E-3</v>
      </c>
      <c r="G129" s="39">
        <f>SUM($F$2:F129)</f>
        <v>0.80866999999999967</v>
      </c>
    </row>
    <row r="130" spans="1:7" x14ac:dyDescent="0.55000000000000004">
      <c r="A130" t="s">
        <v>1829</v>
      </c>
      <c r="B130" t="s">
        <v>344</v>
      </c>
      <c r="C130" s="44">
        <v>45531</v>
      </c>
      <c r="D130">
        <v>40</v>
      </c>
      <c r="E130" t="s">
        <v>1956</v>
      </c>
      <c r="F130" s="39">
        <v>2.3900000000000002E-3</v>
      </c>
      <c r="G130" s="39">
        <f>SUM($F$2:F130)</f>
        <v>0.81105999999999967</v>
      </c>
    </row>
    <row r="131" spans="1:7" x14ac:dyDescent="0.55000000000000004">
      <c r="A131" t="s">
        <v>1829</v>
      </c>
      <c r="B131" t="s">
        <v>771</v>
      </c>
      <c r="C131" s="44">
        <v>45637</v>
      </c>
      <c r="D131">
        <v>46</v>
      </c>
      <c r="E131" t="s">
        <v>1956</v>
      </c>
      <c r="F131" s="39">
        <v>2.3700000000000001E-3</v>
      </c>
      <c r="G131" s="39">
        <f>SUM($F$2:F131)</f>
        <v>0.81342999999999965</v>
      </c>
    </row>
    <row r="132" spans="1:7" x14ac:dyDescent="0.55000000000000004">
      <c r="A132" t="s">
        <v>1829</v>
      </c>
      <c r="B132" t="s">
        <v>780</v>
      </c>
      <c r="C132" s="44">
        <v>45630</v>
      </c>
      <c r="D132">
        <v>36</v>
      </c>
      <c r="E132" t="s">
        <v>1956</v>
      </c>
      <c r="F132" s="39">
        <v>2.3500000000000001E-3</v>
      </c>
      <c r="G132" s="39">
        <f>SUM($F$2:F132)</f>
        <v>0.81577999999999962</v>
      </c>
    </row>
    <row r="133" spans="1:7" x14ac:dyDescent="0.55000000000000004">
      <c r="A133" t="s">
        <v>1829</v>
      </c>
      <c r="B133" t="s">
        <v>388</v>
      </c>
      <c r="C133" s="44">
        <v>45637</v>
      </c>
      <c r="D133">
        <v>40</v>
      </c>
      <c r="E133" t="s">
        <v>1956</v>
      </c>
      <c r="F133" s="39">
        <v>2.3E-3</v>
      </c>
      <c r="G133" s="39">
        <f>SUM($F$2:F133)</f>
        <v>0.81807999999999959</v>
      </c>
    </row>
    <row r="134" spans="1:7" x14ac:dyDescent="0.55000000000000004">
      <c r="A134" t="s">
        <v>1829</v>
      </c>
      <c r="B134" t="s">
        <v>775</v>
      </c>
      <c r="C134" s="44">
        <v>45606</v>
      </c>
      <c r="D134">
        <v>36</v>
      </c>
      <c r="E134" t="s">
        <v>1956</v>
      </c>
      <c r="F134" s="39">
        <v>2.2799999999999999E-3</v>
      </c>
      <c r="G134" s="39">
        <f>SUM($F$2:F134)</f>
        <v>0.82035999999999953</v>
      </c>
    </row>
    <row r="135" spans="1:7" x14ac:dyDescent="0.55000000000000004">
      <c r="A135" t="s">
        <v>1829</v>
      </c>
      <c r="B135" t="s">
        <v>847</v>
      </c>
      <c r="C135" s="44">
        <v>45575</v>
      </c>
      <c r="D135">
        <v>25</v>
      </c>
      <c r="E135" t="s">
        <v>1956</v>
      </c>
      <c r="F135" s="39">
        <v>2.2699999999999999E-3</v>
      </c>
      <c r="G135" s="39">
        <f>SUM($F$2:F135)</f>
        <v>0.82262999999999953</v>
      </c>
    </row>
    <row r="136" spans="1:7" x14ac:dyDescent="0.55000000000000004">
      <c r="A136" t="s">
        <v>1829</v>
      </c>
      <c r="B136" t="s">
        <v>521</v>
      </c>
      <c r="C136" s="44">
        <v>45588</v>
      </c>
      <c r="D136">
        <v>37</v>
      </c>
      <c r="E136" t="s">
        <v>1956</v>
      </c>
      <c r="F136" s="39">
        <v>2.2699999999999999E-3</v>
      </c>
      <c r="G136" s="39">
        <f>SUM($F$2:F136)</f>
        <v>0.82489999999999952</v>
      </c>
    </row>
    <row r="137" spans="1:7" x14ac:dyDescent="0.55000000000000004">
      <c r="A137" t="s">
        <v>1829</v>
      </c>
      <c r="B137" t="s">
        <v>1208</v>
      </c>
      <c r="C137" s="44">
        <v>45621</v>
      </c>
      <c r="D137">
        <v>27</v>
      </c>
      <c r="E137" t="s">
        <v>1956</v>
      </c>
      <c r="F137" s="39">
        <v>2.2200000000000002E-3</v>
      </c>
      <c r="G137" s="39">
        <f>SUM($F$2:F137)</f>
        <v>0.82711999999999952</v>
      </c>
    </row>
    <row r="138" spans="1:7" x14ac:dyDescent="0.55000000000000004">
      <c r="A138" t="s">
        <v>1829</v>
      </c>
      <c r="B138" t="s">
        <v>892</v>
      </c>
      <c r="C138" s="44">
        <v>45554</v>
      </c>
      <c r="D138">
        <v>44</v>
      </c>
      <c r="E138" t="s">
        <v>1956</v>
      </c>
      <c r="F138" s="39">
        <v>2.2100000000000002E-3</v>
      </c>
      <c r="G138" s="39">
        <f>SUM($F$2:F138)</f>
        <v>0.82932999999999957</v>
      </c>
    </row>
    <row r="139" spans="1:7" x14ac:dyDescent="0.55000000000000004">
      <c r="A139" t="s">
        <v>1829</v>
      </c>
      <c r="B139" t="s">
        <v>527</v>
      </c>
      <c r="C139" s="44">
        <v>45624</v>
      </c>
      <c r="D139">
        <v>21</v>
      </c>
      <c r="E139" t="s">
        <v>1956</v>
      </c>
      <c r="F139" s="39">
        <v>2.1900000000000001E-3</v>
      </c>
      <c r="G139" s="39">
        <f>SUM($F$2:F139)</f>
        <v>0.83151999999999959</v>
      </c>
    </row>
    <row r="140" spans="1:7" x14ac:dyDescent="0.55000000000000004">
      <c r="A140" t="s">
        <v>1829</v>
      </c>
      <c r="B140" t="s">
        <v>923</v>
      </c>
      <c r="C140" s="44">
        <v>45650</v>
      </c>
      <c r="D140">
        <v>45</v>
      </c>
      <c r="E140" t="s">
        <v>1956</v>
      </c>
      <c r="F140" s="39">
        <v>2.14E-3</v>
      </c>
      <c r="G140" s="39">
        <f>SUM($F$2:F140)</f>
        <v>0.83365999999999962</v>
      </c>
    </row>
    <row r="141" spans="1:7" x14ac:dyDescent="0.55000000000000004">
      <c r="A141" t="s">
        <v>1829</v>
      </c>
      <c r="B141" t="s">
        <v>525</v>
      </c>
      <c r="C141" s="44">
        <v>45643</v>
      </c>
      <c r="D141">
        <v>43</v>
      </c>
      <c r="E141" t="s">
        <v>1956</v>
      </c>
      <c r="F141" s="39">
        <v>2.1299999999999999E-3</v>
      </c>
      <c r="G141" s="39">
        <f>SUM($F$2:F141)</f>
        <v>0.83578999999999959</v>
      </c>
    </row>
    <row r="142" spans="1:7" x14ac:dyDescent="0.55000000000000004">
      <c r="A142" t="s">
        <v>1829</v>
      </c>
      <c r="B142" t="s">
        <v>854</v>
      </c>
      <c r="C142" s="44">
        <v>45304</v>
      </c>
      <c r="D142">
        <v>31</v>
      </c>
      <c r="E142" t="s">
        <v>1956</v>
      </c>
      <c r="F142" s="39">
        <v>2.1199999999999999E-3</v>
      </c>
      <c r="G142" s="39">
        <f>SUM($F$2:F142)</f>
        <v>0.8379099999999996</v>
      </c>
    </row>
    <row r="143" spans="1:7" x14ac:dyDescent="0.55000000000000004">
      <c r="A143" t="s">
        <v>1829</v>
      </c>
      <c r="B143" t="s">
        <v>1025</v>
      </c>
      <c r="C143" s="44">
        <v>45284</v>
      </c>
      <c r="D143">
        <v>32</v>
      </c>
      <c r="E143" t="s">
        <v>1956</v>
      </c>
      <c r="F143" s="39">
        <v>2.0799999999999998E-3</v>
      </c>
      <c r="G143" s="39">
        <f>SUM($F$2:F143)</f>
        <v>0.83998999999999957</v>
      </c>
    </row>
    <row r="144" spans="1:7" x14ac:dyDescent="0.55000000000000004">
      <c r="A144" t="s">
        <v>1829</v>
      </c>
      <c r="B144" t="s">
        <v>808</v>
      </c>
      <c r="C144" s="44">
        <v>45608</v>
      </c>
      <c r="D144">
        <v>35</v>
      </c>
      <c r="E144" t="s">
        <v>1956</v>
      </c>
      <c r="F144" s="39">
        <v>2.0200000000000001E-3</v>
      </c>
      <c r="G144" s="39">
        <f>SUM($F$2:F144)</f>
        <v>0.84200999999999959</v>
      </c>
    </row>
    <row r="145" spans="1:7" x14ac:dyDescent="0.55000000000000004">
      <c r="A145" t="s">
        <v>1829</v>
      </c>
      <c r="B145" t="s">
        <v>842</v>
      </c>
      <c r="C145" s="44">
        <v>45628</v>
      </c>
      <c r="D145">
        <v>37</v>
      </c>
      <c r="E145" t="s">
        <v>1956</v>
      </c>
      <c r="F145" s="39">
        <v>1.99E-3</v>
      </c>
      <c r="G145" s="39">
        <f>SUM($F$2:F145)</f>
        <v>0.84399999999999964</v>
      </c>
    </row>
    <row r="146" spans="1:7" x14ac:dyDescent="0.55000000000000004">
      <c r="A146" t="s">
        <v>1829</v>
      </c>
      <c r="B146" t="s">
        <v>413</v>
      </c>
      <c r="C146" s="44">
        <v>45656</v>
      </c>
      <c r="D146">
        <v>20</v>
      </c>
      <c r="E146" t="s">
        <v>1956</v>
      </c>
      <c r="F146" s="39">
        <v>1.99E-3</v>
      </c>
      <c r="G146" s="39">
        <f>SUM($F$2:F146)</f>
        <v>0.84598999999999969</v>
      </c>
    </row>
    <row r="147" spans="1:7" x14ac:dyDescent="0.55000000000000004">
      <c r="A147" t="s">
        <v>1829</v>
      </c>
      <c r="B147" t="s">
        <v>1505</v>
      </c>
      <c r="C147" s="44">
        <v>45627</v>
      </c>
      <c r="D147">
        <v>32</v>
      </c>
      <c r="E147" t="s">
        <v>1956</v>
      </c>
      <c r="F147" s="39">
        <v>1.98E-3</v>
      </c>
      <c r="G147" s="39">
        <f>SUM($F$2:F147)</f>
        <v>0.84796999999999967</v>
      </c>
    </row>
    <row r="148" spans="1:7" x14ac:dyDescent="0.55000000000000004">
      <c r="A148" t="s">
        <v>1829</v>
      </c>
      <c r="B148" t="s">
        <v>779</v>
      </c>
      <c r="C148" s="44">
        <v>45605</v>
      </c>
      <c r="D148">
        <v>31</v>
      </c>
      <c r="E148" t="s">
        <v>1956</v>
      </c>
      <c r="F148" s="39">
        <v>1.9499999999999999E-3</v>
      </c>
      <c r="G148" s="39">
        <f>SUM($F$2:F148)</f>
        <v>0.84991999999999968</v>
      </c>
    </row>
    <row r="149" spans="1:7" x14ac:dyDescent="0.55000000000000004">
      <c r="A149" t="s">
        <v>1829</v>
      </c>
      <c r="B149" t="s">
        <v>972</v>
      </c>
      <c r="C149" s="44">
        <v>45637</v>
      </c>
      <c r="D149">
        <v>39</v>
      </c>
      <c r="E149" t="s">
        <v>1956</v>
      </c>
      <c r="F149" s="39">
        <v>1.9400000000000001E-3</v>
      </c>
      <c r="G149" s="39">
        <f>SUM($F$2:F149)</f>
        <v>0.85185999999999973</v>
      </c>
    </row>
    <row r="150" spans="1:7" x14ac:dyDescent="0.55000000000000004">
      <c r="A150" t="s">
        <v>1829</v>
      </c>
      <c r="B150" t="s">
        <v>403</v>
      </c>
      <c r="C150" s="44">
        <v>45615</v>
      </c>
      <c r="D150">
        <v>23</v>
      </c>
      <c r="E150" t="s">
        <v>1956</v>
      </c>
      <c r="F150" s="39">
        <v>1.9400000000000001E-3</v>
      </c>
      <c r="G150" s="39">
        <f>SUM($F$2:F150)</f>
        <v>0.85379999999999978</v>
      </c>
    </row>
    <row r="151" spans="1:7" x14ac:dyDescent="0.55000000000000004">
      <c r="A151" t="s">
        <v>1829</v>
      </c>
      <c r="B151" t="s">
        <v>574</v>
      </c>
      <c r="C151" s="44">
        <v>45482</v>
      </c>
      <c r="D151">
        <v>24</v>
      </c>
      <c r="E151" t="s">
        <v>1956</v>
      </c>
      <c r="F151" s="39">
        <v>1.9300000000000001E-3</v>
      </c>
      <c r="G151" s="39">
        <f>SUM($F$2:F151)</f>
        <v>0.85572999999999977</v>
      </c>
    </row>
    <row r="152" spans="1:7" x14ac:dyDescent="0.55000000000000004">
      <c r="A152" t="s">
        <v>1829</v>
      </c>
      <c r="B152" t="s">
        <v>414</v>
      </c>
      <c r="C152" s="44">
        <v>45654</v>
      </c>
      <c r="D152">
        <v>29</v>
      </c>
      <c r="E152" t="s">
        <v>1956</v>
      </c>
      <c r="F152" s="39">
        <v>1.92E-3</v>
      </c>
      <c r="G152" s="39">
        <f>SUM($F$2:F152)</f>
        <v>0.8576499999999998</v>
      </c>
    </row>
    <row r="153" spans="1:7" x14ac:dyDescent="0.55000000000000004">
      <c r="A153" t="s">
        <v>1829</v>
      </c>
      <c r="B153" t="s">
        <v>1405</v>
      </c>
      <c r="C153" s="44">
        <v>45473</v>
      </c>
      <c r="D153">
        <v>41</v>
      </c>
      <c r="E153" t="s">
        <v>1956</v>
      </c>
      <c r="F153" s="39">
        <v>1.92E-3</v>
      </c>
      <c r="G153" s="39">
        <f>SUM($F$2:F153)</f>
        <v>0.85956999999999983</v>
      </c>
    </row>
    <row r="154" spans="1:7" x14ac:dyDescent="0.55000000000000004">
      <c r="A154" t="s">
        <v>1829</v>
      </c>
      <c r="B154" t="s">
        <v>763</v>
      </c>
      <c r="C154" s="44">
        <v>45599</v>
      </c>
      <c r="D154">
        <v>35</v>
      </c>
      <c r="E154" t="s">
        <v>1956</v>
      </c>
      <c r="F154" s="39">
        <v>1.91E-3</v>
      </c>
      <c r="G154" s="39">
        <f>SUM($F$2:F154)</f>
        <v>0.8614799999999998</v>
      </c>
    </row>
    <row r="155" spans="1:7" x14ac:dyDescent="0.55000000000000004">
      <c r="A155" t="s">
        <v>1829</v>
      </c>
      <c r="B155" t="s">
        <v>755</v>
      </c>
      <c r="C155" s="44">
        <v>45543</v>
      </c>
      <c r="D155">
        <v>29</v>
      </c>
      <c r="E155" t="s">
        <v>1956</v>
      </c>
      <c r="F155" s="39">
        <v>1.8799999999999999E-3</v>
      </c>
      <c r="G155" s="39">
        <f>SUM($F$2:F155)</f>
        <v>0.86335999999999979</v>
      </c>
    </row>
    <row r="156" spans="1:7" x14ac:dyDescent="0.55000000000000004">
      <c r="A156" t="s">
        <v>1829</v>
      </c>
      <c r="B156" t="s">
        <v>1403</v>
      </c>
      <c r="C156" s="44">
        <v>45262</v>
      </c>
      <c r="D156">
        <v>16</v>
      </c>
      <c r="E156" t="s">
        <v>1956</v>
      </c>
      <c r="F156" s="39">
        <v>1.8400000000000001E-3</v>
      </c>
      <c r="G156" s="39">
        <f>SUM($F$2:F156)</f>
        <v>0.86519999999999975</v>
      </c>
    </row>
    <row r="157" spans="1:7" x14ac:dyDescent="0.55000000000000004">
      <c r="A157" t="s">
        <v>1829</v>
      </c>
      <c r="B157" t="s">
        <v>1163</v>
      </c>
      <c r="C157" s="44">
        <v>45654</v>
      </c>
      <c r="D157">
        <v>32</v>
      </c>
      <c r="E157" t="s">
        <v>1956</v>
      </c>
      <c r="F157" s="39">
        <v>1.81E-3</v>
      </c>
      <c r="G157" s="39">
        <f>SUM($F$2:F157)</f>
        <v>0.86700999999999973</v>
      </c>
    </row>
    <row r="158" spans="1:7" x14ac:dyDescent="0.55000000000000004">
      <c r="A158" t="s">
        <v>1829</v>
      </c>
      <c r="B158" t="s">
        <v>1027</v>
      </c>
      <c r="C158" s="44">
        <v>45537</v>
      </c>
      <c r="D158">
        <v>36</v>
      </c>
      <c r="E158" t="s">
        <v>1956</v>
      </c>
      <c r="F158" s="39">
        <v>1.7899999999999999E-3</v>
      </c>
      <c r="G158" s="39">
        <f>SUM($F$2:F158)</f>
        <v>0.86879999999999968</v>
      </c>
    </row>
    <row r="159" spans="1:7" x14ac:dyDescent="0.55000000000000004">
      <c r="A159" t="s">
        <v>1829</v>
      </c>
      <c r="B159" t="s">
        <v>891</v>
      </c>
      <c r="C159" s="44">
        <v>45564</v>
      </c>
      <c r="D159">
        <v>26</v>
      </c>
      <c r="E159" t="s">
        <v>1956</v>
      </c>
      <c r="F159" s="39">
        <v>1.7899999999999999E-3</v>
      </c>
      <c r="G159" s="39">
        <f>SUM($F$2:F159)</f>
        <v>0.87058999999999964</v>
      </c>
    </row>
    <row r="160" spans="1:7" x14ac:dyDescent="0.55000000000000004">
      <c r="A160" t="s">
        <v>1829</v>
      </c>
      <c r="B160" t="s">
        <v>856</v>
      </c>
      <c r="C160" s="44">
        <v>45627</v>
      </c>
      <c r="D160">
        <v>34</v>
      </c>
      <c r="E160" t="s">
        <v>1956</v>
      </c>
      <c r="F160" s="39">
        <v>1.7799999999999999E-3</v>
      </c>
      <c r="G160" s="39">
        <f>SUM($F$2:F160)</f>
        <v>0.87236999999999965</v>
      </c>
    </row>
    <row r="161" spans="1:7" x14ac:dyDescent="0.55000000000000004">
      <c r="A161" t="s">
        <v>1829</v>
      </c>
      <c r="B161" t="s">
        <v>1519</v>
      </c>
      <c r="C161" s="44">
        <v>45649</v>
      </c>
      <c r="D161">
        <v>44</v>
      </c>
      <c r="E161" t="s">
        <v>1956</v>
      </c>
      <c r="F161" s="39">
        <v>1.7799999999999999E-3</v>
      </c>
      <c r="G161" s="39">
        <f>SUM($F$2:F161)</f>
        <v>0.87414999999999965</v>
      </c>
    </row>
    <row r="162" spans="1:7" x14ac:dyDescent="0.55000000000000004">
      <c r="A162" t="s">
        <v>1829</v>
      </c>
      <c r="B162" t="s">
        <v>1176</v>
      </c>
      <c r="C162" s="44">
        <v>45573</v>
      </c>
      <c r="D162">
        <v>39</v>
      </c>
      <c r="E162" t="s">
        <v>1956</v>
      </c>
      <c r="F162" s="39">
        <v>1.7700000000000001E-3</v>
      </c>
      <c r="G162" s="39">
        <f>SUM($F$2:F162)</f>
        <v>0.8759199999999997</v>
      </c>
    </row>
    <row r="163" spans="1:7" x14ac:dyDescent="0.55000000000000004">
      <c r="A163" t="s">
        <v>1829</v>
      </c>
      <c r="B163" t="s">
        <v>577</v>
      </c>
      <c r="C163" s="44">
        <v>45236</v>
      </c>
      <c r="D163">
        <v>24</v>
      </c>
      <c r="E163" t="s">
        <v>1956</v>
      </c>
      <c r="F163" s="39">
        <v>1.7600000000000001E-3</v>
      </c>
      <c r="G163" s="39">
        <f>SUM($F$2:F163)</f>
        <v>0.87767999999999968</v>
      </c>
    </row>
    <row r="164" spans="1:7" x14ac:dyDescent="0.55000000000000004">
      <c r="A164" t="s">
        <v>1829</v>
      </c>
      <c r="B164" t="s">
        <v>837</v>
      </c>
      <c r="C164" s="44">
        <v>44468</v>
      </c>
      <c r="D164">
        <v>6</v>
      </c>
      <c r="E164" t="s">
        <v>1956</v>
      </c>
      <c r="F164" s="39">
        <v>1.75E-3</v>
      </c>
      <c r="G164" s="39">
        <f>SUM($F$2:F164)</f>
        <v>0.87942999999999971</v>
      </c>
    </row>
    <row r="165" spans="1:7" x14ac:dyDescent="0.55000000000000004">
      <c r="A165" t="s">
        <v>1829</v>
      </c>
      <c r="B165" t="s">
        <v>850</v>
      </c>
      <c r="C165" s="44">
        <v>44507</v>
      </c>
      <c r="D165">
        <v>5</v>
      </c>
      <c r="E165" t="s">
        <v>1956</v>
      </c>
      <c r="F165" s="39">
        <v>1.7099999999999999E-3</v>
      </c>
      <c r="G165" s="39">
        <f>SUM($F$2:F165)</f>
        <v>0.8811399999999997</v>
      </c>
    </row>
    <row r="166" spans="1:7" x14ac:dyDescent="0.55000000000000004">
      <c r="A166" t="s">
        <v>1829</v>
      </c>
      <c r="B166" t="s">
        <v>1029</v>
      </c>
      <c r="C166" s="44">
        <v>45433</v>
      </c>
      <c r="D166">
        <v>35</v>
      </c>
      <c r="E166" t="s">
        <v>1956</v>
      </c>
      <c r="F166" s="39">
        <v>1.7099999999999999E-3</v>
      </c>
      <c r="G166" s="39">
        <f>SUM($F$2:F166)</f>
        <v>0.88284999999999969</v>
      </c>
    </row>
    <row r="167" spans="1:7" x14ac:dyDescent="0.55000000000000004">
      <c r="A167" t="s">
        <v>1829</v>
      </c>
      <c r="B167" t="s">
        <v>410</v>
      </c>
      <c r="C167" s="44">
        <v>45529</v>
      </c>
      <c r="D167">
        <v>16</v>
      </c>
      <c r="E167" t="s">
        <v>1956</v>
      </c>
      <c r="F167" s="39">
        <v>1.6999999999999999E-3</v>
      </c>
      <c r="G167" s="39">
        <f>SUM($F$2:F167)</f>
        <v>0.88454999999999973</v>
      </c>
    </row>
    <row r="168" spans="1:7" x14ac:dyDescent="0.55000000000000004">
      <c r="A168" t="s">
        <v>1829</v>
      </c>
      <c r="B168" t="s">
        <v>866</v>
      </c>
      <c r="C168" s="44">
        <v>45643</v>
      </c>
      <c r="D168">
        <v>24</v>
      </c>
      <c r="E168" t="s">
        <v>1956</v>
      </c>
      <c r="F168" s="39">
        <v>1.67E-3</v>
      </c>
      <c r="G168" s="39">
        <f>SUM($F$2:F168)</f>
        <v>0.88621999999999967</v>
      </c>
    </row>
    <row r="169" spans="1:7" x14ac:dyDescent="0.55000000000000004">
      <c r="A169" t="s">
        <v>1829</v>
      </c>
      <c r="B169" t="s">
        <v>838</v>
      </c>
      <c r="C169" s="44">
        <v>45263</v>
      </c>
      <c r="D169">
        <v>30</v>
      </c>
      <c r="E169" t="s">
        <v>1956</v>
      </c>
      <c r="F169" s="39">
        <v>1.66E-3</v>
      </c>
      <c r="G169" s="39">
        <f>SUM($F$2:F169)</f>
        <v>0.88787999999999967</v>
      </c>
    </row>
    <row r="170" spans="1:7" x14ac:dyDescent="0.55000000000000004">
      <c r="A170" t="s">
        <v>1829</v>
      </c>
      <c r="B170" t="s">
        <v>578</v>
      </c>
      <c r="C170" s="44">
        <v>45138</v>
      </c>
      <c r="D170">
        <v>30</v>
      </c>
      <c r="E170" t="s">
        <v>1956</v>
      </c>
      <c r="F170" s="39">
        <v>1.6199999999999999E-3</v>
      </c>
      <c r="G170" s="39">
        <f>SUM($F$2:F170)</f>
        <v>0.88949999999999962</v>
      </c>
    </row>
    <row r="171" spans="1:7" x14ac:dyDescent="0.55000000000000004">
      <c r="A171" t="s">
        <v>1829</v>
      </c>
      <c r="B171" t="s">
        <v>885</v>
      </c>
      <c r="C171" s="44">
        <v>45254</v>
      </c>
      <c r="D171">
        <v>34</v>
      </c>
      <c r="E171" t="s">
        <v>1956</v>
      </c>
      <c r="F171" s="39">
        <v>1.6000000000000001E-3</v>
      </c>
      <c r="G171" s="39">
        <f>SUM($F$2:F171)</f>
        <v>0.89109999999999967</v>
      </c>
    </row>
    <row r="172" spans="1:7" x14ac:dyDescent="0.55000000000000004">
      <c r="A172" t="s">
        <v>1829</v>
      </c>
      <c r="B172" t="s">
        <v>1199</v>
      </c>
      <c r="C172" s="44">
        <v>45635</v>
      </c>
      <c r="D172">
        <v>32</v>
      </c>
      <c r="E172" t="s">
        <v>1956</v>
      </c>
      <c r="F172" s="39">
        <v>1.5100000000000001E-3</v>
      </c>
      <c r="G172" s="39">
        <f>SUM($F$2:F172)</f>
        <v>0.89260999999999968</v>
      </c>
    </row>
    <row r="173" spans="1:7" x14ac:dyDescent="0.55000000000000004">
      <c r="A173" t="s">
        <v>1829</v>
      </c>
      <c r="B173" t="s">
        <v>524</v>
      </c>
      <c r="C173" s="44">
        <v>45544</v>
      </c>
      <c r="D173">
        <v>40</v>
      </c>
      <c r="E173" t="s">
        <v>1956</v>
      </c>
      <c r="F173" s="39">
        <v>1.5E-3</v>
      </c>
      <c r="G173" s="39">
        <f>SUM($F$2:F173)</f>
        <v>0.89410999999999963</v>
      </c>
    </row>
    <row r="174" spans="1:7" x14ac:dyDescent="0.55000000000000004">
      <c r="A174" t="s">
        <v>1829</v>
      </c>
      <c r="B174" t="s">
        <v>500</v>
      </c>
      <c r="C174" s="44">
        <v>45563</v>
      </c>
      <c r="D174">
        <v>37</v>
      </c>
      <c r="E174" t="s">
        <v>1956</v>
      </c>
      <c r="F174" s="39">
        <v>1.5E-3</v>
      </c>
      <c r="G174" s="39">
        <f>SUM($F$2:F174)</f>
        <v>0.89560999999999957</v>
      </c>
    </row>
    <row r="175" spans="1:7" x14ac:dyDescent="0.55000000000000004">
      <c r="A175" t="s">
        <v>1829</v>
      </c>
      <c r="B175" t="s">
        <v>306</v>
      </c>
      <c r="C175" s="44">
        <v>45458</v>
      </c>
      <c r="D175">
        <v>35</v>
      </c>
      <c r="E175" t="s">
        <v>1956</v>
      </c>
      <c r="F175" s="39">
        <v>1.47E-3</v>
      </c>
      <c r="G175" s="39">
        <f>SUM($F$2:F175)</f>
        <v>0.89707999999999954</v>
      </c>
    </row>
    <row r="176" spans="1:7" x14ac:dyDescent="0.55000000000000004">
      <c r="A176" t="s">
        <v>1829</v>
      </c>
      <c r="B176" t="s">
        <v>762</v>
      </c>
      <c r="C176" s="44">
        <v>45570</v>
      </c>
      <c r="D176">
        <v>21</v>
      </c>
      <c r="E176" t="s">
        <v>1956</v>
      </c>
      <c r="F176" s="39">
        <v>1.47E-3</v>
      </c>
      <c r="G176" s="39">
        <f>SUM($F$2:F176)</f>
        <v>0.89854999999999952</v>
      </c>
    </row>
    <row r="177" spans="1:7" x14ac:dyDescent="0.55000000000000004">
      <c r="A177" t="s">
        <v>1829</v>
      </c>
      <c r="B177" t="s">
        <v>1202</v>
      </c>
      <c r="C177" s="44">
        <v>44782</v>
      </c>
      <c r="D177">
        <v>1</v>
      </c>
      <c r="E177" t="s">
        <v>1956</v>
      </c>
      <c r="F177" s="39">
        <v>1.4499999999999999E-3</v>
      </c>
      <c r="G177" s="39">
        <f>SUM($F$2:F177)</f>
        <v>0.89999999999999947</v>
      </c>
    </row>
    <row r="178" spans="1:7" x14ac:dyDescent="0.55000000000000004">
      <c r="A178" t="s">
        <v>1829</v>
      </c>
      <c r="B178" t="s">
        <v>1401</v>
      </c>
      <c r="C178" s="44">
        <v>45442</v>
      </c>
      <c r="D178">
        <v>30</v>
      </c>
      <c r="E178" t="s">
        <v>1956</v>
      </c>
      <c r="F178" s="39">
        <v>1.4300000000000001E-3</v>
      </c>
      <c r="G178" s="39">
        <f>SUM($F$2:F178)</f>
        <v>0.90142999999999951</v>
      </c>
    </row>
    <row r="179" spans="1:7" x14ac:dyDescent="0.55000000000000004">
      <c r="A179" t="s">
        <v>1829</v>
      </c>
      <c r="B179" t="s">
        <v>889</v>
      </c>
      <c r="C179" s="44">
        <v>45559</v>
      </c>
      <c r="D179">
        <v>34</v>
      </c>
      <c r="E179" t="s">
        <v>1956</v>
      </c>
      <c r="F179" s="39">
        <v>1.41E-3</v>
      </c>
      <c r="G179" s="39">
        <f>SUM($F$2:F179)</f>
        <v>0.90283999999999953</v>
      </c>
    </row>
    <row r="180" spans="1:7" x14ac:dyDescent="0.55000000000000004">
      <c r="A180" t="s">
        <v>1829</v>
      </c>
      <c r="B180" t="s">
        <v>888</v>
      </c>
      <c r="C180" s="44">
        <v>45640</v>
      </c>
      <c r="D180">
        <v>44</v>
      </c>
      <c r="E180" t="s">
        <v>1956</v>
      </c>
      <c r="F180" s="39">
        <v>1.4E-3</v>
      </c>
      <c r="G180" s="39">
        <f>SUM($F$2:F180)</f>
        <v>0.90423999999999949</v>
      </c>
    </row>
    <row r="181" spans="1:7" x14ac:dyDescent="0.55000000000000004">
      <c r="A181" t="s">
        <v>1829</v>
      </c>
      <c r="B181" t="s">
        <v>304</v>
      </c>
      <c r="C181" s="44">
        <v>45601</v>
      </c>
      <c r="D181">
        <v>46</v>
      </c>
      <c r="E181" t="s">
        <v>1956</v>
      </c>
      <c r="F181" s="39">
        <v>1.4E-3</v>
      </c>
      <c r="G181" s="39">
        <f>SUM($F$2:F181)</f>
        <v>0.90563999999999945</v>
      </c>
    </row>
    <row r="182" spans="1:7" x14ac:dyDescent="0.55000000000000004">
      <c r="A182" t="s">
        <v>1829</v>
      </c>
      <c r="B182" t="s">
        <v>1407</v>
      </c>
      <c r="C182" s="44">
        <v>45377</v>
      </c>
      <c r="D182">
        <v>21</v>
      </c>
      <c r="E182" t="s">
        <v>1956</v>
      </c>
      <c r="F182" s="39">
        <v>1.3699999999999999E-3</v>
      </c>
      <c r="G182" s="39">
        <f>SUM($F$2:F182)</f>
        <v>0.90700999999999943</v>
      </c>
    </row>
    <row r="183" spans="1:7" x14ac:dyDescent="0.55000000000000004">
      <c r="A183" t="s">
        <v>1829</v>
      </c>
      <c r="B183" t="s">
        <v>1513</v>
      </c>
      <c r="C183" s="44">
        <v>45389</v>
      </c>
      <c r="D183">
        <v>17</v>
      </c>
      <c r="E183" t="s">
        <v>1956</v>
      </c>
      <c r="F183" s="39">
        <v>1.3600000000000001E-3</v>
      </c>
      <c r="G183" s="39">
        <f>SUM($F$2:F183)</f>
        <v>0.90836999999999946</v>
      </c>
    </row>
    <row r="184" spans="1:7" x14ac:dyDescent="0.55000000000000004">
      <c r="A184" t="s">
        <v>1829</v>
      </c>
      <c r="B184" t="s">
        <v>339</v>
      </c>
      <c r="C184" s="44">
        <v>45603</v>
      </c>
      <c r="D184">
        <v>36</v>
      </c>
      <c r="E184" t="s">
        <v>1956</v>
      </c>
      <c r="F184" s="39">
        <v>1.3600000000000001E-3</v>
      </c>
      <c r="G184" s="39">
        <f>SUM($F$2:F184)</f>
        <v>0.90972999999999948</v>
      </c>
    </row>
    <row r="185" spans="1:7" x14ac:dyDescent="0.55000000000000004">
      <c r="A185" t="s">
        <v>1829</v>
      </c>
      <c r="B185" t="s">
        <v>563</v>
      </c>
      <c r="C185" s="44">
        <v>45279</v>
      </c>
      <c r="D185">
        <v>24</v>
      </c>
      <c r="E185" t="s">
        <v>1956</v>
      </c>
      <c r="F185" s="39">
        <v>1.3500000000000001E-3</v>
      </c>
      <c r="G185" s="39">
        <f>SUM($F$2:F185)</f>
        <v>0.91107999999999945</v>
      </c>
    </row>
    <row r="186" spans="1:7" x14ac:dyDescent="0.55000000000000004">
      <c r="A186" t="s">
        <v>1829</v>
      </c>
      <c r="B186" t="s">
        <v>1508</v>
      </c>
      <c r="C186" s="44">
        <v>45493</v>
      </c>
      <c r="D186">
        <v>39</v>
      </c>
      <c r="E186" t="s">
        <v>1956</v>
      </c>
      <c r="F186" s="39">
        <v>1.3500000000000001E-3</v>
      </c>
      <c r="G186" s="39">
        <f>SUM($F$2:F186)</f>
        <v>0.91242999999999941</v>
      </c>
    </row>
    <row r="187" spans="1:7" x14ac:dyDescent="0.55000000000000004">
      <c r="A187" t="s">
        <v>1829</v>
      </c>
      <c r="B187" t="s">
        <v>774</v>
      </c>
      <c r="C187" s="44">
        <v>44484</v>
      </c>
      <c r="D187">
        <v>1</v>
      </c>
      <c r="E187" t="s">
        <v>1956</v>
      </c>
      <c r="F187" s="39">
        <v>1.31E-3</v>
      </c>
      <c r="G187" s="39">
        <f>SUM($F$2:F187)</f>
        <v>0.91373999999999944</v>
      </c>
    </row>
    <row r="188" spans="1:7" x14ac:dyDescent="0.55000000000000004">
      <c r="A188" t="s">
        <v>1829</v>
      </c>
      <c r="B188" t="s">
        <v>851</v>
      </c>
      <c r="C188" s="44">
        <v>45574</v>
      </c>
      <c r="D188">
        <v>20</v>
      </c>
      <c r="E188" t="s">
        <v>1956</v>
      </c>
      <c r="F188" s="39">
        <v>1.2999999999999999E-3</v>
      </c>
      <c r="G188" s="39">
        <f>SUM($F$2:F188)</f>
        <v>0.91503999999999941</v>
      </c>
    </row>
    <row r="189" spans="1:7" x14ac:dyDescent="0.55000000000000004">
      <c r="A189" t="s">
        <v>1829</v>
      </c>
      <c r="B189" t="s">
        <v>890</v>
      </c>
      <c r="C189" s="44">
        <v>45611</v>
      </c>
      <c r="D189">
        <v>36</v>
      </c>
      <c r="E189" t="s">
        <v>1956</v>
      </c>
      <c r="F189" s="39">
        <v>1.2800000000000001E-3</v>
      </c>
      <c r="G189" s="39">
        <f>SUM($F$2:F189)</f>
        <v>0.91631999999999936</v>
      </c>
    </row>
    <row r="190" spans="1:7" x14ac:dyDescent="0.55000000000000004">
      <c r="A190" t="s">
        <v>1829</v>
      </c>
      <c r="B190" t="s">
        <v>1410</v>
      </c>
      <c r="C190" s="44">
        <v>45418</v>
      </c>
      <c r="D190">
        <v>30</v>
      </c>
      <c r="E190" t="s">
        <v>1956</v>
      </c>
      <c r="F190" s="39">
        <v>1.2600000000000001E-3</v>
      </c>
      <c r="G190" s="39">
        <f>SUM($F$2:F190)</f>
        <v>0.9175799999999994</v>
      </c>
    </row>
    <row r="191" spans="1:7" x14ac:dyDescent="0.55000000000000004">
      <c r="A191" t="s">
        <v>1829</v>
      </c>
      <c r="B191" t="s">
        <v>1330</v>
      </c>
      <c r="C191" s="44">
        <v>45564</v>
      </c>
      <c r="D191">
        <v>41</v>
      </c>
      <c r="E191" t="s">
        <v>1956</v>
      </c>
      <c r="F191" s="39">
        <v>1.24E-3</v>
      </c>
      <c r="G191" s="39">
        <f>SUM($F$2:F191)</f>
        <v>0.91881999999999941</v>
      </c>
    </row>
    <row r="192" spans="1:7" x14ac:dyDescent="0.55000000000000004">
      <c r="A192" t="s">
        <v>1829</v>
      </c>
      <c r="B192" t="s">
        <v>1161</v>
      </c>
      <c r="C192" s="44">
        <v>45634</v>
      </c>
      <c r="D192">
        <v>29</v>
      </c>
      <c r="E192" t="s">
        <v>1956</v>
      </c>
      <c r="F192" s="39">
        <v>1.24E-3</v>
      </c>
      <c r="G192" s="39">
        <f>SUM($F$2:F192)</f>
        <v>0.92005999999999943</v>
      </c>
    </row>
    <row r="193" spans="1:7" x14ac:dyDescent="0.55000000000000004">
      <c r="A193" t="s">
        <v>1829</v>
      </c>
      <c r="B193" t="s">
        <v>784</v>
      </c>
      <c r="C193" s="44">
        <v>45577</v>
      </c>
      <c r="D193">
        <v>43</v>
      </c>
      <c r="E193" t="s">
        <v>1956</v>
      </c>
      <c r="F193" s="39">
        <v>1.2099999999999999E-3</v>
      </c>
      <c r="G193" s="39">
        <f>SUM($F$2:F193)</f>
        <v>0.92126999999999948</v>
      </c>
    </row>
    <row r="194" spans="1:7" x14ac:dyDescent="0.55000000000000004">
      <c r="A194" t="s">
        <v>1829</v>
      </c>
      <c r="B194" t="s">
        <v>1347</v>
      </c>
      <c r="C194" s="44">
        <v>45630</v>
      </c>
      <c r="D194">
        <v>41</v>
      </c>
      <c r="E194" t="s">
        <v>1956</v>
      </c>
      <c r="F194" s="39">
        <v>1.1900000000000001E-3</v>
      </c>
      <c r="G194" s="39">
        <f>SUM($F$2:F194)</f>
        <v>0.9224599999999995</v>
      </c>
    </row>
    <row r="195" spans="1:7" x14ac:dyDescent="0.55000000000000004">
      <c r="A195" t="s">
        <v>1829</v>
      </c>
      <c r="B195" t="s">
        <v>644</v>
      </c>
      <c r="C195" s="44">
        <v>45622</v>
      </c>
      <c r="D195">
        <v>31</v>
      </c>
      <c r="E195" t="s">
        <v>1956</v>
      </c>
      <c r="F195" s="39">
        <v>1.17E-3</v>
      </c>
      <c r="G195" s="39">
        <f>SUM($F$2:F195)</f>
        <v>0.92362999999999951</v>
      </c>
    </row>
    <row r="196" spans="1:7" x14ac:dyDescent="0.55000000000000004">
      <c r="A196" t="s">
        <v>1829</v>
      </c>
      <c r="B196" t="s">
        <v>1362</v>
      </c>
      <c r="C196" s="44">
        <v>45135</v>
      </c>
      <c r="D196">
        <v>30</v>
      </c>
      <c r="E196" t="s">
        <v>1956</v>
      </c>
      <c r="F196" s="39">
        <v>1.16E-3</v>
      </c>
      <c r="G196" s="39">
        <f>SUM($F$2:F196)</f>
        <v>0.92478999999999956</v>
      </c>
    </row>
    <row r="197" spans="1:7" x14ac:dyDescent="0.55000000000000004">
      <c r="A197" t="s">
        <v>1829</v>
      </c>
      <c r="B197" t="s">
        <v>855</v>
      </c>
      <c r="C197" s="44">
        <v>44427</v>
      </c>
      <c r="D197">
        <v>2</v>
      </c>
      <c r="E197" t="s">
        <v>1956</v>
      </c>
      <c r="F197" s="39">
        <v>1.15E-3</v>
      </c>
      <c r="G197" s="39">
        <f>SUM($F$2:F197)</f>
        <v>0.92593999999999954</v>
      </c>
    </row>
    <row r="198" spans="1:7" x14ac:dyDescent="0.55000000000000004">
      <c r="A198" t="s">
        <v>1829</v>
      </c>
      <c r="B198" t="s">
        <v>302</v>
      </c>
      <c r="C198" s="44">
        <v>45314</v>
      </c>
      <c r="D198">
        <v>29</v>
      </c>
      <c r="E198" t="s">
        <v>1956</v>
      </c>
      <c r="F198" s="39">
        <v>1.1199999999999999E-3</v>
      </c>
      <c r="G198" s="39">
        <f>SUM($F$2:F198)</f>
        <v>0.92705999999999955</v>
      </c>
    </row>
    <row r="199" spans="1:7" x14ac:dyDescent="0.55000000000000004">
      <c r="A199" t="s">
        <v>1829</v>
      </c>
      <c r="B199" t="s">
        <v>130</v>
      </c>
      <c r="C199" s="44">
        <v>45440</v>
      </c>
      <c r="D199">
        <v>23</v>
      </c>
      <c r="E199" t="s">
        <v>1956</v>
      </c>
      <c r="F199" s="39">
        <v>1.1100000000000001E-3</v>
      </c>
      <c r="G199" s="39">
        <f>SUM($F$2:F199)</f>
        <v>0.92816999999999961</v>
      </c>
    </row>
    <row r="200" spans="1:7" x14ac:dyDescent="0.55000000000000004">
      <c r="A200" t="s">
        <v>1829</v>
      </c>
      <c r="B200" t="s">
        <v>404</v>
      </c>
      <c r="C200" s="44">
        <v>45539</v>
      </c>
      <c r="D200">
        <v>1</v>
      </c>
      <c r="E200" t="s">
        <v>1957</v>
      </c>
      <c r="F200" s="39">
        <v>1.1100000000000001E-3</v>
      </c>
      <c r="G200" s="39">
        <f>SUM($F$2:F200)</f>
        <v>0.92927999999999966</v>
      </c>
    </row>
    <row r="201" spans="1:7" x14ac:dyDescent="0.55000000000000004">
      <c r="A201" t="s">
        <v>1829</v>
      </c>
      <c r="B201" t="s">
        <v>756</v>
      </c>
      <c r="C201" s="44">
        <v>45630</v>
      </c>
      <c r="D201">
        <v>31</v>
      </c>
      <c r="E201" t="s">
        <v>1956</v>
      </c>
      <c r="F201" s="39">
        <v>1.1000000000000001E-3</v>
      </c>
      <c r="G201" s="39">
        <f>SUM($F$2:F201)</f>
        <v>0.93037999999999965</v>
      </c>
    </row>
    <row r="202" spans="1:7" x14ac:dyDescent="0.55000000000000004">
      <c r="A202" t="s">
        <v>1829</v>
      </c>
      <c r="B202" t="s">
        <v>783</v>
      </c>
      <c r="C202" s="44">
        <v>45285</v>
      </c>
      <c r="D202">
        <v>25</v>
      </c>
      <c r="E202" t="s">
        <v>1956</v>
      </c>
      <c r="F202" s="39">
        <v>1.08E-3</v>
      </c>
      <c r="G202" s="39">
        <f>SUM($F$2:F202)</f>
        <v>0.93145999999999962</v>
      </c>
    </row>
    <row r="203" spans="1:7" x14ac:dyDescent="0.55000000000000004">
      <c r="A203" t="s">
        <v>1829</v>
      </c>
      <c r="B203" t="s">
        <v>1363</v>
      </c>
      <c r="C203" s="44">
        <v>45383</v>
      </c>
      <c r="D203">
        <v>7</v>
      </c>
      <c r="E203" t="s">
        <v>1956</v>
      </c>
      <c r="F203" s="39">
        <v>1.08E-3</v>
      </c>
      <c r="G203" s="39">
        <f>SUM($F$2:F203)</f>
        <v>0.93253999999999959</v>
      </c>
    </row>
    <row r="204" spans="1:7" x14ac:dyDescent="0.55000000000000004">
      <c r="A204" t="s">
        <v>1829</v>
      </c>
      <c r="B204" t="s">
        <v>887</v>
      </c>
      <c r="C204" s="44">
        <v>44891</v>
      </c>
      <c r="D204">
        <v>11</v>
      </c>
      <c r="E204" t="s">
        <v>1956</v>
      </c>
      <c r="F204" s="39">
        <v>1.06E-3</v>
      </c>
      <c r="G204" s="39">
        <f>SUM($F$2:F204)</f>
        <v>0.93359999999999954</v>
      </c>
    </row>
    <row r="205" spans="1:7" x14ac:dyDescent="0.55000000000000004">
      <c r="A205" t="s">
        <v>1829</v>
      </c>
      <c r="B205" t="s">
        <v>602</v>
      </c>
      <c r="C205" s="44">
        <v>45631</v>
      </c>
      <c r="D205">
        <v>37</v>
      </c>
      <c r="E205" t="s">
        <v>1956</v>
      </c>
      <c r="F205" s="39">
        <v>1.0499999999999999E-3</v>
      </c>
      <c r="G205" s="39">
        <f>SUM($F$2:F205)</f>
        <v>0.93464999999999954</v>
      </c>
    </row>
    <row r="206" spans="1:7" x14ac:dyDescent="0.55000000000000004">
      <c r="A206" t="s">
        <v>1829</v>
      </c>
      <c r="B206" t="s">
        <v>764</v>
      </c>
      <c r="C206" s="44">
        <v>45642</v>
      </c>
      <c r="D206">
        <v>38</v>
      </c>
      <c r="E206" t="s">
        <v>1956</v>
      </c>
      <c r="F206" s="39">
        <v>1.0300000000000001E-3</v>
      </c>
      <c r="G206" s="39">
        <f>SUM($F$2:F206)</f>
        <v>0.93567999999999951</v>
      </c>
    </row>
    <row r="207" spans="1:7" x14ac:dyDescent="0.55000000000000004">
      <c r="A207" t="s">
        <v>1829</v>
      </c>
      <c r="B207" t="s">
        <v>1509</v>
      </c>
      <c r="C207" s="44">
        <v>45292</v>
      </c>
      <c r="D207">
        <v>28</v>
      </c>
      <c r="E207" t="s">
        <v>1956</v>
      </c>
      <c r="F207" s="39">
        <v>1.0300000000000001E-3</v>
      </c>
      <c r="G207" s="39">
        <f>SUM($F$2:F207)</f>
        <v>0.93670999999999949</v>
      </c>
    </row>
    <row r="208" spans="1:7" x14ac:dyDescent="0.55000000000000004">
      <c r="A208" t="s">
        <v>1829</v>
      </c>
      <c r="B208" t="s">
        <v>1400</v>
      </c>
      <c r="C208" s="44">
        <v>45409</v>
      </c>
      <c r="D208">
        <v>17</v>
      </c>
      <c r="E208" t="s">
        <v>1956</v>
      </c>
      <c r="F208" s="39">
        <v>1.0200000000000001E-3</v>
      </c>
      <c r="G208" s="39">
        <f>SUM($F$2:F208)</f>
        <v>0.93772999999999951</v>
      </c>
    </row>
    <row r="209" spans="1:7" x14ac:dyDescent="0.55000000000000004">
      <c r="A209" t="s">
        <v>1829</v>
      </c>
      <c r="B209" t="s">
        <v>408</v>
      </c>
      <c r="C209" s="44">
        <v>45446</v>
      </c>
      <c r="D209">
        <v>23</v>
      </c>
      <c r="E209" t="s">
        <v>1956</v>
      </c>
      <c r="F209" s="39">
        <v>1.01E-3</v>
      </c>
      <c r="G209" s="39">
        <f>SUM($F$2:F209)</f>
        <v>0.93873999999999946</v>
      </c>
    </row>
    <row r="210" spans="1:7" x14ac:dyDescent="0.55000000000000004">
      <c r="A210" t="s">
        <v>1829</v>
      </c>
      <c r="B210" t="s">
        <v>405</v>
      </c>
      <c r="C210" s="44">
        <v>45648</v>
      </c>
      <c r="D210">
        <v>26</v>
      </c>
      <c r="E210" t="s">
        <v>1956</v>
      </c>
      <c r="F210" s="39">
        <v>9.7999999999999997E-4</v>
      </c>
      <c r="G210" s="39">
        <f>SUM($F$2:F210)</f>
        <v>0.93971999999999944</v>
      </c>
    </row>
    <row r="211" spans="1:7" x14ac:dyDescent="0.55000000000000004">
      <c r="A211" t="s">
        <v>1829</v>
      </c>
      <c r="B211" t="s">
        <v>1198</v>
      </c>
      <c r="C211" s="44">
        <v>45645</v>
      </c>
      <c r="D211">
        <v>40</v>
      </c>
      <c r="E211" t="s">
        <v>1956</v>
      </c>
      <c r="F211" s="39">
        <v>9.7999999999999997E-4</v>
      </c>
      <c r="G211" s="39">
        <f>SUM($F$2:F211)</f>
        <v>0.94069999999999943</v>
      </c>
    </row>
    <row r="212" spans="1:7" x14ac:dyDescent="0.55000000000000004">
      <c r="A212" t="s">
        <v>1829</v>
      </c>
      <c r="B212" t="s">
        <v>1353</v>
      </c>
      <c r="C212" s="44">
        <v>45550</v>
      </c>
      <c r="D212">
        <v>11</v>
      </c>
      <c r="E212" t="s">
        <v>1956</v>
      </c>
      <c r="F212" s="39">
        <v>9.5E-4</v>
      </c>
      <c r="G212" s="39">
        <f>SUM($F$2:F212)</f>
        <v>0.94164999999999943</v>
      </c>
    </row>
    <row r="213" spans="1:7" x14ac:dyDescent="0.55000000000000004">
      <c r="A213" t="s">
        <v>1829</v>
      </c>
      <c r="B213" t="s">
        <v>523</v>
      </c>
      <c r="C213" s="44">
        <v>45609</v>
      </c>
      <c r="D213">
        <v>34</v>
      </c>
      <c r="E213" t="s">
        <v>1956</v>
      </c>
      <c r="F213" s="39">
        <v>9.5E-4</v>
      </c>
      <c r="G213" s="39">
        <f>SUM($F$2:F213)</f>
        <v>0.94259999999999944</v>
      </c>
    </row>
    <row r="214" spans="1:7" x14ac:dyDescent="0.55000000000000004">
      <c r="A214" t="s">
        <v>1829</v>
      </c>
      <c r="B214" t="s">
        <v>1173</v>
      </c>
      <c r="C214" s="44">
        <v>45321</v>
      </c>
      <c r="D214">
        <v>13</v>
      </c>
      <c r="E214" t="s">
        <v>1956</v>
      </c>
      <c r="F214" s="39">
        <v>9.3999999999999997E-4</v>
      </c>
      <c r="G214" s="39">
        <f>SUM($F$2:F214)</f>
        <v>0.94353999999999949</v>
      </c>
    </row>
    <row r="215" spans="1:7" x14ac:dyDescent="0.55000000000000004">
      <c r="A215" t="s">
        <v>1829</v>
      </c>
      <c r="B215" t="s">
        <v>1071</v>
      </c>
      <c r="C215" s="44">
        <v>45595</v>
      </c>
      <c r="D215">
        <v>39</v>
      </c>
      <c r="E215" t="s">
        <v>1956</v>
      </c>
      <c r="F215" s="39">
        <v>9.2000000000000003E-4</v>
      </c>
      <c r="G215" s="39">
        <f>SUM($F$2:F215)</f>
        <v>0.94445999999999952</v>
      </c>
    </row>
    <row r="216" spans="1:7" x14ac:dyDescent="0.55000000000000004">
      <c r="A216" t="s">
        <v>1829</v>
      </c>
      <c r="B216" t="s">
        <v>883</v>
      </c>
      <c r="C216" s="44">
        <v>45476</v>
      </c>
      <c r="D216">
        <v>28</v>
      </c>
      <c r="E216" t="s">
        <v>1956</v>
      </c>
      <c r="F216" s="39">
        <v>9.2000000000000003E-4</v>
      </c>
      <c r="G216" s="39">
        <f>SUM($F$2:F216)</f>
        <v>0.94537999999999955</v>
      </c>
    </row>
    <row r="217" spans="1:7" x14ac:dyDescent="0.55000000000000004">
      <c r="A217" t="s">
        <v>1829</v>
      </c>
      <c r="B217" t="s">
        <v>522</v>
      </c>
      <c r="C217" s="44">
        <v>45383</v>
      </c>
      <c r="D217">
        <v>31</v>
      </c>
      <c r="E217" t="s">
        <v>1956</v>
      </c>
      <c r="F217" s="39">
        <v>9.1E-4</v>
      </c>
      <c r="G217" s="39">
        <f>SUM($F$2:F217)</f>
        <v>0.94628999999999952</v>
      </c>
    </row>
    <row r="218" spans="1:7" x14ac:dyDescent="0.55000000000000004">
      <c r="A218" t="s">
        <v>1829</v>
      </c>
      <c r="B218" t="s">
        <v>690</v>
      </c>
      <c r="C218" s="44">
        <v>45531</v>
      </c>
      <c r="D218">
        <v>28</v>
      </c>
      <c r="E218" t="s">
        <v>1956</v>
      </c>
      <c r="F218" s="39">
        <v>9.1E-4</v>
      </c>
      <c r="G218" s="39">
        <f>SUM($F$2:F218)</f>
        <v>0.94719999999999949</v>
      </c>
    </row>
    <row r="219" spans="1:7" x14ac:dyDescent="0.55000000000000004">
      <c r="A219" t="s">
        <v>1829</v>
      </c>
      <c r="B219" t="s">
        <v>411</v>
      </c>
      <c r="C219" s="44">
        <v>45268</v>
      </c>
      <c r="D219">
        <v>12</v>
      </c>
      <c r="E219" t="s">
        <v>1956</v>
      </c>
      <c r="F219" s="39">
        <v>8.8000000000000003E-4</v>
      </c>
      <c r="G219" s="39">
        <f>SUM($F$2:F219)</f>
        <v>0.94807999999999948</v>
      </c>
    </row>
    <row r="220" spans="1:7" x14ac:dyDescent="0.55000000000000004">
      <c r="A220" t="s">
        <v>1829</v>
      </c>
      <c r="B220" t="s">
        <v>845</v>
      </c>
      <c r="C220" s="44">
        <v>45620</v>
      </c>
      <c r="D220">
        <v>35</v>
      </c>
      <c r="E220" t="s">
        <v>1956</v>
      </c>
      <c r="F220" s="39">
        <v>8.8000000000000003E-4</v>
      </c>
      <c r="G220" s="39">
        <f>SUM($F$2:F220)</f>
        <v>0.94895999999999947</v>
      </c>
    </row>
    <row r="221" spans="1:7" x14ac:dyDescent="0.55000000000000004">
      <c r="A221" t="s">
        <v>1829</v>
      </c>
      <c r="B221" t="s">
        <v>1352</v>
      </c>
      <c r="C221" s="44">
        <v>45617</v>
      </c>
      <c r="D221">
        <v>40</v>
      </c>
      <c r="E221" t="s">
        <v>1956</v>
      </c>
      <c r="F221" s="39">
        <v>8.5999999999999998E-4</v>
      </c>
      <c r="G221" s="39">
        <f>SUM($F$2:F221)</f>
        <v>0.94981999999999944</v>
      </c>
    </row>
    <row r="222" spans="1:7" x14ac:dyDescent="0.55000000000000004">
      <c r="A222" t="s">
        <v>1829</v>
      </c>
      <c r="B222" t="s">
        <v>485</v>
      </c>
      <c r="C222" s="44">
        <v>45593</v>
      </c>
      <c r="D222">
        <v>37</v>
      </c>
      <c r="E222" t="s">
        <v>1956</v>
      </c>
      <c r="F222" s="39">
        <v>8.5999999999999998E-4</v>
      </c>
      <c r="G222" s="39">
        <f>SUM($F$2:F222)</f>
        <v>0.95067999999999941</v>
      </c>
    </row>
    <row r="223" spans="1:7" x14ac:dyDescent="0.55000000000000004">
      <c r="A223" t="s">
        <v>1829</v>
      </c>
      <c r="B223" t="s">
        <v>518</v>
      </c>
      <c r="C223" s="44">
        <v>45649</v>
      </c>
      <c r="D223">
        <v>45</v>
      </c>
      <c r="E223" t="s">
        <v>1956</v>
      </c>
      <c r="F223" s="39">
        <v>8.5999999999999998E-4</v>
      </c>
      <c r="G223" s="39">
        <f>SUM($F$2:F223)</f>
        <v>0.95153999999999939</v>
      </c>
    </row>
    <row r="224" spans="1:7" x14ac:dyDescent="0.55000000000000004">
      <c r="A224" t="s">
        <v>1829</v>
      </c>
      <c r="B224" t="s">
        <v>1180</v>
      </c>
      <c r="C224" s="44">
        <v>45493</v>
      </c>
      <c r="D224">
        <v>40</v>
      </c>
      <c r="E224" t="s">
        <v>1956</v>
      </c>
      <c r="F224" s="39">
        <v>8.0999999999999996E-4</v>
      </c>
      <c r="G224" s="39">
        <f>SUM($F$2:F224)</f>
        <v>0.95234999999999936</v>
      </c>
    </row>
    <row r="225" spans="1:7" x14ac:dyDescent="0.55000000000000004">
      <c r="A225" t="s">
        <v>1829</v>
      </c>
      <c r="B225" t="s">
        <v>893</v>
      </c>
      <c r="C225" s="44">
        <v>45265</v>
      </c>
      <c r="D225">
        <v>15</v>
      </c>
      <c r="E225" t="s">
        <v>1956</v>
      </c>
      <c r="F225" s="39">
        <v>7.7999999999999999E-4</v>
      </c>
      <c r="G225" s="39">
        <f>SUM($F$2:F225)</f>
        <v>0.95312999999999937</v>
      </c>
    </row>
    <row r="226" spans="1:7" x14ac:dyDescent="0.55000000000000004">
      <c r="A226" t="s">
        <v>1829</v>
      </c>
      <c r="B226" t="s">
        <v>499</v>
      </c>
      <c r="C226" s="44">
        <v>44701</v>
      </c>
      <c r="D226">
        <v>14</v>
      </c>
      <c r="E226" t="s">
        <v>1956</v>
      </c>
      <c r="F226" s="39">
        <v>7.7999999999999999E-4</v>
      </c>
      <c r="G226" s="39">
        <f>SUM($F$2:F226)</f>
        <v>0.95390999999999937</v>
      </c>
    </row>
    <row r="227" spans="1:7" x14ac:dyDescent="0.55000000000000004">
      <c r="A227" t="s">
        <v>1829</v>
      </c>
      <c r="B227" t="s">
        <v>572</v>
      </c>
      <c r="C227" s="44">
        <v>45414</v>
      </c>
      <c r="D227">
        <v>29</v>
      </c>
      <c r="E227" t="s">
        <v>1956</v>
      </c>
      <c r="F227" s="39">
        <v>7.6000000000000004E-4</v>
      </c>
      <c r="G227" s="39">
        <f>SUM($F$2:F227)</f>
        <v>0.95466999999999935</v>
      </c>
    </row>
    <row r="228" spans="1:7" x14ac:dyDescent="0.55000000000000004">
      <c r="A228" t="s">
        <v>1829</v>
      </c>
      <c r="B228" t="s">
        <v>579</v>
      </c>
      <c r="C228" s="44">
        <v>45650</v>
      </c>
      <c r="D228">
        <v>40</v>
      </c>
      <c r="E228" t="s">
        <v>1956</v>
      </c>
      <c r="F228" s="39">
        <v>7.3999999999999999E-4</v>
      </c>
      <c r="G228" s="39">
        <f>SUM($F$2:F228)</f>
        <v>0.95540999999999932</v>
      </c>
    </row>
    <row r="229" spans="1:7" x14ac:dyDescent="0.55000000000000004">
      <c r="A229" t="s">
        <v>1829</v>
      </c>
      <c r="B229" t="s">
        <v>41</v>
      </c>
      <c r="C229" s="44">
        <v>45559</v>
      </c>
      <c r="D229">
        <v>33</v>
      </c>
      <c r="E229" t="s">
        <v>1956</v>
      </c>
      <c r="F229" s="39">
        <v>7.3999999999999999E-4</v>
      </c>
      <c r="G229" s="39">
        <f>SUM($F$2:F229)</f>
        <v>0.95614999999999928</v>
      </c>
    </row>
    <row r="230" spans="1:7" x14ac:dyDescent="0.55000000000000004">
      <c r="A230" t="s">
        <v>1829</v>
      </c>
      <c r="B230" t="s">
        <v>1201</v>
      </c>
      <c r="C230" s="44">
        <v>45265</v>
      </c>
      <c r="D230">
        <v>12</v>
      </c>
      <c r="E230" t="s">
        <v>1956</v>
      </c>
      <c r="F230" s="39">
        <v>7.2999999999999996E-4</v>
      </c>
      <c r="G230" s="39">
        <f>SUM($F$2:F230)</f>
        <v>0.95687999999999929</v>
      </c>
    </row>
    <row r="231" spans="1:7" x14ac:dyDescent="0.55000000000000004">
      <c r="A231" t="s">
        <v>1829</v>
      </c>
      <c r="B231" t="s">
        <v>1534</v>
      </c>
      <c r="C231" s="44">
        <v>45500</v>
      </c>
      <c r="D231">
        <v>36</v>
      </c>
      <c r="E231" t="s">
        <v>1956</v>
      </c>
      <c r="F231" s="39">
        <v>7.2000000000000005E-4</v>
      </c>
      <c r="G231" s="39">
        <f>SUM($F$2:F231)</f>
        <v>0.95759999999999934</v>
      </c>
    </row>
    <row r="232" spans="1:7" x14ac:dyDescent="0.55000000000000004">
      <c r="A232" t="s">
        <v>1829</v>
      </c>
      <c r="B232" t="s">
        <v>894</v>
      </c>
      <c r="C232" s="44">
        <v>45617</v>
      </c>
      <c r="D232">
        <v>26</v>
      </c>
      <c r="E232" t="s">
        <v>1956</v>
      </c>
      <c r="F232" s="39">
        <v>7.2000000000000005E-4</v>
      </c>
      <c r="G232" s="39">
        <f>SUM($F$2:F232)</f>
        <v>0.95831999999999939</v>
      </c>
    </row>
    <row r="233" spans="1:7" x14ac:dyDescent="0.55000000000000004">
      <c r="A233" t="s">
        <v>1829</v>
      </c>
      <c r="B233" t="s">
        <v>341</v>
      </c>
      <c r="C233" s="44">
        <v>44472</v>
      </c>
      <c r="D233">
        <v>7</v>
      </c>
      <c r="E233" t="s">
        <v>1956</v>
      </c>
      <c r="F233" s="39">
        <v>6.9999999999999999E-4</v>
      </c>
      <c r="G233" s="39">
        <f>SUM($F$2:F233)</f>
        <v>0.95901999999999943</v>
      </c>
    </row>
    <row r="234" spans="1:7" x14ac:dyDescent="0.55000000000000004">
      <c r="A234" t="s">
        <v>1829</v>
      </c>
      <c r="B234" t="s">
        <v>469</v>
      </c>
      <c r="C234" s="44">
        <v>45634</v>
      </c>
      <c r="D234">
        <v>39</v>
      </c>
      <c r="E234" t="s">
        <v>1956</v>
      </c>
      <c r="F234" s="39">
        <v>6.8999999999999997E-4</v>
      </c>
      <c r="G234" s="39">
        <f>SUM($F$2:F234)</f>
        <v>0.9597099999999994</v>
      </c>
    </row>
    <row r="235" spans="1:7" x14ac:dyDescent="0.55000000000000004">
      <c r="A235" t="s">
        <v>1829</v>
      </c>
      <c r="B235" t="s">
        <v>513</v>
      </c>
      <c r="C235" s="44">
        <v>45374</v>
      </c>
      <c r="D235">
        <v>30</v>
      </c>
      <c r="E235" t="s">
        <v>1956</v>
      </c>
      <c r="F235" s="39">
        <v>6.8999999999999997E-4</v>
      </c>
      <c r="G235" s="39">
        <f>SUM($F$2:F235)</f>
        <v>0.96039999999999937</v>
      </c>
    </row>
    <row r="236" spans="1:7" x14ac:dyDescent="0.55000000000000004">
      <c r="A236" t="s">
        <v>1829</v>
      </c>
      <c r="B236" t="s">
        <v>502</v>
      </c>
      <c r="C236" s="44">
        <v>45622</v>
      </c>
      <c r="D236">
        <v>40</v>
      </c>
      <c r="E236" t="s">
        <v>1956</v>
      </c>
      <c r="F236" s="39">
        <v>6.8999999999999997E-4</v>
      </c>
      <c r="G236" s="39">
        <f>SUM($F$2:F236)</f>
        <v>0.96108999999999933</v>
      </c>
    </row>
    <row r="237" spans="1:7" x14ac:dyDescent="0.55000000000000004">
      <c r="A237" t="s">
        <v>1829</v>
      </c>
      <c r="B237" t="s">
        <v>884</v>
      </c>
      <c r="C237" s="44">
        <v>45546</v>
      </c>
      <c r="D237">
        <v>38</v>
      </c>
      <c r="E237" t="s">
        <v>1956</v>
      </c>
      <c r="F237" s="39">
        <v>6.7000000000000002E-4</v>
      </c>
      <c r="G237" s="39">
        <f>SUM($F$2:F237)</f>
        <v>0.96175999999999928</v>
      </c>
    </row>
    <row r="238" spans="1:7" x14ac:dyDescent="0.55000000000000004">
      <c r="A238" t="s">
        <v>1829</v>
      </c>
      <c r="B238" t="s">
        <v>1343</v>
      </c>
      <c r="C238" s="44">
        <v>45584</v>
      </c>
      <c r="D238">
        <v>22</v>
      </c>
      <c r="E238" t="s">
        <v>1956</v>
      </c>
      <c r="F238" s="39">
        <v>6.6E-4</v>
      </c>
      <c r="G238" s="39">
        <f>SUM($F$2:F238)</f>
        <v>0.96241999999999928</v>
      </c>
    </row>
    <row r="239" spans="1:7" x14ac:dyDescent="0.55000000000000004">
      <c r="A239" t="s">
        <v>1829</v>
      </c>
      <c r="B239" t="s">
        <v>45</v>
      </c>
      <c r="C239" s="44">
        <v>45569</v>
      </c>
      <c r="D239">
        <v>41</v>
      </c>
      <c r="E239" t="s">
        <v>1956</v>
      </c>
      <c r="F239" s="39">
        <v>6.6E-4</v>
      </c>
      <c r="G239" s="39">
        <f>SUM($F$2:F239)</f>
        <v>0.96307999999999927</v>
      </c>
    </row>
    <row r="240" spans="1:7" x14ac:dyDescent="0.55000000000000004">
      <c r="A240" t="s">
        <v>1829</v>
      </c>
      <c r="B240" t="s">
        <v>886</v>
      </c>
      <c r="C240" s="44">
        <v>45397</v>
      </c>
      <c r="D240">
        <v>21</v>
      </c>
      <c r="E240" t="s">
        <v>1956</v>
      </c>
      <c r="F240" s="39">
        <v>6.4999999999999997E-4</v>
      </c>
      <c r="G240" s="39">
        <f>SUM($F$2:F240)</f>
        <v>0.96372999999999931</v>
      </c>
    </row>
    <row r="241" spans="1:7" x14ac:dyDescent="0.55000000000000004">
      <c r="A241" t="s">
        <v>1829</v>
      </c>
      <c r="B241" t="s">
        <v>1520</v>
      </c>
      <c r="C241" s="44">
        <v>45608</v>
      </c>
      <c r="D241">
        <v>27</v>
      </c>
      <c r="E241" t="s">
        <v>1956</v>
      </c>
      <c r="F241" s="39">
        <v>6.3000000000000003E-4</v>
      </c>
      <c r="G241" s="39">
        <f>SUM($F$2:F241)</f>
        <v>0.96435999999999933</v>
      </c>
    </row>
    <row r="242" spans="1:7" x14ac:dyDescent="0.55000000000000004">
      <c r="A242" t="s">
        <v>1829</v>
      </c>
      <c r="B242" t="s">
        <v>1512</v>
      </c>
      <c r="C242" s="44">
        <v>45525</v>
      </c>
      <c r="D242">
        <v>34</v>
      </c>
      <c r="E242" t="s">
        <v>1956</v>
      </c>
      <c r="F242" s="39">
        <v>6.3000000000000003E-4</v>
      </c>
      <c r="G242" s="39">
        <f>SUM($F$2:F242)</f>
        <v>0.96498999999999935</v>
      </c>
    </row>
    <row r="243" spans="1:7" x14ac:dyDescent="0.55000000000000004">
      <c r="A243" t="s">
        <v>1829</v>
      </c>
      <c r="B243" t="s">
        <v>1421</v>
      </c>
      <c r="C243" s="44">
        <v>45282</v>
      </c>
      <c r="D243">
        <v>30</v>
      </c>
      <c r="E243" t="s">
        <v>1956</v>
      </c>
      <c r="F243" s="39">
        <v>6.3000000000000003E-4</v>
      </c>
      <c r="G243" s="39">
        <f>SUM($F$2:F243)</f>
        <v>0.96561999999999937</v>
      </c>
    </row>
    <row r="244" spans="1:7" x14ac:dyDescent="0.55000000000000004">
      <c r="A244" t="s">
        <v>1829</v>
      </c>
      <c r="B244" t="s">
        <v>612</v>
      </c>
      <c r="C244" s="44">
        <v>45533</v>
      </c>
      <c r="D244">
        <v>19</v>
      </c>
      <c r="E244" t="s">
        <v>1956</v>
      </c>
      <c r="F244" s="39">
        <v>6.3000000000000003E-4</v>
      </c>
      <c r="G244" s="39">
        <f>SUM($F$2:F244)</f>
        <v>0.96624999999999939</v>
      </c>
    </row>
    <row r="245" spans="1:7" x14ac:dyDescent="0.55000000000000004">
      <c r="A245" t="s">
        <v>1829</v>
      </c>
      <c r="B245" t="s">
        <v>786</v>
      </c>
      <c r="C245" s="44">
        <v>45479</v>
      </c>
      <c r="D245">
        <v>10</v>
      </c>
      <c r="E245" t="s">
        <v>1956</v>
      </c>
      <c r="F245" s="39">
        <v>6.2E-4</v>
      </c>
      <c r="G245" s="39">
        <f>SUM($F$2:F245)</f>
        <v>0.96686999999999934</v>
      </c>
    </row>
    <row r="246" spans="1:7" x14ac:dyDescent="0.55000000000000004">
      <c r="A246" t="s">
        <v>1829</v>
      </c>
      <c r="B246" t="s">
        <v>503</v>
      </c>
      <c r="C246" s="44">
        <v>45543</v>
      </c>
      <c r="D246">
        <v>44</v>
      </c>
      <c r="E246" t="s">
        <v>1956</v>
      </c>
      <c r="F246" s="39">
        <v>6.0999999999999997E-4</v>
      </c>
      <c r="G246" s="39">
        <f>SUM($F$2:F246)</f>
        <v>0.96747999999999934</v>
      </c>
    </row>
    <row r="247" spans="1:7" x14ac:dyDescent="0.55000000000000004">
      <c r="A247" t="s">
        <v>1829</v>
      </c>
      <c r="B247" t="s">
        <v>61</v>
      </c>
      <c r="C247" s="44">
        <v>45616</v>
      </c>
      <c r="D247">
        <v>40</v>
      </c>
      <c r="E247" t="s">
        <v>1956</v>
      </c>
      <c r="F247" s="39">
        <v>6.0999999999999997E-4</v>
      </c>
      <c r="G247" s="39">
        <f>SUM($F$2:F247)</f>
        <v>0.96808999999999934</v>
      </c>
    </row>
    <row r="248" spans="1:7" x14ac:dyDescent="0.55000000000000004">
      <c r="A248" t="s">
        <v>1829</v>
      </c>
      <c r="B248" t="s">
        <v>1423</v>
      </c>
      <c r="C248" s="44">
        <v>45530</v>
      </c>
      <c r="D248">
        <v>35</v>
      </c>
      <c r="E248" t="s">
        <v>1956</v>
      </c>
      <c r="F248" s="39">
        <v>5.9999999999999995E-4</v>
      </c>
      <c r="G248" s="39">
        <f>SUM($F$2:F248)</f>
        <v>0.96868999999999938</v>
      </c>
    </row>
    <row r="249" spans="1:7" x14ac:dyDescent="0.55000000000000004">
      <c r="A249" t="s">
        <v>1829</v>
      </c>
      <c r="B249" t="s">
        <v>692</v>
      </c>
      <c r="C249" s="44">
        <v>45616</v>
      </c>
      <c r="D249">
        <v>35</v>
      </c>
      <c r="E249" t="s">
        <v>1956</v>
      </c>
      <c r="F249" s="39">
        <v>5.9000000000000003E-4</v>
      </c>
      <c r="G249" s="39">
        <f>SUM($F$2:F249)</f>
        <v>0.96927999999999936</v>
      </c>
    </row>
    <row r="250" spans="1:7" x14ac:dyDescent="0.55000000000000004">
      <c r="A250" t="s">
        <v>1829</v>
      </c>
      <c r="B250" t="s">
        <v>528</v>
      </c>
      <c r="C250" s="44">
        <v>45481</v>
      </c>
      <c r="D250">
        <v>34</v>
      </c>
      <c r="E250" t="s">
        <v>1956</v>
      </c>
      <c r="F250" s="39">
        <v>5.9000000000000003E-4</v>
      </c>
      <c r="G250" s="39">
        <f>SUM($F$2:F250)</f>
        <v>0.96986999999999934</v>
      </c>
    </row>
    <row r="251" spans="1:7" x14ac:dyDescent="0.55000000000000004">
      <c r="A251" t="s">
        <v>1829</v>
      </c>
      <c r="B251" t="s">
        <v>1476</v>
      </c>
      <c r="C251" s="44">
        <v>45647</v>
      </c>
      <c r="D251">
        <v>41</v>
      </c>
      <c r="E251" t="s">
        <v>1956</v>
      </c>
      <c r="F251" s="39">
        <v>5.6999999999999998E-4</v>
      </c>
      <c r="G251" s="39">
        <f>SUM($F$2:F251)</f>
        <v>0.9704399999999993</v>
      </c>
    </row>
    <row r="252" spans="1:7" x14ac:dyDescent="0.55000000000000004">
      <c r="A252" t="s">
        <v>1829</v>
      </c>
      <c r="B252" t="s">
        <v>1203</v>
      </c>
      <c r="C252" s="44">
        <v>45312</v>
      </c>
      <c r="D252">
        <v>2</v>
      </c>
      <c r="E252" t="s">
        <v>1956</v>
      </c>
      <c r="F252" s="39">
        <v>5.6999999999999998E-4</v>
      </c>
      <c r="G252" s="39">
        <f>SUM($F$2:F252)</f>
        <v>0.97100999999999926</v>
      </c>
    </row>
    <row r="253" spans="1:7" x14ac:dyDescent="0.55000000000000004">
      <c r="A253" t="s">
        <v>1829</v>
      </c>
      <c r="B253" t="s">
        <v>1164</v>
      </c>
      <c r="C253" s="44">
        <v>45655</v>
      </c>
      <c r="D253">
        <v>39</v>
      </c>
      <c r="E253" t="s">
        <v>1956</v>
      </c>
      <c r="F253" s="39">
        <v>5.5000000000000003E-4</v>
      </c>
      <c r="G253" s="39">
        <f>SUM($F$2:F253)</f>
        <v>0.97155999999999931</v>
      </c>
    </row>
    <row r="254" spans="1:7" x14ac:dyDescent="0.55000000000000004">
      <c r="A254" t="s">
        <v>1829</v>
      </c>
      <c r="B254" t="s">
        <v>192</v>
      </c>
      <c r="C254" s="44">
        <v>45613</v>
      </c>
      <c r="D254">
        <v>20</v>
      </c>
      <c r="E254" t="s">
        <v>1956</v>
      </c>
      <c r="F254" s="39">
        <v>5.4000000000000001E-4</v>
      </c>
      <c r="G254" s="39">
        <f>SUM($F$2:F254)</f>
        <v>0.9720999999999993</v>
      </c>
    </row>
    <row r="255" spans="1:7" x14ac:dyDescent="0.55000000000000004">
      <c r="A255" t="s">
        <v>1829</v>
      </c>
      <c r="B255" t="s">
        <v>1419</v>
      </c>
      <c r="C255" s="44">
        <v>45536</v>
      </c>
      <c r="D255">
        <v>9</v>
      </c>
      <c r="E255" t="s">
        <v>1957</v>
      </c>
      <c r="F255" s="39">
        <v>5.2999999999999998E-4</v>
      </c>
      <c r="G255" s="39">
        <f>SUM($F$2:F255)</f>
        <v>0.97262999999999933</v>
      </c>
    </row>
    <row r="256" spans="1:7" x14ac:dyDescent="0.55000000000000004">
      <c r="A256" t="s">
        <v>1829</v>
      </c>
      <c r="B256" t="s">
        <v>573</v>
      </c>
      <c r="C256" s="44">
        <v>45538</v>
      </c>
      <c r="D256">
        <v>29</v>
      </c>
      <c r="E256" t="s">
        <v>1956</v>
      </c>
      <c r="F256" s="39">
        <v>5.1000000000000004E-4</v>
      </c>
      <c r="G256" s="39">
        <f>SUM($F$2:F256)</f>
        <v>0.97313999999999934</v>
      </c>
    </row>
    <row r="257" spans="1:7" x14ac:dyDescent="0.55000000000000004">
      <c r="A257" t="s">
        <v>1829</v>
      </c>
      <c r="B257" t="s">
        <v>638</v>
      </c>
      <c r="C257" s="44">
        <v>45473</v>
      </c>
      <c r="D257">
        <v>31</v>
      </c>
      <c r="E257" t="s">
        <v>1956</v>
      </c>
      <c r="F257" s="39">
        <v>5.1000000000000004E-4</v>
      </c>
      <c r="G257" s="39">
        <f>SUM($F$2:F257)</f>
        <v>0.97364999999999935</v>
      </c>
    </row>
    <row r="258" spans="1:7" x14ac:dyDescent="0.55000000000000004">
      <c r="A258" t="s">
        <v>1829</v>
      </c>
      <c r="B258" t="s">
        <v>47</v>
      </c>
      <c r="C258" s="44">
        <v>45571</v>
      </c>
      <c r="D258">
        <v>31</v>
      </c>
      <c r="E258" t="s">
        <v>1956</v>
      </c>
      <c r="F258" s="39">
        <v>5.0000000000000001E-4</v>
      </c>
      <c r="G258" s="39">
        <f>SUM($F$2:F258)</f>
        <v>0.97414999999999929</v>
      </c>
    </row>
    <row r="259" spans="1:7" x14ac:dyDescent="0.55000000000000004">
      <c r="A259" t="s">
        <v>1829</v>
      </c>
      <c r="B259" t="s">
        <v>582</v>
      </c>
      <c r="C259" s="44">
        <v>45639</v>
      </c>
      <c r="D259">
        <v>37</v>
      </c>
      <c r="E259" t="s">
        <v>1956</v>
      </c>
      <c r="F259" s="39">
        <v>4.8999999999999998E-4</v>
      </c>
      <c r="G259" s="39">
        <f>SUM($F$2:F259)</f>
        <v>0.97463999999999928</v>
      </c>
    </row>
    <row r="260" spans="1:7" x14ac:dyDescent="0.55000000000000004">
      <c r="A260" t="s">
        <v>1829</v>
      </c>
      <c r="B260" t="s">
        <v>1422</v>
      </c>
      <c r="C260" s="44">
        <v>45631</v>
      </c>
      <c r="D260">
        <v>39</v>
      </c>
      <c r="E260" t="s">
        <v>1956</v>
      </c>
      <c r="F260" s="39">
        <v>4.8000000000000001E-4</v>
      </c>
      <c r="G260" s="39">
        <f>SUM($F$2:F260)</f>
        <v>0.97511999999999932</v>
      </c>
    </row>
    <row r="261" spans="1:7" x14ac:dyDescent="0.55000000000000004">
      <c r="A261" t="s">
        <v>1829</v>
      </c>
      <c r="B261" t="s">
        <v>639</v>
      </c>
      <c r="C261" s="44">
        <v>45607</v>
      </c>
      <c r="D261">
        <v>35</v>
      </c>
      <c r="E261" t="s">
        <v>1956</v>
      </c>
      <c r="F261" s="39">
        <v>4.6999999999999999E-4</v>
      </c>
      <c r="G261" s="39">
        <f>SUM($F$2:F261)</f>
        <v>0.97558999999999929</v>
      </c>
    </row>
    <row r="262" spans="1:7" x14ac:dyDescent="0.55000000000000004">
      <c r="A262" t="s">
        <v>1829</v>
      </c>
      <c r="B262" t="s">
        <v>576</v>
      </c>
      <c r="C262" s="44">
        <v>45402</v>
      </c>
      <c r="D262">
        <v>37</v>
      </c>
      <c r="E262" t="s">
        <v>1956</v>
      </c>
      <c r="F262" s="39">
        <v>4.6000000000000001E-4</v>
      </c>
      <c r="G262" s="39">
        <f>SUM($F$2:F262)</f>
        <v>0.97604999999999931</v>
      </c>
    </row>
    <row r="263" spans="1:7" x14ac:dyDescent="0.55000000000000004">
      <c r="A263" t="s">
        <v>1829</v>
      </c>
      <c r="B263" t="s">
        <v>1026</v>
      </c>
      <c r="C263" s="44">
        <v>45409</v>
      </c>
      <c r="D263">
        <v>29</v>
      </c>
      <c r="E263" t="s">
        <v>1956</v>
      </c>
      <c r="F263" s="39">
        <v>4.6000000000000001E-4</v>
      </c>
      <c r="G263" s="39">
        <f>SUM($F$2:F263)</f>
        <v>0.97650999999999932</v>
      </c>
    </row>
    <row r="264" spans="1:7" x14ac:dyDescent="0.55000000000000004">
      <c r="A264" t="s">
        <v>1829</v>
      </c>
      <c r="B264" t="s">
        <v>580</v>
      </c>
      <c r="C264" s="44">
        <v>44817</v>
      </c>
      <c r="D264">
        <v>10</v>
      </c>
      <c r="E264" t="s">
        <v>1956</v>
      </c>
      <c r="F264" s="39">
        <v>4.4999999999999999E-4</v>
      </c>
      <c r="G264" s="39">
        <f>SUM($F$2:F264)</f>
        <v>0.97695999999999927</v>
      </c>
    </row>
    <row r="265" spans="1:7" x14ac:dyDescent="0.55000000000000004">
      <c r="A265" t="s">
        <v>1829</v>
      </c>
      <c r="B265" t="s">
        <v>490</v>
      </c>
      <c r="C265" s="44">
        <v>45636</v>
      </c>
      <c r="D265">
        <v>42</v>
      </c>
      <c r="E265" t="s">
        <v>1956</v>
      </c>
      <c r="F265" s="39">
        <v>4.4999999999999999E-4</v>
      </c>
      <c r="G265" s="39">
        <f>SUM($F$2:F265)</f>
        <v>0.97740999999999922</v>
      </c>
    </row>
    <row r="266" spans="1:7" x14ac:dyDescent="0.55000000000000004">
      <c r="A266" t="s">
        <v>1829</v>
      </c>
      <c r="B266" t="s">
        <v>636</v>
      </c>
      <c r="C266" s="44">
        <v>45338</v>
      </c>
      <c r="D266">
        <v>35</v>
      </c>
      <c r="E266" t="s">
        <v>1956</v>
      </c>
      <c r="F266" s="39">
        <v>4.2999999999999999E-4</v>
      </c>
      <c r="G266" s="39">
        <f>SUM($F$2:F266)</f>
        <v>0.97783999999999927</v>
      </c>
    </row>
    <row r="267" spans="1:7" x14ac:dyDescent="0.55000000000000004">
      <c r="A267" t="s">
        <v>1829</v>
      </c>
      <c r="B267" t="s">
        <v>1420</v>
      </c>
      <c r="C267" s="44">
        <v>45473</v>
      </c>
      <c r="D267">
        <v>29</v>
      </c>
      <c r="E267" t="s">
        <v>1956</v>
      </c>
      <c r="F267" s="39">
        <v>4.2999999999999999E-4</v>
      </c>
      <c r="G267" s="39">
        <f>SUM($F$2:F267)</f>
        <v>0.97826999999999931</v>
      </c>
    </row>
    <row r="268" spans="1:7" x14ac:dyDescent="0.55000000000000004">
      <c r="A268" t="s">
        <v>1829</v>
      </c>
      <c r="B268" t="s">
        <v>1404</v>
      </c>
      <c r="C268" s="44">
        <v>45396</v>
      </c>
      <c r="D268">
        <v>39</v>
      </c>
      <c r="E268" t="s">
        <v>1956</v>
      </c>
      <c r="F268" s="39">
        <v>4.2999999999999999E-4</v>
      </c>
      <c r="G268" s="39">
        <f>SUM($F$2:F268)</f>
        <v>0.97869999999999935</v>
      </c>
    </row>
    <row r="269" spans="1:7" x14ac:dyDescent="0.55000000000000004">
      <c r="A269" t="s">
        <v>1829</v>
      </c>
      <c r="B269" t="s">
        <v>641</v>
      </c>
      <c r="C269" s="44">
        <v>45649</v>
      </c>
      <c r="D269">
        <v>32</v>
      </c>
      <c r="E269" t="s">
        <v>1956</v>
      </c>
      <c r="F269" s="39">
        <v>4.2000000000000002E-4</v>
      </c>
      <c r="G269" s="39">
        <f>SUM($F$2:F269)</f>
        <v>0.97911999999999932</v>
      </c>
    </row>
    <row r="270" spans="1:7" x14ac:dyDescent="0.55000000000000004">
      <c r="A270" t="s">
        <v>1829</v>
      </c>
      <c r="B270" t="s">
        <v>477</v>
      </c>
      <c r="C270" s="44">
        <v>45619</v>
      </c>
      <c r="D270">
        <v>33</v>
      </c>
      <c r="E270" t="s">
        <v>1956</v>
      </c>
      <c r="F270" s="39">
        <v>4.0000000000000002E-4</v>
      </c>
      <c r="G270" s="39">
        <f>SUM($F$2:F270)</f>
        <v>0.97951999999999928</v>
      </c>
    </row>
    <row r="271" spans="1:7" x14ac:dyDescent="0.55000000000000004">
      <c r="A271" t="s">
        <v>1829</v>
      </c>
      <c r="B271" t="s">
        <v>1535</v>
      </c>
      <c r="C271" s="44">
        <v>45644</v>
      </c>
      <c r="D271">
        <v>41</v>
      </c>
      <c r="E271" t="s">
        <v>1956</v>
      </c>
      <c r="F271" s="39">
        <v>4.0000000000000002E-4</v>
      </c>
      <c r="G271" s="39">
        <f>SUM($F$2:F271)</f>
        <v>0.97991999999999924</v>
      </c>
    </row>
    <row r="272" spans="1:7" x14ac:dyDescent="0.55000000000000004">
      <c r="A272" t="s">
        <v>1829</v>
      </c>
      <c r="B272" t="s">
        <v>507</v>
      </c>
      <c r="C272" s="44">
        <v>45244</v>
      </c>
      <c r="D272">
        <v>32</v>
      </c>
      <c r="E272" t="s">
        <v>1956</v>
      </c>
      <c r="F272" s="39">
        <v>3.8999999999999999E-4</v>
      </c>
      <c r="G272" s="39">
        <f>SUM($F$2:F272)</f>
        <v>0.98030999999999924</v>
      </c>
    </row>
    <row r="273" spans="1:7" x14ac:dyDescent="0.55000000000000004">
      <c r="A273" t="s">
        <v>1829</v>
      </c>
      <c r="B273" t="s">
        <v>1588</v>
      </c>
      <c r="C273" s="44">
        <v>45384</v>
      </c>
      <c r="D273">
        <v>33</v>
      </c>
      <c r="E273" t="s">
        <v>1956</v>
      </c>
      <c r="F273" s="39">
        <v>3.8000000000000002E-4</v>
      </c>
      <c r="G273" s="39">
        <f>SUM($F$2:F273)</f>
        <v>0.98068999999999928</v>
      </c>
    </row>
    <row r="274" spans="1:7" x14ac:dyDescent="0.55000000000000004">
      <c r="A274" t="s">
        <v>1829</v>
      </c>
      <c r="B274" t="s">
        <v>134</v>
      </c>
      <c r="C274" s="44">
        <v>45473</v>
      </c>
      <c r="D274">
        <v>35</v>
      </c>
      <c r="E274" t="s">
        <v>1956</v>
      </c>
      <c r="F274" s="39">
        <v>3.6999999999999999E-4</v>
      </c>
      <c r="G274" s="39">
        <f>SUM($F$2:F274)</f>
        <v>0.98105999999999927</v>
      </c>
    </row>
    <row r="275" spans="1:7" x14ac:dyDescent="0.55000000000000004">
      <c r="A275" t="s">
        <v>1829</v>
      </c>
      <c r="B275" t="s">
        <v>609</v>
      </c>
      <c r="C275" s="44">
        <v>45627</v>
      </c>
      <c r="D275">
        <v>45</v>
      </c>
      <c r="E275" t="s">
        <v>1956</v>
      </c>
      <c r="F275" s="39">
        <v>3.6000000000000002E-4</v>
      </c>
      <c r="G275" s="39">
        <f>SUM($F$2:F275)</f>
        <v>0.98141999999999929</v>
      </c>
    </row>
    <row r="276" spans="1:7" x14ac:dyDescent="0.55000000000000004">
      <c r="A276" t="s">
        <v>1829</v>
      </c>
      <c r="B276" t="s">
        <v>1564</v>
      </c>
      <c r="C276" s="44">
        <v>45257</v>
      </c>
      <c r="D276">
        <v>34</v>
      </c>
      <c r="E276" t="s">
        <v>1956</v>
      </c>
      <c r="F276" s="39">
        <v>3.6000000000000002E-4</v>
      </c>
      <c r="G276" s="39">
        <f>SUM($F$2:F276)</f>
        <v>0.98177999999999932</v>
      </c>
    </row>
    <row r="277" spans="1:7" x14ac:dyDescent="0.55000000000000004">
      <c r="A277" t="s">
        <v>1829</v>
      </c>
      <c r="B277" t="s">
        <v>806</v>
      </c>
      <c r="C277" s="44">
        <v>45655</v>
      </c>
      <c r="D277">
        <v>34</v>
      </c>
      <c r="E277" t="s">
        <v>1956</v>
      </c>
      <c r="F277" s="39">
        <v>3.5E-4</v>
      </c>
      <c r="G277" s="39">
        <f>SUM($F$2:F277)</f>
        <v>0.98212999999999928</v>
      </c>
    </row>
    <row r="278" spans="1:7" x14ac:dyDescent="0.55000000000000004">
      <c r="A278" t="s">
        <v>1829</v>
      </c>
      <c r="B278" t="s">
        <v>633</v>
      </c>
      <c r="C278" s="44">
        <v>45289</v>
      </c>
      <c r="D278">
        <v>24</v>
      </c>
      <c r="E278" t="s">
        <v>1956</v>
      </c>
      <c r="F278" s="39">
        <v>3.5E-4</v>
      </c>
      <c r="G278" s="39">
        <f>SUM($F$2:F278)</f>
        <v>0.98247999999999924</v>
      </c>
    </row>
    <row r="279" spans="1:7" x14ac:dyDescent="0.55000000000000004">
      <c r="A279" t="s">
        <v>1829</v>
      </c>
      <c r="B279" t="s">
        <v>584</v>
      </c>
      <c r="C279" s="44">
        <v>45608</v>
      </c>
      <c r="D279">
        <v>44</v>
      </c>
      <c r="E279" t="s">
        <v>1956</v>
      </c>
      <c r="F279" s="39">
        <v>3.5E-4</v>
      </c>
      <c r="G279" s="39">
        <f>SUM($F$2:F279)</f>
        <v>0.9828299999999992</v>
      </c>
    </row>
    <row r="280" spans="1:7" x14ac:dyDescent="0.55000000000000004">
      <c r="A280" t="s">
        <v>1829</v>
      </c>
      <c r="B280" t="s">
        <v>635</v>
      </c>
      <c r="C280" s="44">
        <v>45625</v>
      </c>
      <c r="D280">
        <v>43</v>
      </c>
      <c r="E280" t="s">
        <v>1956</v>
      </c>
      <c r="F280" s="39">
        <v>3.4000000000000002E-4</v>
      </c>
      <c r="G280" s="39">
        <f>SUM($F$2:F280)</f>
        <v>0.98316999999999921</v>
      </c>
    </row>
    <row r="281" spans="1:7" x14ac:dyDescent="0.55000000000000004">
      <c r="A281" t="s">
        <v>1829</v>
      </c>
      <c r="B281" t="s">
        <v>1032</v>
      </c>
      <c r="C281" s="44">
        <v>45651</v>
      </c>
      <c r="D281">
        <v>13</v>
      </c>
      <c r="E281" t="s">
        <v>1956</v>
      </c>
      <c r="F281" s="39">
        <v>3.4000000000000002E-4</v>
      </c>
      <c r="G281" s="39">
        <f>SUM($F$2:F281)</f>
        <v>0.98350999999999922</v>
      </c>
    </row>
    <row r="282" spans="1:7" x14ac:dyDescent="0.55000000000000004">
      <c r="A282" t="s">
        <v>1829</v>
      </c>
      <c r="B282" t="s">
        <v>992</v>
      </c>
      <c r="C282" s="44">
        <v>45602</v>
      </c>
      <c r="D282">
        <v>35</v>
      </c>
      <c r="E282" t="s">
        <v>1956</v>
      </c>
      <c r="F282" s="39">
        <v>3.4000000000000002E-4</v>
      </c>
      <c r="G282" s="39">
        <f>SUM($F$2:F282)</f>
        <v>0.98384999999999923</v>
      </c>
    </row>
    <row r="283" spans="1:7" x14ac:dyDescent="0.55000000000000004">
      <c r="A283" t="s">
        <v>1829</v>
      </c>
      <c r="B283" t="s">
        <v>1167</v>
      </c>
      <c r="C283" s="44">
        <v>45574</v>
      </c>
      <c r="D283">
        <v>39</v>
      </c>
      <c r="E283" t="s">
        <v>1956</v>
      </c>
      <c r="F283" s="39">
        <v>3.3E-4</v>
      </c>
      <c r="G283" s="39">
        <f>SUM($F$2:F283)</f>
        <v>0.98417999999999928</v>
      </c>
    </row>
    <row r="284" spans="1:7" x14ac:dyDescent="0.55000000000000004">
      <c r="A284" t="s">
        <v>1829</v>
      </c>
      <c r="B284" t="s">
        <v>1358</v>
      </c>
      <c r="C284" s="44">
        <v>45521</v>
      </c>
      <c r="D284">
        <v>33</v>
      </c>
      <c r="E284" t="s">
        <v>1956</v>
      </c>
      <c r="F284" s="39">
        <v>3.3E-4</v>
      </c>
      <c r="G284" s="39">
        <f>SUM($F$2:F284)</f>
        <v>0.98450999999999933</v>
      </c>
    </row>
    <row r="285" spans="1:7" x14ac:dyDescent="0.55000000000000004">
      <c r="A285" t="s">
        <v>1829</v>
      </c>
      <c r="B285" t="s">
        <v>149</v>
      </c>
      <c r="C285" s="44">
        <v>45558</v>
      </c>
      <c r="D285">
        <v>39</v>
      </c>
      <c r="E285" t="s">
        <v>1956</v>
      </c>
      <c r="F285" s="39">
        <v>3.3E-4</v>
      </c>
      <c r="G285" s="39">
        <f>SUM($F$2:F285)</f>
        <v>0.98483999999999938</v>
      </c>
    </row>
    <row r="286" spans="1:7" x14ac:dyDescent="0.55000000000000004">
      <c r="A286" t="s">
        <v>1829</v>
      </c>
      <c r="B286" t="s">
        <v>516</v>
      </c>
      <c r="C286" s="44">
        <v>45629</v>
      </c>
      <c r="D286">
        <v>22</v>
      </c>
      <c r="E286" t="s">
        <v>1956</v>
      </c>
      <c r="F286" s="39">
        <v>3.2000000000000003E-4</v>
      </c>
      <c r="G286" s="39">
        <f>SUM($F$2:F286)</f>
        <v>0.98515999999999937</v>
      </c>
    </row>
    <row r="287" spans="1:7" x14ac:dyDescent="0.55000000000000004">
      <c r="A287" t="s">
        <v>1829</v>
      </c>
      <c r="B287" t="s">
        <v>515</v>
      </c>
      <c r="C287" s="44">
        <v>45642</v>
      </c>
      <c r="D287">
        <v>32</v>
      </c>
      <c r="E287" t="s">
        <v>1956</v>
      </c>
      <c r="F287" s="39">
        <v>2.9E-4</v>
      </c>
      <c r="G287" s="39">
        <f>SUM($F$2:F287)</f>
        <v>0.98544999999999938</v>
      </c>
    </row>
    <row r="288" spans="1:7" x14ac:dyDescent="0.55000000000000004">
      <c r="A288" t="s">
        <v>1829</v>
      </c>
      <c r="B288" t="s">
        <v>53</v>
      </c>
      <c r="C288" s="44">
        <v>45263</v>
      </c>
      <c r="D288">
        <v>21</v>
      </c>
      <c r="E288" t="s">
        <v>1956</v>
      </c>
      <c r="F288" s="39">
        <v>2.9E-4</v>
      </c>
      <c r="G288" s="39">
        <f>SUM($F$2:F288)</f>
        <v>0.98573999999999939</v>
      </c>
    </row>
    <row r="289" spans="1:7" x14ac:dyDescent="0.55000000000000004">
      <c r="A289" t="s">
        <v>1829</v>
      </c>
      <c r="B289" t="s">
        <v>1424</v>
      </c>
      <c r="C289" s="44">
        <v>44823</v>
      </c>
      <c r="D289">
        <v>12</v>
      </c>
      <c r="E289" t="s">
        <v>1956</v>
      </c>
      <c r="F289" s="39">
        <v>2.7999999999999998E-4</v>
      </c>
      <c r="G289" s="39">
        <f>SUM($F$2:F289)</f>
        <v>0.98601999999999934</v>
      </c>
    </row>
    <row r="290" spans="1:7" x14ac:dyDescent="0.55000000000000004">
      <c r="A290" t="s">
        <v>1829</v>
      </c>
      <c r="B290" t="s">
        <v>767</v>
      </c>
      <c r="C290" s="44">
        <v>45511</v>
      </c>
      <c r="D290">
        <v>1</v>
      </c>
      <c r="E290" t="s">
        <v>1957</v>
      </c>
      <c r="F290" s="39">
        <v>2.7999999999999998E-4</v>
      </c>
      <c r="G290" s="39">
        <f>SUM($F$2:F290)</f>
        <v>0.98629999999999929</v>
      </c>
    </row>
    <row r="291" spans="1:7" x14ac:dyDescent="0.55000000000000004">
      <c r="A291" t="s">
        <v>1829</v>
      </c>
      <c r="B291" t="s">
        <v>571</v>
      </c>
      <c r="C291" s="44">
        <v>45567</v>
      </c>
      <c r="D291">
        <v>14</v>
      </c>
      <c r="E291" t="s">
        <v>1956</v>
      </c>
      <c r="F291" s="39">
        <v>2.7E-4</v>
      </c>
      <c r="G291" s="39">
        <f>SUM($F$2:F291)</f>
        <v>0.98656999999999928</v>
      </c>
    </row>
    <row r="292" spans="1:7" x14ac:dyDescent="0.55000000000000004">
      <c r="A292" t="s">
        <v>1829</v>
      </c>
      <c r="B292" t="s">
        <v>511</v>
      </c>
      <c r="C292" s="44">
        <v>45525</v>
      </c>
      <c r="D292">
        <v>14</v>
      </c>
      <c r="E292" t="s">
        <v>1956</v>
      </c>
      <c r="F292" s="39">
        <v>2.5999999999999998E-4</v>
      </c>
      <c r="G292" s="39">
        <f>SUM($F$2:F292)</f>
        <v>0.98682999999999932</v>
      </c>
    </row>
    <row r="293" spans="1:7" x14ac:dyDescent="0.55000000000000004">
      <c r="A293" t="s">
        <v>1829</v>
      </c>
      <c r="B293" t="s">
        <v>488</v>
      </c>
      <c r="C293" s="44">
        <v>45619</v>
      </c>
      <c r="D293">
        <v>24</v>
      </c>
      <c r="E293" t="s">
        <v>1956</v>
      </c>
      <c r="F293" s="39">
        <v>2.5999999999999998E-4</v>
      </c>
      <c r="G293" s="39">
        <f>SUM($F$2:F293)</f>
        <v>0.98708999999999936</v>
      </c>
    </row>
    <row r="294" spans="1:7" x14ac:dyDescent="0.55000000000000004">
      <c r="A294" t="s">
        <v>1829</v>
      </c>
      <c r="B294" t="s">
        <v>435</v>
      </c>
      <c r="C294" s="44">
        <v>45601</v>
      </c>
      <c r="D294">
        <v>8</v>
      </c>
      <c r="E294" t="s">
        <v>1957</v>
      </c>
      <c r="F294" s="39">
        <v>2.5999999999999998E-4</v>
      </c>
      <c r="G294" s="39">
        <f>SUM($F$2:F294)</f>
        <v>0.98734999999999939</v>
      </c>
    </row>
    <row r="295" spans="1:7" x14ac:dyDescent="0.55000000000000004">
      <c r="A295" t="s">
        <v>1829</v>
      </c>
      <c r="B295" t="s">
        <v>590</v>
      </c>
      <c r="C295" s="44">
        <v>45636</v>
      </c>
      <c r="D295">
        <v>38</v>
      </c>
      <c r="E295" t="s">
        <v>1956</v>
      </c>
      <c r="F295" s="39">
        <v>2.5000000000000001E-4</v>
      </c>
      <c r="G295" s="39">
        <f>SUM($F$2:F295)</f>
        <v>0.98759999999999937</v>
      </c>
    </row>
    <row r="296" spans="1:7" x14ac:dyDescent="0.55000000000000004">
      <c r="A296" t="s">
        <v>1829</v>
      </c>
      <c r="B296" t="s">
        <v>596</v>
      </c>
      <c r="C296" s="44">
        <v>45567</v>
      </c>
      <c r="D296">
        <v>38</v>
      </c>
      <c r="E296" t="s">
        <v>1956</v>
      </c>
      <c r="F296" s="39">
        <v>2.4000000000000001E-4</v>
      </c>
      <c r="G296" s="39">
        <f>SUM($F$2:F296)</f>
        <v>0.98783999999999939</v>
      </c>
    </row>
    <row r="297" spans="1:7" x14ac:dyDescent="0.55000000000000004">
      <c r="A297" t="s">
        <v>1829</v>
      </c>
      <c r="B297" t="s">
        <v>634</v>
      </c>
      <c r="C297" s="44">
        <v>45602</v>
      </c>
      <c r="D297">
        <v>38</v>
      </c>
      <c r="E297" t="s">
        <v>1956</v>
      </c>
      <c r="F297" s="39">
        <v>2.4000000000000001E-4</v>
      </c>
      <c r="G297" s="39">
        <f>SUM($F$2:F297)</f>
        <v>0.9880799999999994</v>
      </c>
    </row>
    <row r="298" spans="1:7" x14ac:dyDescent="0.55000000000000004">
      <c r="A298" t="s">
        <v>1829</v>
      </c>
      <c r="B298" t="s">
        <v>517</v>
      </c>
      <c r="C298" s="44">
        <v>45522</v>
      </c>
      <c r="D298">
        <v>43</v>
      </c>
      <c r="E298" t="s">
        <v>1956</v>
      </c>
      <c r="F298" s="39">
        <v>2.4000000000000001E-4</v>
      </c>
      <c r="G298" s="39">
        <f>SUM($F$2:F298)</f>
        <v>0.98831999999999942</v>
      </c>
    </row>
    <row r="299" spans="1:7" x14ac:dyDescent="0.55000000000000004">
      <c r="A299" t="s">
        <v>1829</v>
      </c>
      <c r="B299" t="s">
        <v>1038</v>
      </c>
      <c r="C299" s="44">
        <v>45550</v>
      </c>
      <c r="D299">
        <v>43</v>
      </c>
      <c r="E299" t="s">
        <v>1956</v>
      </c>
      <c r="F299" s="39">
        <v>2.4000000000000001E-4</v>
      </c>
      <c r="G299" s="39">
        <f>SUM($F$2:F299)</f>
        <v>0.98855999999999944</v>
      </c>
    </row>
    <row r="300" spans="1:7" x14ac:dyDescent="0.55000000000000004">
      <c r="A300" t="s">
        <v>1829</v>
      </c>
      <c r="B300" t="s">
        <v>1518</v>
      </c>
      <c r="C300" s="44">
        <v>45634</v>
      </c>
      <c r="D300">
        <v>31</v>
      </c>
      <c r="E300" t="s">
        <v>1956</v>
      </c>
      <c r="F300" s="39">
        <v>2.4000000000000001E-4</v>
      </c>
      <c r="G300" s="39">
        <f>SUM($F$2:F300)</f>
        <v>0.98879999999999946</v>
      </c>
    </row>
    <row r="301" spans="1:7" x14ac:dyDescent="0.55000000000000004">
      <c r="A301" t="s">
        <v>1829</v>
      </c>
      <c r="B301" t="s">
        <v>1511</v>
      </c>
      <c r="C301" s="44">
        <v>45542</v>
      </c>
      <c r="D301">
        <v>35</v>
      </c>
      <c r="E301" t="s">
        <v>1956</v>
      </c>
      <c r="F301" s="39">
        <v>2.4000000000000001E-4</v>
      </c>
      <c r="G301" s="39">
        <f>SUM($F$2:F301)</f>
        <v>0.98903999999999948</v>
      </c>
    </row>
    <row r="302" spans="1:7" x14ac:dyDescent="0.55000000000000004">
      <c r="A302" t="s">
        <v>1829</v>
      </c>
      <c r="B302" t="s">
        <v>1589</v>
      </c>
      <c r="C302" s="44">
        <v>45476</v>
      </c>
      <c r="D302">
        <v>31</v>
      </c>
      <c r="E302" t="s">
        <v>1956</v>
      </c>
      <c r="F302" s="39">
        <v>2.3000000000000001E-4</v>
      </c>
      <c r="G302" s="39">
        <f>SUM($F$2:F302)</f>
        <v>0.98926999999999943</v>
      </c>
    </row>
    <row r="303" spans="1:7" x14ac:dyDescent="0.55000000000000004">
      <c r="A303" t="s">
        <v>1829</v>
      </c>
      <c r="B303" t="s">
        <v>1166</v>
      </c>
      <c r="C303" s="44">
        <v>45253</v>
      </c>
      <c r="D303">
        <v>27</v>
      </c>
      <c r="E303" t="s">
        <v>1956</v>
      </c>
      <c r="F303" s="39">
        <v>2.3000000000000001E-4</v>
      </c>
      <c r="G303" s="39">
        <f>SUM($F$2:F303)</f>
        <v>0.98949999999999938</v>
      </c>
    </row>
    <row r="304" spans="1:7" x14ac:dyDescent="0.55000000000000004">
      <c r="A304" t="s">
        <v>1829</v>
      </c>
      <c r="B304" t="s">
        <v>508</v>
      </c>
      <c r="C304" s="44">
        <v>45542</v>
      </c>
      <c r="D304">
        <v>43</v>
      </c>
      <c r="E304" t="s">
        <v>1956</v>
      </c>
      <c r="F304" s="39">
        <v>2.3000000000000001E-4</v>
      </c>
      <c r="G304" s="39">
        <f>SUM($F$2:F304)</f>
        <v>0.98972999999999933</v>
      </c>
    </row>
    <row r="305" spans="1:7" x14ac:dyDescent="0.55000000000000004">
      <c r="A305" t="s">
        <v>1829</v>
      </c>
      <c r="B305" t="s">
        <v>504</v>
      </c>
      <c r="C305" s="44">
        <v>45644</v>
      </c>
      <c r="D305">
        <v>32</v>
      </c>
      <c r="E305" t="s">
        <v>1956</v>
      </c>
      <c r="F305" s="39">
        <v>2.3000000000000001E-4</v>
      </c>
      <c r="G305" s="39">
        <f>SUM($F$2:F305)</f>
        <v>0.98995999999999928</v>
      </c>
    </row>
    <row r="306" spans="1:7" x14ac:dyDescent="0.55000000000000004">
      <c r="A306" t="s">
        <v>1829</v>
      </c>
      <c r="B306" t="s">
        <v>610</v>
      </c>
      <c r="C306" s="44">
        <v>45265</v>
      </c>
      <c r="D306">
        <v>19</v>
      </c>
      <c r="E306" t="s">
        <v>1956</v>
      </c>
      <c r="F306" s="39">
        <v>2.3000000000000001E-4</v>
      </c>
      <c r="G306" s="39">
        <f>SUM($F$2:F306)</f>
        <v>0.99018999999999924</v>
      </c>
    </row>
    <row r="307" spans="1:7" x14ac:dyDescent="0.55000000000000004">
      <c r="A307" t="s">
        <v>1829</v>
      </c>
      <c r="B307" t="s">
        <v>588</v>
      </c>
      <c r="C307" s="44">
        <v>45631</v>
      </c>
      <c r="D307">
        <v>42</v>
      </c>
      <c r="E307" t="s">
        <v>1956</v>
      </c>
      <c r="F307" s="39">
        <v>2.2000000000000001E-4</v>
      </c>
      <c r="G307" s="39">
        <f>SUM($F$2:F307)</f>
        <v>0.99040999999999924</v>
      </c>
    </row>
    <row r="308" spans="1:7" x14ac:dyDescent="0.55000000000000004">
      <c r="A308" t="s">
        <v>1829</v>
      </c>
      <c r="B308" t="s">
        <v>512</v>
      </c>
      <c r="C308" s="44">
        <v>45595</v>
      </c>
      <c r="D308">
        <v>34</v>
      </c>
      <c r="E308" t="s">
        <v>1956</v>
      </c>
      <c r="F308" s="39">
        <v>2.2000000000000001E-4</v>
      </c>
      <c r="G308" s="39">
        <f>SUM($F$2:F308)</f>
        <v>0.99062999999999923</v>
      </c>
    </row>
    <row r="309" spans="1:7" x14ac:dyDescent="0.55000000000000004">
      <c r="A309" t="s">
        <v>1829</v>
      </c>
      <c r="B309" t="s">
        <v>748</v>
      </c>
      <c r="C309" s="44">
        <v>44737</v>
      </c>
      <c r="D309">
        <v>17</v>
      </c>
      <c r="E309" t="s">
        <v>1956</v>
      </c>
      <c r="F309" s="39">
        <v>2.2000000000000001E-4</v>
      </c>
      <c r="G309" s="39">
        <f>SUM($F$2:F309)</f>
        <v>0.99084999999999923</v>
      </c>
    </row>
    <row r="310" spans="1:7" x14ac:dyDescent="0.55000000000000004">
      <c r="A310" t="s">
        <v>1829</v>
      </c>
      <c r="B310" t="s">
        <v>1041</v>
      </c>
      <c r="C310" s="44">
        <v>45430</v>
      </c>
      <c r="D310">
        <v>33</v>
      </c>
      <c r="E310" t="s">
        <v>1956</v>
      </c>
      <c r="F310" s="39">
        <v>2.1000000000000001E-4</v>
      </c>
      <c r="G310" s="39">
        <f>SUM($F$2:F310)</f>
        <v>0.99105999999999927</v>
      </c>
    </row>
    <row r="311" spans="1:7" x14ac:dyDescent="0.55000000000000004">
      <c r="A311" t="s">
        <v>1829</v>
      </c>
      <c r="B311" t="s">
        <v>1563</v>
      </c>
      <c r="C311" s="44">
        <v>45627</v>
      </c>
      <c r="D311">
        <v>20</v>
      </c>
      <c r="E311" t="s">
        <v>1956</v>
      </c>
      <c r="F311" s="39">
        <v>2.1000000000000001E-4</v>
      </c>
      <c r="G311" s="39">
        <f>SUM($F$2:F311)</f>
        <v>0.99126999999999932</v>
      </c>
    </row>
    <row r="312" spans="1:7" x14ac:dyDescent="0.55000000000000004">
      <c r="A312" t="s">
        <v>1829</v>
      </c>
      <c r="B312" t="s">
        <v>586</v>
      </c>
      <c r="C312" s="44">
        <v>45551</v>
      </c>
      <c r="D312">
        <v>30</v>
      </c>
      <c r="E312" t="s">
        <v>1956</v>
      </c>
      <c r="F312" s="39">
        <v>2.1000000000000001E-4</v>
      </c>
      <c r="G312" s="39">
        <f>SUM($F$2:F312)</f>
        <v>0.99147999999999936</v>
      </c>
    </row>
    <row r="313" spans="1:7" x14ac:dyDescent="0.55000000000000004">
      <c r="A313" t="s">
        <v>1829</v>
      </c>
      <c r="B313" t="s">
        <v>608</v>
      </c>
      <c r="C313" s="44">
        <v>45426</v>
      </c>
      <c r="D313">
        <v>23</v>
      </c>
      <c r="E313" t="s">
        <v>1956</v>
      </c>
      <c r="F313" s="39">
        <v>2.1000000000000001E-4</v>
      </c>
      <c r="G313" s="39">
        <f>SUM($F$2:F313)</f>
        <v>0.99168999999999941</v>
      </c>
    </row>
    <row r="314" spans="1:7" x14ac:dyDescent="0.55000000000000004">
      <c r="A314" t="s">
        <v>1829</v>
      </c>
      <c r="B314" t="s">
        <v>570</v>
      </c>
      <c r="C314" s="44">
        <v>45651</v>
      </c>
      <c r="D314">
        <v>15</v>
      </c>
      <c r="E314" t="s">
        <v>1956</v>
      </c>
      <c r="F314" s="39">
        <v>2.1000000000000001E-4</v>
      </c>
      <c r="G314" s="39">
        <f>SUM($F$2:F314)</f>
        <v>0.99189999999999945</v>
      </c>
    </row>
    <row r="315" spans="1:7" x14ac:dyDescent="0.55000000000000004">
      <c r="A315" t="s">
        <v>1829</v>
      </c>
      <c r="B315" t="s">
        <v>175</v>
      </c>
      <c r="C315" s="44">
        <v>45317</v>
      </c>
      <c r="D315">
        <v>17</v>
      </c>
      <c r="E315" t="s">
        <v>1956</v>
      </c>
      <c r="F315" s="39">
        <v>2.1000000000000001E-4</v>
      </c>
      <c r="G315" s="39">
        <f>SUM($F$2:F315)</f>
        <v>0.99210999999999949</v>
      </c>
    </row>
    <row r="316" spans="1:7" x14ac:dyDescent="0.55000000000000004">
      <c r="A316" t="s">
        <v>1829</v>
      </c>
      <c r="B316" t="s">
        <v>589</v>
      </c>
      <c r="C316" s="44">
        <v>45278</v>
      </c>
      <c r="D316">
        <v>9</v>
      </c>
      <c r="E316" t="s">
        <v>1956</v>
      </c>
      <c r="F316" s="39">
        <v>2.0000000000000001E-4</v>
      </c>
      <c r="G316" s="39">
        <f>SUM($F$2:F316)</f>
        <v>0.99230999999999947</v>
      </c>
    </row>
    <row r="317" spans="1:7" x14ac:dyDescent="0.55000000000000004">
      <c r="A317" t="s">
        <v>1829</v>
      </c>
      <c r="B317" t="s">
        <v>510</v>
      </c>
      <c r="C317" s="44">
        <v>45424</v>
      </c>
      <c r="D317">
        <v>34</v>
      </c>
      <c r="E317" t="s">
        <v>1956</v>
      </c>
      <c r="F317" s="39">
        <v>2.0000000000000001E-4</v>
      </c>
      <c r="G317" s="39">
        <f>SUM($F$2:F317)</f>
        <v>0.99250999999999945</v>
      </c>
    </row>
    <row r="318" spans="1:7" x14ac:dyDescent="0.55000000000000004">
      <c r="A318" t="s">
        <v>1829</v>
      </c>
      <c r="B318" t="s">
        <v>1565</v>
      </c>
      <c r="C318" s="44">
        <v>45553</v>
      </c>
      <c r="D318">
        <v>44</v>
      </c>
      <c r="E318" t="s">
        <v>1956</v>
      </c>
      <c r="F318" s="39">
        <v>2.0000000000000001E-4</v>
      </c>
      <c r="G318" s="39">
        <f>SUM($F$2:F318)</f>
        <v>0.99270999999999943</v>
      </c>
    </row>
    <row r="319" spans="1:7" x14ac:dyDescent="0.55000000000000004">
      <c r="A319" t="s">
        <v>1829</v>
      </c>
      <c r="B319" t="s">
        <v>1533</v>
      </c>
      <c r="C319" s="44">
        <v>45629</v>
      </c>
      <c r="D319">
        <v>27</v>
      </c>
      <c r="E319" t="s">
        <v>1956</v>
      </c>
      <c r="F319" s="39">
        <v>2.0000000000000001E-4</v>
      </c>
      <c r="G319" s="39">
        <f>SUM($F$2:F319)</f>
        <v>0.9929099999999994</v>
      </c>
    </row>
    <row r="320" spans="1:7" x14ac:dyDescent="0.55000000000000004">
      <c r="A320" t="s">
        <v>1829</v>
      </c>
      <c r="B320" t="s">
        <v>1037</v>
      </c>
      <c r="C320" s="44">
        <v>45504</v>
      </c>
      <c r="D320">
        <v>32</v>
      </c>
      <c r="E320" t="s">
        <v>1956</v>
      </c>
      <c r="F320" s="39">
        <v>2.0000000000000001E-4</v>
      </c>
      <c r="G320" s="39">
        <f>SUM($F$2:F320)</f>
        <v>0.99310999999999938</v>
      </c>
    </row>
    <row r="321" spans="1:7" x14ac:dyDescent="0.55000000000000004">
      <c r="A321" t="s">
        <v>1829</v>
      </c>
      <c r="B321" t="s">
        <v>1168</v>
      </c>
      <c r="C321" s="44">
        <v>45367</v>
      </c>
      <c r="D321">
        <v>17</v>
      </c>
      <c r="E321" t="s">
        <v>1956</v>
      </c>
      <c r="F321" s="39">
        <v>2.0000000000000001E-4</v>
      </c>
      <c r="G321" s="39">
        <f>SUM($F$2:F321)</f>
        <v>0.99330999999999936</v>
      </c>
    </row>
    <row r="322" spans="1:7" x14ac:dyDescent="0.55000000000000004">
      <c r="A322" t="s">
        <v>1829</v>
      </c>
      <c r="B322" t="s">
        <v>1504</v>
      </c>
      <c r="C322" s="44">
        <v>45615</v>
      </c>
      <c r="D322">
        <v>38</v>
      </c>
      <c r="E322" t="s">
        <v>1956</v>
      </c>
      <c r="F322" s="39">
        <v>1.9000000000000001E-4</v>
      </c>
      <c r="G322" s="39">
        <f>SUM($F$2:F322)</f>
        <v>0.99349999999999938</v>
      </c>
    </row>
    <row r="323" spans="1:7" x14ac:dyDescent="0.55000000000000004">
      <c r="A323" t="s">
        <v>1829</v>
      </c>
      <c r="B323" t="s">
        <v>568</v>
      </c>
      <c r="C323" s="44">
        <v>45588</v>
      </c>
      <c r="D323">
        <v>38</v>
      </c>
      <c r="E323" t="s">
        <v>1956</v>
      </c>
      <c r="F323" s="39">
        <v>1.9000000000000001E-4</v>
      </c>
      <c r="G323" s="39">
        <f>SUM($F$2:F323)</f>
        <v>0.99368999999999941</v>
      </c>
    </row>
    <row r="324" spans="1:7" x14ac:dyDescent="0.55000000000000004">
      <c r="A324" t="s">
        <v>1829</v>
      </c>
      <c r="B324" t="s">
        <v>567</v>
      </c>
      <c r="C324" s="44">
        <v>45537</v>
      </c>
      <c r="D324">
        <v>34</v>
      </c>
      <c r="E324" t="s">
        <v>1956</v>
      </c>
      <c r="F324" s="39">
        <v>1.8000000000000001E-4</v>
      </c>
      <c r="G324" s="39">
        <f>SUM($F$2:F324)</f>
        <v>0.99386999999999937</v>
      </c>
    </row>
    <row r="325" spans="1:7" x14ac:dyDescent="0.55000000000000004">
      <c r="A325" t="s">
        <v>1829</v>
      </c>
      <c r="B325" t="s">
        <v>565</v>
      </c>
      <c r="C325" s="44">
        <v>45623</v>
      </c>
      <c r="D325">
        <v>29</v>
      </c>
      <c r="E325" t="s">
        <v>1956</v>
      </c>
      <c r="F325" s="39">
        <v>1.8000000000000001E-4</v>
      </c>
      <c r="G325" s="39">
        <f>SUM($F$2:F325)</f>
        <v>0.99404999999999932</v>
      </c>
    </row>
    <row r="326" spans="1:7" x14ac:dyDescent="0.55000000000000004">
      <c r="A326" t="s">
        <v>1829</v>
      </c>
      <c r="B326" t="s">
        <v>470</v>
      </c>
      <c r="C326" s="44">
        <v>45630</v>
      </c>
      <c r="D326">
        <v>44</v>
      </c>
      <c r="E326" t="s">
        <v>1956</v>
      </c>
      <c r="F326" s="39">
        <v>1.8000000000000001E-4</v>
      </c>
      <c r="G326" s="39">
        <f>SUM($F$2:F326)</f>
        <v>0.99422999999999928</v>
      </c>
    </row>
    <row r="327" spans="1:7" x14ac:dyDescent="0.55000000000000004">
      <c r="A327" t="s">
        <v>1829</v>
      </c>
      <c r="B327" t="s">
        <v>471</v>
      </c>
      <c r="C327" s="44">
        <v>45614</v>
      </c>
      <c r="D327">
        <v>19</v>
      </c>
      <c r="E327" t="s">
        <v>1956</v>
      </c>
      <c r="F327" s="39">
        <v>1.8000000000000001E-4</v>
      </c>
      <c r="G327" s="39">
        <f>SUM($F$2:F327)</f>
        <v>0.99440999999999924</v>
      </c>
    </row>
    <row r="328" spans="1:7" x14ac:dyDescent="0.55000000000000004">
      <c r="A328" t="s">
        <v>1829</v>
      </c>
      <c r="B328" t="s">
        <v>307</v>
      </c>
      <c r="C328" s="44">
        <v>45140</v>
      </c>
      <c r="D328">
        <v>1</v>
      </c>
      <c r="E328" t="s">
        <v>1956</v>
      </c>
      <c r="F328" s="39">
        <v>1.8000000000000001E-4</v>
      </c>
      <c r="G328" s="39">
        <f>SUM($F$2:F328)</f>
        <v>0.9945899999999992</v>
      </c>
    </row>
    <row r="329" spans="1:7" x14ac:dyDescent="0.55000000000000004">
      <c r="A329" t="s">
        <v>1829</v>
      </c>
      <c r="B329" t="s">
        <v>509</v>
      </c>
      <c r="C329" s="44">
        <v>45612</v>
      </c>
      <c r="D329">
        <v>37</v>
      </c>
      <c r="E329" t="s">
        <v>1956</v>
      </c>
      <c r="F329" s="39">
        <v>1.7000000000000001E-4</v>
      </c>
      <c r="G329" s="39">
        <f>SUM($F$2:F329)</f>
        <v>0.9947599999999992</v>
      </c>
    </row>
    <row r="330" spans="1:7" x14ac:dyDescent="0.55000000000000004">
      <c r="A330" t="s">
        <v>1829</v>
      </c>
      <c r="B330" t="s">
        <v>526</v>
      </c>
      <c r="C330" s="44">
        <v>45132</v>
      </c>
      <c r="D330">
        <v>10</v>
      </c>
      <c r="E330" t="s">
        <v>1956</v>
      </c>
      <c r="F330" s="39">
        <v>1.7000000000000001E-4</v>
      </c>
      <c r="G330" s="39">
        <f>SUM($F$2:F330)</f>
        <v>0.9949299999999992</v>
      </c>
    </row>
    <row r="331" spans="1:7" x14ac:dyDescent="0.55000000000000004">
      <c r="A331" t="s">
        <v>1829</v>
      </c>
      <c r="B331" t="s">
        <v>60</v>
      </c>
      <c r="C331" s="44">
        <v>45635</v>
      </c>
      <c r="D331">
        <v>15</v>
      </c>
      <c r="E331" t="s">
        <v>1956</v>
      </c>
      <c r="F331" s="39">
        <v>1.7000000000000001E-4</v>
      </c>
      <c r="G331" s="39">
        <f>SUM($F$2:F331)</f>
        <v>0.99509999999999921</v>
      </c>
    </row>
    <row r="332" spans="1:7" x14ac:dyDescent="0.55000000000000004">
      <c r="A332" t="s">
        <v>1829</v>
      </c>
      <c r="B332" t="s">
        <v>587</v>
      </c>
      <c r="C332" s="44">
        <v>45544</v>
      </c>
      <c r="D332">
        <v>34</v>
      </c>
      <c r="E332" t="s">
        <v>1956</v>
      </c>
      <c r="F332" s="39">
        <v>1.6000000000000001E-4</v>
      </c>
      <c r="G332" s="39">
        <f>SUM($F$2:F332)</f>
        <v>0.99525999999999926</v>
      </c>
    </row>
    <row r="333" spans="1:7" x14ac:dyDescent="0.55000000000000004">
      <c r="A333" t="s">
        <v>1829</v>
      </c>
      <c r="B333" t="s">
        <v>614</v>
      </c>
      <c r="C333" s="44">
        <v>44543</v>
      </c>
      <c r="D333">
        <v>7</v>
      </c>
      <c r="E333" t="s">
        <v>1956</v>
      </c>
      <c r="F333" s="39">
        <v>1.6000000000000001E-4</v>
      </c>
      <c r="G333" s="39">
        <f>SUM($F$2:F333)</f>
        <v>0.99541999999999931</v>
      </c>
    </row>
    <row r="334" spans="1:7" x14ac:dyDescent="0.55000000000000004">
      <c r="A334" t="s">
        <v>1829</v>
      </c>
      <c r="B334" t="s">
        <v>506</v>
      </c>
      <c r="C334" s="44">
        <v>45570</v>
      </c>
      <c r="D334">
        <v>39</v>
      </c>
      <c r="E334" t="s">
        <v>1956</v>
      </c>
      <c r="F334" s="39">
        <v>1.6000000000000001E-4</v>
      </c>
      <c r="G334" s="39">
        <f>SUM($F$2:F334)</f>
        <v>0.99557999999999935</v>
      </c>
    </row>
    <row r="335" spans="1:7" x14ac:dyDescent="0.55000000000000004">
      <c r="A335" t="s">
        <v>1829</v>
      </c>
      <c r="B335" t="s">
        <v>409</v>
      </c>
      <c r="C335" s="44">
        <v>45644</v>
      </c>
      <c r="D335">
        <v>1</v>
      </c>
      <c r="E335" t="s">
        <v>1957</v>
      </c>
      <c r="F335" s="39">
        <v>1.6000000000000001E-4</v>
      </c>
      <c r="G335" s="39">
        <f>SUM($F$2:F335)</f>
        <v>0.9957399999999994</v>
      </c>
    </row>
    <row r="336" spans="1:7" x14ac:dyDescent="0.55000000000000004">
      <c r="A336" t="s">
        <v>1829</v>
      </c>
      <c r="B336" t="s">
        <v>1021</v>
      </c>
      <c r="C336" s="44">
        <v>45563</v>
      </c>
      <c r="D336">
        <v>36</v>
      </c>
      <c r="E336" t="s">
        <v>1956</v>
      </c>
      <c r="F336" s="39">
        <v>1.6000000000000001E-4</v>
      </c>
      <c r="G336" s="39">
        <f>SUM($F$2:F336)</f>
        <v>0.99589999999999945</v>
      </c>
    </row>
    <row r="337" spans="1:7" x14ac:dyDescent="0.55000000000000004">
      <c r="A337" t="s">
        <v>1829</v>
      </c>
      <c r="B337" t="s">
        <v>514</v>
      </c>
      <c r="C337" s="44">
        <v>45490</v>
      </c>
      <c r="D337">
        <v>14</v>
      </c>
      <c r="E337" t="s">
        <v>1956</v>
      </c>
      <c r="F337" s="39">
        <v>1.4999999999999999E-4</v>
      </c>
      <c r="G337" s="39">
        <f>SUM($F$2:F337)</f>
        <v>0.99604999999999944</v>
      </c>
    </row>
    <row r="338" spans="1:7" x14ac:dyDescent="0.55000000000000004">
      <c r="A338" t="s">
        <v>1829</v>
      </c>
      <c r="B338" t="s">
        <v>501</v>
      </c>
      <c r="C338" s="44">
        <v>45455</v>
      </c>
      <c r="D338">
        <v>33</v>
      </c>
      <c r="E338" t="s">
        <v>1956</v>
      </c>
      <c r="F338" s="39">
        <v>1.4999999999999999E-4</v>
      </c>
      <c r="G338" s="39">
        <f>SUM($F$2:F338)</f>
        <v>0.99619999999999942</v>
      </c>
    </row>
    <row r="339" spans="1:7" x14ac:dyDescent="0.55000000000000004">
      <c r="A339" t="s">
        <v>1829</v>
      </c>
      <c r="B339" t="s">
        <v>595</v>
      </c>
      <c r="C339" s="44">
        <v>45629</v>
      </c>
      <c r="D339">
        <v>36</v>
      </c>
      <c r="E339" t="s">
        <v>1956</v>
      </c>
      <c r="F339" s="39">
        <v>1.4999999999999999E-4</v>
      </c>
      <c r="G339" s="39">
        <f>SUM($F$2:F339)</f>
        <v>0.9963499999999994</v>
      </c>
    </row>
    <row r="340" spans="1:7" x14ac:dyDescent="0.55000000000000004">
      <c r="A340" t="s">
        <v>1829</v>
      </c>
      <c r="B340" t="s">
        <v>583</v>
      </c>
      <c r="C340" s="44">
        <v>44632</v>
      </c>
      <c r="D340">
        <v>14</v>
      </c>
      <c r="E340" t="s">
        <v>1956</v>
      </c>
      <c r="F340" s="39">
        <v>1.4999999999999999E-4</v>
      </c>
      <c r="G340" s="39">
        <f>SUM($F$2:F340)</f>
        <v>0.99649999999999939</v>
      </c>
    </row>
    <row r="341" spans="1:7" x14ac:dyDescent="0.55000000000000004">
      <c r="A341" t="s">
        <v>1829</v>
      </c>
      <c r="B341" t="s">
        <v>50</v>
      </c>
      <c r="C341" s="44">
        <v>45654</v>
      </c>
      <c r="D341">
        <v>42</v>
      </c>
      <c r="E341" t="s">
        <v>1956</v>
      </c>
      <c r="F341" s="39">
        <v>1.4999999999999999E-4</v>
      </c>
      <c r="G341" s="39">
        <f>SUM($F$2:F341)</f>
        <v>0.99664999999999937</v>
      </c>
    </row>
    <row r="342" spans="1:7" x14ac:dyDescent="0.55000000000000004">
      <c r="A342" t="s">
        <v>1829</v>
      </c>
      <c r="B342" t="s">
        <v>993</v>
      </c>
      <c r="C342" s="44">
        <v>45221</v>
      </c>
      <c r="D342">
        <v>1</v>
      </c>
      <c r="E342" t="s">
        <v>1956</v>
      </c>
      <c r="F342" s="39">
        <v>1.3999999999999999E-4</v>
      </c>
      <c r="G342" s="39">
        <f>SUM($F$2:F342)</f>
        <v>0.9967899999999994</v>
      </c>
    </row>
    <row r="343" spans="1:7" x14ac:dyDescent="0.55000000000000004">
      <c r="A343" t="s">
        <v>1829</v>
      </c>
      <c r="B343" t="s">
        <v>744</v>
      </c>
      <c r="C343" s="44">
        <v>45004</v>
      </c>
      <c r="D343">
        <v>23</v>
      </c>
      <c r="E343" t="s">
        <v>1956</v>
      </c>
      <c r="F343" s="39">
        <v>1.2999999999999999E-4</v>
      </c>
      <c r="G343" s="39">
        <f>SUM($F$2:F343)</f>
        <v>0.99691999999999936</v>
      </c>
    </row>
    <row r="344" spans="1:7" x14ac:dyDescent="0.55000000000000004">
      <c r="A344" t="s">
        <v>1829</v>
      </c>
      <c r="B344" t="s">
        <v>1532</v>
      </c>
      <c r="C344" s="44">
        <v>45630</v>
      </c>
      <c r="D344">
        <v>31</v>
      </c>
      <c r="E344" t="s">
        <v>1956</v>
      </c>
      <c r="F344" s="39">
        <v>1.2999999999999999E-4</v>
      </c>
      <c r="G344" s="39">
        <f>SUM($F$2:F344)</f>
        <v>0.99704999999999933</v>
      </c>
    </row>
    <row r="345" spans="1:7" x14ac:dyDescent="0.55000000000000004">
      <c r="A345" t="s">
        <v>1829</v>
      </c>
      <c r="B345" t="s">
        <v>120</v>
      </c>
      <c r="C345" s="44">
        <v>45650</v>
      </c>
      <c r="D345">
        <v>42</v>
      </c>
      <c r="E345" t="s">
        <v>1956</v>
      </c>
      <c r="F345" s="39">
        <v>1.2999999999999999E-4</v>
      </c>
      <c r="G345" s="39">
        <f>SUM($F$2:F345)</f>
        <v>0.99717999999999929</v>
      </c>
    </row>
    <row r="346" spans="1:7" x14ac:dyDescent="0.55000000000000004">
      <c r="A346" t="s">
        <v>1829</v>
      </c>
      <c r="B346" t="s">
        <v>585</v>
      </c>
      <c r="C346" s="44">
        <v>45194</v>
      </c>
      <c r="D346">
        <v>4</v>
      </c>
      <c r="E346" t="s">
        <v>1956</v>
      </c>
      <c r="F346" s="39">
        <v>1.2999999999999999E-4</v>
      </c>
      <c r="G346" s="39">
        <f>SUM($F$2:F346)</f>
        <v>0.99730999999999925</v>
      </c>
    </row>
    <row r="347" spans="1:7" x14ac:dyDescent="0.55000000000000004">
      <c r="A347" t="s">
        <v>1829</v>
      </c>
      <c r="B347" t="s">
        <v>581</v>
      </c>
      <c r="C347" s="44">
        <v>45441</v>
      </c>
      <c r="D347">
        <v>11</v>
      </c>
      <c r="E347" t="s">
        <v>1956</v>
      </c>
      <c r="F347" s="39">
        <v>1.2999999999999999E-4</v>
      </c>
      <c r="G347" s="39">
        <f>SUM($F$2:F347)</f>
        <v>0.99743999999999922</v>
      </c>
    </row>
    <row r="348" spans="1:7" x14ac:dyDescent="0.55000000000000004">
      <c r="A348" t="s">
        <v>1829</v>
      </c>
      <c r="B348" t="s">
        <v>640</v>
      </c>
      <c r="C348" s="44">
        <v>45237</v>
      </c>
      <c r="D348">
        <v>11</v>
      </c>
      <c r="E348" t="s">
        <v>1956</v>
      </c>
      <c r="F348" s="39">
        <v>1.2999999999999999E-4</v>
      </c>
      <c r="G348" s="39">
        <f>SUM($F$2:F348)</f>
        <v>0.99756999999999918</v>
      </c>
    </row>
    <row r="349" spans="1:7" x14ac:dyDescent="0.55000000000000004">
      <c r="A349" t="s">
        <v>1829</v>
      </c>
      <c r="B349" t="s">
        <v>505</v>
      </c>
      <c r="C349" s="44">
        <v>45607</v>
      </c>
      <c r="D349">
        <v>43</v>
      </c>
      <c r="E349" t="s">
        <v>1956</v>
      </c>
      <c r="F349" s="39">
        <v>1.2999999999999999E-4</v>
      </c>
      <c r="G349" s="39">
        <f>SUM($F$2:F349)</f>
        <v>0.99769999999999914</v>
      </c>
    </row>
    <row r="350" spans="1:7" x14ac:dyDescent="0.55000000000000004">
      <c r="A350" t="s">
        <v>1829</v>
      </c>
      <c r="B350" t="s">
        <v>412</v>
      </c>
      <c r="C350" s="44">
        <v>45209</v>
      </c>
      <c r="D350">
        <v>1</v>
      </c>
      <c r="E350" t="s">
        <v>1956</v>
      </c>
      <c r="F350" s="39">
        <v>1.2E-4</v>
      </c>
      <c r="G350" s="39">
        <f>SUM($F$2:F350)</f>
        <v>0.99781999999999915</v>
      </c>
    </row>
    <row r="351" spans="1:7" x14ac:dyDescent="0.55000000000000004">
      <c r="A351" t="s">
        <v>1829</v>
      </c>
      <c r="B351" t="s">
        <v>133</v>
      </c>
      <c r="C351" s="44">
        <v>45628</v>
      </c>
      <c r="D351">
        <v>44</v>
      </c>
      <c r="E351" t="s">
        <v>1956</v>
      </c>
      <c r="F351" s="39">
        <v>1.2E-4</v>
      </c>
      <c r="G351" s="39">
        <f>SUM($F$2:F351)</f>
        <v>0.99793999999999916</v>
      </c>
    </row>
    <row r="352" spans="1:7" x14ac:dyDescent="0.55000000000000004">
      <c r="A352" t="s">
        <v>1829</v>
      </c>
      <c r="B352" t="s">
        <v>1188</v>
      </c>
      <c r="C352" s="44">
        <v>45645</v>
      </c>
      <c r="D352">
        <v>37</v>
      </c>
      <c r="E352" t="s">
        <v>1956</v>
      </c>
      <c r="F352" s="39">
        <v>1.1E-4</v>
      </c>
      <c r="G352" s="39">
        <f>SUM($F$2:F352)</f>
        <v>0.99804999999999922</v>
      </c>
    </row>
    <row r="353" spans="1:7" x14ac:dyDescent="0.55000000000000004">
      <c r="A353" t="s">
        <v>1829</v>
      </c>
      <c r="B353" t="s">
        <v>1590</v>
      </c>
      <c r="C353" s="44">
        <v>45584</v>
      </c>
      <c r="D353">
        <v>19</v>
      </c>
      <c r="E353" t="s">
        <v>1956</v>
      </c>
      <c r="F353" s="39">
        <v>1.1E-4</v>
      </c>
      <c r="G353" s="39">
        <f>SUM($F$2:F353)</f>
        <v>0.99815999999999927</v>
      </c>
    </row>
    <row r="354" spans="1:7" x14ac:dyDescent="0.55000000000000004">
      <c r="A354" t="s">
        <v>1829</v>
      </c>
      <c r="B354" t="s">
        <v>695</v>
      </c>
      <c r="C354" s="44">
        <v>45654</v>
      </c>
      <c r="D354">
        <v>40</v>
      </c>
      <c r="E354" t="s">
        <v>1956</v>
      </c>
      <c r="F354" s="39">
        <v>1.1E-4</v>
      </c>
      <c r="G354" s="39">
        <f>SUM($F$2:F354)</f>
        <v>0.99826999999999932</v>
      </c>
    </row>
    <row r="355" spans="1:7" x14ac:dyDescent="0.55000000000000004">
      <c r="A355" t="s">
        <v>1829</v>
      </c>
      <c r="B355" t="s">
        <v>1031</v>
      </c>
      <c r="C355" s="44">
        <v>45627</v>
      </c>
      <c r="D355">
        <v>26</v>
      </c>
      <c r="E355" t="s">
        <v>1956</v>
      </c>
      <c r="F355" s="39">
        <v>1.1E-4</v>
      </c>
      <c r="G355" s="39">
        <f>SUM($F$2:F355)</f>
        <v>0.99837999999999938</v>
      </c>
    </row>
    <row r="356" spans="1:7" x14ac:dyDescent="0.55000000000000004">
      <c r="A356" t="s">
        <v>1829</v>
      </c>
      <c r="B356" t="s">
        <v>1042</v>
      </c>
      <c r="C356" s="44">
        <v>45641</v>
      </c>
      <c r="D356">
        <v>36</v>
      </c>
      <c r="E356" t="s">
        <v>1956</v>
      </c>
      <c r="F356" s="39">
        <v>1.1E-4</v>
      </c>
      <c r="G356" s="39">
        <f>SUM($F$2:F356)</f>
        <v>0.99848999999999943</v>
      </c>
    </row>
    <row r="357" spans="1:7" x14ac:dyDescent="0.55000000000000004">
      <c r="A357" t="s">
        <v>1829</v>
      </c>
      <c r="B357" t="s">
        <v>1468</v>
      </c>
      <c r="C357" s="44">
        <v>45331</v>
      </c>
      <c r="D357">
        <v>32</v>
      </c>
      <c r="E357" t="s">
        <v>1956</v>
      </c>
      <c r="F357" s="39">
        <v>1E-4</v>
      </c>
      <c r="G357" s="39">
        <f>SUM($F$2:F357)</f>
        <v>0.99858999999999942</v>
      </c>
    </row>
    <row r="358" spans="1:7" x14ac:dyDescent="0.55000000000000004">
      <c r="A358" t="s">
        <v>1829</v>
      </c>
      <c r="B358" t="s">
        <v>566</v>
      </c>
      <c r="C358" s="44">
        <v>44962</v>
      </c>
      <c r="D358">
        <v>15</v>
      </c>
      <c r="E358" t="s">
        <v>1956</v>
      </c>
      <c r="F358" s="39">
        <v>1E-4</v>
      </c>
      <c r="G358" s="39">
        <f>SUM($F$2:F358)</f>
        <v>0.99868999999999941</v>
      </c>
    </row>
    <row r="359" spans="1:7" x14ac:dyDescent="0.55000000000000004">
      <c r="A359" t="s">
        <v>1829</v>
      </c>
      <c r="B359" t="s">
        <v>643</v>
      </c>
      <c r="C359" s="44">
        <v>45212</v>
      </c>
      <c r="D359">
        <v>5</v>
      </c>
      <c r="E359" t="s">
        <v>1956</v>
      </c>
      <c r="F359" s="39">
        <v>9.0000000000000006E-5</v>
      </c>
      <c r="G359" s="39">
        <f>SUM($F$2:F359)</f>
        <v>0.99877999999999945</v>
      </c>
    </row>
    <row r="360" spans="1:7" x14ac:dyDescent="0.55000000000000004">
      <c r="A360" t="s">
        <v>1829</v>
      </c>
      <c r="B360" t="s">
        <v>1466</v>
      </c>
      <c r="C360" s="44">
        <v>45561</v>
      </c>
      <c r="D360">
        <v>33</v>
      </c>
      <c r="E360" t="s">
        <v>1956</v>
      </c>
      <c r="F360" s="39">
        <v>9.0000000000000006E-5</v>
      </c>
      <c r="G360" s="39">
        <f>SUM($F$2:F360)</f>
        <v>0.99886999999999948</v>
      </c>
    </row>
    <row r="361" spans="1:7" x14ac:dyDescent="0.55000000000000004">
      <c r="A361" t="s">
        <v>1829</v>
      </c>
      <c r="B361" t="s">
        <v>1562</v>
      </c>
      <c r="C361" s="44">
        <v>44885</v>
      </c>
      <c r="D361">
        <v>1</v>
      </c>
      <c r="E361" t="s">
        <v>1956</v>
      </c>
      <c r="F361" s="39">
        <v>9.0000000000000006E-5</v>
      </c>
      <c r="G361" s="39">
        <f>SUM($F$2:F361)</f>
        <v>0.99895999999999952</v>
      </c>
    </row>
    <row r="362" spans="1:7" x14ac:dyDescent="0.55000000000000004">
      <c r="A362" t="s">
        <v>1829</v>
      </c>
      <c r="B362" t="s">
        <v>1040</v>
      </c>
      <c r="C362" s="44">
        <v>44899</v>
      </c>
      <c r="D362">
        <v>22</v>
      </c>
      <c r="E362" t="s">
        <v>1956</v>
      </c>
      <c r="F362" s="39">
        <v>8.0000000000000007E-5</v>
      </c>
      <c r="G362" s="39">
        <f>SUM($F$2:F362)</f>
        <v>0.99903999999999948</v>
      </c>
    </row>
    <row r="363" spans="1:7" x14ac:dyDescent="0.55000000000000004">
      <c r="A363" t="s">
        <v>1829</v>
      </c>
      <c r="B363" t="s">
        <v>642</v>
      </c>
      <c r="C363" s="44">
        <v>45362</v>
      </c>
      <c r="D363">
        <v>10</v>
      </c>
      <c r="E363" t="s">
        <v>1956</v>
      </c>
      <c r="F363" s="39">
        <v>8.0000000000000007E-5</v>
      </c>
      <c r="G363" s="39">
        <f>SUM($F$2:F363)</f>
        <v>0.99911999999999945</v>
      </c>
    </row>
    <row r="364" spans="1:7" x14ac:dyDescent="0.55000000000000004">
      <c r="A364" t="s">
        <v>1829</v>
      </c>
      <c r="B364" t="s">
        <v>694</v>
      </c>
      <c r="C364" s="44">
        <v>45432</v>
      </c>
      <c r="D364">
        <v>37</v>
      </c>
      <c r="E364" t="s">
        <v>1956</v>
      </c>
      <c r="F364" s="39">
        <v>8.0000000000000007E-5</v>
      </c>
      <c r="G364" s="39">
        <f>SUM($F$2:F364)</f>
        <v>0.99919999999999942</v>
      </c>
    </row>
    <row r="365" spans="1:7" x14ac:dyDescent="0.55000000000000004">
      <c r="A365" t="s">
        <v>1829</v>
      </c>
      <c r="B365" t="s">
        <v>637</v>
      </c>
      <c r="C365" s="44">
        <v>45615</v>
      </c>
      <c r="D365">
        <v>41</v>
      </c>
      <c r="E365" t="s">
        <v>1956</v>
      </c>
      <c r="F365" s="39">
        <v>8.0000000000000007E-5</v>
      </c>
      <c r="G365" s="39">
        <f>SUM($F$2:F365)</f>
        <v>0.99927999999999939</v>
      </c>
    </row>
    <row r="366" spans="1:7" x14ac:dyDescent="0.55000000000000004">
      <c r="A366" t="s">
        <v>1829</v>
      </c>
      <c r="B366" t="s">
        <v>1933</v>
      </c>
      <c r="C366" s="44">
        <v>45405</v>
      </c>
      <c r="D366">
        <v>24</v>
      </c>
      <c r="E366" t="s">
        <v>1956</v>
      </c>
      <c r="F366" s="39">
        <v>6.9999999999999994E-5</v>
      </c>
      <c r="G366" s="39">
        <f>SUM($F$2:F366)</f>
        <v>0.99934999999999941</v>
      </c>
    </row>
    <row r="367" spans="1:7" x14ac:dyDescent="0.55000000000000004">
      <c r="A367" t="s">
        <v>1829</v>
      </c>
      <c r="B367" t="s">
        <v>594</v>
      </c>
      <c r="C367" s="44">
        <v>45612</v>
      </c>
      <c r="D367">
        <v>46</v>
      </c>
      <c r="E367" t="s">
        <v>1956</v>
      </c>
      <c r="F367" s="39">
        <v>6.9999999999999994E-5</v>
      </c>
      <c r="G367" s="39">
        <f>SUM($F$2:F367)</f>
        <v>0.99941999999999942</v>
      </c>
    </row>
    <row r="368" spans="1:7" x14ac:dyDescent="0.55000000000000004">
      <c r="A368" t="s">
        <v>1829</v>
      </c>
      <c r="B368" t="s">
        <v>158</v>
      </c>
      <c r="C368" s="44">
        <v>45584</v>
      </c>
      <c r="D368">
        <v>25</v>
      </c>
      <c r="E368" t="s">
        <v>1956</v>
      </c>
      <c r="F368" s="39">
        <v>6.9999999999999994E-5</v>
      </c>
      <c r="G368" s="39">
        <f>SUM($F$2:F368)</f>
        <v>0.99948999999999943</v>
      </c>
    </row>
    <row r="369" spans="1:7" x14ac:dyDescent="0.55000000000000004">
      <c r="A369" t="s">
        <v>1829</v>
      </c>
      <c r="B369" t="s">
        <v>549</v>
      </c>
      <c r="C369" s="44">
        <v>45598</v>
      </c>
      <c r="D369">
        <v>44</v>
      </c>
      <c r="E369" t="s">
        <v>1956</v>
      </c>
      <c r="F369" s="39">
        <v>6.0000000000000002E-5</v>
      </c>
      <c r="G369" s="39">
        <f>SUM($F$2:F369)</f>
        <v>0.99954999999999938</v>
      </c>
    </row>
    <row r="370" spans="1:7" x14ac:dyDescent="0.55000000000000004">
      <c r="A370" t="s">
        <v>1829</v>
      </c>
      <c r="B370" t="s">
        <v>1039</v>
      </c>
      <c r="C370" s="44">
        <v>45640</v>
      </c>
      <c r="D370">
        <v>24</v>
      </c>
      <c r="E370" t="s">
        <v>1956</v>
      </c>
      <c r="F370" s="39">
        <v>6.0000000000000002E-5</v>
      </c>
      <c r="G370" s="39">
        <f>SUM($F$2:F370)</f>
        <v>0.99960999999999933</v>
      </c>
    </row>
    <row r="371" spans="1:7" x14ac:dyDescent="0.55000000000000004">
      <c r="A371" t="s">
        <v>1829</v>
      </c>
      <c r="B371" t="s">
        <v>747</v>
      </c>
      <c r="C371" s="44">
        <v>45616</v>
      </c>
      <c r="D371">
        <v>19</v>
      </c>
      <c r="E371" t="s">
        <v>1956</v>
      </c>
      <c r="F371" s="39">
        <v>6.0000000000000002E-5</v>
      </c>
      <c r="G371" s="39">
        <f>SUM($F$2:F371)</f>
        <v>0.99966999999999928</v>
      </c>
    </row>
    <row r="372" spans="1:7" x14ac:dyDescent="0.55000000000000004">
      <c r="A372" t="s">
        <v>1829</v>
      </c>
      <c r="B372" t="s">
        <v>1467</v>
      </c>
      <c r="C372" s="44">
        <v>45595</v>
      </c>
      <c r="D372">
        <v>42</v>
      </c>
      <c r="E372" t="s">
        <v>1956</v>
      </c>
      <c r="F372" s="39">
        <v>6.0000000000000002E-5</v>
      </c>
      <c r="G372" s="39">
        <f>SUM($F$2:F372)</f>
        <v>0.99972999999999923</v>
      </c>
    </row>
    <row r="373" spans="1:7" x14ac:dyDescent="0.55000000000000004">
      <c r="A373" t="s">
        <v>1829</v>
      </c>
      <c r="B373" t="s">
        <v>1325</v>
      </c>
      <c r="C373" s="44">
        <v>45494</v>
      </c>
      <c r="D373">
        <v>35</v>
      </c>
      <c r="E373" t="s">
        <v>1956</v>
      </c>
      <c r="F373" s="39">
        <v>5.0000000000000002E-5</v>
      </c>
      <c r="G373" s="39">
        <f>SUM($F$2:F373)</f>
        <v>0.99977999999999922</v>
      </c>
    </row>
    <row r="374" spans="1:7" x14ac:dyDescent="0.55000000000000004">
      <c r="A374" t="s">
        <v>1829</v>
      </c>
      <c r="B374" t="s">
        <v>564</v>
      </c>
      <c r="C374" s="44">
        <v>45081</v>
      </c>
      <c r="D374">
        <v>19</v>
      </c>
      <c r="E374" t="s">
        <v>1956</v>
      </c>
      <c r="F374" s="39">
        <v>5.0000000000000002E-5</v>
      </c>
      <c r="G374" s="39">
        <f>SUM($F$2:F374)</f>
        <v>0.99982999999999922</v>
      </c>
    </row>
    <row r="375" spans="1:7" x14ac:dyDescent="0.55000000000000004">
      <c r="A375" t="s">
        <v>1829</v>
      </c>
      <c r="B375" t="s">
        <v>599</v>
      </c>
      <c r="C375" s="44">
        <v>45187</v>
      </c>
      <c r="D375">
        <v>23</v>
      </c>
      <c r="E375" t="s">
        <v>1956</v>
      </c>
      <c r="F375" s="39">
        <v>5.0000000000000002E-5</v>
      </c>
      <c r="G375" s="39">
        <f>SUM($F$2:F375)</f>
        <v>0.99987999999999921</v>
      </c>
    </row>
    <row r="376" spans="1:7" x14ac:dyDescent="0.55000000000000004">
      <c r="A376" t="s">
        <v>1829</v>
      </c>
      <c r="B376" t="s">
        <v>603</v>
      </c>
      <c r="C376" s="44">
        <v>45262</v>
      </c>
      <c r="D376">
        <v>14</v>
      </c>
      <c r="E376" t="s">
        <v>1956</v>
      </c>
      <c r="F376" s="39">
        <v>5.0000000000000002E-5</v>
      </c>
      <c r="G376" s="39">
        <f>SUM($F$2:F376)</f>
        <v>0.99992999999999921</v>
      </c>
    </row>
    <row r="377" spans="1:7" x14ac:dyDescent="0.55000000000000004">
      <c r="A377" t="s">
        <v>1829</v>
      </c>
      <c r="B377" t="s">
        <v>604</v>
      </c>
      <c r="C377" s="44">
        <v>45527</v>
      </c>
      <c r="D377">
        <v>39</v>
      </c>
      <c r="E377" t="s">
        <v>1956</v>
      </c>
      <c r="F377" s="39">
        <v>5.0000000000000002E-5</v>
      </c>
      <c r="G377" s="39">
        <f>SUM($F$2:F377)</f>
        <v>0.9999799999999992</v>
      </c>
    </row>
    <row r="378" spans="1:7" x14ac:dyDescent="0.55000000000000004">
      <c r="A378" t="s">
        <v>1829</v>
      </c>
      <c r="B378" t="s">
        <v>487</v>
      </c>
      <c r="C378" s="44">
        <v>45626</v>
      </c>
      <c r="D378">
        <v>42</v>
      </c>
      <c r="E378" t="s">
        <v>1956</v>
      </c>
      <c r="F378" s="39">
        <v>5.0000000000000002E-5</v>
      </c>
      <c r="G378" s="39">
        <f>SUM($F$2:F378)</f>
        <v>1.0000299999999993</v>
      </c>
    </row>
    <row r="379" spans="1:7" x14ac:dyDescent="0.55000000000000004">
      <c r="A379" t="s">
        <v>1829</v>
      </c>
      <c r="B379" t="s">
        <v>569</v>
      </c>
      <c r="C379" s="44">
        <v>45449</v>
      </c>
      <c r="D379">
        <v>11</v>
      </c>
      <c r="E379" t="s">
        <v>1956</v>
      </c>
      <c r="F379" s="39">
        <v>4.0000000000000003E-5</v>
      </c>
      <c r="G379" s="39">
        <f>SUM($F$2:F379)</f>
        <v>1.0000699999999993</v>
      </c>
    </row>
    <row r="380" spans="1:7" x14ac:dyDescent="0.55000000000000004">
      <c r="A380" t="s">
        <v>1829</v>
      </c>
      <c r="B380" t="s">
        <v>1165</v>
      </c>
      <c r="C380" s="44">
        <v>44873</v>
      </c>
      <c r="D380">
        <v>3</v>
      </c>
      <c r="E380" t="s">
        <v>1956</v>
      </c>
      <c r="F380" s="39">
        <v>3.0000000000000001E-5</v>
      </c>
      <c r="G380" s="39">
        <f>SUM($F$2:F380)</f>
        <v>1.0000999999999993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6EC3-DBFB-4953-A097-8AE9E02717B4}">
  <sheetPr>
    <tabColor rgb="FF7BCBD3"/>
  </sheetPr>
  <dimension ref="A1:G413"/>
  <sheetViews>
    <sheetView workbookViewId="0"/>
  </sheetViews>
  <sheetFormatPr defaultRowHeight="14.4" x14ac:dyDescent="0.55000000000000004"/>
  <cols>
    <col min="1" max="1" width="9.20703125" bestFit="1" customWidth="1"/>
    <col min="2" max="2" width="62.3671875" customWidth="1"/>
    <col min="3" max="3" width="10.15625" bestFit="1" customWidth="1"/>
    <col min="4" max="4" width="12.578125" bestFit="1" customWidth="1"/>
    <col min="5" max="5" width="10.26171875" bestFit="1" customWidth="1"/>
    <col min="6" max="6" width="15.578125" style="39" bestFit="1" customWidth="1"/>
    <col min="7" max="7" width="11.47265625" style="39" bestFit="1" customWidth="1"/>
  </cols>
  <sheetData>
    <row r="1" spans="1:7" x14ac:dyDescent="0.55000000000000004">
      <c r="A1" t="s">
        <v>1872</v>
      </c>
      <c r="B1" t="s">
        <v>1955</v>
      </c>
      <c r="C1" t="s">
        <v>1964</v>
      </c>
      <c r="D1" t="s">
        <v>1965</v>
      </c>
      <c r="E1" t="s">
        <v>1958</v>
      </c>
      <c r="F1" s="45" t="s">
        <v>1966</v>
      </c>
      <c r="G1" s="45" t="s">
        <v>1959</v>
      </c>
    </row>
    <row r="2" spans="1:7" x14ac:dyDescent="0.55000000000000004">
      <c r="A2" t="s">
        <v>1824</v>
      </c>
      <c r="B2" t="s">
        <v>418</v>
      </c>
      <c r="C2" s="44">
        <v>45613</v>
      </c>
      <c r="D2">
        <v>18</v>
      </c>
      <c r="E2" t="s">
        <v>1956</v>
      </c>
      <c r="F2" s="39">
        <v>7.3669999999999999E-2</v>
      </c>
      <c r="G2" s="39">
        <f>SUM($F$2:F2)</f>
        <v>7.3669999999999999E-2</v>
      </c>
    </row>
    <row r="3" spans="1:7" x14ac:dyDescent="0.55000000000000004">
      <c r="A3" t="s">
        <v>1824</v>
      </c>
      <c r="B3" t="s">
        <v>463</v>
      </c>
      <c r="C3" s="44">
        <v>44273</v>
      </c>
      <c r="D3">
        <v>1</v>
      </c>
      <c r="E3" t="s">
        <v>1956</v>
      </c>
      <c r="F3" s="39">
        <v>2.707E-2</v>
      </c>
      <c r="G3" s="39">
        <f>SUM($F$2:F3)</f>
        <v>0.10074</v>
      </c>
    </row>
    <row r="4" spans="1:7" x14ac:dyDescent="0.55000000000000004">
      <c r="A4" s="33" t="s">
        <v>1824</v>
      </c>
      <c r="B4" t="s">
        <v>815</v>
      </c>
      <c r="C4" s="44">
        <v>45650</v>
      </c>
      <c r="D4">
        <v>43</v>
      </c>
      <c r="E4" t="s">
        <v>1956</v>
      </c>
      <c r="F4" s="39">
        <v>2.2530000000000001E-2</v>
      </c>
      <c r="G4" s="39">
        <f>SUM($F$2:F4)</f>
        <v>0.12326999999999999</v>
      </c>
    </row>
    <row r="5" spans="1:7" x14ac:dyDescent="0.55000000000000004">
      <c r="A5" s="5" t="s">
        <v>1824</v>
      </c>
      <c r="B5" t="s">
        <v>895</v>
      </c>
      <c r="C5" s="44">
        <v>44959</v>
      </c>
      <c r="D5">
        <v>17</v>
      </c>
      <c r="E5" t="s">
        <v>1956</v>
      </c>
      <c r="F5" s="39">
        <v>2.198E-2</v>
      </c>
      <c r="G5" s="39">
        <f>SUM($F$2:F5)</f>
        <v>0.14524999999999999</v>
      </c>
    </row>
    <row r="6" spans="1:7" x14ac:dyDescent="0.55000000000000004">
      <c r="A6" t="s">
        <v>1824</v>
      </c>
      <c r="B6" t="s">
        <v>983</v>
      </c>
      <c r="C6" s="44">
        <v>45399</v>
      </c>
      <c r="D6">
        <v>31</v>
      </c>
      <c r="E6" t="s">
        <v>1956</v>
      </c>
      <c r="F6" s="39">
        <v>2.0129999999999999E-2</v>
      </c>
      <c r="G6" s="39">
        <f>SUM($F$2:F6)</f>
        <v>0.16538</v>
      </c>
    </row>
    <row r="7" spans="1:7" x14ac:dyDescent="0.55000000000000004">
      <c r="A7" t="s">
        <v>1824</v>
      </c>
      <c r="B7" t="s">
        <v>48</v>
      </c>
      <c r="C7" s="44">
        <v>45570</v>
      </c>
      <c r="D7">
        <v>18</v>
      </c>
      <c r="E7" t="s">
        <v>1956</v>
      </c>
      <c r="F7" s="39">
        <v>1.7100000000000001E-2</v>
      </c>
      <c r="G7" s="39">
        <f>SUM($F$2:F7)</f>
        <v>0.18248</v>
      </c>
    </row>
    <row r="8" spans="1:7" x14ac:dyDescent="0.55000000000000004">
      <c r="A8" t="s">
        <v>1824</v>
      </c>
      <c r="B8" t="s">
        <v>1366</v>
      </c>
      <c r="C8" s="44">
        <v>45616</v>
      </c>
      <c r="D8">
        <v>43</v>
      </c>
      <c r="E8" t="s">
        <v>1956</v>
      </c>
      <c r="F8" s="39">
        <v>1.668E-2</v>
      </c>
      <c r="G8" s="39">
        <f>SUM($F$2:F8)</f>
        <v>0.19916</v>
      </c>
    </row>
    <row r="9" spans="1:7" x14ac:dyDescent="0.55000000000000004">
      <c r="A9" t="s">
        <v>1824</v>
      </c>
      <c r="B9" t="s">
        <v>169</v>
      </c>
      <c r="C9" s="44">
        <v>45559</v>
      </c>
      <c r="D9">
        <v>40</v>
      </c>
      <c r="E9" t="s">
        <v>1956</v>
      </c>
      <c r="F9" s="39">
        <v>1.554E-2</v>
      </c>
      <c r="G9" s="39">
        <f>SUM($F$2:F9)</f>
        <v>0.2147</v>
      </c>
    </row>
    <row r="10" spans="1:7" x14ac:dyDescent="0.55000000000000004">
      <c r="A10" t="s">
        <v>1824</v>
      </c>
      <c r="B10" t="s">
        <v>421</v>
      </c>
      <c r="C10" s="44">
        <v>45173</v>
      </c>
      <c r="D10">
        <v>18</v>
      </c>
      <c r="E10" t="s">
        <v>1956</v>
      </c>
      <c r="F10" s="39">
        <v>1.3899999999999999E-2</v>
      </c>
      <c r="G10" s="39">
        <f>SUM($F$2:F10)</f>
        <v>0.2286</v>
      </c>
    </row>
    <row r="11" spans="1:7" x14ac:dyDescent="0.55000000000000004">
      <c r="A11" t="s">
        <v>1824</v>
      </c>
      <c r="B11" t="s">
        <v>495</v>
      </c>
      <c r="C11" s="44">
        <v>45383</v>
      </c>
      <c r="D11">
        <v>16</v>
      </c>
      <c r="E11" t="s">
        <v>1956</v>
      </c>
      <c r="F11" s="39">
        <v>1.328E-2</v>
      </c>
      <c r="G11" s="39">
        <f>SUM($F$2:F11)</f>
        <v>0.24187999999999998</v>
      </c>
    </row>
    <row r="12" spans="1:7" x14ac:dyDescent="0.55000000000000004">
      <c r="A12" t="s">
        <v>1824</v>
      </c>
      <c r="B12" t="s">
        <v>1256</v>
      </c>
      <c r="C12" s="44">
        <v>45577</v>
      </c>
      <c r="D12">
        <v>34</v>
      </c>
      <c r="E12" t="s">
        <v>1956</v>
      </c>
      <c r="F12" s="39">
        <v>1.294E-2</v>
      </c>
      <c r="G12" s="39">
        <f>SUM($F$2:F12)</f>
        <v>0.25481999999999999</v>
      </c>
    </row>
    <row r="13" spans="1:7" x14ac:dyDescent="0.55000000000000004">
      <c r="A13" t="s">
        <v>1824</v>
      </c>
      <c r="B13" t="s">
        <v>1884</v>
      </c>
      <c r="C13" s="44">
        <v>45484</v>
      </c>
      <c r="D13">
        <v>32</v>
      </c>
      <c r="E13" t="s">
        <v>1956</v>
      </c>
      <c r="F13" s="39">
        <v>1.2189999999999999E-2</v>
      </c>
      <c r="G13" s="39">
        <f>SUM($F$2:F13)</f>
        <v>0.26700999999999997</v>
      </c>
    </row>
    <row r="14" spans="1:7" x14ac:dyDescent="0.55000000000000004">
      <c r="A14" t="s">
        <v>1824</v>
      </c>
      <c r="B14" t="s">
        <v>1260</v>
      </c>
      <c r="C14" s="44">
        <v>45522</v>
      </c>
      <c r="D14">
        <v>32</v>
      </c>
      <c r="E14" t="s">
        <v>1956</v>
      </c>
      <c r="F14" s="39">
        <v>1.12E-2</v>
      </c>
      <c r="G14" s="39">
        <f>SUM($F$2:F14)</f>
        <v>0.27820999999999996</v>
      </c>
    </row>
    <row r="15" spans="1:7" x14ac:dyDescent="0.55000000000000004">
      <c r="A15" t="s">
        <v>1824</v>
      </c>
      <c r="B15" t="s">
        <v>300</v>
      </c>
      <c r="C15" s="44">
        <v>45612</v>
      </c>
      <c r="D15">
        <v>34</v>
      </c>
      <c r="E15" t="s">
        <v>1956</v>
      </c>
      <c r="F15" s="39">
        <v>1.11E-2</v>
      </c>
      <c r="G15" s="39">
        <f>SUM($F$2:F15)</f>
        <v>0.28930999999999996</v>
      </c>
    </row>
    <row r="16" spans="1:7" x14ac:dyDescent="0.55000000000000004">
      <c r="A16" t="s">
        <v>1824</v>
      </c>
      <c r="B16" t="s">
        <v>419</v>
      </c>
      <c r="C16" s="44">
        <v>45635</v>
      </c>
      <c r="D16">
        <v>41</v>
      </c>
      <c r="E16" t="s">
        <v>1956</v>
      </c>
      <c r="F16" s="39">
        <v>1.072E-2</v>
      </c>
      <c r="G16" s="39">
        <f>SUM($F$2:F16)</f>
        <v>0.30002999999999996</v>
      </c>
    </row>
    <row r="17" spans="1:7" x14ac:dyDescent="0.55000000000000004">
      <c r="A17" t="s">
        <v>1824</v>
      </c>
      <c r="B17" t="s">
        <v>814</v>
      </c>
      <c r="C17" s="44">
        <v>45612</v>
      </c>
      <c r="D17">
        <v>37</v>
      </c>
      <c r="E17" t="s">
        <v>1956</v>
      </c>
      <c r="F17" s="39">
        <v>1.064E-2</v>
      </c>
      <c r="G17" s="39">
        <f>SUM($F$2:F17)</f>
        <v>0.31066999999999995</v>
      </c>
    </row>
    <row r="18" spans="1:7" x14ac:dyDescent="0.55000000000000004">
      <c r="A18" t="s">
        <v>1824</v>
      </c>
      <c r="B18" t="s">
        <v>1599</v>
      </c>
      <c r="C18" s="44">
        <v>45598</v>
      </c>
      <c r="D18">
        <v>42</v>
      </c>
      <c r="E18" t="s">
        <v>1956</v>
      </c>
      <c r="F18" s="39">
        <v>1.0619999999999999E-2</v>
      </c>
      <c r="G18" s="39">
        <f>SUM($F$2:F18)</f>
        <v>0.32128999999999996</v>
      </c>
    </row>
    <row r="19" spans="1:7" x14ac:dyDescent="0.55000000000000004">
      <c r="A19" t="s">
        <v>1824</v>
      </c>
      <c r="B19" t="s">
        <v>496</v>
      </c>
      <c r="C19" s="44">
        <v>45600</v>
      </c>
      <c r="D19">
        <v>1</v>
      </c>
      <c r="E19" t="s">
        <v>1957</v>
      </c>
      <c r="F19" s="39">
        <v>9.5700000000000004E-3</v>
      </c>
      <c r="G19" s="39">
        <f>SUM($F$2:F19)</f>
        <v>0.33085999999999999</v>
      </c>
    </row>
    <row r="20" spans="1:7" x14ac:dyDescent="0.55000000000000004">
      <c r="A20" t="s">
        <v>1824</v>
      </c>
      <c r="B20" t="s">
        <v>1195</v>
      </c>
      <c r="C20" s="44">
        <v>45101</v>
      </c>
      <c r="D20">
        <v>3</v>
      </c>
      <c r="E20" t="s">
        <v>1956</v>
      </c>
      <c r="F20" s="39">
        <v>9.3699999999999999E-3</v>
      </c>
      <c r="G20" s="39">
        <f>SUM($F$2:F20)</f>
        <v>0.34022999999999998</v>
      </c>
    </row>
    <row r="21" spans="1:7" x14ac:dyDescent="0.55000000000000004">
      <c r="A21" t="s">
        <v>1824</v>
      </c>
      <c r="B21" t="s">
        <v>1082</v>
      </c>
      <c r="C21" s="44">
        <v>45617</v>
      </c>
      <c r="D21">
        <v>28</v>
      </c>
      <c r="E21" t="s">
        <v>1956</v>
      </c>
      <c r="F21" s="39">
        <v>9.2099999999999994E-3</v>
      </c>
      <c r="G21" s="39">
        <f>SUM($F$2:F21)</f>
        <v>0.34943999999999997</v>
      </c>
    </row>
    <row r="22" spans="1:7" x14ac:dyDescent="0.55000000000000004">
      <c r="A22" t="s">
        <v>1824</v>
      </c>
      <c r="B22" t="s">
        <v>191</v>
      </c>
      <c r="C22" s="44">
        <v>44986</v>
      </c>
      <c r="D22">
        <v>18</v>
      </c>
      <c r="E22" t="s">
        <v>1956</v>
      </c>
      <c r="F22" s="39">
        <v>9.2099999999999994E-3</v>
      </c>
      <c r="G22" s="39">
        <f>SUM($F$2:F22)</f>
        <v>0.35864999999999997</v>
      </c>
    </row>
    <row r="23" spans="1:7" x14ac:dyDescent="0.55000000000000004">
      <c r="A23" t="s">
        <v>1824</v>
      </c>
      <c r="B23" t="s">
        <v>998</v>
      </c>
      <c r="C23" s="44">
        <v>45598</v>
      </c>
      <c r="D23">
        <v>24</v>
      </c>
      <c r="E23" t="s">
        <v>1956</v>
      </c>
      <c r="F23" s="39">
        <v>8.8500000000000002E-3</v>
      </c>
      <c r="G23" s="39">
        <f>SUM($F$2:F23)</f>
        <v>0.36749999999999999</v>
      </c>
    </row>
    <row r="24" spans="1:7" x14ac:dyDescent="0.55000000000000004">
      <c r="A24" t="s">
        <v>1824</v>
      </c>
      <c r="B24" t="s">
        <v>1369</v>
      </c>
      <c r="C24" s="44">
        <v>45487</v>
      </c>
      <c r="D24">
        <v>32</v>
      </c>
      <c r="E24" t="s">
        <v>1956</v>
      </c>
      <c r="F24" s="39">
        <v>8.5400000000000007E-3</v>
      </c>
      <c r="G24" s="39">
        <f>SUM($F$2:F24)</f>
        <v>0.37603999999999999</v>
      </c>
    </row>
    <row r="25" spans="1:7" x14ac:dyDescent="0.55000000000000004">
      <c r="A25" t="s">
        <v>1824</v>
      </c>
      <c r="B25" t="s">
        <v>1817</v>
      </c>
      <c r="C25" s="44">
        <v>44874</v>
      </c>
      <c r="D25">
        <v>1</v>
      </c>
      <c r="E25" t="s">
        <v>1956</v>
      </c>
      <c r="F25" s="39">
        <v>8.3300000000000006E-3</v>
      </c>
      <c r="G25" s="39">
        <f>SUM($F$2:F25)</f>
        <v>0.38436999999999999</v>
      </c>
    </row>
    <row r="26" spans="1:7" x14ac:dyDescent="0.55000000000000004">
      <c r="A26" t="s">
        <v>1824</v>
      </c>
      <c r="B26" t="s">
        <v>464</v>
      </c>
      <c r="C26" s="44">
        <v>45171</v>
      </c>
      <c r="D26">
        <v>25</v>
      </c>
      <c r="E26" t="s">
        <v>1956</v>
      </c>
      <c r="F26" s="39">
        <v>8.0700000000000008E-3</v>
      </c>
      <c r="G26" s="39">
        <f>SUM($F$2:F26)</f>
        <v>0.39244000000000001</v>
      </c>
    </row>
    <row r="27" spans="1:7" x14ac:dyDescent="0.55000000000000004">
      <c r="A27" t="s">
        <v>1824</v>
      </c>
      <c r="B27" t="s">
        <v>1885</v>
      </c>
      <c r="C27" s="44">
        <v>45628</v>
      </c>
      <c r="D27">
        <v>37</v>
      </c>
      <c r="E27" t="s">
        <v>1956</v>
      </c>
      <c r="F27" s="39">
        <v>8.0099999999999998E-3</v>
      </c>
      <c r="G27" s="39">
        <f>SUM($F$2:F27)</f>
        <v>0.40045000000000003</v>
      </c>
    </row>
    <row r="28" spans="1:7" x14ac:dyDescent="0.55000000000000004">
      <c r="A28" t="s">
        <v>1824</v>
      </c>
      <c r="B28" t="s">
        <v>1426</v>
      </c>
      <c r="C28" s="44">
        <v>45634</v>
      </c>
      <c r="D28">
        <v>40</v>
      </c>
      <c r="E28" t="s">
        <v>1956</v>
      </c>
      <c r="F28" s="39">
        <v>7.6499999999999997E-3</v>
      </c>
      <c r="G28" s="39">
        <f>SUM($F$2:F28)</f>
        <v>0.40810000000000002</v>
      </c>
    </row>
    <row r="29" spans="1:7" x14ac:dyDescent="0.55000000000000004">
      <c r="A29" t="s">
        <v>1824</v>
      </c>
      <c r="B29" t="s">
        <v>1274</v>
      </c>
      <c r="C29" s="44">
        <v>45586</v>
      </c>
      <c r="D29">
        <v>39</v>
      </c>
      <c r="E29" t="s">
        <v>1956</v>
      </c>
      <c r="F29" s="39">
        <v>7.45E-3</v>
      </c>
      <c r="G29" s="39">
        <f>SUM($F$2:F29)</f>
        <v>0.41555000000000003</v>
      </c>
    </row>
    <row r="30" spans="1:7" x14ac:dyDescent="0.55000000000000004">
      <c r="A30" t="s">
        <v>1824</v>
      </c>
      <c r="B30" t="s">
        <v>1370</v>
      </c>
      <c r="C30" s="44">
        <v>45473</v>
      </c>
      <c r="D30">
        <v>31</v>
      </c>
      <c r="E30" t="s">
        <v>1956</v>
      </c>
      <c r="F30" s="39">
        <v>7.3400000000000002E-3</v>
      </c>
      <c r="G30" s="39">
        <f>SUM($F$2:F30)</f>
        <v>0.42289000000000004</v>
      </c>
    </row>
    <row r="31" spans="1:7" x14ac:dyDescent="0.55000000000000004">
      <c r="A31" t="s">
        <v>1824</v>
      </c>
      <c r="B31" t="s">
        <v>1372</v>
      </c>
      <c r="C31" s="44">
        <v>45622</v>
      </c>
      <c r="D31">
        <v>27</v>
      </c>
      <c r="E31" t="s">
        <v>1956</v>
      </c>
      <c r="F31" s="39">
        <v>7.3099999999999997E-3</v>
      </c>
      <c r="G31" s="39">
        <f>SUM($F$2:F31)</f>
        <v>0.43020000000000003</v>
      </c>
    </row>
    <row r="32" spans="1:7" x14ac:dyDescent="0.55000000000000004">
      <c r="A32" t="s">
        <v>1824</v>
      </c>
      <c r="B32" t="s">
        <v>422</v>
      </c>
      <c r="C32" s="44">
        <v>45640</v>
      </c>
      <c r="D32">
        <v>39</v>
      </c>
      <c r="E32" t="s">
        <v>1956</v>
      </c>
      <c r="F32" s="39">
        <v>7.1799999999999998E-3</v>
      </c>
      <c r="G32" s="39">
        <f>SUM($F$2:F32)</f>
        <v>0.43738000000000005</v>
      </c>
    </row>
    <row r="33" spans="1:7" x14ac:dyDescent="0.55000000000000004">
      <c r="A33" t="s">
        <v>1824</v>
      </c>
      <c r="B33" t="s">
        <v>1815</v>
      </c>
      <c r="C33" s="44">
        <v>45130</v>
      </c>
      <c r="D33">
        <v>14</v>
      </c>
      <c r="E33" t="s">
        <v>1956</v>
      </c>
      <c r="F33" s="39">
        <v>6.9199999999999999E-3</v>
      </c>
      <c r="G33" s="39">
        <f>SUM($F$2:F33)</f>
        <v>0.44430000000000003</v>
      </c>
    </row>
    <row r="34" spans="1:7" x14ac:dyDescent="0.55000000000000004">
      <c r="A34" t="s">
        <v>1824</v>
      </c>
      <c r="B34" t="s">
        <v>425</v>
      </c>
      <c r="C34" s="44">
        <v>44667</v>
      </c>
      <c r="D34">
        <v>4</v>
      </c>
      <c r="E34" t="s">
        <v>1956</v>
      </c>
      <c r="F34" s="39">
        <v>6.7799999999999996E-3</v>
      </c>
      <c r="G34" s="39">
        <f>SUM($F$2:F34)</f>
        <v>0.45108000000000004</v>
      </c>
    </row>
    <row r="35" spans="1:7" x14ac:dyDescent="0.55000000000000004">
      <c r="A35" t="s">
        <v>1824</v>
      </c>
      <c r="B35" t="s">
        <v>1887</v>
      </c>
      <c r="C35" s="44">
        <v>45499</v>
      </c>
      <c r="D35">
        <v>25</v>
      </c>
      <c r="E35" t="s">
        <v>1956</v>
      </c>
      <c r="F35" s="39">
        <v>6.7099999999999998E-3</v>
      </c>
      <c r="G35" s="39">
        <f>SUM($F$2:F35)</f>
        <v>0.45779000000000003</v>
      </c>
    </row>
    <row r="36" spans="1:7" x14ac:dyDescent="0.55000000000000004">
      <c r="A36" t="s">
        <v>1824</v>
      </c>
      <c r="B36" t="s">
        <v>1622</v>
      </c>
      <c r="C36" s="44">
        <v>45588</v>
      </c>
      <c r="D36">
        <v>39</v>
      </c>
      <c r="E36" t="s">
        <v>1956</v>
      </c>
      <c r="F36" s="39">
        <v>6.3699999999999998E-3</v>
      </c>
      <c r="G36" s="39">
        <f>SUM($F$2:F36)</f>
        <v>0.46416000000000002</v>
      </c>
    </row>
    <row r="37" spans="1:7" x14ac:dyDescent="0.55000000000000004">
      <c r="A37" t="s">
        <v>1824</v>
      </c>
      <c r="B37" t="s">
        <v>743</v>
      </c>
      <c r="C37" s="44">
        <v>45628</v>
      </c>
      <c r="D37">
        <v>47</v>
      </c>
      <c r="E37" t="s">
        <v>1956</v>
      </c>
      <c r="F37" s="39">
        <v>6.3299999999999997E-3</v>
      </c>
      <c r="G37" s="39">
        <f>SUM($F$2:F37)</f>
        <v>0.47049000000000002</v>
      </c>
    </row>
    <row r="38" spans="1:7" x14ac:dyDescent="0.55000000000000004">
      <c r="A38" t="s">
        <v>1824</v>
      </c>
      <c r="B38" t="s">
        <v>1303</v>
      </c>
      <c r="C38" s="44">
        <v>45636</v>
      </c>
      <c r="D38">
        <v>30</v>
      </c>
      <c r="E38" t="s">
        <v>1956</v>
      </c>
      <c r="F38" s="39">
        <v>6.1199999999999996E-3</v>
      </c>
      <c r="G38" s="39">
        <f>SUM($F$2:F38)</f>
        <v>0.47661000000000003</v>
      </c>
    </row>
    <row r="39" spans="1:7" x14ac:dyDescent="0.55000000000000004">
      <c r="A39" t="s">
        <v>1824</v>
      </c>
      <c r="B39" t="s">
        <v>1229</v>
      </c>
      <c r="C39" s="44">
        <v>45559</v>
      </c>
      <c r="D39">
        <v>42</v>
      </c>
      <c r="E39" t="s">
        <v>1956</v>
      </c>
      <c r="F39" s="39">
        <v>5.9500000000000004E-3</v>
      </c>
      <c r="G39" s="39">
        <f>SUM($F$2:F39)</f>
        <v>0.48256000000000004</v>
      </c>
    </row>
    <row r="40" spans="1:7" x14ac:dyDescent="0.55000000000000004">
      <c r="A40" t="s">
        <v>1824</v>
      </c>
      <c r="B40" t="s">
        <v>171</v>
      </c>
      <c r="C40" s="44">
        <v>45616</v>
      </c>
      <c r="D40">
        <v>40</v>
      </c>
      <c r="E40" t="s">
        <v>1956</v>
      </c>
      <c r="F40" s="39">
        <v>5.8599999999999998E-3</v>
      </c>
      <c r="G40" s="39">
        <f>SUM($F$2:F40)</f>
        <v>0.48842000000000002</v>
      </c>
    </row>
    <row r="41" spans="1:7" x14ac:dyDescent="0.55000000000000004">
      <c r="A41" t="s">
        <v>1824</v>
      </c>
      <c r="B41" t="s">
        <v>395</v>
      </c>
      <c r="C41" s="44">
        <v>45490</v>
      </c>
      <c r="D41">
        <v>38</v>
      </c>
      <c r="E41" t="s">
        <v>1956</v>
      </c>
      <c r="F41" s="39">
        <v>5.8100000000000001E-3</v>
      </c>
      <c r="G41" s="39">
        <f>SUM($F$2:F41)</f>
        <v>0.49423</v>
      </c>
    </row>
    <row r="42" spans="1:7" x14ac:dyDescent="0.55000000000000004">
      <c r="A42" t="s">
        <v>1824</v>
      </c>
      <c r="B42" t="s">
        <v>1271</v>
      </c>
      <c r="C42" s="44">
        <v>45587</v>
      </c>
      <c r="D42">
        <v>30</v>
      </c>
      <c r="E42" t="s">
        <v>1956</v>
      </c>
      <c r="F42" s="39">
        <v>5.5199999999999997E-3</v>
      </c>
      <c r="G42" s="39">
        <f>SUM($F$2:F42)</f>
        <v>0.49975000000000003</v>
      </c>
    </row>
    <row r="43" spans="1:7" x14ac:dyDescent="0.55000000000000004">
      <c r="A43" t="s">
        <v>1824</v>
      </c>
      <c r="B43" t="s">
        <v>1367</v>
      </c>
      <c r="C43" s="44">
        <v>45544</v>
      </c>
      <c r="D43">
        <v>9</v>
      </c>
      <c r="E43" t="s">
        <v>1957</v>
      </c>
      <c r="F43" s="39">
        <v>5.3899999999999998E-3</v>
      </c>
      <c r="G43" s="39">
        <f>SUM($F$2:F43)</f>
        <v>0.50514000000000003</v>
      </c>
    </row>
    <row r="44" spans="1:7" x14ac:dyDescent="0.55000000000000004">
      <c r="A44" t="s">
        <v>1824</v>
      </c>
      <c r="B44" t="s">
        <v>1157</v>
      </c>
      <c r="C44" s="44">
        <v>45601</v>
      </c>
      <c r="D44">
        <v>38</v>
      </c>
      <c r="E44" t="s">
        <v>1956</v>
      </c>
      <c r="F44" s="39">
        <v>5.3E-3</v>
      </c>
      <c r="G44" s="39">
        <f>SUM($F$2:F44)</f>
        <v>0.51044</v>
      </c>
    </row>
    <row r="45" spans="1:7" x14ac:dyDescent="0.55000000000000004">
      <c r="A45" t="s">
        <v>1824</v>
      </c>
      <c r="B45" t="s">
        <v>1425</v>
      </c>
      <c r="C45" s="44">
        <v>45531</v>
      </c>
      <c r="D45">
        <v>36</v>
      </c>
      <c r="E45" t="s">
        <v>1956</v>
      </c>
      <c r="F45" s="39">
        <v>5.2599999999999999E-3</v>
      </c>
      <c r="G45" s="39">
        <f>SUM($F$2:F45)</f>
        <v>0.51570000000000005</v>
      </c>
    </row>
    <row r="46" spans="1:7" x14ac:dyDescent="0.55000000000000004">
      <c r="A46" t="s">
        <v>1824</v>
      </c>
      <c r="B46" t="s">
        <v>1001</v>
      </c>
      <c r="C46" s="44">
        <v>45572</v>
      </c>
      <c r="D46">
        <v>25</v>
      </c>
      <c r="E46" t="s">
        <v>1956</v>
      </c>
      <c r="F46" s="39">
        <v>5.2500000000000003E-3</v>
      </c>
      <c r="G46" s="39">
        <f>SUM($F$2:F46)</f>
        <v>0.52095000000000002</v>
      </c>
    </row>
    <row r="47" spans="1:7" x14ac:dyDescent="0.55000000000000004">
      <c r="A47" t="s">
        <v>1824</v>
      </c>
      <c r="B47" t="s">
        <v>451</v>
      </c>
      <c r="C47" s="44">
        <v>44797</v>
      </c>
      <c r="D47">
        <v>7</v>
      </c>
      <c r="E47" t="s">
        <v>1956</v>
      </c>
      <c r="F47" s="39">
        <v>5.1000000000000004E-3</v>
      </c>
      <c r="G47" s="39">
        <f>SUM($F$2:F47)</f>
        <v>0.52605000000000002</v>
      </c>
    </row>
    <row r="48" spans="1:7" x14ac:dyDescent="0.55000000000000004">
      <c r="A48" t="s">
        <v>1824</v>
      </c>
      <c r="B48" t="s">
        <v>1089</v>
      </c>
      <c r="C48" s="44">
        <v>45605</v>
      </c>
      <c r="D48">
        <v>28</v>
      </c>
      <c r="E48" t="s">
        <v>1956</v>
      </c>
      <c r="F48" s="39">
        <v>5.0400000000000002E-3</v>
      </c>
      <c r="G48" s="39">
        <f>SUM($F$2:F48)</f>
        <v>0.53109000000000006</v>
      </c>
    </row>
    <row r="49" spans="1:7" x14ac:dyDescent="0.55000000000000004">
      <c r="A49" t="s">
        <v>1824</v>
      </c>
      <c r="B49" t="s">
        <v>813</v>
      </c>
      <c r="C49" s="44">
        <v>45516</v>
      </c>
      <c r="D49">
        <v>23</v>
      </c>
      <c r="E49" t="s">
        <v>1956</v>
      </c>
      <c r="F49" s="39">
        <v>5.0200000000000002E-3</v>
      </c>
      <c r="G49" s="39">
        <f>SUM($F$2:F49)</f>
        <v>0.53611000000000009</v>
      </c>
    </row>
    <row r="50" spans="1:7" x14ac:dyDescent="0.55000000000000004">
      <c r="A50" t="s">
        <v>1824</v>
      </c>
      <c r="B50" t="s">
        <v>459</v>
      </c>
      <c r="C50" s="44">
        <v>45633</v>
      </c>
      <c r="D50">
        <v>30</v>
      </c>
      <c r="E50" t="s">
        <v>1956</v>
      </c>
      <c r="F50" s="39">
        <v>5.0000000000000001E-3</v>
      </c>
      <c r="G50" s="39">
        <f>SUM($F$2:F50)</f>
        <v>0.54111000000000009</v>
      </c>
    </row>
    <row r="51" spans="1:7" x14ac:dyDescent="0.55000000000000004">
      <c r="A51" t="s">
        <v>1824</v>
      </c>
      <c r="B51" t="s">
        <v>424</v>
      </c>
      <c r="C51" s="44">
        <v>45543</v>
      </c>
      <c r="D51">
        <v>29</v>
      </c>
      <c r="E51" t="s">
        <v>1956</v>
      </c>
      <c r="F51" s="39">
        <v>4.9300000000000004E-3</v>
      </c>
      <c r="G51" s="39">
        <f>SUM($F$2:F51)</f>
        <v>0.54604000000000008</v>
      </c>
    </row>
    <row r="52" spans="1:7" x14ac:dyDescent="0.55000000000000004">
      <c r="A52" t="s">
        <v>1824</v>
      </c>
      <c r="B52" t="s">
        <v>1634</v>
      </c>
      <c r="C52" s="44">
        <v>45283</v>
      </c>
      <c r="D52">
        <v>35</v>
      </c>
      <c r="E52" t="s">
        <v>1956</v>
      </c>
      <c r="F52" s="39">
        <v>4.8399999999999997E-3</v>
      </c>
      <c r="G52" s="39">
        <f>SUM($F$2:F52)</f>
        <v>0.55088000000000004</v>
      </c>
    </row>
    <row r="53" spans="1:7" x14ac:dyDescent="0.55000000000000004">
      <c r="A53" t="s">
        <v>1824</v>
      </c>
      <c r="B53" t="s">
        <v>1586</v>
      </c>
      <c r="C53" s="44">
        <v>45577</v>
      </c>
      <c r="D53">
        <v>39</v>
      </c>
      <c r="E53" t="s">
        <v>1956</v>
      </c>
      <c r="F53" s="39">
        <v>4.7800000000000004E-3</v>
      </c>
      <c r="G53" s="39">
        <f>SUM($F$2:F53)</f>
        <v>0.55566000000000004</v>
      </c>
    </row>
    <row r="54" spans="1:7" x14ac:dyDescent="0.55000000000000004">
      <c r="A54" t="s">
        <v>1824</v>
      </c>
      <c r="B54" t="s">
        <v>1371</v>
      </c>
      <c r="C54" s="44">
        <v>44822</v>
      </c>
      <c r="D54">
        <v>18</v>
      </c>
      <c r="E54" t="s">
        <v>1956</v>
      </c>
      <c r="F54" s="39">
        <v>4.7800000000000004E-3</v>
      </c>
      <c r="G54" s="39">
        <f>SUM($F$2:F54)</f>
        <v>0.56044000000000005</v>
      </c>
    </row>
    <row r="55" spans="1:7" x14ac:dyDescent="0.55000000000000004">
      <c r="A55" t="s">
        <v>1824</v>
      </c>
      <c r="B55" t="s">
        <v>420</v>
      </c>
      <c r="C55" s="44">
        <v>44504</v>
      </c>
      <c r="D55">
        <v>1</v>
      </c>
      <c r="E55" t="s">
        <v>1956</v>
      </c>
      <c r="F55" s="39">
        <v>4.7699999999999999E-3</v>
      </c>
      <c r="G55" s="39">
        <f>SUM($F$2:F55)</f>
        <v>0.5652100000000001</v>
      </c>
    </row>
    <row r="56" spans="1:7" x14ac:dyDescent="0.55000000000000004">
      <c r="A56" t="s">
        <v>1824</v>
      </c>
      <c r="B56" t="s">
        <v>1889</v>
      </c>
      <c r="C56" s="44">
        <v>44901</v>
      </c>
      <c r="D56">
        <v>18</v>
      </c>
      <c r="E56" t="s">
        <v>1956</v>
      </c>
      <c r="F56" s="39">
        <v>4.7499999999999999E-3</v>
      </c>
      <c r="G56" s="39">
        <f>SUM($F$2:F56)</f>
        <v>0.56996000000000013</v>
      </c>
    </row>
    <row r="57" spans="1:7" x14ac:dyDescent="0.55000000000000004">
      <c r="A57" t="s">
        <v>1824</v>
      </c>
      <c r="B57" t="s">
        <v>417</v>
      </c>
      <c r="C57" s="44">
        <v>45599</v>
      </c>
      <c r="D57">
        <v>10</v>
      </c>
      <c r="E57" t="s">
        <v>1957</v>
      </c>
      <c r="F57" s="39">
        <v>4.7400000000000003E-3</v>
      </c>
      <c r="G57" s="39">
        <f>SUM($F$2:F57)</f>
        <v>0.5747000000000001</v>
      </c>
    </row>
    <row r="58" spans="1:7" x14ac:dyDescent="0.55000000000000004">
      <c r="A58" t="s">
        <v>1824</v>
      </c>
      <c r="B58" t="s">
        <v>1272</v>
      </c>
      <c r="C58" s="44">
        <v>45599</v>
      </c>
      <c r="D58">
        <v>38</v>
      </c>
      <c r="E58" t="s">
        <v>1956</v>
      </c>
      <c r="F58" s="39">
        <v>4.5900000000000003E-3</v>
      </c>
      <c r="G58" s="39">
        <f>SUM($F$2:F58)</f>
        <v>0.57929000000000008</v>
      </c>
    </row>
    <row r="59" spans="1:7" x14ac:dyDescent="0.55000000000000004">
      <c r="A59" t="s">
        <v>1824</v>
      </c>
      <c r="B59" t="s">
        <v>792</v>
      </c>
      <c r="C59" s="44">
        <v>45624</v>
      </c>
      <c r="D59">
        <v>33</v>
      </c>
      <c r="E59" t="s">
        <v>1956</v>
      </c>
      <c r="F59" s="39">
        <v>4.5599999999999998E-3</v>
      </c>
      <c r="G59" s="39">
        <f>SUM($F$2:F59)</f>
        <v>0.58385000000000009</v>
      </c>
    </row>
    <row r="60" spans="1:7" x14ac:dyDescent="0.55000000000000004">
      <c r="A60" t="s">
        <v>1824</v>
      </c>
      <c r="B60" t="s">
        <v>1890</v>
      </c>
      <c r="C60" s="44">
        <v>45223</v>
      </c>
      <c r="D60">
        <v>11</v>
      </c>
      <c r="E60" t="s">
        <v>1956</v>
      </c>
      <c r="F60" s="39">
        <v>4.4799999999999996E-3</v>
      </c>
      <c r="G60" s="39">
        <f>SUM($F$2:F60)</f>
        <v>0.58833000000000013</v>
      </c>
    </row>
    <row r="61" spans="1:7" x14ac:dyDescent="0.55000000000000004">
      <c r="A61" t="s">
        <v>1824</v>
      </c>
      <c r="B61" t="s">
        <v>62</v>
      </c>
      <c r="C61" s="44">
        <v>45514</v>
      </c>
      <c r="D61">
        <v>42</v>
      </c>
      <c r="E61" t="s">
        <v>1956</v>
      </c>
      <c r="F61" s="39">
        <v>4.4099999999999999E-3</v>
      </c>
      <c r="G61" s="39">
        <f>SUM($F$2:F61)</f>
        <v>0.59274000000000016</v>
      </c>
    </row>
    <row r="62" spans="1:7" x14ac:dyDescent="0.55000000000000004">
      <c r="A62" t="s">
        <v>1824</v>
      </c>
      <c r="B62" t="s">
        <v>1891</v>
      </c>
      <c r="C62" s="44">
        <v>45554</v>
      </c>
      <c r="D62">
        <v>42</v>
      </c>
      <c r="E62" t="s">
        <v>1956</v>
      </c>
      <c r="F62" s="39">
        <v>4.3699999999999998E-3</v>
      </c>
      <c r="G62" s="39">
        <f>SUM($F$2:F62)</f>
        <v>0.59711000000000014</v>
      </c>
    </row>
    <row r="63" spans="1:7" x14ac:dyDescent="0.55000000000000004">
      <c r="A63" t="s">
        <v>1824</v>
      </c>
      <c r="B63" t="s">
        <v>1892</v>
      </c>
      <c r="C63" s="44">
        <v>45619</v>
      </c>
      <c r="D63">
        <v>36</v>
      </c>
      <c r="E63" t="s">
        <v>1956</v>
      </c>
      <c r="F63" s="39">
        <v>4.3200000000000001E-3</v>
      </c>
      <c r="G63" s="39">
        <f>SUM($F$2:F63)</f>
        <v>0.60143000000000013</v>
      </c>
    </row>
    <row r="64" spans="1:7" x14ac:dyDescent="0.55000000000000004">
      <c r="A64" t="s">
        <v>1824</v>
      </c>
      <c r="B64" t="s">
        <v>1296</v>
      </c>
      <c r="C64" s="44">
        <v>45515</v>
      </c>
      <c r="D64">
        <v>40</v>
      </c>
      <c r="E64" t="s">
        <v>1956</v>
      </c>
      <c r="F64" s="39">
        <v>4.2900000000000004E-3</v>
      </c>
      <c r="G64" s="39">
        <f>SUM($F$2:F64)</f>
        <v>0.60572000000000015</v>
      </c>
    </row>
    <row r="65" spans="1:7" x14ac:dyDescent="0.55000000000000004">
      <c r="A65" t="s">
        <v>1824</v>
      </c>
      <c r="B65" t="s">
        <v>750</v>
      </c>
      <c r="C65" s="44">
        <v>45595</v>
      </c>
      <c r="D65">
        <v>41</v>
      </c>
      <c r="E65" t="s">
        <v>1956</v>
      </c>
      <c r="F65" s="39">
        <v>4.0800000000000003E-3</v>
      </c>
      <c r="G65" s="39">
        <f>SUM($F$2:F65)</f>
        <v>0.60980000000000012</v>
      </c>
    </row>
    <row r="66" spans="1:7" x14ac:dyDescent="0.55000000000000004">
      <c r="A66" t="s">
        <v>1824</v>
      </c>
      <c r="B66" t="s">
        <v>822</v>
      </c>
      <c r="C66" s="44">
        <v>45460</v>
      </c>
      <c r="D66">
        <v>1</v>
      </c>
      <c r="E66" t="s">
        <v>1957</v>
      </c>
      <c r="F66" s="39">
        <v>4.0699999999999998E-3</v>
      </c>
      <c r="G66" s="39">
        <f>SUM($F$2:F66)</f>
        <v>0.61387000000000014</v>
      </c>
    </row>
    <row r="67" spans="1:7" x14ac:dyDescent="0.55000000000000004">
      <c r="A67" t="s">
        <v>1824</v>
      </c>
      <c r="B67" t="s">
        <v>1192</v>
      </c>
      <c r="C67" s="44">
        <v>45206</v>
      </c>
      <c r="D67">
        <v>28</v>
      </c>
      <c r="E67" t="s">
        <v>1956</v>
      </c>
      <c r="F67" s="39">
        <v>3.8400000000000001E-3</v>
      </c>
      <c r="G67" s="39">
        <f>SUM($F$2:F67)</f>
        <v>0.61771000000000009</v>
      </c>
    </row>
    <row r="68" spans="1:7" x14ac:dyDescent="0.55000000000000004">
      <c r="A68" t="s">
        <v>1824</v>
      </c>
      <c r="B68" t="s">
        <v>940</v>
      </c>
      <c r="C68" s="44">
        <v>45647</v>
      </c>
      <c r="D68">
        <v>47</v>
      </c>
      <c r="E68" t="s">
        <v>1956</v>
      </c>
      <c r="F68" s="39">
        <v>3.7799999999999999E-3</v>
      </c>
      <c r="G68" s="39">
        <f>SUM($F$2:F68)</f>
        <v>0.6214900000000001</v>
      </c>
    </row>
    <row r="69" spans="1:7" x14ac:dyDescent="0.55000000000000004">
      <c r="A69" t="s">
        <v>1824</v>
      </c>
      <c r="B69" t="s">
        <v>365</v>
      </c>
      <c r="C69" s="44">
        <v>45463</v>
      </c>
      <c r="D69">
        <v>34</v>
      </c>
      <c r="E69" t="s">
        <v>1956</v>
      </c>
      <c r="F69" s="39">
        <v>3.7100000000000002E-3</v>
      </c>
      <c r="G69" s="39">
        <f>SUM($F$2:F69)</f>
        <v>0.62520000000000009</v>
      </c>
    </row>
    <row r="70" spans="1:7" x14ac:dyDescent="0.55000000000000004">
      <c r="A70" t="s">
        <v>1824</v>
      </c>
      <c r="B70" t="s">
        <v>1230</v>
      </c>
      <c r="C70" s="44">
        <v>45648</v>
      </c>
      <c r="D70">
        <v>39</v>
      </c>
      <c r="E70" t="s">
        <v>1956</v>
      </c>
      <c r="F70" s="39">
        <v>3.6600000000000001E-3</v>
      </c>
      <c r="G70" s="39">
        <f>SUM($F$2:F70)</f>
        <v>0.62886000000000009</v>
      </c>
    </row>
    <row r="71" spans="1:7" x14ac:dyDescent="0.55000000000000004">
      <c r="A71" t="s">
        <v>1824</v>
      </c>
      <c r="B71" t="s">
        <v>817</v>
      </c>
      <c r="C71" s="44">
        <v>45256</v>
      </c>
      <c r="D71">
        <v>1</v>
      </c>
      <c r="E71" t="s">
        <v>1956</v>
      </c>
      <c r="F71" s="39">
        <v>3.64E-3</v>
      </c>
      <c r="G71" s="39">
        <f>SUM($F$2:F71)</f>
        <v>0.63250000000000006</v>
      </c>
    </row>
    <row r="72" spans="1:7" x14ac:dyDescent="0.55000000000000004">
      <c r="A72" t="s">
        <v>1824</v>
      </c>
      <c r="B72" t="s">
        <v>536</v>
      </c>
      <c r="C72" s="44">
        <v>45584</v>
      </c>
      <c r="D72">
        <v>36</v>
      </c>
      <c r="E72" t="s">
        <v>1956</v>
      </c>
      <c r="F72" s="39">
        <v>3.64E-3</v>
      </c>
      <c r="G72" s="39">
        <f>SUM($F$2:F72)</f>
        <v>0.63614000000000004</v>
      </c>
    </row>
    <row r="73" spans="1:7" x14ac:dyDescent="0.55000000000000004">
      <c r="A73" t="s">
        <v>1824</v>
      </c>
      <c r="B73" t="s">
        <v>63</v>
      </c>
      <c r="C73" s="44">
        <v>45606</v>
      </c>
      <c r="D73">
        <v>24</v>
      </c>
      <c r="E73" t="s">
        <v>1956</v>
      </c>
      <c r="F73" s="39">
        <v>3.5000000000000001E-3</v>
      </c>
      <c r="G73" s="39">
        <f>SUM($F$2:F73)</f>
        <v>0.63963999999999999</v>
      </c>
    </row>
    <row r="74" spans="1:7" x14ac:dyDescent="0.55000000000000004">
      <c r="A74" t="s">
        <v>1824</v>
      </c>
      <c r="B74" t="s">
        <v>1428</v>
      </c>
      <c r="C74" s="44">
        <v>44914</v>
      </c>
      <c r="D74">
        <v>7</v>
      </c>
      <c r="E74" t="s">
        <v>1956</v>
      </c>
      <c r="F74" s="39">
        <v>3.48E-3</v>
      </c>
      <c r="G74" s="39">
        <f>SUM($F$2:F74)</f>
        <v>0.64312000000000002</v>
      </c>
    </row>
    <row r="75" spans="1:7" x14ac:dyDescent="0.55000000000000004">
      <c r="A75" t="s">
        <v>1824</v>
      </c>
      <c r="B75" t="s">
        <v>1015</v>
      </c>
      <c r="C75" s="44">
        <v>45626</v>
      </c>
      <c r="D75">
        <v>44</v>
      </c>
      <c r="E75" t="s">
        <v>1956</v>
      </c>
      <c r="F75" s="39">
        <v>3.4399999999999999E-3</v>
      </c>
      <c r="G75" s="39">
        <f>SUM($F$2:F75)</f>
        <v>0.64656000000000002</v>
      </c>
    </row>
    <row r="76" spans="1:7" x14ac:dyDescent="0.55000000000000004">
      <c r="A76" t="s">
        <v>1824</v>
      </c>
      <c r="B76" t="s">
        <v>369</v>
      </c>
      <c r="C76" s="44">
        <v>45469</v>
      </c>
      <c r="D76">
        <v>32</v>
      </c>
      <c r="E76" t="s">
        <v>1956</v>
      </c>
      <c r="F76" s="39">
        <v>3.4299999999999999E-3</v>
      </c>
      <c r="G76" s="39">
        <f>SUM($F$2:F76)</f>
        <v>0.64999000000000007</v>
      </c>
    </row>
    <row r="77" spans="1:7" x14ac:dyDescent="0.55000000000000004">
      <c r="A77" t="s">
        <v>1824</v>
      </c>
      <c r="B77" t="s">
        <v>1194</v>
      </c>
      <c r="C77" s="44">
        <v>45476</v>
      </c>
      <c r="D77">
        <v>16</v>
      </c>
      <c r="E77" t="s">
        <v>1956</v>
      </c>
      <c r="F77" s="39">
        <v>3.3999999999999998E-3</v>
      </c>
      <c r="G77" s="39">
        <f>SUM($F$2:F77)</f>
        <v>0.65339000000000003</v>
      </c>
    </row>
    <row r="78" spans="1:7" x14ac:dyDescent="0.55000000000000004">
      <c r="A78" t="s">
        <v>1824</v>
      </c>
      <c r="B78" t="s">
        <v>1017</v>
      </c>
      <c r="C78" s="44">
        <v>45531</v>
      </c>
      <c r="D78">
        <v>40</v>
      </c>
      <c r="E78" t="s">
        <v>1956</v>
      </c>
      <c r="F78" s="39">
        <v>3.3500000000000001E-3</v>
      </c>
      <c r="G78" s="39">
        <f>SUM($F$2:F78)</f>
        <v>0.65673999999999999</v>
      </c>
    </row>
    <row r="79" spans="1:7" x14ac:dyDescent="0.55000000000000004">
      <c r="A79" t="s">
        <v>1824</v>
      </c>
      <c r="B79" t="s">
        <v>1893</v>
      </c>
      <c r="C79" s="44">
        <v>45605</v>
      </c>
      <c r="D79">
        <v>2</v>
      </c>
      <c r="E79" t="s">
        <v>1957</v>
      </c>
      <c r="F79" s="39">
        <v>3.3E-3</v>
      </c>
      <c r="G79" s="39">
        <f>SUM($F$2:F79)</f>
        <v>0.66003999999999996</v>
      </c>
    </row>
    <row r="80" spans="1:7" x14ac:dyDescent="0.55000000000000004">
      <c r="A80" t="s">
        <v>1824</v>
      </c>
      <c r="B80" t="s">
        <v>1158</v>
      </c>
      <c r="C80" s="44">
        <v>45362</v>
      </c>
      <c r="D80">
        <v>26</v>
      </c>
      <c r="E80" t="s">
        <v>1956</v>
      </c>
      <c r="F80" s="39">
        <v>3.2799999999999999E-3</v>
      </c>
      <c r="G80" s="39">
        <f>SUM($F$2:F80)</f>
        <v>0.66331999999999991</v>
      </c>
    </row>
    <row r="81" spans="1:7" x14ac:dyDescent="0.55000000000000004">
      <c r="A81" t="s">
        <v>1824</v>
      </c>
      <c r="B81" t="s">
        <v>1582</v>
      </c>
      <c r="C81" s="44">
        <v>45446</v>
      </c>
      <c r="D81">
        <v>37</v>
      </c>
      <c r="E81" t="s">
        <v>1956</v>
      </c>
      <c r="F81" s="39">
        <v>3.2799999999999999E-3</v>
      </c>
      <c r="G81" s="39">
        <f>SUM($F$2:F81)</f>
        <v>0.66659999999999986</v>
      </c>
    </row>
    <row r="82" spans="1:7" x14ac:dyDescent="0.55000000000000004">
      <c r="A82" t="s">
        <v>1824</v>
      </c>
      <c r="B82" t="s">
        <v>1894</v>
      </c>
      <c r="C82" s="44">
        <v>45522</v>
      </c>
      <c r="D82">
        <v>29</v>
      </c>
      <c r="E82" t="s">
        <v>1956</v>
      </c>
      <c r="F82" s="39">
        <v>3.1800000000000001E-3</v>
      </c>
      <c r="G82" s="39">
        <f>SUM($F$2:F82)</f>
        <v>0.66977999999999982</v>
      </c>
    </row>
    <row r="83" spans="1:7" x14ac:dyDescent="0.55000000000000004">
      <c r="A83" t="s">
        <v>1824</v>
      </c>
      <c r="B83" t="s">
        <v>450</v>
      </c>
      <c r="C83" s="44">
        <v>45525</v>
      </c>
      <c r="D83">
        <v>41</v>
      </c>
      <c r="E83" t="s">
        <v>1956</v>
      </c>
      <c r="F83" s="39">
        <v>3.16E-3</v>
      </c>
      <c r="G83" s="39">
        <f>SUM($F$2:F83)</f>
        <v>0.67293999999999987</v>
      </c>
    </row>
    <row r="84" spans="1:7" x14ac:dyDescent="0.55000000000000004">
      <c r="A84" t="s">
        <v>1824</v>
      </c>
      <c r="B84" t="s">
        <v>1581</v>
      </c>
      <c r="C84" s="44">
        <v>45559</v>
      </c>
      <c r="D84">
        <v>36</v>
      </c>
      <c r="E84" t="s">
        <v>1956</v>
      </c>
      <c r="F84" s="39">
        <v>3.15E-3</v>
      </c>
      <c r="G84" s="39">
        <f>SUM($F$2:F84)</f>
        <v>0.67608999999999986</v>
      </c>
    </row>
    <row r="85" spans="1:7" x14ac:dyDescent="0.55000000000000004">
      <c r="A85" t="s">
        <v>1824</v>
      </c>
      <c r="B85" t="s">
        <v>1895</v>
      </c>
      <c r="C85" s="44">
        <v>45601</v>
      </c>
      <c r="D85">
        <v>40</v>
      </c>
      <c r="E85" t="s">
        <v>1956</v>
      </c>
      <c r="F85" s="39">
        <v>3.14E-3</v>
      </c>
      <c r="G85" s="39">
        <f>SUM($F$2:F85)</f>
        <v>0.67922999999999989</v>
      </c>
    </row>
    <row r="86" spans="1:7" x14ac:dyDescent="0.55000000000000004">
      <c r="A86" t="s">
        <v>1824</v>
      </c>
      <c r="B86" t="s">
        <v>1301</v>
      </c>
      <c r="C86" s="44">
        <v>45605</v>
      </c>
      <c r="D86">
        <v>43</v>
      </c>
      <c r="E86" t="s">
        <v>1956</v>
      </c>
      <c r="F86" s="39">
        <v>3.13E-3</v>
      </c>
      <c r="G86" s="39">
        <f>SUM($F$2:F86)</f>
        <v>0.68235999999999986</v>
      </c>
    </row>
    <row r="87" spans="1:7" x14ac:dyDescent="0.55000000000000004">
      <c r="A87" t="s">
        <v>1824</v>
      </c>
      <c r="B87" t="s">
        <v>1087</v>
      </c>
      <c r="C87" s="44">
        <v>44518</v>
      </c>
      <c r="D87">
        <v>7</v>
      </c>
      <c r="E87" t="s">
        <v>1956</v>
      </c>
      <c r="F87" s="39">
        <v>3.1199999999999999E-3</v>
      </c>
      <c r="G87" s="39">
        <f>SUM($F$2:F87)</f>
        <v>0.68547999999999987</v>
      </c>
    </row>
    <row r="88" spans="1:7" x14ac:dyDescent="0.55000000000000004">
      <c r="A88" t="s">
        <v>1824</v>
      </c>
      <c r="B88" t="s">
        <v>670</v>
      </c>
      <c r="C88" s="44">
        <v>45566</v>
      </c>
      <c r="D88">
        <v>27</v>
      </c>
      <c r="E88" t="s">
        <v>1956</v>
      </c>
      <c r="F88" s="39">
        <v>3.0400000000000002E-3</v>
      </c>
      <c r="G88" s="39">
        <f>SUM($F$2:F88)</f>
        <v>0.68851999999999991</v>
      </c>
    </row>
    <row r="89" spans="1:7" x14ac:dyDescent="0.55000000000000004">
      <c r="A89" t="s">
        <v>1824</v>
      </c>
      <c r="B89" t="s">
        <v>1809</v>
      </c>
      <c r="C89" s="44">
        <v>44458</v>
      </c>
      <c r="D89">
        <v>1</v>
      </c>
      <c r="E89" t="s">
        <v>1956</v>
      </c>
      <c r="F89" s="39">
        <v>3.0100000000000001E-3</v>
      </c>
      <c r="G89" s="39">
        <f>SUM($F$2:F89)</f>
        <v>0.69152999999999987</v>
      </c>
    </row>
    <row r="90" spans="1:7" x14ac:dyDescent="0.55000000000000004">
      <c r="A90" t="s">
        <v>1824</v>
      </c>
      <c r="B90" t="s">
        <v>1255</v>
      </c>
      <c r="C90" s="44">
        <v>45622</v>
      </c>
      <c r="D90">
        <v>31</v>
      </c>
      <c r="E90" t="s">
        <v>1956</v>
      </c>
      <c r="F90" s="39">
        <v>3.0000000000000001E-3</v>
      </c>
      <c r="G90" s="39">
        <f>SUM($F$2:F90)</f>
        <v>0.69452999999999987</v>
      </c>
    </row>
    <row r="91" spans="1:7" x14ac:dyDescent="0.55000000000000004">
      <c r="A91" t="s">
        <v>1824</v>
      </c>
      <c r="B91" t="s">
        <v>1598</v>
      </c>
      <c r="C91" s="44">
        <v>45559</v>
      </c>
      <c r="D91">
        <v>33</v>
      </c>
      <c r="E91" t="s">
        <v>1956</v>
      </c>
      <c r="F91" s="39">
        <v>2.97E-3</v>
      </c>
      <c r="G91" s="39">
        <f>SUM($F$2:F91)</f>
        <v>0.6974999999999999</v>
      </c>
    </row>
    <row r="92" spans="1:7" x14ac:dyDescent="0.55000000000000004">
      <c r="A92" t="s">
        <v>1824</v>
      </c>
      <c r="B92" t="s">
        <v>617</v>
      </c>
      <c r="C92" s="44">
        <v>44916</v>
      </c>
      <c r="D92">
        <v>12</v>
      </c>
      <c r="E92" t="s">
        <v>1956</v>
      </c>
      <c r="F92" s="39">
        <v>2.9299999999999999E-3</v>
      </c>
      <c r="G92" s="39">
        <f>SUM($F$2:F92)</f>
        <v>0.70042999999999989</v>
      </c>
    </row>
    <row r="93" spans="1:7" x14ac:dyDescent="0.55000000000000004">
      <c r="A93" t="s">
        <v>1824</v>
      </c>
      <c r="B93" t="s">
        <v>1221</v>
      </c>
      <c r="C93" s="44">
        <v>45067</v>
      </c>
      <c r="D93">
        <v>1</v>
      </c>
      <c r="E93" t="s">
        <v>1956</v>
      </c>
      <c r="F93" s="39">
        <v>2.8700000000000002E-3</v>
      </c>
      <c r="G93" s="39">
        <f>SUM($F$2:F93)</f>
        <v>0.70329999999999993</v>
      </c>
    </row>
    <row r="94" spans="1:7" x14ac:dyDescent="0.55000000000000004">
      <c r="A94" t="s">
        <v>1824</v>
      </c>
      <c r="B94" t="s">
        <v>1896</v>
      </c>
      <c r="C94" s="44">
        <v>45648</v>
      </c>
      <c r="D94">
        <v>40</v>
      </c>
      <c r="E94" t="s">
        <v>1956</v>
      </c>
      <c r="F94" s="39">
        <v>2.8300000000000001E-3</v>
      </c>
      <c r="G94" s="39">
        <f>SUM($F$2:F94)</f>
        <v>0.70612999999999992</v>
      </c>
    </row>
    <row r="95" spans="1:7" x14ac:dyDescent="0.55000000000000004">
      <c r="A95" t="s">
        <v>1824</v>
      </c>
      <c r="B95" t="s">
        <v>1501</v>
      </c>
      <c r="C95" s="44">
        <v>45581</v>
      </c>
      <c r="D95">
        <v>43</v>
      </c>
      <c r="E95" t="s">
        <v>1956</v>
      </c>
      <c r="F95" s="39">
        <v>2.82E-3</v>
      </c>
      <c r="G95" s="39">
        <f>SUM($F$2:F95)</f>
        <v>0.70894999999999997</v>
      </c>
    </row>
    <row r="96" spans="1:7" x14ac:dyDescent="0.55000000000000004">
      <c r="A96" t="s">
        <v>1824</v>
      </c>
      <c r="B96" t="s">
        <v>1007</v>
      </c>
      <c r="C96" s="44">
        <v>45564</v>
      </c>
      <c r="D96">
        <v>37</v>
      </c>
      <c r="E96" t="s">
        <v>1956</v>
      </c>
      <c r="F96" s="39">
        <v>2.8E-3</v>
      </c>
      <c r="G96" s="39">
        <f>SUM($F$2:F96)</f>
        <v>0.71174999999999999</v>
      </c>
    </row>
    <row r="97" spans="1:7" x14ac:dyDescent="0.55000000000000004">
      <c r="A97" t="s">
        <v>1824</v>
      </c>
      <c r="B97" t="s">
        <v>49</v>
      </c>
      <c r="C97" s="44">
        <v>45617</v>
      </c>
      <c r="D97">
        <v>38</v>
      </c>
      <c r="E97" t="s">
        <v>1956</v>
      </c>
      <c r="F97" s="39">
        <v>2.8E-3</v>
      </c>
      <c r="G97" s="39">
        <f>SUM($F$2:F97)</f>
        <v>0.71455000000000002</v>
      </c>
    </row>
    <row r="98" spans="1:7" x14ac:dyDescent="0.55000000000000004">
      <c r="A98" t="s">
        <v>1824</v>
      </c>
      <c r="B98" t="s">
        <v>1482</v>
      </c>
      <c r="C98" s="44">
        <v>45379</v>
      </c>
      <c r="D98">
        <v>30</v>
      </c>
      <c r="E98" t="s">
        <v>1956</v>
      </c>
      <c r="F98" s="39">
        <v>2.7899999999999999E-3</v>
      </c>
      <c r="G98" s="39">
        <f>SUM($F$2:F98)</f>
        <v>0.71733999999999998</v>
      </c>
    </row>
    <row r="99" spans="1:7" x14ac:dyDescent="0.55000000000000004">
      <c r="A99" t="s">
        <v>1824</v>
      </c>
      <c r="B99" t="s">
        <v>1810</v>
      </c>
      <c r="C99" s="44">
        <v>45243</v>
      </c>
      <c r="D99">
        <v>1</v>
      </c>
      <c r="E99" t="s">
        <v>1956</v>
      </c>
      <c r="F99" s="39">
        <v>2.7299999999999998E-3</v>
      </c>
      <c r="G99" s="39">
        <f>SUM($F$2:F99)</f>
        <v>0.72006999999999999</v>
      </c>
    </row>
    <row r="100" spans="1:7" x14ac:dyDescent="0.55000000000000004">
      <c r="A100" t="s">
        <v>1824</v>
      </c>
      <c r="B100" t="s">
        <v>454</v>
      </c>
      <c r="C100" s="44">
        <v>45545</v>
      </c>
      <c r="D100">
        <v>25</v>
      </c>
      <c r="E100" t="s">
        <v>1956</v>
      </c>
      <c r="F100" s="39">
        <v>2.6900000000000001E-3</v>
      </c>
      <c r="G100" s="39">
        <f>SUM($F$2:F100)</f>
        <v>0.72275999999999996</v>
      </c>
    </row>
    <row r="101" spans="1:7" x14ac:dyDescent="0.55000000000000004">
      <c r="A101" t="s">
        <v>1824</v>
      </c>
      <c r="B101" t="s">
        <v>1259</v>
      </c>
      <c r="C101" s="44">
        <v>45613</v>
      </c>
      <c r="D101">
        <v>46</v>
      </c>
      <c r="E101" t="s">
        <v>1956</v>
      </c>
      <c r="F101" s="39">
        <v>2.6800000000000001E-3</v>
      </c>
      <c r="G101" s="39">
        <f>SUM($F$2:F101)</f>
        <v>0.72543999999999997</v>
      </c>
    </row>
    <row r="102" spans="1:7" x14ac:dyDescent="0.55000000000000004">
      <c r="A102" t="s">
        <v>1824</v>
      </c>
      <c r="B102" t="s">
        <v>1257</v>
      </c>
      <c r="C102" s="44">
        <v>44922</v>
      </c>
      <c r="D102">
        <v>19</v>
      </c>
      <c r="E102" t="s">
        <v>1956</v>
      </c>
      <c r="F102" s="39">
        <v>2.66E-3</v>
      </c>
      <c r="G102" s="39">
        <f>SUM($F$2:F102)</f>
        <v>0.72809999999999997</v>
      </c>
    </row>
    <row r="103" spans="1:7" x14ac:dyDescent="0.55000000000000004">
      <c r="A103" t="s">
        <v>1824</v>
      </c>
      <c r="B103" t="s">
        <v>1897</v>
      </c>
      <c r="C103" s="44">
        <v>45542</v>
      </c>
      <c r="D103">
        <v>39</v>
      </c>
      <c r="E103" t="s">
        <v>1956</v>
      </c>
      <c r="F103" s="39">
        <v>2.66E-3</v>
      </c>
      <c r="G103" s="39">
        <f>SUM($F$2:F103)</f>
        <v>0.73075999999999997</v>
      </c>
    </row>
    <row r="104" spans="1:7" x14ac:dyDescent="0.55000000000000004">
      <c r="A104" t="s">
        <v>1824</v>
      </c>
      <c r="B104" t="s">
        <v>1898</v>
      </c>
      <c r="C104" s="44">
        <v>45603</v>
      </c>
      <c r="D104">
        <v>35</v>
      </c>
      <c r="E104" t="s">
        <v>1956</v>
      </c>
      <c r="F104" s="39">
        <v>2.5799999999999998E-3</v>
      </c>
      <c r="G104" s="39">
        <f>SUM($F$2:F104)</f>
        <v>0.73333999999999999</v>
      </c>
    </row>
    <row r="105" spans="1:7" x14ac:dyDescent="0.55000000000000004">
      <c r="A105" t="s">
        <v>1824</v>
      </c>
      <c r="B105" t="s">
        <v>1002</v>
      </c>
      <c r="C105" s="44">
        <v>45493</v>
      </c>
      <c r="D105">
        <v>26</v>
      </c>
      <c r="E105" t="s">
        <v>1956</v>
      </c>
      <c r="F105" s="39">
        <v>2.5799999999999998E-3</v>
      </c>
      <c r="G105" s="39">
        <f>SUM($F$2:F105)</f>
        <v>0.73592000000000002</v>
      </c>
    </row>
    <row r="106" spans="1:7" x14ac:dyDescent="0.55000000000000004">
      <c r="A106" t="s">
        <v>1824</v>
      </c>
      <c r="B106" t="s">
        <v>1302</v>
      </c>
      <c r="C106" s="44">
        <v>45565</v>
      </c>
      <c r="D106">
        <v>29</v>
      </c>
      <c r="E106" t="s">
        <v>1956</v>
      </c>
      <c r="F106" s="39">
        <v>2.5799999999999998E-3</v>
      </c>
      <c r="G106" s="39">
        <f>SUM($F$2:F106)</f>
        <v>0.73850000000000005</v>
      </c>
    </row>
    <row r="107" spans="1:7" x14ac:dyDescent="0.55000000000000004">
      <c r="A107" t="s">
        <v>1824</v>
      </c>
      <c r="B107" t="s">
        <v>1368</v>
      </c>
      <c r="C107" s="44">
        <v>44811</v>
      </c>
      <c r="D107">
        <v>16</v>
      </c>
      <c r="E107" t="s">
        <v>1956</v>
      </c>
      <c r="F107" s="39">
        <v>2.5799999999999998E-3</v>
      </c>
      <c r="G107" s="39">
        <f>SUM($F$2:F107)</f>
        <v>0.74108000000000007</v>
      </c>
    </row>
    <row r="108" spans="1:7" x14ac:dyDescent="0.55000000000000004">
      <c r="A108" t="s">
        <v>1824</v>
      </c>
      <c r="B108" t="s">
        <v>1081</v>
      </c>
      <c r="C108" s="44">
        <v>45321</v>
      </c>
      <c r="D108">
        <v>31</v>
      </c>
      <c r="E108" t="s">
        <v>1956</v>
      </c>
      <c r="F108" s="39">
        <v>2.5300000000000001E-3</v>
      </c>
      <c r="G108" s="39">
        <f>SUM($F$2:F108)</f>
        <v>0.7436100000000001</v>
      </c>
    </row>
    <row r="109" spans="1:7" x14ac:dyDescent="0.55000000000000004">
      <c r="A109" t="s">
        <v>1824</v>
      </c>
      <c r="B109" t="s">
        <v>1899</v>
      </c>
      <c r="C109" s="44">
        <v>45559</v>
      </c>
      <c r="D109">
        <v>22</v>
      </c>
      <c r="E109" t="s">
        <v>1956</v>
      </c>
      <c r="F109" s="39">
        <v>2.5100000000000001E-3</v>
      </c>
      <c r="G109" s="39">
        <f>SUM($F$2:F109)</f>
        <v>0.74612000000000012</v>
      </c>
    </row>
    <row r="110" spans="1:7" x14ac:dyDescent="0.55000000000000004">
      <c r="A110" t="s">
        <v>1824</v>
      </c>
      <c r="B110" t="s">
        <v>457</v>
      </c>
      <c r="C110" s="44">
        <v>45386</v>
      </c>
      <c r="D110">
        <v>16</v>
      </c>
      <c r="E110" t="s">
        <v>1956</v>
      </c>
      <c r="F110" s="39">
        <v>2.47E-3</v>
      </c>
      <c r="G110" s="39">
        <f>SUM($F$2:F110)</f>
        <v>0.74859000000000009</v>
      </c>
    </row>
    <row r="111" spans="1:7" x14ac:dyDescent="0.55000000000000004">
      <c r="A111" t="s">
        <v>1824</v>
      </c>
      <c r="B111" t="s">
        <v>901</v>
      </c>
      <c r="C111" s="44">
        <v>45153</v>
      </c>
      <c r="D111">
        <v>26</v>
      </c>
      <c r="E111" t="s">
        <v>1956</v>
      </c>
      <c r="F111" s="39">
        <v>2.4399999999999999E-3</v>
      </c>
      <c r="G111" s="39">
        <f>SUM($F$2:F111)</f>
        <v>0.75103000000000009</v>
      </c>
    </row>
    <row r="112" spans="1:7" x14ac:dyDescent="0.55000000000000004">
      <c r="A112" t="s">
        <v>1824</v>
      </c>
      <c r="B112" t="s">
        <v>943</v>
      </c>
      <c r="C112" s="44">
        <v>45058</v>
      </c>
      <c r="D112">
        <v>25</v>
      </c>
      <c r="E112" t="s">
        <v>1956</v>
      </c>
      <c r="F112" s="39">
        <v>2.4199999999999998E-3</v>
      </c>
      <c r="G112" s="39">
        <f>SUM($F$2:F112)</f>
        <v>0.75345000000000006</v>
      </c>
    </row>
    <row r="113" spans="1:7" x14ac:dyDescent="0.55000000000000004">
      <c r="A113" t="s">
        <v>1824</v>
      </c>
      <c r="B113" t="s">
        <v>944</v>
      </c>
      <c r="C113" s="44">
        <v>45370</v>
      </c>
      <c r="D113">
        <v>31</v>
      </c>
      <c r="E113" t="s">
        <v>1956</v>
      </c>
      <c r="F113" s="39">
        <v>2.4199999999999998E-3</v>
      </c>
      <c r="G113" s="39">
        <f>SUM($F$2:F113)</f>
        <v>0.75587000000000004</v>
      </c>
    </row>
    <row r="114" spans="1:7" x14ac:dyDescent="0.55000000000000004">
      <c r="A114" t="s">
        <v>1824</v>
      </c>
      <c r="B114" t="s">
        <v>941</v>
      </c>
      <c r="C114" s="44">
        <v>45608</v>
      </c>
      <c r="D114">
        <v>16</v>
      </c>
      <c r="E114" t="s">
        <v>1956</v>
      </c>
      <c r="F114" s="39">
        <v>2.4099999999999998E-3</v>
      </c>
      <c r="G114" s="39">
        <f>SUM($F$2:F114)</f>
        <v>0.75828000000000007</v>
      </c>
    </row>
    <row r="115" spans="1:7" x14ac:dyDescent="0.55000000000000004">
      <c r="A115" t="s">
        <v>1824</v>
      </c>
      <c r="B115" t="s">
        <v>1193</v>
      </c>
      <c r="C115" s="44">
        <v>45630</v>
      </c>
      <c r="D115">
        <v>15</v>
      </c>
      <c r="E115" t="s">
        <v>1956</v>
      </c>
      <c r="F115" s="39">
        <v>2.4099999999999998E-3</v>
      </c>
      <c r="G115" s="39">
        <f>SUM($F$2:F115)</f>
        <v>0.76069000000000009</v>
      </c>
    </row>
    <row r="116" spans="1:7" x14ac:dyDescent="0.55000000000000004">
      <c r="A116" t="s">
        <v>1824</v>
      </c>
      <c r="B116" t="s">
        <v>1196</v>
      </c>
      <c r="C116" s="44">
        <v>45537</v>
      </c>
      <c r="D116">
        <v>42</v>
      </c>
      <c r="E116" t="s">
        <v>1956</v>
      </c>
      <c r="F116" s="39">
        <v>2.4099999999999998E-3</v>
      </c>
      <c r="G116" s="39">
        <f>SUM($F$2:F116)</f>
        <v>0.76310000000000011</v>
      </c>
    </row>
    <row r="117" spans="1:7" x14ac:dyDescent="0.55000000000000004">
      <c r="A117" t="s">
        <v>1824</v>
      </c>
      <c r="B117" t="s">
        <v>1006</v>
      </c>
      <c r="C117" s="44">
        <v>45633</v>
      </c>
      <c r="D117">
        <v>41</v>
      </c>
      <c r="E117" t="s">
        <v>1956</v>
      </c>
      <c r="F117" s="39">
        <v>2.3900000000000002E-3</v>
      </c>
      <c r="G117" s="39">
        <f>SUM($F$2:F117)</f>
        <v>0.76549000000000011</v>
      </c>
    </row>
    <row r="118" spans="1:7" x14ac:dyDescent="0.55000000000000004">
      <c r="A118" t="s">
        <v>1824</v>
      </c>
      <c r="B118" t="s">
        <v>128</v>
      </c>
      <c r="C118" s="44">
        <v>45655</v>
      </c>
      <c r="D118">
        <v>42</v>
      </c>
      <c r="E118" t="s">
        <v>1956</v>
      </c>
      <c r="F118" s="39">
        <v>2.3800000000000002E-3</v>
      </c>
      <c r="G118" s="39">
        <f>SUM($F$2:F118)</f>
        <v>0.76787000000000016</v>
      </c>
    </row>
    <row r="119" spans="1:7" x14ac:dyDescent="0.55000000000000004">
      <c r="A119" t="s">
        <v>1824</v>
      </c>
      <c r="B119" t="s">
        <v>189</v>
      </c>
      <c r="C119" s="44">
        <v>45649</v>
      </c>
      <c r="D119">
        <v>28</v>
      </c>
      <c r="E119" t="s">
        <v>1956</v>
      </c>
      <c r="F119" s="39">
        <v>2.3700000000000001E-3</v>
      </c>
      <c r="G119" s="39">
        <f>SUM($F$2:F119)</f>
        <v>0.77024000000000015</v>
      </c>
    </row>
    <row r="120" spans="1:7" x14ac:dyDescent="0.55000000000000004">
      <c r="A120" t="s">
        <v>1824</v>
      </c>
      <c r="B120" t="s">
        <v>179</v>
      </c>
      <c r="C120" s="44">
        <v>45653</v>
      </c>
      <c r="D120">
        <v>44</v>
      </c>
      <c r="E120" t="s">
        <v>1956</v>
      </c>
      <c r="F120" s="39">
        <v>2.33E-3</v>
      </c>
      <c r="G120" s="39">
        <f>SUM($F$2:F120)</f>
        <v>0.7725700000000002</v>
      </c>
    </row>
    <row r="121" spans="1:7" x14ac:dyDescent="0.55000000000000004">
      <c r="A121" t="s">
        <v>1824</v>
      </c>
      <c r="B121" t="s">
        <v>185</v>
      </c>
      <c r="C121" s="44">
        <v>45553</v>
      </c>
      <c r="D121">
        <v>12</v>
      </c>
      <c r="E121" t="s">
        <v>1956</v>
      </c>
      <c r="F121" s="39">
        <v>2.32E-3</v>
      </c>
      <c r="G121" s="39">
        <f>SUM($F$2:F121)</f>
        <v>0.77489000000000019</v>
      </c>
    </row>
    <row r="122" spans="1:7" x14ac:dyDescent="0.55000000000000004">
      <c r="A122" t="s">
        <v>1824</v>
      </c>
      <c r="B122" t="s">
        <v>1900</v>
      </c>
      <c r="C122" s="44">
        <v>45558</v>
      </c>
      <c r="D122">
        <v>41</v>
      </c>
      <c r="E122" t="s">
        <v>1956</v>
      </c>
      <c r="F122" s="39">
        <v>2.3E-3</v>
      </c>
      <c r="G122" s="39">
        <f>SUM($F$2:F122)</f>
        <v>0.77719000000000016</v>
      </c>
    </row>
    <row r="123" spans="1:7" x14ac:dyDescent="0.55000000000000004">
      <c r="A123" t="s">
        <v>1824</v>
      </c>
      <c r="B123" t="s">
        <v>1901</v>
      </c>
      <c r="C123" s="44">
        <v>45342</v>
      </c>
      <c r="D123">
        <v>27</v>
      </c>
      <c r="E123" t="s">
        <v>1956</v>
      </c>
      <c r="F123" s="39">
        <v>2.2899999999999999E-3</v>
      </c>
      <c r="G123" s="39">
        <f>SUM($F$2:F123)</f>
        <v>0.77948000000000017</v>
      </c>
    </row>
    <row r="124" spans="1:7" x14ac:dyDescent="0.55000000000000004">
      <c r="A124" t="s">
        <v>1824</v>
      </c>
      <c r="B124" t="s">
        <v>1254</v>
      </c>
      <c r="C124" s="44">
        <v>45603</v>
      </c>
      <c r="D124">
        <v>25</v>
      </c>
      <c r="E124" t="s">
        <v>1956</v>
      </c>
      <c r="F124" s="39">
        <v>2.2899999999999999E-3</v>
      </c>
      <c r="G124" s="39">
        <f>SUM($F$2:F124)</f>
        <v>0.78177000000000019</v>
      </c>
    </row>
    <row r="125" spans="1:7" x14ac:dyDescent="0.55000000000000004">
      <c r="A125" t="s">
        <v>1824</v>
      </c>
      <c r="B125" t="s">
        <v>1273</v>
      </c>
      <c r="C125" s="44">
        <v>45504</v>
      </c>
      <c r="D125">
        <v>32</v>
      </c>
      <c r="E125" t="s">
        <v>1956</v>
      </c>
      <c r="F125" s="39">
        <v>2.2799999999999999E-3</v>
      </c>
      <c r="G125" s="39">
        <f>SUM($F$2:F125)</f>
        <v>0.78405000000000014</v>
      </c>
    </row>
    <row r="126" spans="1:7" x14ac:dyDescent="0.55000000000000004">
      <c r="A126" t="s">
        <v>1824</v>
      </c>
      <c r="B126" t="s">
        <v>1097</v>
      </c>
      <c r="C126" s="44">
        <v>45384</v>
      </c>
      <c r="D126">
        <v>29</v>
      </c>
      <c r="E126" t="s">
        <v>1956</v>
      </c>
      <c r="F126" s="39">
        <v>2.2599999999999999E-3</v>
      </c>
      <c r="G126" s="39">
        <f>SUM($F$2:F126)</f>
        <v>0.78631000000000018</v>
      </c>
    </row>
    <row r="127" spans="1:7" x14ac:dyDescent="0.55000000000000004">
      <c r="A127" t="s">
        <v>1824</v>
      </c>
      <c r="B127" t="s">
        <v>1159</v>
      </c>
      <c r="C127" s="44">
        <v>45505</v>
      </c>
      <c r="D127">
        <v>39</v>
      </c>
      <c r="E127" t="s">
        <v>1956</v>
      </c>
      <c r="F127" s="39">
        <v>2.2399999999999998E-3</v>
      </c>
      <c r="G127" s="39">
        <f>SUM($F$2:F127)</f>
        <v>0.7885500000000002</v>
      </c>
    </row>
    <row r="128" spans="1:7" x14ac:dyDescent="0.55000000000000004">
      <c r="A128" t="s">
        <v>1824</v>
      </c>
      <c r="B128" t="s">
        <v>990</v>
      </c>
      <c r="C128" s="44">
        <v>45448</v>
      </c>
      <c r="D128">
        <v>27</v>
      </c>
      <c r="E128" t="s">
        <v>1956</v>
      </c>
      <c r="F128" s="39">
        <v>2.16E-3</v>
      </c>
      <c r="G128" s="39">
        <f>SUM($F$2:F128)</f>
        <v>0.79071000000000025</v>
      </c>
    </row>
    <row r="129" spans="1:7" x14ac:dyDescent="0.55000000000000004">
      <c r="A129" t="s">
        <v>1824</v>
      </c>
      <c r="B129" t="s">
        <v>1019</v>
      </c>
      <c r="C129" s="44">
        <v>45459</v>
      </c>
      <c r="D129">
        <v>37</v>
      </c>
      <c r="E129" t="s">
        <v>1956</v>
      </c>
      <c r="F129" s="39">
        <v>2.15E-3</v>
      </c>
      <c r="G129" s="39">
        <f>SUM($F$2:F129)</f>
        <v>0.79286000000000023</v>
      </c>
    </row>
    <row r="130" spans="1:7" x14ac:dyDescent="0.55000000000000004">
      <c r="A130" t="s">
        <v>1824</v>
      </c>
      <c r="B130" t="s">
        <v>741</v>
      </c>
      <c r="C130" s="44">
        <v>45123</v>
      </c>
      <c r="D130">
        <v>25</v>
      </c>
      <c r="E130" t="s">
        <v>1956</v>
      </c>
      <c r="F130" s="39">
        <v>2.1199999999999999E-3</v>
      </c>
      <c r="G130" s="39">
        <f>SUM($F$2:F130)</f>
        <v>0.79498000000000024</v>
      </c>
    </row>
    <row r="131" spans="1:7" x14ac:dyDescent="0.55000000000000004">
      <c r="A131" t="s">
        <v>1824</v>
      </c>
      <c r="B131" t="s">
        <v>188</v>
      </c>
      <c r="C131" s="44">
        <v>45271</v>
      </c>
      <c r="D131">
        <v>33</v>
      </c>
      <c r="E131" t="s">
        <v>1956</v>
      </c>
      <c r="F131" s="39">
        <v>2.0799999999999998E-3</v>
      </c>
      <c r="G131" s="39">
        <f>SUM($F$2:F131)</f>
        <v>0.79706000000000021</v>
      </c>
    </row>
    <row r="132" spans="1:7" x14ac:dyDescent="0.55000000000000004">
      <c r="A132" t="s">
        <v>1824</v>
      </c>
      <c r="B132" t="s">
        <v>1902</v>
      </c>
      <c r="C132" s="44">
        <v>45627</v>
      </c>
      <c r="D132">
        <v>25</v>
      </c>
      <c r="E132" t="s">
        <v>1956</v>
      </c>
      <c r="F132" s="39">
        <v>2.0699999999999998E-3</v>
      </c>
      <c r="G132" s="39">
        <f>SUM($F$2:F132)</f>
        <v>0.79913000000000023</v>
      </c>
    </row>
    <row r="133" spans="1:7" x14ac:dyDescent="0.55000000000000004">
      <c r="A133" t="s">
        <v>1824</v>
      </c>
      <c r="B133" t="s">
        <v>684</v>
      </c>
      <c r="C133" s="44">
        <v>45595</v>
      </c>
      <c r="D133">
        <v>34</v>
      </c>
      <c r="E133" t="s">
        <v>1956</v>
      </c>
      <c r="F133" s="39">
        <v>2.0600000000000002E-3</v>
      </c>
      <c r="G133" s="40">
        <f>SUM($F$2:F133)</f>
        <v>0.80119000000000018</v>
      </c>
    </row>
    <row r="134" spans="1:7" x14ac:dyDescent="0.55000000000000004">
      <c r="A134" t="s">
        <v>1824</v>
      </c>
      <c r="B134" t="s">
        <v>958</v>
      </c>
      <c r="C134" s="44">
        <v>45629</v>
      </c>
      <c r="D134">
        <v>29</v>
      </c>
      <c r="E134" t="s">
        <v>1956</v>
      </c>
      <c r="F134" s="39">
        <v>2.0400000000000001E-3</v>
      </c>
      <c r="G134" s="39">
        <f>SUM($F$2:F134)</f>
        <v>0.80323000000000022</v>
      </c>
    </row>
    <row r="135" spans="1:7" x14ac:dyDescent="0.55000000000000004">
      <c r="A135" t="s">
        <v>1824</v>
      </c>
      <c r="B135" t="s">
        <v>956</v>
      </c>
      <c r="C135" s="44">
        <v>45648</v>
      </c>
      <c r="D135">
        <v>44</v>
      </c>
      <c r="E135" t="s">
        <v>1956</v>
      </c>
      <c r="F135" s="39">
        <v>2.0200000000000001E-3</v>
      </c>
      <c r="G135" s="39">
        <f>SUM($F$2:F135)</f>
        <v>0.80525000000000024</v>
      </c>
    </row>
    <row r="136" spans="1:7" x14ac:dyDescent="0.55000000000000004">
      <c r="A136" t="s">
        <v>1824</v>
      </c>
      <c r="B136" t="s">
        <v>1903</v>
      </c>
      <c r="C136" s="44">
        <v>45596</v>
      </c>
      <c r="D136">
        <v>24</v>
      </c>
      <c r="E136" t="s">
        <v>1956</v>
      </c>
      <c r="F136" s="39">
        <v>2.0200000000000001E-3</v>
      </c>
      <c r="G136" s="39">
        <f>SUM($F$2:F136)</f>
        <v>0.80727000000000027</v>
      </c>
    </row>
    <row r="137" spans="1:7" x14ac:dyDescent="0.55000000000000004">
      <c r="A137" t="s">
        <v>1824</v>
      </c>
      <c r="B137" t="s">
        <v>1270</v>
      </c>
      <c r="C137" s="44">
        <v>45187</v>
      </c>
      <c r="D137">
        <v>24</v>
      </c>
      <c r="E137" t="s">
        <v>1956</v>
      </c>
      <c r="F137" s="39">
        <v>2.0100000000000001E-3</v>
      </c>
      <c r="G137" s="39">
        <f>SUM($F$2:F137)</f>
        <v>0.80928000000000022</v>
      </c>
    </row>
    <row r="138" spans="1:7" x14ac:dyDescent="0.55000000000000004">
      <c r="A138" t="s">
        <v>1824</v>
      </c>
      <c r="B138" t="s">
        <v>1227</v>
      </c>
      <c r="C138" s="44">
        <v>45608</v>
      </c>
      <c r="D138">
        <v>35</v>
      </c>
      <c r="E138" t="s">
        <v>1956</v>
      </c>
      <c r="F138" s="39">
        <v>1.99E-3</v>
      </c>
      <c r="G138" s="39">
        <f>SUM($F$2:F138)</f>
        <v>0.81127000000000027</v>
      </c>
    </row>
    <row r="139" spans="1:7" x14ac:dyDescent="0.55000000000000004">
      <c r="A139" t="s">
        <v>1824</v>
      </c>
      <c r="B139" t="s">
        <v>618</v>
      </c>
      <c r="C139" s="44">
        <v>45601</v>
      </c>
      <c r="D139">
        <v>45</v>
      </c>
      <c r="E139" t="s">
        <v>1956</v>
      </c>
      <c r="F139" s="39">
        <v>1.9599999999999999E-3</v>
      </c>
      <c r="G139" s="39">
        <f>SUM($F$2:F139)</f>
        <v>0.81323000000000023</v>
      </c>
    </row>
    <row r="140" spans="1:7" x14ac:dyDescent="0.55000000000000004">
      <c r="A140" t="s">
        <v>1824</v>
      </c>
      <c r="B140" t="s">
        <v>1091</v>
      </c>
      <c r="C140" s="44">
        <v>45600</v>
      </c>
      <c r="D140">
        <v>12</v>
      </c>
      <c r="E140" t="s">
        <v>1956</v>
      </c>
      <c r="F140" s="39">
        <v>1.9499999999999999E-3</v>
      </c>
      <c r="G140" s="39">
        <f>SUM($F$2:F140)</f>
        <v>0.81518000000000024</v>
      </c>
    </row>
    <row r="141" spans="1:7" x14ac:dyDescent="0.55000000000000004">
      <c r="A141" t="s">
        <v>1824</v>
      </c>
      <c r="B141" t="s">
        <v>1222</v>
      </c>
      <c r="C141" s="44">
        <v>45285</v>
      </c>
      <c r="D141">
        <v>6</v>
      </c>
      <c r="E141" t="s">
        <v>1956</v>
      </c>
      <c r="F141" s="39">
        <v>1.9400000000000001E-3</v>
      </c>
      <c r="G141" s="39">
        <f>SUM($F$2:F141)</f>
        <v>0.81712000000000029</v>
      </c>
    </row>
    <row r="142" spans="1:7" x14ac:dyDescent="0.55000000000000004">
      <c r="A142" t="s">
        <v>1824</v>
      </c>
      <c r="B142" t="s">
        <v>1253</v>
      </c>
      <c r="C142" s="44">
        <v>45319</v>
      </c>
      <c r="D142">
        <v>32</v>
      </c>
      <c r="E142" t="s">
        <v>1956</v>
      </c>
      <c r="F142" s="39">
        <v>1.9400000000000001E-3</v>
      </c>
      <c r="G142" s="39">
        <f>SUM($F$2:F142)</f>
        <v>0.81906000000000034</v>
      </c>
    </row>
    <row r="143" spans="1:7" x14ac:dyDescent="0.55000000000000004">
      <c r="A143" t="s">
        <v>1824</v>
      </c>
      <c r="B143" t="s">
        <v>1005</v>
      </c>
      <c r="C143" s="44">
        <v>45496</v>
      </c>
      <c r="D143">
        <v>41</v>
      </c>
      <c r="E143" t="s">
        <v>1956</v>
      </c>
      <c r="F143" s="39">
        <v>1.9300000000000001E-3</v>
      </c>
      <c r="G143" s="39">
        <f>SUM($F$2:F143)</f>
        <v>0.82099000000000033</v>
      </c>
    </row>
    <row r="144" spans="1:7" x14ac:dyDescent="0.55000000000000004">
      <c r="A144" t="s">
        <v>1824</v>
      </c>
      <c r="B144" t="s">
        <v>182</v>
      </c>
      <c r="C144" s="44">
        <v>45406</v>
      </c>
      <c r="D144">
        <v>39</v>
      </c>
      <c r="E144" t="s">
        <v>1956</v>
      </c>
      <c r="F144" s="39">
        <v>1.9300000000000001E-3</v>
      </c>
      <c r="G144" s="39">
        <f>SUM($F$2:F144)</f>
        <v>0.82292000000000032</v>
      </c>
    </row>
    <row r="145" spans="1:7" x14ac:dyDescent="0.55000000000000004">
      <c r="A145" t="s">
        <v>1824</v>
      </c>
      <c r="B145" t="s">
        <v>180</v>
      </c>
      <c r="C145" s="44">
        <v>45254</v>
      </c>
      <c r="D145">
        <v>14</v>
      </c>
      <c r="E145" t="s">
        <v>1956</v>
      </c>
      <c r="F145" s="39">
        <v>1.9E-3</v>
      </c>
      <c r="G145" s="39">
        <f>SUM($F$2:F145)</f>
        <v>0.82482000000000033</v>
      </c>
    </row>
    <row r="146" spans="1:7" x14ac:dyDescent="0.55000000000000004">
      <c r="A146" t="s">
        <v>1824</v>
      </c>
      <c r="B146" t="s">
        <v>1085</v>
      </c>
      <c r="C146" s="44">
        <v>45554</v>
      </c>
      <c r="D146">
        <v>39</v>
      </c>
      <c r="E146" t="s">
        <v>1956</v>
      </c>
      <c r="F146" s="39">
        <v>1.89E-3</v>
      </c>
      <c r="G146" s="39">
        <f>SUM($F$2:F146)</f>
        <v>0.82671000000000028</v>
      </c>
    </row>
    <row r="147" spans="1:7" x14ac:dyDescent="0.55000000000000004">
      <c r="A147" t="s">
        <v>1824</v>
      </c>
      <c r="B147" t="s">
        <v>1078</v>
      </c>
      <c r="C147" s="44">
        <v>45640</v>
      </c>
      <c r="D147">
        <v>33</v>
      </c>
      <c r="E147" t="s">
        <v>1956</v>
      </c>
      <c r="F147" s="39">
        <v>1.8799999999999999E-3</v>
      </c>
      <c r="G147" s="39">
        <f>SUM($F$2:F147)</f>
        <v>0.82859000000000027</v>
      </c>
    </row>
    <row r="148" spans="1:7" x14ac:dyDescent="0.55000000000000004">
      <c r="A148" t="s">
        <v>1824</v>
      </c>
      <c r="B148" t="s">
        <v>200</v>
      </c>
      <c r="C148" s="44">
        <v>45550</v>
      </c>
      <c r="D148">
        <v>10</v>
      </c>
      <c r="E148" t="s">
        <v>1956</v>
      </c>
      <c r="F148" s="39">
        <v>1.8400000000000001E-3</v>
      </c>
      <c r="G148" s="39">
        <f>SUM($F$2:F148)</f>
        <v>0.83043000000000022</v>
      </c>
    </row>
    <row r="149" spans="1:7" x14ac:dyDescent="0.55000000000000004">
      <c r="A149" t="s">
        <v>1824</v>
      </c>
      <c r="B149" t="s">
        <v>1077</v>
      </c>
      <c r="C149" s="44">
        <v>45343</v>
      </c>
      <c r="D149">
        <v>31</v>
      </c>
      <c r="E149" t="s">
        <v>1956</v>
      </c>
      <c r="F149" s="39">
        <v>1.7899999999999999E-3</v>
      </c>
      <c r="G149" s="39">
        <f>SUM($F$2:F149)</f>
        <v>0.83222000000000018</v>
      </c>
    </row>
    <row r="150" spans="1:7" x14ac:dyDescent="0.55000000000000004">
      <c r="A150" t="s">
        <v>1824</v>
      </c>
      <c r="B150" t="s">
        <v>989</v>
      </c>
      <c r="C150" s="44">
        <v>45283</v>
      </c>
      <c r="D150">
        <v>1</v>
      </c>
      <c r="E150" t="s">
        <v>1957</v>
      </c>
      <c r="F150" s="39">
        <v>1.7899999999999999E-3</v>
      </c>
      <c r="G150" s="39">
        <f>SUM($F$2:F150)</f>
        <v>0.83401000000000014</v>
      </c>
    </row>
    <row r="151" spans="1:7" x14ac:dyDescent="0.55000000000000004">
      <c r="A151" t="s">
        <v>1824</v>
      </c>
      <c r="B151" t="s">
        <v>1444</v>
      </c>
      <c r="C151" s="44">
        <v>45554</v>
      </c>
      <c r="D151">
        <v>40</v>
      </c>
      <c r="E151" t="s">
        <v>1956</v>
      </c>
      <c r="F151" s="39">
        <v>1.7799999999999999E-3</v>
      </c>
      <c r="G151" s="39">
        <f>SUM($F$2:F151)</f>
        <v>0.83579000000000014</v>
      </c>
    </row>
    <row r="152" spans="1:7" x14ac:dyDescent="0.55000000000000004">
      <c r="A152" t="s">
        <v>1824</v>
      </c>
      <c r="B152" t="s">
        <v>1904</v>
      </c>
      <c r="C152" s="44">
        <v>45603</v>
      </c>
      <c r="D152">
        <v>39</v>
      </c>
      <c r="E152" t="s">
        <v>1956</v>
      </c>
      <c r="F152" s="39">
        <v>1.7600000000000001E-3</v>
      </c>
      <c r="G152" s="39">
        <f>SUM($F$2:F152)</f>
        <v>0.83755000000000013</v>
      </c>
    </row>
    <row r="153" spans="1:7" x14ac:dyDescent="0.55000000000000004">
      <c r="A153" t="s">
        <v>1824</v>
      </c>
      <c r="B153" t="s">
        <v>1152</v>
      </c>
      <c r="C153" s="44">
        <v>44956</v>
      </c>
      <c r="D153">
        <v>1</v>
      </c>
      <c r="E153" t="s">
        <v>1956</v>
      </c>
      <c r="F153" s="39">
        <v>1.72E-3</v>
      </c>
      <c r="G153" s="39">
        <f>SUM($F$2:F153)</f>
        <v>0.83927000000000018</v>
      </c>
    </row>
    <row r="154" spans="1:7" x14ac:dyDescent="0.55000000000000004">
      <c r="A154" t="s">
        <v>1824</v>
      </c>
      <c r="B154" t="s">
        <v>1018</v>
      </c>
      <c r="C154" s="44">
        <v>45557</v>
      </c>
      <c r="D154">
        <v>41</v>
      </c>
      <c r="E154" t="s">
        <v>1956</v>
      </c>
      <c r="F154" s="39">
        <v>1.6900000000000001E-3</v>
      </c>
      <c r="G154" s="39">
        <f>SUM($F$2:F154)</f>
        <v>0.84096000000000015</v>
      </c>
    </row>
    <row r="155" spans="1:7" x14ac:dyDescent="0.55000000000000004">
      <c r="A155" t="s">
        <v>1824</v>
      </c>
      <c r="B155" t="s">
        <v>995</v>
      </c>
      <c r="C155" s="44">
        <v>45560</v>
      </c>
      <c r="D155">
        <v>44</v>
      </c>
      <c r="E155" t="s">
        <v>1956</v>
      </c>
      <c r="F155" s="39">
        <v>1.6900000000000001E-3</v>
      </c>
      <c r="G155" s="39">
        <f>SUM($F$2:F155)</f>
        <v>0.84265000000000012</v>
      </c>
    </row>
    <row r="156" spans="1:7" x14ac:dyDescent="0.55000000000000004">
      <c r="A156" t="s">
        <v>1824</v>
      </c>
      <c r="B156" t="s">
        <v>1004</v>
      </c>
      <c r="C156" s="44">
        <v>45254</v>
      </c>
      <c r="D156">
        <v>10</v>
      </c>
      <c r="E156" t="s">
        <v>1956</v>
      </c>
      <c r="F156" s="39">
        <v>1.67E-3</v>
      </c>
      <c r="G156" s="39">
        <f>SUM($F$2:F156)</f>
        <v>0.84432000000000007</v>
      </c>
    </row>
    <row r="157" spans="1:7" x14ac:dyDescent="0.55000000000000004">
      <c r="A157" t="s">
        <v>1824</v>
      </c>
      <c r="B157" t="s">
        <v>201</v>
      </c>
      <c r="C157" s="44">
        <v>44487</v>
      </c>
      <c r="D157">
        <v>1</v>
      </c>
      <c r="E157" t="s">
        <v>1956</v>
      </c>
      <c r="F157" s="39">
        <v>1.67E-3</v>
      </c>
      <c r="G157" s="39">
        <f>SUM($F$2:F157)</f>
        <v>0.84599000000000002</v>
      </c>
    </row>
    <row r="158" spans="1:7" x14ac:dyDescent="0.55000000000000004">
      <c r="A158" t="s">
        <v>1824</v>
      </c>
      <c r="B158" t="s">
        <v>819</v>
      </c>
      <c r="C158" s="44">
        <v>44273</v>
      </c>
      <c r="D158">
        <v>1</v>
      </c>
      <c r="E158" t="s">
        <v>1956</v>
      </c>
      <c r="F158" s="39">
        <v>1.67E-3</v>
      </c>
      <c r="G158" s="39">
        <f>SUM($F$2:F158)</f>
        <v>0.84765999999999997</v>
      </c>
    </row>
    <row r="159" spans="1:7" x14ac:dyDescent="0.55000000000000004">
      <c r="A159" t="s">
        <v>1824</v>
      </c>
      <c r="B159" t="s">
        <v>452</v>
      </c>
      <c r="C159" s="44">
        <v>45293</v>
      </c>
      <c r="D159">
        <v>7</v>
      </c>
      <c r="E159" t="s">
        <v>1956</v>
      </c>
      <c r="F159" s="39">
        <v>1.66E-3</v>
      </c>
      <c r="G159" s="39">
        <f>SUM($F$2:F159)</f>
        <v>0.84931999999999996</v>
      </c>
    </row>
    <row r="160" spans="1:7" x14ac:dyDescent="0.55000000000000004">
      <c r="A160" t="s">
        <v>1824</v>
      </c>
      <c r="B160" t="s">
        <v>1905</v>
      </c>
      <c r="C160" s="44">
        <v>45103</v>
      </c>
      <c r="D160">
        <v>19</v>
      </c>
      <c r="E160" t="s">
        <v>1956</v>
      </c>
      <c r="F160" s="39">
        <v>1.66E-3</v>
      </c>
      <c r="G160" s="39">
        <f>SUM($F$2:F160)</f>
        <v>0.85097999999999996</v>
      </c>
    </row>
    <row r="161" spans="1:7" x14ac:dyDescent="0.55000000000000004">
      <c r="A161" t="s">
        <v>1824</v>
      </c>
      <c r="B161" t="s">
        <v>1375</v>
      </c>
      <c r="C161" s="44">
        <v>45543</v>
      </c>
      <c r="D161">
        <v>34</v>
      </c>
      <c r="E161" t="s">
        <v>1956</v>
      </c>
      <c r="F161" s="39">
        <v>1.66E-3</v>
      </c>
      <c r="G161" s="39">
        <f>SUM($F$2:F161)</f>
        <v>0.85263999999999995</v>
      </c>
    </row>
    <row r="162" spans="1:7" x14ac:dyDescent="0.55000000000000004">
      <c r="A162" t="s">
        <v>1824</v>
      </c>
      <c r="B162" t="s">
        <v>461</v>
      </c>
      <c r="C162" s="44">
        <v>44678</v>
      </c>
      <c r="D162">
        <v>1</v>
      </c>
      <c r="E162" t="s">
        <v>1956</v>
      </c>
      <c r="F162" s="39">
        <v>1.65E-3</v>
      </c>
      <c r="G162" s="39">
        <f>SUM($F$2:F162)</f>
        <v>0.85428999999999999</v>
      </c>
    </row>
    <row r="163" spans="1:7" x14ac:dyDescent="0.55000000000000004">
      <c r="A163" t="s">
        <v>1824</v>
      </c>
      <c r="B163" t="s">
        <v>1263</v>
      </c>
      <c r="C163" s="44">
        <v>45152</v>
      </c>
      <c r="D163">
        <v>27</v>
      </c>
      <c r="E163" t="s">
        <v>1956</v>
      </c>
      <c r="F163" s="39">
        <v>1.6299999999999999E-3</v>
      </c>
      <c r="G163" s="39">
        <f>SUM($F$2:F163)</f>
        <v>0.85592000000000001</v>
      </c>
    </row>
    <row r="164" spans="1:7" x14ac:dyDescent="0.55000000000000004">
      <c r="A164" t="s">
        <v>1824</v>
      </c>
      <c r="B164" t="s">
        <v>555</v>
      </c>
      <c r="C164" s="44">
        <v>45650</v>
      </c>
      <c r="D164">
        <v>36</v>
      </c>
      <c r="E164" t="s">
        <v>1956</v>
      </c>
      <c r="F164" s="39">
        <v>1.6100000000000001E-3</v>
      </c>
      <c r="G164" s="39">
        <f>SUM($F$2:F164)</f>
        <v>0.85753000000000001</v>
      </c>
    </row>
    <row r="165" spans="1:7" x14ac:dyDescent="0.55000000000000004">
      <c r="A165" t="s">
        <v>1824</v>
      </c>
      <c r="B165" t="s">
        <v>181</v>
      </c>
      <c r="C165" s="44">
        <v>45651</v>
      </c>
      <c r="D165">
        <v>46</v>
      </c>
      <c r="E165" t="s">
        <v>1956</v>
      </c>
      <c r="F165" s="39">
        <v>1.6000000000000001E-3</v>
      </c>
      <c r="G165" s="39">
        <f>SUM($F$2:F165)</f>
        <v>0.85913000000000006</v>
      </c>
    </row>
    <row r="166" spans="1:7" x14ac:dyDescent="0.55000000000000004">
      <c r="A166" t="s">
        <v>1824</v>
      </c>
      <c r="B166" t="s">
        <v>170</v>
      </c>
      <c r="C166" s="44">
        <v>45223</v>
      </c>
      <c r="D166">
        <v>33</v>
      </c>
      <c r="E166" t="s">
        <v>1956</v>
      </c>
      <c r="F166" s="39">
        <v>1.6000000000000001E-3</v>
      </c>
      <c r="G166" s="39">
        <f>SUM($F$2:F166)</f>
        <v>0.86073000000000011</v>
      </c>
    </row>
    <row r="167" spans="1:7" x14ac:dyDescent="0.55000000000000004">
      <c r="A167" t="s">
        <v>1824</v>
      </c>
      <c r="B167" t="s">
        <v>1154</v>
      </c>
      <c r="C167" s="44">
        <v>45609</v>
      </c>
      <c r="D167">
        <v>6</v>
      </c>
      <c r="E167" t="s">
        <v>1957</v>
      </c>
      <c r="F167" s="39">
        <v>1.57E-3</v>
      </c>
      <c r="G167" s="39">
        <f>SUM($F$2:F167)</f>
        <v>0.86230000000000007</v>
      </c>
    </row>
    <row r="168" spans="1:7" x14ac:dyDescent="0.55000000000000004">
      <c r="A168" t="s">
        <v>1824</v>
      </c>
      <c r="B168" t="s">
        <v>1225</v>
      </c>
      <c r="C168" s="44">
        <v>45619</v>
      </c>
      <c r="D168">
        <v>37</v>
      </c>
      <c r="E168" t="s">
        <v>1956</v>
      </c>
      <c r="F168" s="39">
        <v>1.5399999999999999E-3</v>
      </c>
      <c r="G168" s="39">
        <f>SUM($F$2:F168)</f>
        <v>0.86384000000000005</v>
      </c>
    </row>
    <row r="169" spans="1:7" x14ac:dyDescent="0.55000000000000004">
      <c r="A169" t="s">
        <v>1824</v>
      </c>
      <c r="B169" t="s">
        <v>1481</v>
      </c>
      <c r="C169" s="44">
        <v>44916</v>
      </c>
      <c r="D169">
        <v>15</v>
      </c>
      <c r="E169" t="s">
        <v>1956</v>
      </c>
      <c r="F169" s="39">
        <v>1.5399999999999999E-3</v>
      </c>
      <c r="G169" s="39">
        <f>SUM($F$2:F169)</f>
        <v>0.86538000000000004</v>
      </c>
    </row>
    <row r="170" spans="1:7" x14ac:dyDescent="0.55000000000000004">
      <c r="A170" t="s">
        <v>1824</v>
      </c>
      <c r="B170" t="s">
        <v>1224</v>
      </c>
      <c r="C170" s="44">
        <v>45458</v>
      </c>
      <c r="D170">
        <v>30</v>
      </c>
      <c r="E170" t="s">
        <v>1956</v>
      </c>
      <c r="F170" s="39">
        <v>1.5100000000000001E-3</v>
      </c>
      <c r="G170" s="39">
        <f>SUM($F$2:F170)</f>
        <v>0.86689000000000005</v>
      </c>
    </row>
    <row r="171" spans="1:7" x14ac:dyDescent="0.55000000000000004">
      <c r="A171" t="s">
        <v>1824</v>
      </c>
      <c r="B171" t="s">
        <v>1003</v>
      </c>
      <c r="C171" s="44">
        <v>45630</v>
      </c>
      <c r="D171">
        <v>36</v>
      </c>
      <c r="E171" t="s">
        <v>1956</v>
      </c>
      <c r="F171" s="39">
        <v>1.49E-3</v>
      </c>
      <c r="G171" s="39">
        <f>SUM($F$2:F171)</f>
        <v>0.86838000000000004</v>
      </c>
    </row>
    <row r="172" spans="1:7" x14ac:dyDescent="0.55000000000000004">
      <c r="A172" t="s">
        <v>1824</v>
      </c>
      <c r="B172" t="s">
        <v>1045</v>
      </c>
      <c r="C172" s="44">
        <v>45651</v>
      </c>
      <c r="D172">
        <v>40</v>
      </c>
      <c r="E172" t="s">
        <v>1956</v>
      </c>
      <c r="F172" s="39">
        <v>1.47E-3</v>
      </c>
      <c r="G172" s="39">
        <f>SUM($F$2:F172)</f>
        <v>0.86985000000000001</v>
      </c>
    </row>
    <row r="173" spans="1:7" x14ac:dyDescent="0.55000000000000004">
      <c r="A173" t="s">
        <v>1824</v>
      </c>
      <c r="B173" t="s">
        <v>440</v>
      </c>
      <c r="C173" s="44">
        <v>45606</v>
      </c>
      <c r="D173">
        <v>40</v>
      </c>
      <c r="E173" t="s">
        <v>1956</v>
      </c>
      <c r="F173" s="39">
        <v>1.47E-3</v>
      </c>
      <c r="G173" s="39">
        <f>SUM($F$2:F173)</f>
        <v>0.87131999999999998</v>
      </c>
    </row>
    <row r="174" spans="1:7" x14ac:dyDescent="0.55000000000000004">
      <c r="A174" t="s">
        <v>1824</v>
      </c>
      <c r="B174" t="s">
        <v>1906</v>
      </c>
      <c r="C174" s="44">
        <v>45621</v>
      </c>
      <c r="D174">
        <v>16</v>
      </c>
      <c r="E174" t="s">
        <v>1956</v>
      </c>
      <c r="F174" s="39">
        <v>1.47E-3</v>
      </c>
      <c r="G174" s="39">
        <f>SUM($F$2:F174)</f>
        <v>0.87278999999999995</v>
      </c>
    </row>
    <row r="175" spans="1:7" x14ac:dyDescent="0.55000000000000004">
      <c r="A175" t="s">
        <v>1824</v>
      </c>
      <c r="B175" t="s">
        <v>1262</v>
      </c>
      <c r="C175" s="44">
        <v>45469</v>
      </c>
      <c r="D175">
        <v>31</v>
      </c>
      <c r="E175" t="s">
        <v>1956</v>
      </c>
      <c r="F175" s="39">
        <v>1.4599999999999999E-3</v>
      </c>
      <c r="G175" s="39">
        <f>SUM($F$2:F175)</f>
        <v>0.87424999999999997</v>
      </c>
    </row>
    <row r="176" spans="1:7" x14ac:dyDescent="0.55000000000000004">
      <c r="A176" t="s">
        <v>1824</v>
      </c>
      <c r="B176" t="s">
        <v>621</v>
      </c>
      <c r="C176" s="44">
        <v>45609</v>
      </c>
      <c r="D176">
        <v>38</v>
      </c>
      <c r="E176" t="s">
        <v>1956</v>
      </c>
      <c r="F176" s="39">
        <v>1.4499999999999999E-3</v>
      </c>
      <c r="G176" s="39">
        <f>SUM($F$2:F176)</f>
        <v>0.87569999999999992</v>
      </c>
    </row>
    <row r="177" spans="1:7" x14ac:dyDescent="0.55000000000000004">
      <c r="A177" t="s">
        <v>1824</v>
      </c>
      <c r="B177" t="s">
        <v>1379</v>
      </c>
      <c r="C177" s="44">
        <v>45602</v>
      </c>
      <c r="D177">
        <v>42</v>
      </c>
      <c r="E177" t="s">
        <v>1956</v>
      </c>
      <c r="F177" s="39">
        <v>1.42E-3</v>
      </c>
      <c r="G177" s="39">
        <f>SUM($F$2:F177)</f>
        <v>0.8771199999999999</v>
      </c>
    </row>
    <row r="178" spans="1:7" x14ac:dyDescent="0.55000000000000004">
      <c r="A178" t="s">
        <v>1824</v>
      </c>
      <c r="B178" t="s">
        <v>742</v>
      </c>
      <c r="C178" s="44">
        <v>45531</v>
      </c>
      <c r="D178">
        <v>36</v>
      </c>
      <c r="E178" t="s">
        <v>1956</v>
      </c>
      <c r="F178" s="39">
        <v>1.39E-3</v>
      </c>
      <c r="G178" s="39">
        <f>SUM($F$2:F178)</f>
        <v>0.8785099999999999</v>
      </c>
    </row>
    <row r="179" spans="1:7" x14ac:dyDescent="0.55000000000000004">
      <c r="A179" t="s">
        <v>1824</v>
      </c>
      <c r="B179" t="s">
        <v>988</v>
      </c>
      <c r="C179" s="44">
        <v>45339</v>
      </c>
      <c r="D179">
        <v>15</v>
      </c>
      <c r="E179" t="s">
        <v>1956</v>
      </c>
      <c r="F179" s="39">
        <v>1.3799999999999999E-3</v>
      </c>
      <c r="G179" s="39">
        <f>SUM($F$2:F179)</f>
        <v>0.87988999999999995</v>
      </c>
    </row>
    <row r="180" spans="1:7" x14ac:dyDescent="0.55000000000000004">
      <c r="A180" t="s">
        <v>1824</v>
      </c>
      <c r="B180" t="s">
        <v>1009</v>
      </c>
      <c r="C180" s="44">
        <v>45511</v>
      </c>
      <c r="D180">
        <v>21</v>
      </c>
      <c r="E180" t="s">
        <v>1956</v>
      </c>
      <c r="F180" s="39">
        <v>1.3799999999999999E-3</v>
      </c>
      <c r="G180" s="39">
        <f>SUM($F$2:F180)</f>
        <v>0.88127</v>
      </c>
    </row>
    <row r="181" spans="1:7" x14ac:dyDescent="0.55000000000000004">
      <c r="A181" t="s">
        <v>1824</v>
      </c>
      <c r="B181" t="s">
        <v>1907</v>
      </c>
      <c r="C181" s="44">
        <v>45644</v>
      </c>
      <c r="D181">
        <v>38</v>
      </c>
      <c r="E181" t="s">
        <v>1956</v>
      </c>
      <c r="F181" s="39">
        <v>1.3600000000000001E-3</v>
      </c>
      <c r="G181" s="39">
        <f>SUM($F$2:F181)</f>
        <v>0.88263000000000003</v>
      </c>
    </row>
    <row r="182" spans="1:7" x14ac:dyDescent="0.55000000000000004">
      <c r="A182" t="s">
        <v>1824</v>
      </c>
      <c r="B182" t="s">
        <v>1228</v>
      </c>
      <c r="C182" s="44">
        <v>45627</v>
      </c>
      <c r="D182">
        <v>26</v>
      </c>
      <c r="E182" t="s">
        <v>1956</v>
      </c>
      <c r="F182" s="39">
        <v>1.3600000000000001E-3</v>
      </c>
      <c r="G182" s="39">
        <f>SUM($F$2:F182)</f>
        <v>0.88399000000000005</v>
      </c>
    </row>
    <row r="183" spans="1:7" x14ac:dyDescent="0.55000000000000004">
      <c r="A183" t="s">
        <v>1824</v>
      </c>
      <c r="B183" t="s">
        <v>468</v>
      </c>
      <c r="C183" s="44">
        <v>45551</v>
      </c>
      <c r="D183">
        <v>34</v>
      </c>
      <c r="E183" t="s">
        <v>1956</v>
      </c>
      <c r="F183" s="39">
        <v>1.34E-3</v>
      </c>
      <c r="G183" s="39">
        <f>SUM($F$2:F183)</f>
        <v>0.88533000000000006</v>
      </c>
    </row>
    <row r="184" spans="1:7" x14ac:dyDescent="0.55000000000000004">
      <c r="A184" t="s">
        <v>1824</v>
      </c>
      <c r="B184" t="s">
        <v>900</v>
      </c>
      <c r="C184" s="44">
        <v>45458</v>
      </c>
      <c r="D184">
        <v>30</v>
      </c>
      <c r="E184" t="s">
        <v>1956</v>
      </c>
      <c r="F184" s="39">
        <v>1.34E-3</v>
      </c>
      <c r="G184" s="39">
        <f>SUM($F$2:F184)</f>
        <v>0.88667000000000007</v>
      </c>
    </row>
    <row r="185" spans="1:7" x14ac:dyDescent="0.55000000000000004">
      <c r="A185" t="s">
        <v>1824</v>
      </c>
      <c r="B185" t="s">
        <v>906</v>
      </c>
      <c r="C185" s="44">
        <v>45538</v>
      </c>
      <c r="D185">
        <v>42</v>
      </c>
      <c r="E185" t="s">
        <v>1956</v>
      </c>
      <c r="F185" s="39">
        <v>1.33E-3</v>
      </c>
      <c r="G185" s="39">
        <f>SUM($F$2:F185)</f>
        <v>0.88800000000000012</v>
      </c>
    </row>
    <row r="186" spans="1:7" x14ac:dyDescent="0.55000000000000004">
      <c r="A186" t="s">
        <v>1824</v>
      </c>
      <c r="B186" t="s">
        <v>1099</v>
      </c>
      <c r="C186" s="44">
        <v>45476</v>
      </c>
      <c r="D186">
        <v>38</v>
      </c>
      <c r="E186" t="s">
        <v>1956</v>
      </c>
      <c r="F186" s="39">
        <v>1.33E-3</v>
      </c>
      <c r="G186" s="39">
        <f>SUM($F$2:F186)</f>
        <v>0.88933000000000018</v>
      </c>
    </row>
    <row r="187" spans="1:7" x14ac:dyDescent="0.55000000000000004">
      <c r="A187" t="s">
        <v>1824</v>
      </c>
      <c r="B187" t="s">
        <v>1908</v>
      </c>
      <c r="C187" s="44">
        <v>45608</v>
      </c>
      <c r="D187">
        <v>37</v>
      </c>
      <c r="E187" t="s">
        <v>1956</v>
      </c>
      <c r="F187" s="39">
        <v>1.2999999999999999E-3</v>
      </c>
      <c r="G187" s="39">
        <f>SUM($F$2:F187)</f>
        <v>0.89063000000000014</v>
      </c>
    </row>
    <row r="188" spans="1:7" x14ac:dyDescent="0.55000000000000004">
      <c r="A188" t="s">
        <v>1824</v>
      </c>
      <c r="B188" t="s">
        <v>1308</v>
      </c>
      <c r="C188" s="44">
        <v>45311</v>
      </c>
      <c r="D188">
        <v>33</v>
      </c>
      <c r="E188" t="s">
        <v>1956</v>
      </c>
      <c r="F188" s="39">
        <v>1.2999999999999999E-3</v>
      </c>
      <c r="G188" s="39">
        <f>SUM($F$2:F188)</f>
        <v>0.89193000000000011</v>
      </c>
    </row>
    <row r="189" spans="1:7" x14ac:dyDescent="0.55000000000000004">
      <c r="A189" t="s">
        <v>1824</v>
      </c>
      <c r="B189" t="s">
        <v>178</v>
      </c>
      <c r="C189" s="44">
        <v>44979</v>
      </c>
      <c r="D189">
        <v>18</v>
      </c>
      <c r="E189" t="s">
        <v>1956</v>
      </c>
      <c r="F189" s="39">
        <v>1.2800000000000001E-3</v>
      </c>
      <c r="G189" s="39">
        <f>SUM($F$2:F189)</f>
        <v>0.89321000000000006</v>
      </c>
    </row>
    <row r="190" spans="1:7" x14ac:dyDescent="0.55000000000000004">
      <c r="A190" t="s">
        <v>1824</v>
      </c>
      <c r="B190" t="s">
        <v>1000</v>
      </c>
      <c r="C190" s="44">
        <v>45630</v>
      </c>
      <c r="D190">
        <v>19</v>
      </c>
      <c r="E190" t="s">
        <v>1956</v>
      </c>
      <c r="F190" s="39">
        <v>1.24E-3</v>
      </c>
      <c r="G190" s="39">
        <f>SUM($F$2:F190)</f>
        <v>0.89445000000000008</v>
      </c>
    </row>
    <row r="191" spans="1:7" x14ac:dyDescent="0.55000000000000004">
      <c r="A191" t="s">
        <v>1824</v>
      </c>
      <c r="B191" t="s">
        <v>1480</v>
      </c>
      <c r="C191" s="44">
        <v>44864</v>
      </c>
      <c r="D191">
        <v>1</v>
      </c>
      <c r="E191" t="s">
        <v>1956</v>
      </c>
      <c r="F191" s="39">
        <v>1.24E-3</v>
      </c>
      <c r="G191" s="39">
        <f>SUM($F$2:F191)</f>
        <v>0.8956900000000001</v>
      </c>
    </row>
    <row r="192" spans="1:7" x14ac:dyDescent="0.55000000000000004">
      <c r="A192" t="s">
        <v>1824</v>
      </c>
      <c r="B192" t="s">
        <v>1190</v>
      </c>
      <c r="C192" s="44">
        <v>45432</v>
      </c>
      <c r="D192">
        <v>6</v>
      </c>
      <c r="E192" t="s">
        <v>1956</v>
      </c>
      <c r="F192" s="39">
        <v>1.23E-3</v>
      </c>
      <c r="G192" s="39">
        <f>SUM($F$2:F192)</f>
        <v>0.89692000000000005</v>
      </c>
    </row>
    <row r="193" spans="1:7" x14ac:dyDescent="0.55000000000000004">
      <c r="A193" t="s">
        <v>1824</v>
      </c>
      <c r="B193" t="s">
        <v>416</v>
      </c>
      <c r="C193" s="44">
        <v>45089</v>
      </c>
      <c r="D193">
        <v>1</v>
      </c>
      <c r="E193" t="s">
        <v>1956</v>
      </c>
      <c r="F193" s="39">
        <v>1.2099999999999999E-3</v>
      </c>
      <c r="G193" s="39">
        <f>SUM($F$2:F193)</f>
        <v>0.89813000000000009</v>
      </c>
    </row>
    <row r="194" spans="1:7" x14ac:dyDescent="0.55000000000000004">
      <c r="A194" t="s">
        <v>1824</v>
      </c>
      <c r="B194" t="s">
        <v>1909</v>
      </c>
      <c r="C194" s="44">
        <v>45631</v>
      </c>
      <c r="D194">
        <v>37</v>
      </c>
      <c r="E194" t="s">
        <v>1956</v>
      </c>
      <c r="F194" s="39">
        <v>1.1999999999999999E-3</v>
      </c>
      <c r="G194" s="39">
        <f>SUM($F$2:F194)</f>
        <v>0.89933000000000007</v>
      </c>
    </row>
    <row r="195" spans="1:7" x14ac:dyDescent="0.55000000000000004">
      <c r="A195" t="s">
        <v>1824</v>
      </c>
      <c r="B195" t="s">
        <v>1156</v>
      </c>
      <c r="C195" s="44">
        <v>45635</v>
      </c>
      <c r="D195">
        <v>19</v>
      </c>
      <c r="E195" t="s">
        <v>1956</v>
      </c>
      <c r="F195" s="39">
        <v>1.1999999999999999E-3</v>
      </c>
      <c r="G195" s="39">
        <f>SUM($F$2:F195)</f>
        <v>0.90053000000000005</v>
      </c>
    </row>
    <row r="196" spans="1:7" x14ac:dyDescent="0.55000000000000004">
      <c r="A196" t="s">
        <v>1824</v>
      </c>
      <c r="B196" t="s">
        <v>1585</v>
      </c>
      <c r="C196" s="44">
        <v>45588</v>
      </c>
      <c r="D196">
        <v>36</v>
      </c>
      <c r="E196" t="s">
        <v>1956</v>
      </c>
      <c r="F196" s="39">
        <v>1.1999999999999999E-3</v>
      </c>
      <c r="G196" s="39">
        <f>SUM($F$2:F196)</f>
        <v>0.90173000000000003</v>
      </c>
    </row>
    <row r="197" spans="1:7" x14ac:dyDescent="0.55000000000000004">
      <c r="A197" t="s">
        <v>1824</v>
      </c>
      <c r="B197" t="s">
        <v>1383</v>
      </c>
      <c r="C197" s="44">
        <v>45626</v>
      </c>
      <c r="D197">
        <v>39</v>
      </c>
      <c r="E197" t="s">
        <v>1956</v>
      </c>
      <c r="F197" s="39">
        <v>1.1100000000000001E-3</v>
      </c>
      <c r="G197" s="39">
        <f>SUM($F$2:F197)</f>
        <v>0.90284000000000009</v>
      </c>
    </row>
    <row r="198" spans="1:7" x14ac:dyDescent="0.55000000000000004">
      <c r="A198" t="s">
        <v>1824</v>
      </c>
      <c r="B198" t="s">
        <v>190</v>
      </c>
      <c r="C198" s="44">
        <v>44830</v>
      </c>
      <c r="D198">
        <v>17</v>
      </c>
      <c r="E198" t="s">
        <v>1956</v>
      </c>
      <c r="F198" s="39">
        <v>1.1000000000000001E-3</v>
      </c>
      <c r="G198" s="39">
        <f>SUM($F$2:F198)</f>
        <v>0.90394000000000008</v>
      </c>
    </row>
    <row r="199" spans="1:7" x14ac:dyDescent="0.55000000000000004">
      <c r="A199" t="s">
        <v>1824</v>
      </c>
      <c r="B199" t="s">
        <v>460</v>
      </c>
      <c r="C199" s="44">
        <v>45537</v>
      </c>
      <c r="D199">
        <v>38</v>
      </c>
      <c r="E199" t="s">
        <v>1956</v>
      </c>
      <c r="F199" s="39">
        <v>1.09E-3</v>
      </c>
      <c r="G199" s="39">
        <f>SUM($F$2:F199)</f>
        <v>0.90503000000000011</v>
      </c>
    </row>
    <row r="200" spans="1:7" x14ac:dyDescent="0.55000000000000004">
      <c r="A200" t="s">
        <v>1824</v>
      </c>
      <c r="B200" t="s">
        <v>1910</v>
      </c>
      <c r="C200" s="44">
        <v>45555</v>
      </c>
      <c r="D200">
        <v>39</v>
      </c>
      <c r="E200" t="s">
        <v>1956</v>
      </c>
      <c r="F200" s="39">
        <v>1.09E-3</v>
      </c>
      <c r="G200" s="39">
        <f>SUM($F$2:F200)</f>
        <v>0.90612000000000015</v>
      </c>
    </row>
    <row r="201" spans="1:7" x14ac:dyDescent="0.55000000000000004">
      <c r="A201" t="s">
        <v>1824</v>
      </c>
      <c r="B201" t="s">
        <v>1442</v>
      </c>
      <c r="C201" s="44">
        <v>45634</v>
      </c>
      <c r="D201">
        <v>42</v>
      </c>
      <c r="E201" t="s">
        <v>1956</v>
      </c>
      <c r="F201" s="39">
        <v>1.08E-3</v>
      </c>
      <c r="G201" s="39">
        <f>SUM($F$2:F201)</f>
        <v>0.90720000000000012</v>
      </c>
    </row>
    <row r="202" spans="1:7" x14ac:dyDescent="0.55000000000000004">
      <c r="A202" t="s">
        <v>1824</v>
      </c>
      <c r="B202" t="s">
        <v>987</v>
      </c>
      <c r="C202" s="44">
        <v>45386</v>
      </c>
      <c r="D202">
        <v>27</v>
      </c>
      <c r="E202" t="s">
        <v>1956</v>
      </c>
      <c r="F202" s="39">
        <v>1.08E-3</v>
      </c>
      <c r="G202" s="39">
        <f>SUM($F$2:F202)</f>
        <v>0.90828000000000009</v>
      </c>
    </row>
    <row r="203" spans="1:7" x14ac:dyDescent="0.55000000000000004">
      <c r="A203" t="s">
        <v>1824</v>
      </c>
      <c r="B203" t="s">
        <v>1911</v>
      </c>
      <c r="C203" s="44">
        <v>45642</v>
      </c>
      <c r="D203">
        <v>36</v>
      </c>
      <c r="E203" t="s">
        <v>1956</v>
      </c>
      <c r="F203" s="39">
        <v>1.06E-3</v>
      </c>
      <c r="G203" s="39">
        <f>SUM($F$2:F203)</f>
        <v>0.90934000000000004</v>
      </c>
    </row>
    <row r="204" spans="1:7" x14ac:dyDescent="0.55000000000000004">
      <c r="A204" t="s">
        <v>1824</v>
      </c>
      <c r="B204" t="s">
        <v>1382</v>
      </c>
      <c r="C204" s="44">
        <v>45600</v>
      </c>
      <c r="D204">
        <v>44</v>
      </c>
      <c r="E204" t="s">
        <v>1956</v>
      </c>
      <c r="F204" s="39">
        <v>1.06E-3</v>
      </c>
      <c r="G204" s="39">
        <f>SUM($F$2:F204)</f>
        <v>0.91039999999999999</v>
      </c>
    </row>
    <row r="205" spans="1:7" x14ac:dyDescent="0.55000000000000004">
      <c r="A205" t="s">
        <v>1824</v>
      </c>
      <c r="B205" t="s">
        <v>455</v>
      </c>
      <c r="C205" s="44">
        <v>45591</v>
      </c>
      <c r="D205">
        <v>22</v>
      </c>
      <c r="E205" t="s">
        <v>1956</v>
      </c>
      <c r="F205" s="39">
        <v>1.0499999999999999E-3</v>
      </c>
      <c r="G205" s="39">
        <f>SUM($F$2:F205)</f>
        <v>0.91144999999999998</v>
      </c>
    </row>
    <row r="206" spans="1:7" x14ac:dyDescent="0.55000000000000004">
      <c r="A206" t="s">
        <v>1824</v>
      </c>
      <c r="B206" t="s">
        <v>1252</v>
      </c>
      <c r="C206" s="44">
        <v>45567</v>
      </c>
      <c r="D206">
        <v>40</v>
      </c>
      <c r="E206" t="s">
        <v>1956</v>
      </c>
      <c r="F206" s="39">
        <v>1.01E-3</v>
      </c>
      <c r="G206" s="39">
        <f>SUM($F$2:F206)</f>
        <v>0.91245999999999994</v>
      </c>
    </row>
    <row r="207" spans="1:7" x14ac:dyDescent="0.55000000000000004">
      <c r="A207" t="s">
        <v>1824</v>
      </c>
      <c r="B207" t="s">
        <v>1231</v>
      </c>
      <c r="C207" s="44">
        <v>45545</v>
      </c>
      <c r="D207">
        <v>39</v>
      </c>
      <c r="E207" t="s">
        <v>1956</v>
      </c>
      <c r="F207" s="39">
        <v>1.01E-3</v>
      </c>
      <c r="G207" s="39">
        <f>SUM($F$2:F207)</f>
        <v>0.91346999999999989</v>
      </c>
    </row>
    <row r="208" spans="1:7" x14ac:dyDescent="0.55000000000000004">
      <c r="A208" t="s">
        <v>1824</v>
      </c>
      <c r="B208" t="s">
        <v>1088</v>
      </c>
      <c r="C208" s="44">
        <v>45637</v>
      </c>
      <c r="D208">
        <v>27</v>
      </c>
      <c r="E208" t="s">
        <v>1956</v>
      </c>
      <c r="F208" s="39">
        <v>1E-3</v>
      </c>
      <c r="G208" s="39">
        <f>SUM($F$2:F208)</f>
        <v>0.91446999999999989</v>
      </c>
    </row>
    <row r="209" spans="1:7" x14ac:dyDescent="0.55000000000000004">
      <c r="A209" t="s">
        <v>1824</v>
      </c>
      <c r="B209" t="s">
        <v>795</v>
      </c>
      <c r="C209" s="44">
        <v>45522</v>
      </c>
      <c r="D209">
        <v>39</v>
      </c>
      <c r="E209" t="s">
        <v>1956</v>
      </c>
      <c r="F209" s="39">
        <v>9.6000000000000002E-4</v>
      </c>
      <c r="G209" s="39">
        <f>SUM($F$2:F209)</f>
        <v>0.91542999999999985</v>
      </c>
    </row>
    <row r="210" spans="1:7" x14ac:dyDescent="0.55000000000000004">
      <c r="A210" t="s">
        <v>1824</v>
      </c>
      <c r="B210" t="s">
        <v>1912</v>
      </c>
      <c r="C210" s="44">
        <v>45570</v>
      </c>
      <c r="D210">
        <v>21</v>
      </c>
      <c r="E210" t="s">
        <v>1956</v>
      </c>
      <c r="F210" s="39">
        <v>9.3999999999999997E-4</v>
      </c>
      <c r="G210" s="39">
        <f>SUM($F$2:F210)</f>
        <v>0.91636999999999991</v>
      </c>
    </row>
    <row r="211" spans="1:7" x14ac:dyDescent="0.55000000000000004">
      <c r="A211" t="s">
        <v>1824</v>
      </c>
      <c r="B211" t="s">
        <v>997</v>
      </c>
      <c r="C211" s="44">
        <v>45640</v>
      </c>
      <c r="D211">
        <v>40</v>
      </c>
      <c r="E211" t="s">
        <v>1956</v>
      </c>
      <c r="F211" s="39">
        <v>9.3000000000000005E-4</v>
      </c>
      <c r="G211" s="39">
        <f>SUM($F$2:F211)</f>
        <v>0.91729999999999989</v>
      </c>
    </row>
    <row r="212" spans="1:7" x14ac:dyDescent="0.55000000000000004">
      <c r="A212" t="s">
        <v>1824</v>
      </c>
      <c r="B212" t="s">
        <v>1013</v>
      </c>
      <c r="C212" s="44">
        <v>45552</v>
      </c>
      <c r="D212">
        <v>36</v>
      </c>
      <c r="E212" t="s">
        <v>1956</v>
      </c>
      <c r="F212" s="39">
        <v>9.3000000000000005E-4</v>
      </c>
      <c r="G212" s="39">
        <f>SUM($F$2:F212)</f>
        <v>0.91822999999999988</v>
      </c>
    </row>
    <row r="213" spans="1:7" x14ac:dyDescent="0.55000000000000004">
      <c r="A213" t="s">
        <v>1824</v>
      </c>
      <c r="B213" t="s">
        <v>945</v>
      </c>
      <c r="C213" s="44">
        <v>45505</v>
      </c>
      <c r="D213">
        <v>35</v>
      </c>
      <c r="E213" t="s">
        <v>1956</v>
      </c>
      <c r="F213" s="39">
        <v>9.3000000000000005E-4</v>
      </c>
      <c r="G213" s="39">
        <f>SUM($F$2:F213)</f>
        <v>0.91915999999999987</v>
      </c>
    </row>
    <row r="214" spans="1:7" x14ac:dyDescent="0.55000000000000004">
      <c r="A214" t="s">
        <v>1824</v>
      </c>
      <c r="B214" t="s">
        <v>999</v>
      </c>
      <c r="C214" s="44">
        <v>45634</v>
      </c>
      <c r="D214">
        <v>38</v>
      </c>
      <c r="E214" t="s">
        <v>1956</v>
      </c>
      <c r="F214" s="39">
        <v>9.1E-4</v>
      </c>
      <c r="G214" s="39">
        <f>SUM($F$2:F214)</f>
        <v>0.92006999999999983</v>
      </c>
    </row>
    <row r="215" spans="1:7" x14ac:dyDescent="0.55000000000000004">
      <c r="A215" t="s">
        <v>1824</v>
      </c>
      <c r="B215" t="s">
        <v>465</v>
      </c>
      <c r="C215" s="44">
        <v>45577</v>
      </c>
      <c r="D215">
        <v>34</v>
      </c>
      <c r="E215" t="s">
        <v>1956</v>
      </c>
      <c r="F215" s="39">
        <v>8.9999999999999998E-4</v>
      </c>
      <c r="G215" s="39">
        <f>SUM($F$2:F215)</f>
        <v>0.92096999999999984</v>
      </c>
    </row>
    <row r="216" spans="1:7" x14ac:dyDescent="0.55000000000000004">
      <c r="A216" t="s">
        <v>1824</v>
      </c>
      <c r="B216" t="s">
        <v>183</v>
      </c>
      <c r="C216" s="44">
        <v>45628</v>
      </c>
      <c r="D216">
        <v>44</v>
      </c>
      <c r="E216" t="s">
        <v>1956</v>
      </c>
      <c r="F216" s="39">
        <v>8.9999999999999998E-4</v>
      </c>
      <c r="G216" s="39">
        <f>SUM($F$2:F216)</f>
        <v>0.92186999999999986</v>
      </c>
    </row>
    <row r="217" spans="1:7" x14ac:dyDescent="0.55000000000000004">
      <c r="A217" t="s">
        <v>1824</v>
      </c>
      <c r="B217" t="s">
        <v>930</v>
      </c>
      <c r="C217" s="44">
        <v>45622</v>
      </c>
      <c r="D217">
        <v>44</v>
      </c>
      <c r="E217" t="s">
        <v>1956</v>
      </c>
      <c r="F217" s="39">
        <v>8.8999999999999995E-4</v>
      </c>
      <c r="G217" s="39">
        <f>SUM($F$2:F217)</f>
        <v>0.9227599999999998</v>
      </c>
    </row>
    <row r="218" spans="1:7" x14ac:dyDescent="0.55000000000000004">
      <c r="A218" t="s">
        <v>1824</v>
      </c>
      <c r="B218" t="s">
        <v>1913</v>
      </c>
      <c r="C218" s="44">
        <v>45612</v>
      </c>
      <c r="D218">
        <v>42</v>
      </c>
      <c r="E218" t="s">
        <v>1956</v>
      </c>
      <c r="F218" s="39">
        <v>8.8999999999999995E-4</v>
      </c>
      <c r="G218" s="39">
        <f>SUM($F$2:F218)</f>
        <v>0.92364999999999975</v>
      </c>
    </row>
    <row r="219" spans="1:7" x14ac:dyDescent="0.55000000000000004">
      <c r="A219" t="s">
        <v>1824</v>
      </c>
      <c r="B219" t="s">
        <v>1914</v>
      </c>
      <c r="C219" s="44">
        <v>45453</v>
      </c>
      <c r="D219">
        <v>35</v>
      </c>
      <c r="E219" t="s">
        <v>1956</v>
      </c>
      <c r="F219" s="39">
        <v>8.8000000000000003E-4</v>
      </c>
      <c r="G219" s="39">
        <f>SUM($F$2:F219)</f>
        <v>0.92452999999999974</v>
      </c>
    </row>
    <row r="220" spans="1:7" x14ac:dyDescent="0.55000000000000004">
      <c r="A220" t="s">
        <v>1824</v>
      </c>
      <c r="B220" t="s">
        <v>982</v>
      </c>
      <c r="C220" s="44">
        <v>45549</v>
      </c>
      <c r="D220">
        <v>21</v>
      </c>
      <c r="E220" t="s">
        <v>1956</v>
      </c>
      <c r="F220" s="39">
        <v>8.7000000000000001E-4</v>
      </c>
      <c r="G220" s="39">
        <f>SUM($F$2:F220)</f>
        <v>0.92539999999999978</v>
      </c>
    </row>
    <row r="221" spans="1:7" x14ac:dyDescent="0.55000000000000004">
      <c r="A221" t="s">
        <v>1824</v>
      </c>
      <c r="B221" t="s">
        <v>1307</v>
      </c>
      <c r="C221" s="44">
        <v>44882</v>
      </c>
      <c r="D221">
        <v>7</v>
      </c>
      <c r="E221" t="s">
        <v>1956</v>
      </c>
      <c r="F221" s="39">
        <v>8.7000000000000001E-4</v>
      </c>
      <c r="G221" s="39">
        <f>SUM($F$2:F221)</f>
        <v>0.92626999999999982</v>
      </c>
    </row>
    <row r="222" spans="1:7" x14ac:dyDescent="0.55000000000000004">
      <c r="A222" t="s">
        <v>1824</v>
      </c>
      <c r="B222" t="s">
        <v>1063</v>
      </c>
      <c r="C222" s="44">
        <v>45623</v>
      </c>
      <c r="D222">
        <v>36</v>
      </c>
      <c r="E222" t="s">
        <v>1956</v>
      </c>
      <c r="F222" s="39">
        <v>8.5999999999999998E-4</v>
      </c>
      <c r="G222" s="39">
        <f>SUM($F$2:F222)</f>
        <v>0.92712999999999979</v>
      </c>
    </row>
    <row r="223" spans="1:7" x14ac:dyDescent="0.55000000000000004">
      <c r="A223" t="s">
        <v>1824</v>
      </c>
      <c r="B223" t="s">
        <v>198</v>
      </c>
      <c r="C223" s="44">
        <v>45111</v>
      </c>
      <c r="D223">
        <v>8</v>
      </c>
      <c r="E223" t="s">
        <v>1956</v>
      </c>
      <c r="F223" s="39">
        <v>8.4999999999999995E-4</v>
      </c>
      <c r="G223" s="39">
        <f>SUM($F$2:F223)</f>
        <v>0.92797999999999981</v>
      </c>
    </row>
    <row r="224" spans="1:7" x14ac:dyDescent="0.55000000000000004">
      <c r="A224" t="s">
        <v>1824</v>
      </c>
      <c r="B224" t="s">
        <v>1587</v>
      </c>
      <c r="C224" s="44">
        <v>45213</v>
      </c>
      <c r="D224">
        <v>25</v>
      </c>
      <c r="E224" t="s">
        <v>1956</v>
      </c>
      <c r="F224" s="39">
        <v>8.4999999999999995E-4</v>
      </c>
      <c r="G224" s="39">
        <f>SUM($F$2:F224)</f>
        <v>0.92882999999999982</v>
      </c>
    </row>
    <row r="225" spans="1:7" x14ac:dyDescent="0.55000000000000004">
      <c r="A225" t="s">
        <v>1824</v>
      </c>
      <c r="B225" t="s">
        <v>1814</v>
      </c>
      <c r="C225" s="44">
        <v>45205</v>
      </c>
      <c r="D225">
        <v>1</v>
      </c>
      <c r="E225" t="s">
        <v>1956</v>
      </c>
      <c r="F225" s="39">
        <v>8.4000000000000003E-4</v>
      </c>
      <c r="G225" s="39">
        <f>SUM($F$2:F225)</f>
        <v>0.92966999999999977</v>
      </c>
    </row>
    <row r="226" spans="1:7" x14ac:dyDescent="0.55000000000000004">
      <c r="A226" t="s">
        <v>1824</v>
      </c>
      <c r="B226" t="s">
        <v>926</v>
      </c>
      <c r="C226" s="44">
        <v>45634</v>
      </c>
      <c r="D226">
        <v>17</v>
      </c>
      <c r="E226" t="s">
        <v>1956</v>
      </c>
      <c r="F226" s="39">
        <v>8.4000000000000003E-4</v>
      </c>
      <c r="G226" s="39">
        <f>SUM($F$2:F226)</f>
        <v>0.93050999999999973</v>
      </c>
    </row>
    <row r="227" spans="1:7" x14ac:dyDescent="0.55000000000000004">
      <c r="A227" t="s">
        <v>1824</v>
      </c>
      <c r="B227" t="s">
        <v>1213</v>
      </c>
      <c r="C227" s="44">
        <v>45626</v>
      </c>
      <c r="D227">
        <v>25</v>
      </c>
      <c r="E227" t="s">
        <v>1956</v>
      </c>
      <c r="F227" s="39">
        <v>8.1999999999999998E-4</v>
      </c>
      <c r="G227" s="39">
        <f>SUM($F$2:F227)</f>
        <v>0.93132999999999977</v>
      </c>
    </row>
    <row r="228" spans="1:7" x14ac:dyDescent="0.55000000000000004">
      <c r="A228" t="s">
        <v>1824</v>
      </c>
      <c r="B228" t="s">
        <v>1365</v>
      </c>
      <c r="C228" s="44">
        <v>45240</v>
      </c>
      <c r="D228">
        <v>20</v>
      </c>
      <c r="E228" t="s">
        <v>1956</v>
      </c>
      <c r="F228" s="39">
        <v>8.1999999999999998E-4</v>
      </c>
      <c r="G228" s="39">
        <f>SUM($F$2:F228)</f>
        <v>0.93214999999999981</v>
      </c>
    </row>
    <row r="229" spans="1:7" x14ac:dyDescent="0.55000000000000004">
      <c r="A229" t="s">
        <v>1824</v>
      </c>
      <c r="B229" t="s">
        <v>1223</v>
      </c>
      <c r="C229" s="44">
        <v>45114</v>
      </c>
      <c r="D229">
        <v>23</v>
      </c>
      <c r="E229" t="s">
        <v>1956</v>
      </c>
      <c r="F229" s="39">
        <v>7.9000000000000001E-4</v>
      </c>
      <c r="G229" s="39">
        <f>SUM($F$2:F229)</f>
        <v>0.93293999999999977</v>
      </c>
    </row>
    <row r="230" spans="1:7" x14ac:dyDescent="0.55000000000000004">
      <c r="A230" t="s">
        <v>1824</v>
      </c>
      <c r="B230" t="s">
        <v>199</v>
      </c>
      <c r="C230" s="44">
        <v>45402</v>
      </c>
      <c r="D230">
        <v>15</v>
      </c>
      <c r="E230" t="s">
        <v>1956</v>
      </c>
      <c r="F230" s="39">
        <v>7.5000000000000002E-4</v>
      </c>
      <c r="G230" s="39">
        <f>SUM($F$2:F230)</f>
        <v>0.9336899999999998</v>
      </c>
    </row>
    <row r="231" spans="1:7" x14ac:dyDescent="0.55000000000000004">
      <c r="A231" t="s">
        <v>1824</v>
      </c>
      <c r="B231" t="s">
        <v>1550</v>
      </c>
      <c r="C231" s="44">
        <v>45504</v>
      </c>
      <c r="D231">
        <v>27</v>
      </c>
      <c r="E231" t="s">
        <v>1956</v>
      </c>
      <c r="F231" s="39">
        <v>7.5000000000000002E-4</v>
      </c>
      <c r="G231" s="39">
        <f>SUM($F$2:F231)</f>
        <v>0.93443999999999983</v>
      </c>
    </row>
    <row r="232" spans="1:7" x14ac:dyDescent="0.55000000000000004">
      <c r="A232" t="s">
        <v>1824</v>
      </c>
      <c r="B232" t="s">
        <v>1258</v>
      </c>
      <c r="C232" s="44">
        <v>45637</v>
      </c>
      <c r="D232">
        <v>33</v>
      </c>
      <c r="E232" t="s">
        <v>1956</v>
      </c>
      <c r="F232" s="39">
        <v>7.3999999999999999E-4</v>
      </c>
      <c r="G232" s="39">
        <f>SUM($F$2:F232)</f>
        <v>0.93517999999999979</v>
      </c>
    </row>
    <row r="233" spans="1:7" x14ac:dyDescent="0.55000000000000004">
      <c r="A233" t="s">
        <v>1824</v>
      </c>
      <c r="B233" t="s">
        <v>1090</v>
      </c>
      <c r="C233" s="44">
        <v>45622</v>
      </c>
      <c r="D233">
        <v>42</v>
      </c>
      <c r="E233" t="s">
        <v>1956</v>
      </c>
      <c r="F233" s="39">
        <v>7.2999999999999996E-4</v>
      </c>
      <c r="G233" s="39">
        <f>SUM($F$2:F233)</f>
        <v>0.9359099999999998</v>
      </c>
    </row>
    <row r="234" spans="1:7" x14ac:dyDescent="0.55000000000000004">
      <c r="A234" t="s">
        <v>1824</v>
      </c>
      <c r="B234" t="s">
        <v>981</v>
      </c>
      <c r="C234" s="44">
        <v>45651</v>
      </c>
      <c r="D234">
        <v>3</v>
      </c>
      <c r="E234" t="s">
        <v>1957</v>
      </c>
      <c r="F234" s="39">
        <v>7.2000000000000005E-4</v>
      </c>
      <c r="G234" s="39">
        <f>SUM($F$2:F234)</f>
        <v>0.93662999999999985</v>
      </c>
    </row>
    <row r="235" spans="1:7" x14ac:dyDescent="0.55000000000000004">
      <c r="A235" t="s">
        <v>1824</v>
      </c>
      <c r="B235" t="s">
        <v>163</v>
      </c>
      <c r="C235" s="44">
        <v>45628</v>
      </c>
      <c r="D235">
        <v>22</v>
      </c>
      <c r="E235" t="s">
        <v>1956</v>
      </c>
      <c r="F235" s="39">
        <v>7.2000000000000005E-4</v>
      </c>
      <c r="G235" s="39">
        <f>SUM($F$2:F235)</f>
        <v>0.93734999999999991</v>
      </c>
    </row>
    <row r="236" spans="1:7" x14ac:dyDescent="0.55000000000000004">
      <c r="A236" t="s">
        <v>1824</v>
      </c>
      <c r="B236" t="s">
        <v>1915</v>
      </c>
      <c r="C236" s="44">
        <v>44866</v>
      </c>
      <c r="D236">
        <v>18</v>
      </c>
      <c r="E236" t="s">
        <v>1956</v>
      </c>
      <c r="F236" s="39">
        <v>7.2000000000000005E-4</v>
      </c>
      <c r="G236" s="39">
        <f>SUM($F$2:F236)</f>
        <v>0.93806999999999996</v>
      </c>
    </row>
    <row r="237" spans="1:7" x14ac:dyDescent="0.55000000000000004">
      <c r="A237" t="s">
        <v>1824</v>
      </c>
      <c r="B237" t="s">
        <v>1226</v>
      </c>
      <c r="C237" s="44">
        <v>45641</v>
      </c>
      <c r="D237">
        <v>39</v>
      </c>
      <c r="E237" t="s">
        <v>1956</v>
      </c>
      <c r="F237" s="39">
        <v>7.1000000000000002E-4</v>
      </c>
      <c r="G237" s="39">
        <f>SUM($F$2:F237)</f>
        <v>0.93877999999999995</v>
      </c>
    </row>
    <row r="238" spans="1:7" x14ac:dyDescent="0.55000000000000004">
      <c r="A238" t="s">
        <v>1824</v>
      </c>
      <c r="B238" t="s">
        <v>818</v>
      </c>
      <c r="C238" s="44">
        <v>45476</v>
      </c>
      <c r="D238">
        <v>1</v>
      </c>
      <c r="E238" t="s">
        <v>1957</v>
      </c>
      <c r="F238" s="39">
        <v>7.1000000000000002E-4</v>
      </c>
      <c r="G238" s="39">
        <f>SUM($F$2:F238)</f>
        <v>0.93948999999999994</v>
      </c>
    </row>
    <row r="239" spans="1:7" x14ac:dyDescent="0.55000000000000004">
      <c r="A239" t="s">
        <v>1824</v>
      </c>
      <c r="B239" t="s">
        <v>796</v>
      </c>
      <c r="C239" s="44">
        <v>45250</v>
      </c>
      <c r="D239">
        <v>19</v>
      </c>
      <c r="E239" t="s">
        <v>1956</v>
      </c>
      <c r="F239" s="39">
        <v>7.1000000000000002E-4</v>
      </c>
      <c r="G239" s="39">
        <f>SUM($F$2:F239)</f>
        <v>0.94019999999999992</v>
      </c>
    </row>
    <row r="240" spans="1:7" x14ac:dyDescent="0.55000000000000004">
      <c r="A240" t="s">
        <v>1824</v>
      </c>
      <c r="B240" t="s">
        <v>1079</v>
      </c>
      <c r="C240" s="44">
        <v>45648</v>
      </c>
      <c r="D240">
        <v>10</v>
      </c>
      <c r="E240" t="s">
        <v>1957</v>
      </c>
      <c r="F240" s="39">
        <v>7.1000000000000002E-4</v>
      </c>
      <c r="G240" s="39">
        <f>SUM($F$2:F240)</f>
        <v>0.94090999999999991</v>
      </c>
    </row>
    <row r="241" spans="1:7" x14ac:dyDescent="0.55000000000000004">
      <c r="A241" t="s">
        <v>1824</v>
      </c>
      <c r="B241" t="s">
        <v>1446</v>
      </c>
      <c r="C241" s="44">
        <v>45500</v>
      </c>
      <c r="D241">
        <v>14</v>
      </c>
      <c r="E241" t="s">
        <v>1956</v>
      </c>
      <c r="F241" s="39">
        <v>6.9999999999999999E-4</v>
      </c>
      <c r="G241" s="39">
        <f>SUM($F$2:F241)</f>
        <v>0.94160999999999995</v>
      </c>
    </row>
    <row r="242" spans="1:7" x14ac:dyDescent="0.55000000000000004">
      <c r="A242" t="s">
        <v>1824</v>
      </c>
      <c r="B242" t="s">
        <v>423</v>
      </c>
      <c r="C242" s="44">
        <v>44988</v>
      </c>
      <c r="D242">
        <v>4</v>
      </c>
      <c r="E242" t="s">
        <v>1956</v>
      </c>
      <c r="F242" s="39">
        <v>6.8999999999999997E-4</v>
      </c>
      <c r="G242" s="39">
        <f>SUM($F$2:F242)</f>
        <v>0.94229999999999992</v>
      </c>
    </row>
    <row r="243" spans="1:7" x14ac:dyDescent="0.55000000000000004">
      <c r="A243" t="s">
        <v>1824</v>
      </c>
      <c r="B243" t="s">
        <v>685</v>
      </c>
      <c r="C243" s="44">
        <v>45630</v>
      </c>
      <c r="D243">
        <v>17</v>
      </c>
      <c r="E243" t="s">
        <v>1956</v>
      </c>
      <c r="F243" s="39">
        <v>6.8000000000000005E-4</v>
      </c>
      <c r="G243" s="39">
        <f>SUM($F$2:F243)</f>
        <v>0.94297999999999993</v>
      </c>
    </row>
    <row r="244" spans="1:7" x14ac:dyDescent="0.55000000000000004">
      <c r="A244" t="s">
        <v>1824</v>
      </c>
      <c r="B244" t="s">
        <v>1295</v>
      </c>
      <c r="C244" s="44">
        <v>45610</v>
      </c>
      <c r="D244">
        <v>32</v>
      </c>
      <c r="E244" t="s">
        <v>1956</v>
      </c>
      <c r="F244" s="39">
        <v>6.8000000000000005E-4</v>
      </c>
      <c r="G244" s="39">
        <f>SUM($F$2:F244)</f>
        <v>0.94365999999999994</v>
      </c>
    </row>
    <row r="245" spans="1:7" x14ac:dyDescent="0.55000000000000004">
      <c r="A245" t="s">
        <v>1824</v>
      </c>
      <c r="B245" t="s">
        <v>321</v>
      </c>
      <c r="C245" s="44">
        <v>45558</v>
      </c>
      <c r="D245">
        <v>34</v>
      </c>
      <c r="E245" t="s">
        <v>1956</v>
      </c>
      <c r="F245" s="39">
        <v>6.7000000000000002E-4</v>
      </c>
      <c r="G245" s="39">
        <f>SUM($F$2:F245)</f>
        <v>0.94432999999999989</v>
      </c>
    </row>
    <row r="246" spans="1:7" x14ac:dyDescent="0.55000000000000004">
      <c r="A246" t="s">
        <v>1824</v>
      </c>
      <c r="B246" t="s">
        <v>1076</v>
      </c>
      <c r="C246" s="44">
        <v>45642</v>
      </c>
      <c r="D246">
        <v>26</v>
      </c>
      <c r="E246" t="s">
        <v>1956</v>
      </c>
      <c r="F246" s="39">
        <v>6.7000000000000002E-4</v>
      </c>
      <c r="G246" s="39">
        <f>SUM($F$2:F246)</f>
        <v>0.94499999999999984</v>
      </c>
    </row>
    <row r="247" spans="1:7" x14ac:dyDescent="0.55000000000000004">
      <c r="A247" t="s">
        <v>1824</v>
      </c>
      <c r="B247" t="s">
        <v>1059</v>
      </c>
      <c r="C247" s="44">
        <v>45629</v>
      </c>
      <c r="D247">
        <v>41</v>
      </c>
      <c r="E247" t="s">
        <v>1956</v>
      </c>
      <c r="F247" s="39">
        <v>6.7000000000000002E-4</v>
      </c>
      <c r="G247" s="39">
        <f>SUM($F$2:F247)</f>
        <v>0.94566999999999979</v>
      </c>
    </row>
    <row r="248" spans="1:7" x14ac:dyDescent="0.55000000000000004">
      <c r="A248" t="s">
        <v>1824</v>
      </c>
      <c r="B248" t="s">
        <v>959</v>
      </c>
      <c r="C248" s="44">
        <v>45378</v>
      </c>
      <c r="D248">
        <v>36</v>
      </c>
      <c r="E248" t="s">
        <v>1956</v>
      </c>
      <c r="F248" s="39">
        <v>6.6E-4</v>
      </c>
      <c r="G248" s="39">
        <f>SUM($F$2:F248)</f>
        <v>0.94632999999999978</v>
      </c>
    </row>
    <row r="249" spans="1:7" x14ac:dyDescent="0.55000000000000004">
      <c r="A249" t="s">
        <v>1824</v>
      </c>
      <c r="B249" t="s">
        <v>1014</v>
      </c>
      <c r="C249" s="44">
        <v>45314</v>
      </c>
      <c r="D249">
        <v>33</v>
      </c>
      <c r="E249" t="s">
        <v>1956</v>
      </c>
      <c r="F249" s="39">
        <v>6.6E-4</v>
      </c>
      <c r="G249" s="39">
        <f>SUM($F$2:F249)</f>
        <v>0.94698999999999978</v>
      </c>
    </row>
    <row r="250" spans="1:7" x14ac:dyDescent="0.55000000000000004">
      <c r="A250" t="s">
        <v>1824</v>
      </c>
      <c r="B250" t="s">
        <v>1066</v>
      </c>
      <c r="C250" s="44">
        <v>45198</v>
      </c>
      <c r="D250">
        <v>29</v>
      </c>
      <c r="E250" t="s">
        <v>1956</v>
      </c>
      <c r="F250" s="39">
        <v>6.4999999999999997E-4</v>
      </c>
      <c r="G250" s="39">
        <f>SUM($F$2:F250)</f>
        <v>0.94763999999999982</v>
      </c>
    </row>
    <row r="251" spans="1:7" x14ac:dyDescent="0.55000000000000004">
      <c r="A251" t="s">
        <v>1824</v>
      </c>
      <c r="B251" t="s">
        <v>1916</v>
      </c>
      <c r="C251" s="44">
        <v>45626</v>
      </c>
      <c r="D251">
        <v>1</v>
      </c>
      <c r="E251" t="s">
        <v>1957</v>
      </c>
      <c r="F251" s="39">
        <v>6.4999999999999997E-4</v>
      </c>
      <c r="G251" s="39">
        <f>SUM($F$2:F251)</f>
        <v>0.94828999999999986</v>
      </c>
    </row>
    <row r="252" spans="1:7" x14ac:dyDescent="0.55000000000000004">
      <c r="A252" t="s">
        <v>1824</v>
      </c>
      <c r="B252" t="s">
        <v>1917</v>
      </c>
      <c r="C252" s="44">
        <v>45588</v>
      </c>
      <c r="D252">
        <v>41</v>
      </c>
      <c r="E252" t="s">
        <v>1956</v>
      </c>
      <c r="F252" s="39">
        <v>6.4999999999999997E-4</v>
      </c>
      <c r="G252" s="39">
        <f>SUM($F$2:F252)</f>
        <v>0.94893999999999989</v>
      </c>
    </row>
    <row r="253" spans="1:7" x14ac:dyDescent="0.55000000000000004">
      <c r="A253" t="s">
        <v>1824</v>
      </c>
      <c r="B253" t="s">
        <v>1058</v>
      </c>
      <c r="C253" s="44">
        <v>45647</v>
      </c>
      <c r="D253">
        <v>33</v>
      </c>
      <c r="E253" t="s">
        <v>1956</v>
      </c>
      <c r="F253" s="39">
        <v>6.4000000000000005E-4</v>
      </c>
      <c r="G253" s="39">
        <f>SUM($F$2:F253)</f>
        <v>0.94957999999999987</v>
      </c>
    </row>
    <row r="254" spans="1:7" x14ac:dyDescent="0.55000000000000004">
      <c r="A254" t="s">
        <v>1824</v>
      </c>
      <c r="B254" t="s">
        <v>996</v>
      </c>
      <c r="C254" s="44">
        <v>45648</v>
      </c>
      <c r="D254">
        <v>43</v>
      </c>
      <c r="E254" t="s">
        <v>1956</v>
      </c>
      <c r="F254" s="39">
        <v>6.4000000000000005E-4</v>
      </c>
      <c r="G254" s="39">
        <f>SUM($F$2:F254)</f>
        <v>0.95021999999999984</v>
      </c>
    </row>
    <row r="255" spans="1:7" x14ac:dyDescent="0.55000000000000004">
      <c r="A255" t="s">
        <v>1824</v>
      </c>
      <c r="B255" t="s">
        <v>1153</v>
      </c>
      <c r="C255" s="44">
        <v>45377</v>
      </c>
      <c r="D255">
        <v>28</v>
      </c>
      <c r="E255" t="s">
        <v>1956</v>
      </c>
      <c r="F255" s="39">
        <v>6.2E-4</v>
      </c>
      <c r="G255" s="39">
        <f>SUM($F$2:F255)</f>
        <v>0.9508399999999998</v>
      </c>
    </row>
    <row r="256" spans="1:7" x14ac:dyDescent="0.55000000000000004">
      <c r="A256" t="s">
        <v>1824</v>
      </c>
      <c r="B256" t="s">
        <v>458</v>
      </c>
      <c r="C256" s="44">
        <v>45627</v>
      </c>
      <c r="D256">
        <v>41</v>
      </c>
      <c r="E256" t="s">
        <v>1956</v>
      </c>
      <c r="F256" s="39">
        <v>6.2E-4</v>
      </c>
      <c r="G256" s="39">
        <f>SUM($F$2:F256)</f>
        <v>0.95145999999999975</v>
      </c>
    </row>
    <row r="257" spans="1:7" x14ac:dyDescent="0.55000000000000004">
      <c r="A257" t="s">
        <v>1824</v>
      </c>
      <c r="B257" t="s">
        <v>1439</v>
      </c>
      <c r="C257" s="44">
        <v>45559</v>
      </c>
      <c r="D257">
        <v>1</v>
      </c>
      <c r="E257" t="s">
        <v>1957</v>
      </c>
      <c r="F257" s="39">
        <v>6.0999999999999997E-4</v>
      </c>
      <c r="G257" s="39">
        <f>SUM($F$2:F257)</f>
        <v>0.95206999999999975</v>
      </c>
    </row>
    <row r="258" spans="1:7" x14ac:dyDescent="0.55000000000000004">
      <c r="A258" t="s">
        <v>1824</v>
      </c>
      <c r="B258" t="s">
        <v>165</v>
      </c>
      <c r="C258" s="44">
        <v>45603</v>
      </c>
      <c r="D258">
        <v>31</v>
      </c>
      <c r="E258" t="s">
        <v>1956</v>
      </c>
      <c r="F258" s="39">
        <v>5.9999999999999995E-4</v>
      </c>
      <c r="G258" s="39">
        <f>SUM($F$2:F258)</f>
        <v>0.95266999999999979</v>
      </c>
    </row>
    <row r="259" spans="1:7" x14ac:dyDescent="0.55000000000000004">
      <c r="A259" t="s">
        <v>1824</v>
      </c>
      <c r="B259" t="s">
        <v>1048</v>
      </c>
      <c r="C259" s="44">
        <v>44502</v>
      </c>
      <c r="D259">
        <v>4</v>
      </c>
      <c r="E259" t="s">
        <v>1956</v>
      </c>
      <c r="F259" s="39">
        <v>5.9999999999999995E-4</v>
      </c>
      <c r="G259" s="39">
        <f>SUM($F$2:F259)</f>
        <v>0.95326999999999984</v>
      </c>
    </row>
    <row r="260" spans="1:7" x14ac:dyDescent="0.55000000000000004">
      <c r="A260" t="s">
        <v>1824</v>
      </c>
      <c r="B260" t="s">
        <v>1012</v>
      </c>
      <c r="C260" s="44">
        <v>45612</v>
      </c>
      <c r="D260">
        <v>24</v>
      </c>
      <c r="E260" t="s">
        <v>1956</v>
      </c>
      <c r="F260" s="39">
        <v>5.9999999999999995E-4</v>
      </c>
      <c r="G260" s="39">
        <f>SUM($F$2:F260)</f>
        <v>0.95386999999999988</v>
      </c>
    </row>
    <row r="261" spans="1:7" x14ac:dyDescent="0.55000000000000004">
      <c r="A261" t="s">
        <v>1824</v>
      </c>
      <c r="B261" t="s">
        <v>1918</v>
      </c>
      <c r="C261" s="44">
        <v>45318</v>
      </c>
      <c r="D261">
        <v>13</v>
      </c>
      <c r="E261" t="s">
        <v>1956</v>
      </c>
      <c r="F261" s="39">
        <v>5.9000000000000003E-4</v>
      </c>
      <c r="G261" s="39">
        <f>SUM($F$2:F261)</f>
        <v>0.95445999999999986</v>
      </c>
    </row>
    <row r="262" spans="1:7" x14ac:dyDescent="0.55000000000000004">
      <c r="A262" t="s">
        <v>1824</v>
      </c>
      <c r="B262" t="s">
        <v>166</v>
      </c>
      <c r="C262" s="44">
        <v>45609</v>
      </c>
      <c r="D262">
        <v>33</v>
      </c>
      <c r="E262" t="s">
        <v>1956</v>
      </c>
      <c r="F262" s="39">
        <v>5.9000000000000003E-4</v>
      </c>
      <c r="G262" s="39">
        <f>SUM($F$2:F262)</f>
        <v>0.95504999999999984</v>
      </c>
    </row>
    <row r="263" spans="1:7" x14ac:dyDescent="0.55000000000000004">
      <c r="A263" t="s">
        <v>1824</v>
      </c>
      <c r="B263" t="s">
        <v>330</v>
      </c>
      <c r="C263" s="44">
        <v>44782</v>
      </c>
      <c r="D263">
        <v>8</v>
      </c>
      <c r="E263" t="s">
        <v>1956</v>
      </c>
      <c r="F263" s="39">
        <v>5.9000000000000003E-4</v>
      </c>
      <c r="G263" s="39">
        <f>SUM($F$2:F263)</f>
        <v>0.95563999999999982</v>
      </c>
    </row>
    <row r="264" spans="1:7" x14ac:dyDescent="0.55000000000000004">
      <c r="A264" t="s">
        <v>1824</v>
      </c>
      <c r="B264" t="s">
        <v>746</v>
      </c>
      <c r="C264" s="44">
        <v>45550</v>
      </c>
      <c r="D264">
        <v>38</v>
      </c>
      <c r="E264" t="s">
        <v>1956</v>
      </c>
      <c r="F264" s="39">
        <v>5.9000000000000003E-4</v>
      </c>
      <c r="G264" s="39">
        <f>SUM($F$2:F264)</f>
        <v>0.9562299999999998</v>
      </c>
    </row>
    <row r="265" spans="1:7" x14ac:dyDescent="0.55000000000000004">
      <c r="A265" t="s">
        <v>1824</v>
      </c>
      <c r="B265" t="s">
        <v>1373</v>
      </c>
      <c r="C265" s="44">
        <v>45640</v>
      </c>
      <c r="D265">
        <v>36</v>
      </c>
      <c r="E265" t="s">
        <v>1956</v>
      </c>
      <c r="F265" s="39">
        <v>5.9000000000000003E-4</v>
      </c>
      <c r="G265" s="39">
        <f>SUM($F$2:F265)</f>
        <v>0.95681999999999978</v>
      </c>
    </row>
    <row r="266" spans="1:7" x14ac:dyDescent="0.55000000000000004">
      <c r="A266" t="s">
        <v>1824</v>
      </c>
      <c r="B266" t="s">
        <v>467</v>
      </c>
      <c r="C266" s="44">
        <v>45376</v>
      </c>
      <c r="D266">
        <v>12</v>
      </c>
      <c r="E266" t="s">
        <v>1956</v>
      </c>
      <c r="F266" s="39">
        <v>5.8E-4</v>
      </c>
      <c r="G266" s="39">
        <f>SUM($F$2:F266)</f>
        <v>0.95739999999999981</v>
      </c>
    </row>
    <row r="267" spans="1:7" x14ac:dyDescent="0.55000000000000004">
      <c r="A267" t="s">
        <v>1824</v>
      </c>
      <c r="B267" t="s">
        <v>184</v>
      </c>
      <c r="C267" s="44">
        <v>45557</v>
      </c>
      <c r="D267">
        <v>43</v>
      </c>
      <c r="E267" t="s">
        <v>1956</v>
      </c>
      <c r="F267" s="39">
        <v>5.8E-4</v>
      </c>
      <c r="G267" s="39">
        <f>SUM($F$2:F267)</f>
        <v>0.95797999999999983</v>
      </c>
    </row>
    <row r="268" spans="1:7" x14ac:dyDescent="0.55000000000000004">
      <c r="A268" t="s">
        <v>1824</v>
      </c>
      <c r="B268" t="s">
        <v>187</v>
      </c>
      <c r="C268" s="44">
        <v>45627</v>
      </c>
      <c r="D268">
        <v>44</v>
      </c>
      <c r="E268" t="s">
        <v>1956</v>
      </c>
      <c r="F268" s="39">
        <v>5.6999999999999998E-4</v>
      </c>
      <c r="G268" s="39">
        <f>SUM($F$2:F268)</f>
        <v>0.95854999999999979</v>
      </c>
    </row>
    <row r="269" spans="1:7" x14ac:dyDescent="0.55000000000000004">
      <c r="A269" t="s">
        <v>1824</v>
      </c>
      <c r="B269" t="s">
        <v>442</v>
      </c>
      <c r="C269" s="44">
        <v>45235</v>
      </c>
      <c r="D269">
        <v>1</v>
      </c>
      <c r="E269" t="s">
        <v>1956</v>
      </c>
      <c r="F269" s="39">
        <v>5.6999999999999998E-4</v>
      </c>
      <c r="G269" s="39">
        <f>SUM($F$2:F269)</f>
        <v>0.95911999999999975</v>
      </c>
    </row>
    <row r="270" spans="1:7" x14ac:dyDescent="0.55000000000000004">
      <c r="A270" t="s">
        <v>1824</v>
      </c>
      <c r="B270" t="s">
        <v>927</v>
      </c>
      <c r="C270" s="44">
        <v>45648</v>
      </c>
      <c r="D270">
        <v>32</v>
      </c>
      <c r="E270" t="s">
        <v>1956</v>
      </c>
      <c r="F270" s="39">
        <v>5.6999999999999998E-4</v>
      </c>
      <c r="G270" s="39">
        <f>SUM($F$2:F270)</f>
        <v>0.95968999999999971</v>
      </c>
    </row>
    <row r="271" spans="1:7" x14ac:dyDescent="0.55000000000000004">
      <c r="A271" t="s">
        <v>1824</v>
      </c>
      <c r="B271" t="s">
        <v>962</v>
      </c>
      <c r="C271" s="44">
        <v>45640</v>
      </c>
      <c r="D271">
        <v>38</v>
      </c>
      <c r="E271" t="s">
        <v>1956</v>
      </c>
      <c r="F271" s="39">
        <v>5.6999999999999998E-4</v>
      </c>
      <c r="G271" s="39">
        <f>SUM($F$2:F271)</f>
        <v>0.96025999999999967</v>
      </c>
    </row>
    <row r="272" spans="1:7" x14ac:dyDescent="0.55000000000000004">
      <c r="A272" t="s">
        <v>1824</v>
      </c>
      <c r="B272" t="s">
        <v>1056</v>
      </c>
      <c r="C272" s="44">
        <v>45496</v>
      </c>
      <c r="D272">
        <v>32</v>
      </c>
      <c r="E272" t="s">
        <v>1956</v>
      </c>
      <c r="F272" s="39">
        <v>5.6999999999999998E-4</v>
      </c>
      <c r="G272" s="39">
        <f>SUM($F$2:F272)</f>
        <v>0.96082999999999963</v>
      </c>
    </row>
    <row r="273" spans="1:7" x14ac:dyDescent="0.55000000000000004">
      <c r="A273" t="s">
        <v>1824</v>
      </c>
      <c r="B273" t="s">
        <v>1096</v>
      </c>
      <c r="C273" s="44">
        <v>44885</v>
      </c>
      <c r="D273">
        <v>1</v>
      </c>
      <c r="E273" t="s">
        <v>1956</v>
      </c>
      <c r="F273" s="39">
        <v>5.6999999999999998E-4</v>
      </c>
      <c r="G273" s="39">
        <f>SUM($F$2:F273)</f>
        <v>0.96139999999999959</v>
      </c>
    </row>
    <row r="274" spans="1:7" x14ac:dyDescent="0.55000000000000004">
      <c r="A274" t="s">
        <v>1824</v>
      </c>
      <c r="B274" t="s">
        <v>942</v>
      </c>
      <c r="C274" s="44">
        <v>45636</v>
      </c>
      <c r="D274">
        <v>33</v>
      </c>
      <c r="E274" t="s">
        <v>1956</v>
      </c>
      <c r="F274" s="39">
        <v>5.5999999999999995E-4</v>
      </c>
      <c r="G274" s="39">
        <f>SUM($F$2:F274)</f>
        <v>0.96195999999999959</v>
      </c>
    </row>
    <row r="275" spans="1:7" x14ac:dyDescent="0.55000000000000004">
      <c r="A275" t="s">
        <v>1824</v>
      </c>
      <c r="B275" t="s">
        <v>1919</v>
      </c>
      <c r="C275" s="44">
        <v>45271</v>
      </c>
      <c r="D275">
        <v>24</v>
      </c>
      <c r="E275" t="s">
        <v>1956</v>
      </c>
      <c r="F275" s="39">
        <v>5.5999999999999995E-4</v>
      </c>
      <c r="G275" s="39">
        <f>SUM($F$2:F275)</f>
        <v>0.9625199999999996</v>
      </c>
    </row>
    <row r="276" spans="1:7" x14ac:dyDescent="0.55000000000000004">
      <c r="A276" t="s">
        <v>1824</v>
      </c>
      <c r="B276" t="s">
        <v>619</v>
      </c>
      <c r="C276" s="44">
        <v>45637</v>
      </c>
      <c r="D276">
        <v>46</v>
      </c>
      <c r="E276" t="s">
        <v>1956</v>
      </c>
      <c r="F276" s="39">
        <v>5.5999999999999995E-4</v>
      </c>
      <c r="G276" s="39">
        <f>SUM($F$2:F276)</f>
        <v>0.9630799999999996</v>
      </c>
    </row>
    <row r="277" spans="1:7" x14ac:dyDescent="0.55000000000000004">
      <c r="A277" t="s">
        <v>1824</v>
      </c>
      <c r="B277" t="s">
        <v>535</v>
      </c>
      <c r="C277" s="44">
        <v>45637</v>
      </c>
      <c r="D277">
        <v>30</v>
      </c>
      <c r="E277" t="s">
        <v>1956</v>
      </c>
      <c r="F277" s="39">
        <v>5.5999999999999995E-4</v>
      </c>
      <c r="G277" s="39">
        <f>SUM($F$2:F277)</f>
        <v>0.96363999999999961</v>
      </c>
    </row>
    <row r="278" spans="1:7" x14ac:dyDescent="0.55000000000000004">
      <c r="A278" t="s">
        <v>1824</v>
      </c>
      <c r="B278" t="s">
        <v>1327</v>
      </c>
      <c r="C278" s="44">
        <v>45567</v>
      </c>
      <c r="D278">
        <v>23</v>
      </c>
      <c r="E278" t="s">
        <v>1956</v>
      </c>
      <c r="F278" s="39">
        <v>5.5999999999999995E-4</v>
      </c>
      <c r="G278" s="39">
        <f>SUM($F$2:F278)</f>
        <v>0.96419999999999961</v>
      </c>
    </row>
    <row r="279" spans="1:7" x14ac:dyDescent="0.55000000000000004">
      <c r="A279" t="s">
        <v>1824</v>
      </c>
      <c r="B279" t="s">
        <v>1571</v>
      </c>
      <c r="C279" s="44">
        <v>45610</v>
      </c>
      <c r="D279">
        <v>20</v>
      </c>
      <c r="E279" t="s">
        <v>1956</v>
      </c>
      <c r="F279" s="39">
        <v>5.5000000000000003E-4</v>
      </c>
      <c r="G279" s="39">
        <f>SUM($F$2:F279)</f>
        <v>0.96474999999999966</v>
      </c>
    </row>
    <row r="280" spans="1:7" x14ac:dyDescent="0.55000000000000004">
      <c r="A280" t="s">
        <v>1824</v>
      </c>
      <c r="B280" t="s">
        <v>820</v>
      </c>
      <c r="C280" s="44">
        <v>44504</v>
      </c>
      <c r="D280">
        <v>1</v>
      </c>
      <c r="E280" t="s">
        <v>1956</v>
      </c>
      <c r="F280" s="39">
        <v>5.4000000000000001E-4</v>
      </c>
      <c r="G280" s="39">
        <f>SUM($F$2:F280)</f>
        <v>0.96528999999999965</v>
      </c>
    </row>
    <row r="281" spans="1:7" x14ac:dyDescent="0.55000000000000004">
      <c r="A281" t="s">
        <v>1824</v>
      </c>
      <c r="B281" t="s">
        <v>898</v>
      </c>
      <c r="C281" s="44">
        <v>45364</v>
      </c>
      <c r="D281">
        <v>1</v>
      </c>
      <c r="E281" t="s">
        <v>1957</v>
      </c>
      <c r="F281" s="39">
        <v>5.4000000000000001E-4</v>
      </c>
      <c r="G281" s="39">
        <f>SUM($F$2:F281)</f>
        <v>0.96582999999999963</v>
      </c>
    </row>
    <row r="282" spans="1:7" x14ac:dyDescent="0.55000000000000004">
      <c r="A282" t="s">
        <v>1824</v>
      </c>
      <c r="B282" t="s">
        <v>1220</v>
      </c>
      <c r="C282" s="44">
        <v>45613</v>
      </c>
      <c r="D282">
        <v>8</v>
      </c>
      <c r="E282" t="s">
        <v>1957</v>
      </c>
      <c r="F282" s="39">
        <v>5.4000000000000001E-4</v>
      </c>
      <c r="G282" s="39">
        <f>SUM($F$2:F282)</f>
        <v>0.96636999999999962</v>
      </c>
    </row>
    <row r="283" spans="1:7" x14ac:dyDescent="0.55000000000000004">
      <c r="A283" t="s">
        <v>1824</v>
      </c>
      <c r="B283" t="s">
        <v>1072</v>
      </c>
      <c r="C283" s="44">
        <v>45481</v>
      </c>
      <c r="D283">
        <v>19</v>
      </c>
      <c r="E283" t="s">
        <v>1956</v>
      </c>
      <c r="F283" s="39">
        <v>5.2999999999999998E-4</v>
      </c>
      <c r="G283" s="39">
        <f>SUM($F$2:F283)</f>
        <v>0.96689999999999965</v>
      </c>
    </row>
    <row r="284" spans="1:7" x14ac:dyDescent="0.55000000000000004">
      <c r="A284" t="s">
        <v>1824</v>
      </c>
      <c r="B284" t="s">
        <v>1920</v>
      </c>
      <c r="C284" s="44">
        <v>45545</v>
      </c>
      <c r="D284">
        <v>40</v>
      </c>
      <c r="E284" t="s">
        <v>1956</v>
      </c>
      <c r="F284" s="39">
        <v>5.2999999999999998E-4</v>
      </c>
      <c r="G284" s="39">
        <f>SUM($F$2:F284)</f>
        <v>0.96742999999999968</v>
      </c>
    </row>
    <row r="285" spans="1:7" x14ac:dyDescent="0.55000000000000004">
      <c r="A285" t="s">
        <v>1824</v>
      </c>
      <c r="B285" t="s">
        <v>934</v>
      </c>
      <c r="C285" s="44">
        <v>45539</v>
      </c>
      <c r="D285">
        <v>36</v>
      </c>
      <c r="E285" t="s">
        <v>1956</v>
      </c>
      <c r="F285" s="39">
        <v>5.2999999999999998E-4</v>
      </c>
      <c r="G285" s="39">
        <f>SUM($F$2:F285)</f>
        <v>0.96795999999999971</v>
      </c>
    </row>
    <row r="286" spans="1:7" x14ac:dyDescent="0.55000000000000004">
      <c r="A286" t="s">
        <v>1824</v>
      </c>
      <c r="B286" t="s">
        <v>462</v>
      </c>
      <c r="C286" s="44">
        <v>45368</v>
      </c>
      <c r="D286">
        <v>31</v>
      </c>
      <c r="E286" t="s">
        <v>1956</v>
      </c>
      <c r="F286" s="39">
        <v>5.1000000000000004E-4</v>
      </c>
      <c r="G286" s="39">
        <f>SUM($F$2:F286)</f>
        <v>0.96846999999999972</v>
      </c>
    </row>
    <row r="287" spans="1:7" x14ac:dyDescent="0.55000000000000004">
      <c r="A287" t="s">
        <v>1824</v>
      </c>
      <c r="B287" t="s">
        <v>1086</v>
      </c>
      <c r="C287" s="44">
        <v>45620</v>
      </c>
      <c r="D287">
        <v>24</v>
      </c>
      <c r="E287" t="s">
        <v>1956</v>
      </c>
      <c r="F287" s="39">
        <v>5.0000000000000001E-4</v>
      </c>
      <c r="G287" s="39">
        <f>SUM($F$2:F287)</f>
        <v>0.96896999999999966</v>
      </c>
    </row>
    <row r="288" spans="1:7" x14ac:dyDescent="0.55000000000000004">
      <c r="A288" t="s">
        <v>1824</v>
      </c>
      <c r="B288" t="s">
        <v>1242</v>
      </c>
      <c r="C288" s="44">
        <v>45516</v>
      </c>
      <c r="D288">
        <v>21</v>
      </c>
      <c r="E288" t="s">
        <v>1956</v>
      </c>
      <c r="F288" s="39">
        <v>5.0000000000000001E-4</v>
      </c>
      <c r="G288" s="39">
        <f>SUM($F$2:F288)</f>
        <v>0.96946999999999961</v>
      </c>
    </row>
    <row r="289" spans="1:7" x14ac:dyDescent="0.55000000000000004">
      <c r="A289" t="s">
        <v>1824</v>
      </c>
      <c r="B289" t="s">
        <v>908</v>
      </c>
      <c r="C289" s="44">
        <v>45587</v>
      </c>
      <c r="D289">
        <v>32</v>
      </c>
      <c r="E289" t="s">
        <v>1956</v>
      </c>
      <c r="F289" s="39">
        <v>4.8999999999999998E-4</v>
      </c>
      <c r="G289" s="39">
        <f>SUM($F$2:F289)</f>
        <v>0.9699599999999996</v>
      </c>
    </row>
    <row r="290" spans="1:7" x14ac:dyDescent="0.55000000000000004">
      <c r="A290" t="s">
        <v>1824</v>
      </c>
      <c r="B290" t="s">
        <v>800</v>
      </c>
      <c r="C290" s="44">
        <v>45623</v>
      </c>
      <c r="D290">
        <v>44</v>
      </c>
      <c r="E290" t="s">
        <v>1956</v>
      </c>
      <c r="F290" s="39">
        <v>4.6999999999999999E-4</v>
      </c>
      <c r="G290" s="39">
        <f>SUM($F$2:F290)</f>
        <v>0.97042999999999957</v>
      </c>
    </row>
    <row r="291" spans="1:7" x14ac:dyDescent="0.55000000000000004">
      <c r="A291" t="s">
        <v>1824</v>
      </c>
      <c r="B291" t="s">
        <v>985</v>
      </c>
      <c r="C291" s="44">
        <v>45186</v>
      </c>
      <c r="D291">
        <v>1</v>
      </c>
      <c r="E291" t="s">
        <v>1956</v>
      </c>
      <c r="F291" s="39">
        <v>4.6999999999999999E-4</v>
      </c>
      <c r="G291" s="39">
        <f>SUM($F$2:F291)</f>
        <v>0.97089999999999954</v>
      </c>
    </row>
    <row r="292" spans="1:7" x14ac:dyDescent="0.55000000000000004">
      <c r="A292" t="s">
        <v>1824</v>
      </c>
      <c r="B292" t="s">
        <v>1016</v>
      </c>
      <c r="C292" s="44">
        <v>45364</v>
      </c>
      <c r="D292">
        <v>4</v>
      </c>
      <c r="E292" t="s">
        <v>1956</v>
      </c>
      <c r="F292" s="39">
        <v>4.6000000000000001E-4</v>
      </c>
      <c r="G292" s="39">
        <f>SUM($F$2:F292)</f>
        <v>0.97135999999999956</v>
      </c>
    </row>
    <row r="293" spans="1:7" x14ac:dyDescent="0.55000000000000004">
      <c r="A293" t="s">
        <v>1824</v>
      </c>
      <c r="B293" t="s">
        <v>1211</v>
      </c>
      <c r="C293" s="44">
        <v>45558</v>
      </c>
      <c r="D293">
        <v>34</v>
      </c>
      <c r="E293" t="s">
        <v>1956</v>
      </c>
      <c r="F293" s="39">
        <v>4.6000000000000001E-4</v>
      </c>
      <c r="G293" s="39">
        <f>SUM($F$2:F293)</f>
        <v>0.97181999999999957</v>
      </c>
    </row>
    <row r="294" spans="1:7" x14ac:dyDescent="0.55000000000000004">
      <c r="A294" t="s">
        <v>1824</v>
      </c>
      <c r="B294" t="s">
        <v>1921</v>
      </c>
      <c r="C294" s="44">
        <v>45555</v>
      </c>
      <c r="D294">
        <v>42</v>
      </c>
      <c r="E294" t="s">
        <v>1956</v>
      </c>
      <c r="F294" s="39">
        <v>4.6000000000000001E-4</v>
      </c>
      <c r="G294" s="39">
        <f>SUM($F$2:F294)</f>
        <v>0.97227999999999959</v>
      </c>
    </row>
    <row r="295" spans="1:7" x14ac:dyDescent="0.55000000000000004">
      <c r="A295" t="s">
        <v>1824</v>
      </c>
      <c r="B295" t="s">
        <v>453</v>
      </c>
      <c r="C295" s="44">
        <v>45454</v>
      </c>
      <c r="D295">
        <v>1</v>
      </c>
      <c r="E295" t="s">
        <v>1957</v>
      </c>
      <c r="F295" s="39">
        <v>4.6000000000000001E-4</v>
      </c>
      <c r="G295" s="39">
        <f>SUM($F$2:F295)</f>
        <v>0.9727399999999996</v>
      </c>
    </row>
    <row r="296" spans="1:7" x14ac:dyDescent="0.55000000000000004">
      <c r="A296" t="s">
        <v>1824</v>
      </c>
      <c r="B296" t="s">
        <v>186</v>
      </c>
      <c r="C296" s="44">
        <v>44446</v>
      </c>
      <c r="D296">
        <v>1</v>
      </c>
      <c r="E296" t="s">
        <v>1956</v>
      </c>
      <c r="F296" s="39">
        <v>4.4999999999999999E-4</v>
      </c>
      <c r="G296" s="39">
        <f>SUM($F$2:F296)</f>
        <v>0.97318999999999956</v>
      </c>
    </row>
    <row r="297" spans="1:7" x14ac:dyDescent="0.55000000000000004">
      <c r="A297" t="s">
        <v>1824</v>
      </c>
      <c r="B297" t="s">
        <v>1052</v>
      </c>
      <c r="C297" s="44">
        <v>45635</v>
      </c>
      <c r="D297">
        <v>39</v>
      </c>
      <c r="E297" t="s">
        <v>1956</v>
      </c>
      <c r="F297" s="39">
        <v>4.4999999999999999E-4</v>
      </c>
      <c r="G297" s="39">
        <f>SUM($F$2:F297)</f>
        <v>0.97363999999999951</v>
      </c>
    </row>
    <row r="298" spans="1:7" x14ac:dyDescent="0.55000000000000004">
      <c r="A298" t="s">
        <v>1824</v>
      </c>
      <c r="B298" t="s">
        <v>1055</v>
      </c>
      <c r="C298" s="44">
        <v>45599</v>
      </c>
      <c r="D298">
        <v>37</v>
      </c>
      <c r="E298" t="s">
        <v>1956</v>
      </c>
      <c r="F298" s="39">
        <v>4.4999999999999999E-4</v>
      </c>
      <c r="G298" s="39">
        <f>SUM($F$2:F298)</f>
        <v>0.97408999999999946</v>
      </c>
    </row>
    <row r="299" spans="1:7" x14ac:dyDescent="0.55000000000000004">
      <c r="A299" t="s">
        <v>1824</v>
      </c>
      <c r="B299" t="s">
        <v>1060</v>
      </c>
      <c r="C299" s="44">
        <v>45543</v>
      </c>
      <c r="D299">
        <v>34</v>
      </c>
      <c r="E299" t="s">
        <v>1956</v>
      </c>
      <c r="F299" s="39">
        <v>4.4999999999999999E-4</v>
      </c>
      <c r="G299" s="39">
        <f>SUM($F$2:F299)</f>
        <v>0.97453999999999941</v>
      </c>
    </row>
    <row r="300" spans="1:7" x14ac:dyDescent="0.55000000000000004">
      <c r="A300" t="s">
        <v>1824</v>
      </c>
      <c r="B300" t="s">
        <v>1020</v>
      </c>
      <c r="C300" s="44">
        <v>45577</v>
      </c>
      <c r="D300">
        <v>37</v>
      </c>
      <c r="E300" t="s">
        <v>1956</v>
      </c>
      <c r="F300" s="39">
        <v>4.4000000000000002E-4</v>
      </c>
      <c r="G300" s="39">
        <f>SUM($F$2:F300)</f>
        <v>0.9749799999999994</v>
      </c>
    </row>
    <row r="301" spans="1:7" x14ac:dyDescent="0.55000000000000004">
      <c r="A301" t="s">
        <v>1824</v>
      </c>
      <c r="B301" t="s">
        <v>973</v>
      </c>
      <c r="C301" s="44">
        <v>45563</v>
      </c>
      <c r="D301">
        <v>27</v>
      </c>
      <c r="E301" t="s">
        <v>1956</v>
      </c>
      <c r="F301" s="39">
        <v>4.4000000000000002E-4</v>
      </c>
      <c r="G301" s="39">
        <f>SUM($F$2:F301)</f>
        <v>0.9754199999999994</v>
      </c>
    </row>
    <row r="302" spans="1:7" x14ac:dyDescent="0.55000000000000004">
      <c r="A302" t="s">
        <v>1824</v>
      </c>
      <c r="B302" t="s">
        <v>963</v>
      </c>
      <c r="C302" s="44">
        <v>45602</v>
      </c>
      <c r="D302">
        <v>43</v>
      </c>
      <c r="E302" t="s">
        <v>1956</v>
      </c>
      <c r="F302" s="39">
        <v>4.2999999999999999E-4</v>
      </c>
      <c r="G302" s="39">
        <f>SUM($F$2:F302)</f>
        <v>0.97584999999999944</v>
      </c>
    </row>
    <row r="303" spans="1:7" x14ac:dyDescent="0.55000000000000004">
      <c r="A303" t="s">
        <v>1824</v>
      </c>
      <c r="B303" t="s">
        <v>1922</v>
      </c>
      <c r="C303" s="44">
        <v>45609</v>
      </c>
      <c r="D303">
        <v>41</v>
      </c>
      <c r="E303" t="s">
        <v>1956</v>
      </c>
      <c r="F303" s="39">
        <v>4.2999999999999999E-4</v>
      </c>
      <c r="G303" s="39">
        <f>SUM($F$2:F303)</f>
        <v>0.97627999999999948</v>
      </c>
    </row>
    <row r="304" spans="1:7" x14ac:dyDescent="0.55000000000000004">
      <c r="A304" t="s">
        <v>1824</v>
      </c>
      <c r="B304" t="s">
        <v>1075</v>
      </c>
      <c r="C304" s="44">
        <v>44873</v>
      </c>
      <c r="D304">
        <v>2</v>
      </c>
      <c r="E304" t="s">
        <v>1956</v>
      </c>
      <c r="F304" s="39">
        <v>4.2999999999999999E-4</v>
      </c>
      <c r="G304" s="39">
        <f>SUM($F$2:F304)</f>
        <v>0.97670999999999952</v>
      </c>
    </row>
    <row r="305" spans="1:7" x14ac:dyDescent="0.55000000000000004">
      <c r="A305" t="s">
        <v>1824</v>
      </c>
      <c r="B305" t="s">
        <v>1923</v>
      </c>
      <c r="C305" s="44">
        <v>45593</v>
      </c>
      <c r="D305">
        <v>39</v>
      </c>
      <c r="E305" t="s">
        <v>1956</v>
      </c>
      <c r="F305" s="39">
        <v>4.2999999999999999E-4</v>
      </c>
      <c r="G305" s="39">
        <f>SUM($F$2:F305)</f>
        <v>0.97713999999999956</v>
      </c>
    </row>
    <row r="306" spans="1:7" x14ac:dyDescent="0.55000000000000004">
      <c r="A306" t="s">
        <v>1824</v>
      </c>
      <c r="B306" t="s">
        <v>1377</v>
      </c>
      <c r="C306" s="44">
        <v>45622</v>
      </c>
      <c r="D306">
        <v>39</v>
      </c>
      <c r="E306" t="s">
        <v>1956</v>
      </c>
      <c r="F306" s="39">
        <v>4.2999999999999999E-4</v>
      </c>
      <c r="G306" s="39">
        <f>SUM($F$2:F306)</f>
        <v>0.97756999999999961</v>
      </c>
    </row>
    <row r="307" spans="1:7" x14ac:dyDescent="0.55000000000000004">
      <c r="A307" t="s">
        <v>1824</v>
      </c>
      <c r="B307" t="s">
        <v>1924</v>
      </c>
      <c r="C307" s="44">
        <v>45502</v>
      </c>
      <c r="D307">
        <v>18</v>
      </c>
      <c r="E307" t="s">
        <v>1956</v>
      </c>
      <c r="F307" s="39">
        <v>4.2000000000000002E-4</v>
      </c>
      <c r="G307" s="39">
        <f>SUM($F$2:F307)</f>
        <v>0.97798999999999958</v>
      </c>
    </row>
    <row r="308" spans="1:7" x14ac:dyDescent="0.55000000000000004">
      <c r="A308" t="s">
        <v>1824</v>
      </c>
      <c r="B308" t="s">
        <v>907</v>
      </c>
      <c r="C308" s="44">
        <v>45312</v>
      </c>
      <c r="D308">
        <v>1</v>
      </c>
      <c r="E308" t="s">
        <v>1957</v>
      </c>
      <c r="F308" s="39">
        <v>4.2000000000000002E-4</v>
      </c>
      <c r="G308" s="39">
        <f>SUM($F$2:F308)</f>
        <v>0.97840999999999956</v>
      </c>
    </row>
    <row r="309" spans="1:7" x14ac:dyDescent="0.55000000000000004">
      <c r="A309" t="s">
        <v>1824</v>
      </c>
      <c r="B309" t="s">
        <v>1925</v>
      </c>
      <c r="C309" s="44">
        <v>44807</v>
      </c>
      <c r="D309">
        <v>10</v>
      </c>
      <c r="E309" t="s">
        <v>1956</v>
      </c>
      <c r="F309" s="39">
        <v>4.0999999999999999E-4</v>
      </c>
      <c r="G309" s="39">
        <f>SUM($F$2:F309)</f>
        <v>0.97881999999999958</v>
      </c>
    </row>
    <row r="310" spans="1:7" x14ac:dyDescent="0.55000000000000004">
      <c r="A310" t="s">
        <v>1824</v>
      </c>
      <c r="B310" t="s">
        <v>162</v>
      </c>
      <c r="C310" s="44">
        <v>45478</v>
      </c>
      <c r="D310">
        <v>19</v>
      </c>
      <c r="E310" t="s">
        <v>1956</v>
      </c>
      <c r="F310" s="39">
        <v>4.0999999999999999E-4</v>
      </c>
      <c r="G310" s="39">
        <f>SUM($F$2:F310)</f>
        <v>0.9792299999999996</v>
      </c>
    </row>
    <row r="311" spans="1:7" x14ac:dyDescent="0.55000000000000004">
      <c r="A311" t="s">
        <v>1824</v>
      </c>
      <c r="B311" t="s">
        <v>396</v>
      </c>
      <c r="C311" s="44">
        <v>45117</v>
      </c>
      <c r="D311">
        <v>1</v>
      </c>
      <c r="E311" t="s">
        <v>1956</v>
      </c>
      <c r="F311" s="39">
        <v>4.0999999999999999E-4</v>
      </c>
      <c r="G311" s="39">
        <f>SUM($F$2:F311)</f>
        <v>0.97963999999999962</v>
      </c>
    </row>
    <row r="312" spans="1:7" x14ac:dyDescent="0.55000000000000004">
      <c r="A312" t="s">
        <v>1824</v>
      </c>
      <c r="B312" t="s">
        <v>368</v>
      </c>
      <c r="C312" s="44">
        <v>45244</v>
      </c>
      <c r="D312">
        <v>23</v>
      </c>
      <c r="E312" t="s">
        <v>1956</v>
      </c>
      <c r="F312" s="39">
        <v>4.0000000000000002E-4</v>
      </c>
      <c r="G312" s="39">
        <f>SUM($F$2:F312)</f>
        <v>0.98003999999999958</v>
      </c>
    </row>
    <row r="313" spans="1:7" x14ac:dyDescent="0.55000000000000004">
      <c r="A313" t="s">
        <v>1824</v>
      </c>
      <c r="B313" t="s">
        <v>1583</v>
      </c>
      <c r="C313" s="44">
        <v>45564</v>
      </c>
      <c r="D313">
        <v>1</v>
      </c>
      <c r="E313" t="s">
        <v>1957</v>
      </c>
      <c r="F313" s="39">
        <v>4.0000000000000002E-4</v>
      </c>
      <c r="G313" s="39">
        <f>SUM($F$2:F313)</f>
        <v>0.98043999999999953</v>
      </c>
    </row>
    <row r="314" spans="1:7" x14ac:dyDescent="0.55000000000000004">
      <c r="A314" t="s">
        <v>1824</v>
      </c>
      <c r="B314" t="s">
        <v>1381</v>
      </c>
      <c r="C314" s="44">
        <v>45608</v>
      </c>
      <c r="D314">
        <v>42</v>
      </c>
      <c r="E314" t="s">
        <v>1956</v>
      </c>
      <c r="F314" s="39">
        <v>3.8999999999999999E-4</v>
      </c>
      <c r="G314" s="39">
        <f>SUM($F$2:F314)</f>
        <v>0.98082999999999954</v>
      </c>
    </row>
    <row r="315" spans="1:7" x14ac:dyDescent="0.55000000000000004">
      <c r="A315" t="s">
        <v>1824</v>
      </c>
      <c r="B315" t="s">
        <v>1306</v>
      </c>
      <c r="C315" s="44">
        <v>44549</v>
      </c>
      <c r="D315">
        <v>1</v>
      </c>
      <c r="E315" t="s">
        <v>1956</v>
      </c>
      <c r="F315" s="39">
        <v>3.8999999999999999E-4</v>
      </c>
      <c r="G315" s="39">
        <f>SUM($F$2:F315)</f>
        <v>0.98121999999999954</v>
      </c>
    </row>
    <row r="316" spans="1:7" x14ac:dyDescent="0.55000000000000004">
      <c r="A316" t="s">
        <v>1824</v>
      </c>
      <c r="B316" t="s">
        <v>1926</v>
      </c>
      <c r="C316" s="44">
        <v>45573</v>
      </c>
      <c r="D316">
        <v>25</v>
      </c>
      <c r="E316" t="s">
        <v>1956</v>
      </c>
      <c r="F316" s="39">
        <v>3.8999999999999999E-4</v>
      </c>
      <c r="G316" s="39">
        <f>SUM($F$2:F316)</f>
        <v>0.98160999999999954</v>
      </c>
    </row>
    <row r="317" spans="1:7" x14ac:dyDescent="0.55000000000000004">
      <c r="A317" t="s">
        <v>1824</v>
      </c>
      <c r="B317" t="s">
        <v>957</v>
      </c>
      <c r="C317" s="44">
        <v>45609</v>
      </c>
      <c r="D317">
        <v>26</v>
      </c>
      <c r="E317" t="s">
        <v>1956</v>
      </c>
      <c r="F317" s="39">
        <v>3.8000000000000002E-4</v>
      </c>
      <c r="G317" s="39">
        <f>SUM($F$2:F317)</f>
        <v>0.98198999999999959</v>
      </c>
    </row>
    <row r="318" spans="1:7" x14ac:dyDescent="0.55000000000000004">
      <c r="A318" t="s">
        <v>1824</v>
      </c>
      <c r="B318" t="s">
        <v>968</v>
      </c>
      <c r="C318" s="44">
        <v>45255</v>
      </c>
      <c r="D318">
        <v>1</v>
      </c>
      <c r="E318" t="s">
        <v>1956</v>
      </c>
      <c r="F318" s="39">
        <v>3.8000000000000002E-4</v>
      </c>
      <c r="G318" s="39">
        <f>SUM($F$2:F318)</f>
        <v>0.98236999999999963</v>
      </c>
    </row>
    <row r="319" spans="1:7" x14ac:dyDescent="0.55000000000000004">
      <c r="A319" t="s">
        <v>1824</v>
      </c>
      <c r="B319" t="s">
        <v>984</v>
      </c>
      <c r="C319" s="44">
        <v>44864</v>
      </c>
      <c r="D319">
        <v>2</v>
      </c>
      <c r="E319" t="s">
        <v>1956</v>
      </c>
      <c r="F319" s="39">
        <v>3.6000000000000002E-4</v>
      </c>
      <c r="G319" s="39">
        <f>SUM($F$2:F319)</f>
        <v>0.98272999999999966</v>
      </c>
    </row>
    <row r="320" spans="1:7" x14ac:dyDescent="0.55000000000000004">
      <c r="A320" t="s">
        <v>1824</v>
      </c>
      <c r="B320" t="s">
        <v>1062</v>
      </c>
      <c r="C320" s="44">
        <v>45633</v>
      </c>
      <c r="D320">
        <v>47</v>
      </c>
      <c r="E320" t="s">
        <v>1956</v>
      </c>
      <c r="F320" s="39">
        <v>3.6000000000000002E-4</v>
      </c>
      <c r="G320" s="39">
        <f>SUM($F$2:F320)</f>
        <v>0.98308999999999969</v>
      </c>
    </row>
    <row r="321" spans="1:7" x14ac:dyDescent="0.55000000000000004">
      <c r="A321" t="s">
        <v>1824</v>
      </c>
      <c r="B321" t="s">
        <v>1074</v>
      </c>
      <c r="C321" s="44">
        <v>45256</v>
      </c>
      <c r="D321">
        <v>24</v>
      </c>
      <c r="E321" t="s">
        <v>1956</v>
      </c>
      <c r="F321" s="39">
        <v>3.5E-4</v>
      </c>
      <c r="G321" s="39">
        <f>SUM($F$2:F321)</f>
        <v>0.98343999999999965</v>
      </c>
    </row>
    <row r="322" spans="1:7" x14ac:dyDescent="0.55000000000000004">
      <c r="A322" t="s">
        <v>1824</v>
      </c>
      <c r="B322" t="s">
        <v>1051</v>
      </c>
      <c r="C322" s="44">
        <v>44857</v>
      </c>
      <c r="D322">
        <v>20</v>
      </c>
      <c r="E322" t="s">
        <v>1956</v>
      </c>
      <c r="F322" s="39">
        <v>3.5E-4</v>
      </c>
      <c r="G322" s="39">
        <f>SUM($F$2:F322)</f>
        <v>0.98378999999999961</v>
      </c>
    </row>
    <row r="323" spans="1:7" x14ac:dyDescent="0.55000000000000004">
      <c r="A323" t="s">
        <v>1824</v>
      </c>
      <c r="B323" t="s">
        <v>1210</v>
      </c>
      <c r="C323" s="44">
        <v>45607</v>
      </c>
      <c r="D323">
        <v>31</v>
      </c>
      <c r="E323" t="s">
        <v>1956</v>
      </c>
      <c r="F323" s="39">
        <v>3.4000000000000002E-4</v>
      </c>
      <c r="G323" s="39">
        <f>SUM($F$2:F323)</f>
        <v>0.98412999999999962</v>
      </c>
    </row>
    <row r="324" spans="1:7" x14ac:dyDescent="0.55000000000000004">
      <c r="A324" t="s">
        <v>1824</v>
      </c>
      <c r="B324" t="s">
        <v>1024</v>
      </c>
      <c r="C324" s="44">
        <v>45181</v>
      </c>
      <c r="D324">
        <v>21</v>
      </c>
      <c r="E324" t="s">
        <v>1956</v>
      </c>
      <c r="F324" s="39">
        <v>3.4000000000000002E-4</v>
      </c>
      <c r="G324" s="39">
        <f>SUM($F$2:F324)</f>
        <v>0.98446999999999962</v>
      </c>
    </row>
    <row r="325" spans="1:7" x14ac:dyDescent="0.55000000000000004">
      <c r="A325" t="s">
        <v>1824</v>
      </c>
      <c r="B325" t="s">
        <v>1030</v>
      </c>
      <c r="C325" s="44">
        <v>45628</v>
      </c>
      <c r="D325">
        <v>47</v>
      </c>
      <c r="E325" t="s">
        <v>1956</v>
      </c>
      <c r="F325" s="39">
        <v>3.3E-4</v>
      </c>
      <c r="G325" s="39">
        <f>SUM($F$2:F325)</f>
        <v>0.98479999999999968</v>
      </c>
    </row>
    <row r="326" spans="1:7" x14ac:dyDescent="0.55000000000000004">
      <c r="A326" t="s">
        <v>1824</v>
      </c>
      <c r="B326" t="s">
        <v>1064</v>
      </c>
      <c r="C326" s="44">
        <v>45255</v>
      </c>
      <c r="D326">
        <v>6</v>
      </c>
      <c r="E326" t="s">
        <v>1956</v>
      </c>
      <c r="F326" s="39">
        <v>3.3E-4</v>
      </c>
      <c r="G326" s="39">
        <f>SUM($F$2:F326)</f>
        <v>0.98512999999999973</v>
      </c>
    </row>
    <row r="327" spans="1:7" x14ac:dyDescent="0.55000000000000004">
      <c r="A327" t="s">
        <v>1824</v>
      </c>
      <c r="B327" t="s">
        <v>622</v>
      </c>
      <c r="C327" s="44">
        <v>44451</v>
      </c>
      <c r="D327">
        <v>1</v>
      </c>
      <c r="E327" t="s">
        <v>1956</v>
      </c>
      <c r="F327" s="39">
        <v>3.3E-4</v>
      </c>
      <c r="G327" s="39">
        <f>SUM($F$2:F327)</f>
        <v>0.98545999999999978</v>
      </c>
    </row>
    <row r="328" spans="1:7" x14ac:dyDescent="0.55000000000000004">
      <c r="A328" t="s">
        <v>1824</v>
      </c>
      <c r="B328" t="s">
        <v>899</v>
      </c>
      <c r="C328" s="44">
        <v>45599</v>
      </c>
      <c r="D328">
        <v>36</v>
      </c>
      <c r="E328" t="s">
        <v>1956</v>
      </c>
      <c r="F328" s="39">
        <v>3.3E-4</v>
      </c>
      <c r="G328" s="39">
        <f>SUM($F$2:F328)</f>
        <v>0.98578999999999983</v>
      </c>
    </row>
    <row r="329" spans="1:7" x14ac:dyDescent="0.55000000000000004">
      <c r="A329" t="s">
        <v>1824</v>
      </c>
      <c r="B329" t="s">
        <v>1412</v>
      </c>
      <c r="C329" s="44">
        <v>45628</v>
      </c>
      <c r="D329">
        <v>36</v>
      </c>
      <c r="E329" t="s">
        <v>1956</v>
      </c>
      <c r="F329" s="39">
        <v>3.3E-4</v>
      </c>
      <c r="G329" s="39">
        <f>SUM($F$2:F329)</f>
        <v>0.98611999999999989</v>
      </c>
    </row>
    <row r="330" spans="1:7" x14ac:dyDescent="0.55000000000000004">
      <c r="A330" t="s">
        <v>1824</v>
      </c>
      <c r="B330" t="s">
        <v>332</v>
      </c>
      <c r="C330" s="44">
        <v>44886</v>
      </c>
      <c r="D330">
        <v>14</v>
      </c>
      <c r="E330" t="s">
        <v>1956</v>
      </c>
      <c r="F330" s="39">
        <v>3.2000000000000003E-4</v>
      </c>
      <c r="G330" s="39">
        <f>SUM($F$2:F330)</f>
        <v>0.98643999999999987</v>
      </c>
    </row>
    <row r="331" spans="1:7" x14ac:dyDescent="0.55000000000000004">
      <c r="A331" t="s">
        <v>1824</v>
      </c>
      <c r="B331" t="s">
        <v>1044</v>
      </c>
      <c r="C331" s="44">
        <v>45175</v>
      </c>
      <c r="D331">
        <v>9</v>
      </c>
      <c r="E331" t="s">
        <v>1956</v>
      </c>
      <c r="F331" s="39">
        <v>3.2000000000000003E-4</v>
      </c>
      <c r="G331" s="39">
        <f>SUM($F$2:F331)</f>
        <v>0.98675999999999986</v>
      </c>
    </row>
    <row r="332" spans="1:7" x14ac:dyDescent="0.55000000000000004">
      <c r="A332" t="s">
        <v>1824</v>
      </c>
      <c r="B332" t="s">
        <v>1054</v>
      </c>
      <c r="C332" s="44">
        <v>45383</v>
      </c>
      <c r="D332">
        <v>28</v>
      </c>
      <c r="E332" t="s">
        <v>1956</v>
      </c>
      <c r="F332" s="39">
        <v>3.1E-4</v>
      </c>
      <c r="G332" s="39">
        <f>SUM($F$2:F332)</f>
        <v>0.98706999999999989</v>
      </c>
    </row>
    <row r="333" spans="1:7" x14ac:dyDescent="0.55000000000000004">
      <c r="A333" t="s">
        <v>1824</v>
      </c>
      <c r="B333" t="s">
        <v>986</v>
      </c>
      <c r="C333" s="44">
        <v>45609</v>
      </c>
      <c r="D333">
        <v>42</v>
      </c>
      <c r="E333" t="s">
        <v>1956</v>
      </c>
      <c r="F333" s="39">
        <v>3.1E-4</v>
      </c>
      <c r="G333" s="39">
        <f>SUM($F$2:F333)</f>
        <v>0.98737999999999992</v>
      </c>
    </row>
    <row r="334" spans="1:7" x14ac:dyDescent="0.55000000000000004">
      <c r="A334" t="s">
        <v>1824</v>
      </c>
      <c r="B334" t="s">
        <v>168</v>
      </c>
      <c r="C334" s="44">
        <v>45430</v>
      </c>
      <c r="D334">
        <v>18</v>
      </c>
      <c r="E334" t="s">
        <v>1956</v>
      </c>
      <c r="F334" s="39">
        <v>2.9999999999999997E-4</v>
      </c>
      <c r="G334" s="39">
        <f>SUM($F$2:F334)</f>
        <v>0.98767999999999989</v>
      </c>
    </row>
    <row r="335" spans="1:7" x14ac:dyDescent="0.55000000000000004">
      <c r="A335" t="s">
        <v>1824</v>
      </c>
      <c r="B335" t="s">
        <v>1575</v>
      </c>
      <c r="C335" s="44">
        <v>45539</v>
      </c>
      <c r="D335">
        <v>30</v>
      </c>
      <c r="E335" t="s">
        <v>1956</v>
      </c>
      <c r="F335" s="39">
        <v>2.9999999999999997E-4</v>
      </c>
      <c r="G335" s="39">
        <f>SUM($F$2:F335)</f>
        <v>0.98797999999999986</v>
      </c>
    </row>
    <row r="336" spans="1:7" x14ac:dyDescent="0.55000000000000004">
      <c r="A336" t="s">
        <v>1824</v>
      </c>
      <c r="B336" t="s">
        <v>1441</v>
      </c>
      <c r="C336" s="44">
        <v>45566</v>
      </c>
      <c r="D336">
        <v>34</v>
      </c>
      <c r="E336" t="s">
        <v>1956</v>
      </c>
      <c r="F336" s="39">
        <v>2.9999999999999997E-4</v>
      </c>
      <c r="G336" s="39">
        <f>SUM($F$2:F336)</f>
        <v>0.98827999999999983</v>
      </c>
    </row>
    <row r="337" spans="1:7" x14ac:dyDescent="0.55000000000000004">
      <c r="A337" t="s">
        <v>1824</v>
      </c>
      <c r="B337" t="s">
        <v>1445</v>
      </c>
      <c r="C337" s="44">
        <v>45511</v>
      </c>
      <c r="D337">
        <v>12</v>
      </c>
      <c r="E337" t="s">
        <v>1956</v>
      </c>
      <c r="F337" s="39">
        <v>2.9999999999999997E-4</v>
      </c>
      <c r="G337" s="39">
        <f>SUM($F$2:F337)</f>
        <v>0.98857999999999979</v>
      </c>
    </row>
    <row r="338" spans="1:7" x14ac:dyDescent="0.55000000000000004">
      <c r="A338" t="s">
        <v>1824</v>
      </c>
      <c r="B338" t="s">
        <v>1304</v>
      </c>
      <c r="C338" s="44">
        <v>44711</v>
      </c>
      <c r="D338">
        <v>1</v>
      </c>
      <c r="E338" t="s">
        <v>1956</v>
      </c>
      <c r="F338" s="39">
        <v>2.9E-4</v>
      </c>
      <c r="G338" s="39">
        <f>SUM($F$2:F338)</f>
        <v>0.9888699999999998</v>
      </c>
    </row>
    <row r="339" spans="1:7" x14ac:dyDescent="0.55000000000000004">
      <c r="A339" t="s">
        <v>1824</v>
      </c>
      <c r="B339" t="s">
        <v>331</v>
      </c>
      <c r="C339" s="44">
        <v>45627</v>
      </c>
      <c r="D339">
        <v>28</v>
      </c>
      <c r="E339" t="s">
        <v>1956</v>
      </c>
      <c r="F339" s="39">
        <v>2.9E-4</v>
      </c>
      <c r="G339" s="39">
        <f>SUM($F$2:F339)</f>
        <v>0.98915999999999982</v>
      </c>
    </row>
    <row r="340" spans="1:7" x14ac:dyDescent="0.55000000000000004">
      <c r="A340" t="s">
        <v>1824</v>
      </c>
      <c r="B340" t="s">
        <v>1011</v>
      </c>
      <c r="C340" s="44">
        <v>45600</v>
      </c>
      <c r="D340">
        <v>41</v>
      </c>
      <c r="E340" t="s">
        <v>1956</v>
      </c>
      <c r="F340" s="39">
        <v>2.9E-4</v>
      </c>
      <c r="G340" s="39">
        <f>SUM($F$2:F340)</f>
        <v>0.98944999999999983</v>
      </c>
    </row>
    <row r="341" spans="1:7" x14ac:dyDescent="0.55000000000000004">
      <c r="A341" t="s">
        <v>1824</v>
      </c>
      <c r="B341" t="s">
        <v>1049</v>
      </c>
      <c r="C341" s="44">
        <v>45644</v>
      </c>
      <c r="D341">
        <v>38</v>
      </c>
      <c r="E341" t="s">
        <v>1956</v>
      </c>
      <c r="F341" s="39">
        <v>2.7999999999999998E-4</v>
      </c>
      <c r="G341" s="39">
        <f>SUM($F$2:F341)</f>
        <v>0.98972999999999978</v>
      </c>
    </row>
    <row r="342" spans="1:7" x14ac:dyDescent="0.55000000000000004">
      <c r="A342" t="s">
        <v>1824</v>
      </c>
      <c r="B342" t="s">
        <v>1460</v>
      </c>
      <c r="C342" s="44">
        <v>45592</v>
      </c>
      <c r="D342">
        <v>37</v>
      </c>
      <c r="E342" t="s">
        <v>1956</v>
      </c>
      <c r="F342" s="39">
        <v>2.7999999999999998E-4</v>
      </c>
      <c r="G342" s="39">
        <f>SUM($F$2:F342)</f>
        <v>0.99000999999999972</v>
      </c>
    </row>
    <row r="343" spans="1:7" x14ac:dyDescent="0.55000000000000004">
      <c r="A343" t="s">
        <v>1824</v>
      </c>
      <c r="B343" t="s">
        <v>449</v>
      </c>
      <c r="C343" s="44">
        <v>45049</v>
      </c>
      <c r="D343">
        <v>1</v>
      </c>
      <c r="E343" t="s">
        <v>1956</v>
      </c>
      <c r="F343" s="39">
        <v>2.7E-4</v>
      </c>
      <c r="G343" s="39">
        <f>SUM($F$2:F343)</f>
        <v>0.99027999999999972</v>
      </c>
    </row>
    <row r="344" spans="1:7" x14ac:dyDescent="0.55000000000000004">
      <c r="A344" t="s">
        <v>1824</v>
      </c>
      <c r="B344" t="s">
        <v>936</v>
      </c>
      <c r="C344" s="44">
        <v>45600</v>
      </c>
      <c r="D344">
        <v>2</v>
      </c>
      <c r="E344" t="s">
        <v>1957</v>
      </c>
      <c r="F344" s="39">
        <v>2.7E-4</v>
      </c>
      <c r="G344" s="39">
        <f>SUM($F$2:F344)</f>
        <v>0.99054999999999971</v>
      </c>
    </row>
    <row r="345" spans="1:7" x14ac:dyDescent="0.55000000000000004">
      <c r="A345" t="s">
        <v>1824</v>
      </c>
      <c r="B345" t="s">
        <v>935</v>
      </c>
      <c r="C345" s="44">
        <v>45612</v>
      </c>
      <c r="D345">
        <v>40</v>
      </c>
      <c r="E345" t="s">
        <v>1956</v>
      </c>
      <c r="F345" s="39">
        <v>2.5999999999999998E-4</v>
      </c>
      <c r="G345" s="39">
        <f>SUM($F$2:F345)</f>
        <v>0.99080999999999975</v>
      </c>
    </row>
    <row r="346" spans="1:7" x14ac:dyDescent="0.55000000000000004">
      <c r="A346" t="s">
        <v>1824</v>
      </c>
      <c r="B346" t="s">
        <v>456</v>
      </c>
      <c r="C346" s="44">
        <v>44435</v>
      </c>
      <c r="D346">
        <v>1</v>
      </c>
      <c r="E346" t="s">
        <v>1956</v>
      </c>
      <c r="F346" s="39">
        <v>2.5999999999999998E-4</v>
      </c>
      <c r="G346" s="39">
        <f>SUM($F$2:F346)</f>
        <v>0.99106999999999978</v>
      </c>
    </row>
    <row r="347" spans="1:7" x14ac:dyDescent="0.55000000000000004">
      <c r="A347" t="s">
        <v>1824</v>
      </c>
      <c r="B347" t="s">
        <v>172</v>
      </c>
      <c r="C347" s="44">
        <v>45305</v>
      </c>
      <c r="D347">
        <v>25</v>
      </c>
      <c r="E347" t="s">
        <v>1956</v>
      </c>
      <c r="F347" s="39">
        <v>2.5999999999999998E-4</v>
      </c>
      <c r="G347" s="39">
        <f>SUM($F$2:F347)</f>
        <v>0.99132999999999982</v>
      </c>
    </row>
    <row r="348" spans="1:7" x14ac:dyDescent="0.55000000000000004">
      <c r="A348" t="s">
        <v>1824</v>
      </c>
      <c r="B348" t="s">
        <v>620</v>
      </c>
      <c r="C348" s="44">
        <v>44368</v>
      </c>
      <c r="D348">
        <v>1</v>
      </c>
      <c r="E348" t="s">
        <v>1956</v>
      </c>
      <c r="F348" s="39">
        <v>2.5000000000000001E-4</v>
      </c>
      <c r="G348" s="39">
        <f>SUM($F$2:F348)</f>
        <v>0.99157999999999979</v>
      </c>
    </row>
    <row r="349" spans="1:7" x14ac:dyDescent="0.55000000000000004">
      <c r="A349" t="s">
        <v>1824</v>
      </c>
      <c r="B349" t="s">
        <v>1930</v>
      </c>
      <c r="C349" s="44">
        <v>45637</v>
      </c>
      <c r="D349">
        <v>27</v>
      </c>
      <c r="E349" t="s">
        <v>1956</v>
      </c>
      <c r="F349" s="39">
        <v>2.5000000000000001E-4</v>
      </c>
      <c r="G349" s="39">
        <f>SUM($F$2:F349)</f>
        <v>0.99182999999999977</v>
      </c>
    </row>
    <row r="350" spans="1:7" x14ac:dyDescent="0.55000000000000004">
      <c r="A350" t="s">
        <v>1824</v>
      </c>
      <c r="B350" t="s">
        <v>964</v>
      </c>
      <c r="C350" s="44">
        <v>45553</v>
      </c>
      <c r="D350">
        <v>3</v>
      </c>
      <c r="E350" t="s">
        <v>1957</v>
      </c>
      <c r="F350" s="39">
        <v>2.4000000000000001E-4</v>
      </c>
      <c r="G350" s="39">
        <f>SUM($F$2:F350)</f>
        <v>0.99206999999999979</v>
      </c>
    </row>
    <row r="351" spans="1:7" x14ac:dyDescent="0.55000000000000004">
      <c r="A351" t="s">
        <v>1824</v>
      </c>
      <c r="B351" t="s">
        <v>1537</v>
      </c>
      <c r="C351" s="44">
        <v>45152</v>
      </c>
      <c r="D351">
        <v>26</v>
      </c>
      <c r="E351" t="s">
        <v>1956</v>
      </c>
      <c r="F351" s="39">
        <v>2.4000000000000001E-4</v>
      </c>
      <c r="G351" s="39">
        <f>SUM($F$2:F351)</f>
        <v>0.9923099999999998</v>
      </c>
    </row>
    <row r="352" spans="1:7" x14ac:dyDescent="0.55000000000000004">
      <c r="A352" t="s">
        <v>1824</v>
      </c>
      <c r="B352" t="s">
        <v>1464</v>
      </c>
      <c r="C352" s="44">
        <v>45572</v>
      </c>
      <c r="D352">
        <v>42</v>
      </c>
      <c r="E352" t="s">
        <v>1956</v>
      </c>
      <c r="F352" s="39">
        <v>2.4000000000000001E-4</v>
      </c>
      <c r="G352" s="39">
        <f>SUM($F$2:F352)</f>
        <v>0.99254999999999982</v>
      </c>
    </row>
    <row r="353" spans="1:7" x14ac:dyDescent="0.55000000000000004">
      <c r="A353" t="s">
        <v>1824</v>
      </c>
      <c r="B353" t="s">
        <v>1931</v>
      </c>
      <c r="C353" s="44">
        <v>44735</v>
      </c>
      <c r="D353">
        <v>1</v>
      </c>
      <c r="E353" t="s">
        <v>1956</v>
      </c>
      <c r="F353" s="39">
        <v>2.4000000000000001E-4</v>
      </c>
      <c r="G353" s="39">
        <f>SUM($F$2:F353)</f>
        <v>0.99278999999999984</v>
      </c>
    </row>
    <row r="354" spans="1:7" x14ac:dyDescent="0.55000000000000004">
      <c r="A354" t="s">
        <v>1824</v>
      </c>
      <c r="B354" t="s">
        <v>1234</v>
      </c>
      <c r="C354" s="44">
        <v>45621</v>
      </c>
      <c r="D354">
        <v>14</v>
      </c>
      <c r="E354" t="s">
        <v>1956</v>
      </c>
      <c r="F354" s="39">
        <v>2.4000000000000001E-4</v>
      </c>
      <c r="G354" s="39">
        <f>SUM($F$2:F354)</f>
        <v>0.99302999999999986</v>
      </c>
    </row>
    <row r="355" spans="1:7" x14ac:dyDescent="0.55000000000000004">
      <c r="A355" t="s">
        <v>1824</v>
      </c>
      <c r="B355" t="s">
        <v>1458</v>
      </c>
      <c r="C355" s="44">
        <v>45619</v>
      </c>
      <c r="D355">
        <v>34</v>
      </c>
      <c r="E355" t="s">
        <v>1956</v>
      </c>
      <c r="F355" s="39">
        <v>2.3000000000000001E-4</v>
      </c>
      <c r="G355" s="39">
        <f>SUM($F$2:F355)</f>
        <v>0.99325999999999981</v>
      </c>
    </row>
    <row r="356" spans="1:7" x14ac:dyDescent="0.55000000000000004">
      <c r="A356" t="s">
        <v>1824</v>
      </c>
      <c r="B356" t="s">
        <v>1440</v>
      </c>
      <c r="C356" s="44">
        <v>45462</v>
      </c>
      <c r="D356">
        <v>32</v>
      </c>
      <c r="E356" t="s">
        <v>1956</v>
      </c>
      <c r="F356" s="39">
        <v>2.3000000000000001E-4</v>
      </c>
      <c r="G356" s="39">
        <f>SUM($F$2:F356)</f>
        <v>0.99348999999999976</v>
      </c>
    </row>
    <row r="357" spans="1:7" x14ac:dyDescent="0.55000000000000004">
      <c r="A357" t="s">
        <v>1824</v>
      </c>
      <c r="B357" t="s">
        <v>1067</v>
      </c>
      <c r="C357" s="44">
        <v>45619</v>
      </c>
      <c r="D357">
        <v>33</v>
      </c>
      <c r="E357" t="s">
        <v>1956</v>
      </c>
      <c r="F357" s="39">
        <v>2.3000000000000001E-4</v>
      </c>
      <c r="G357" s="39">
        <f>SUM($F$2:F357)</f>
        <v>0.99371999999999971</v>
      </c>
    </row>
    <row r="358" spans="1:7" x14ac:dyDescent="0.55000000000000004">
      <c r="A358" t="s">
        <v>1824</v>
      </c>
      <c r="B358" t="s">
        <v>749</v>
      </c>
      <c r="C358" s="44">
        <v>45656</v>
      </c>
      <c r="D358">
        <v>25</v>
      </c>
      <c r="E358" t="s">
        <v>1956</v>
      </c>
      <c r="F358" s="39">
        <v>2.3000000000000001E-4</v>
      </c>
      <c r="G358" s="39">
        <f>SUM($F$2:F358)</f>
        <v>0.99394999999999967</v>
      </c>
    </row>
    <row r="359" spans="1:7" x14ac:dyDescent="0.55000000000000004">
      <c r="A359" t="s">
        <v>1824</v>
      </c>
      <c r="B359" t="s">
        <v>1191</v>
      </c>
      <c r="C359" s="44">
        <v>45233</v>
      </c>
      <c r="D359">
        <v>1</v>
      </c>
      <c r="E359" t="s">
        <v>1956</v>
      </c>
      <c r="F359" s="39">
        <v>2.2000000000000001E-4</v>
      </c>
      <c r="G359" s="39">
        <f>SUM($F$2:F359)</f>
        <v>0.99416999999999967</v>
      </c>
    </row>
    <row r="360" spans="1:7" x14ac:dyDescent="0.55000000000000004">
      <c r="A360" t="s">
        <v>1824</v>
      </c>
      <c r="B360" t="s">
        <v>1576</v>
      </c>
      <c r="C360" s="44">
        <v>45557</v>
      </c>
      <c r="D360">
        <v>36</v>
      </c>
      <c r="E360" t="s">
        <v>1956</v>
      </c>
      <c r="F360" s="39">
        <v>2.2000000000000001E-4</v>
      </c>
      <c r="G360" s="39">
        <f>SUM($F$2:F360)</f>
        <v>0.99438999999999966</v>
      </c>
    </row>
    <row r="361" spans="1:7" x14ac:dyDescent="0.55000000000000004">
      <c r="A361" t="s">
        <v>1824</v>
      </c>
      <c r="B361" t="s">
        <v>1463</v>
      </c>
      <c r="C361" s="44">
        <v>45615</v>
      </c>
      <c r="D361">
        <v>43</v>
      </c>
      <c r="E361" t="s">
        <v>1956</v>
      </c>
      <c r="F361" s="39">
        <v>2.1000000000000001E-4</v>
      </c>
      <c r="G361" s="39">
        <f>SUM($F$2:F361)</f>
        <v>0.99459999999999971</v>
      </c>
    </row>
    <row r="362" spans="1:7" x14ac:dyDescent="0.55000000000000004">
      <c r="A362" t="s">
        <v>1824</v>
      </c>
      <c r="B362" t="s">
        <v>1010</v>
      </c>
      <c r="C362" s="44">
        <v>44906</v>
      </c>
      <c r="D362">
        <v>8</v>
      </c>
      <c r="E362" t="s">
        <v>1956</v>
      </c>
      <c r="F362" s="39">
        <v>2.1000000000000001E-4</v>
      </c>
      <c r="G362" s="39">
        <f>SUM($F$2:F362)</f>
        <v>0.99480999999999975</v>
      </c>
    </row>
    <row r="363" spans="1:7" x14ac:dyDescent="0.55000000000000004">
      <c r="A363" t="s">
        <v>1824</v>
      </c>
      <c r="B363" t="s">
        <v>801</v>
      </c>
      <c r="C363" s="44">
        <v>45126</v>
      </c>
      <c r="D363">
        <v>24</v>
      </c>
      <c r="E363" t="s">
        <v>1956</v>
      </c>
      <c r="F363" s="39">
        <v>2.1000000000000001E-4</v>
      </c>
      <c r="G363" s="39">
        <f>SUM($F$2:F363)</f>
        <v>0.99501999999999979</v>
      </c>
    </row>
    <row r="364" spans="1:7" x14ac:dyDescent="0.55000000000000004">
      <c r="A364" t="s">
        <v>1824</v>
      </c>
      <c r="B364" t="s">
        <v>1008</v>
      </c>
      <c r="C364" s="44">
        <v>44403</v>
      </c>
      <c r="D364">
        <v>1</v>
      </c>
      <c r="E364" t="s">
        <v>1956</v>
      </c>
      <c r="F364" s="39">
        <v>2.0000000000000001E-4</v>
      </c>
      <c r="G364" s="39">
        <f>SUM($F$2:F364)</f>
        <v>0.99521999999999977</v>
      </c>
    </row>
    <row r="365" spans="1:7" x14ac:dyDescent="0.55000000000000004">
      <c r="A365" t="s">
        <v>1824</v>
      </c>
      <c r="B365" t="s">
        <v>1305</v>
      </c>
      <c r="C365" s="44">
        <v>44986</v>
      </c>
      <c r="D365">
        <v>1</v>
      </c>
      <c r="E365" t="s">
        <v>1956</v>
      </c>
      <c r="F365" s="39">
        <v>1.9000000000000001E-4</v>
      </c>
      <c r="G365" s="39">
        <f>SUM($F$2:F365)</f>
        <v>0.99540999999999979</v>
      </c>
    </row>
    <row r="366" spans="1:7" x14ac:dyDescent="0.55000000000000004">
      <c r="A366" t="s">
        <v>1824</v>
      </c>
      <c r="B366" t="s">
        <v>1574</v>
      </c>
      <c r="C366" s="44">
        <v>45608</v>
      </c>
      <c r="D366">
        <v>35</v>
      </c>
      <c r="E366" t="s">
        <v>1956</v>
      </c>
      <c r="F366" s="39">
        <v>1.8000000000000001E-4</v>
      </c>
      <c r="G366" s="39">
        <f>SUM($F$2:F366)</f>
        <v>0.99558999999999975</v>
      </c>
    </row>
    <row r="367" spans="1:7" x14ac:dyDescent="0.55000000000000004">
      <c r="A367" t="s">
        <v>1824</v>
      </c>
      <c r="B367" t="s">
        <v>1934</v>
      </c>
      <c r="C367" s="44">
        <v>45108</v>
      </c>
      <c r="D367">
        <v>23</v>
      </c>
      <c r="E367" t="s">
        <v>1956</v>
      </c>
      <c r="F367" s="39">
        <v>1.8000000000000001E-4</v>
      </c>
      <c r="G367" s="39">
        <f>SUM($F$2:F367)</f>
        <v>0.99576999999999971</v>
      </c>
    </row>
    <row r="368" spans="1:7" x14ac:dyDescent="0.55000000000000004">
      <c r="A368" t="s">
        <v>1824</v>
      </c>
      <c r="B368" t="s">
        <v>1047</v>
      </c>
      <c r="C368" s="44">
        <v>44905</v>
      </c>
      <c r="D368">
        <v>20</v>
      </c>
      <c r="E368" t="s">
        <v>1956</v>
      </c>
      <c r="F368" s="39">
        <v>1.8000000000000001E-4</v>
      </c>
      <c r="G368" s="39">
        <f>SUM($F$2:F368)</f>
        <v>0.99594999999999967</v>
      </c>
    </row>
    <row r="369" spans="1:7" x14ac:dyDescent="0.55000000000000004">
      <c r="A369" t="s">
        <v>1824</v>
      </c>
      <c r="B369" t="s">
        <v>1932</v>
      </c>
      <c r="C369" s="44">
        <v>45268</v>
      </c>
      <c r="D369">
        <v>33</v>
      </c>
      <c r="E369" t="s">
        <v>1956</v>
      </c>
      <c r="F369" s="39">
        <v>1.8000000000000001E-4</v>
      </c>
      <c r="G369" s="39">
        <f>SUM($F$2:F369)</f>
        <v>0.99612999999999963</v>
      </c>
    </row>
    <row r="370" spans="1:7" x14ac:dyDescent="0.55000000000000004">
      <c r="A370" t="s">
        <v>1824</v>
      </c>
      <c r="B370" t="s">
        <v>164</v>
      </c>
      <c r="C370" s="44">
        <v>45578</v>
      </c>
      <c r="D370">
        <v>25</v>
      </c>
      <c r="E370" t="s">
        <v>1956</v>
      </c>
      <c r="F370" s="39">
        <v>1.8000000000000001E-4</v>
      </c>
      <c r="G370" s="39">
        <f>SUM($F$2:F370)</f>
        <v>0.99630999999999958</v>
      </c>
    </row>
    <row r="371" spans="1:7" x14ac:dyDescent="0.55000000000000004">
      <c r="A371" t="s">
        <v>1824</v>
      </c>
      <c r="B371" t="s">
        <v>816</v>
      </c>
      <c r="C371" s="44">
        <v>45612</v>
      </c>
      <c r="D371">
        <v>5</v>
      </c>
      <c r="E371" t="s">
        <v>1957</v>
      </c>
      <c r="F371" s="39">
        <v>1.6000000000000001E-4</v>
      </c>
      <c r="G371" s="39">
        <f>SUM($F$2:F371)</f>
        <v>0.99646999999999963</v>
      </c>
    </row>
    <row r="372" spans="1:7" x14ac:dyDescent="0.55000000000000004">
      <c r="A372" t="s">
        <v>1824</v>
      </c>
      <c r="B372" t="s">
        <v>1057</v>
      </c>
      <c r="C372" s="44">
        <v>45177</v>
      </c>
      <c r="D372">
        <v>24</v>
      </c>
      <c r="E372" t="s">
        <v>1956</v>
      </c>
      <c r="F372" s="39">
        <v>1.6000000000000001E-4</v>
      </c>
      <c r="G372" s="39">
        <f>SUM($F$2:F372)</f>
        <v>0.99662999999999968</v>
      </c>
    </row>
    <row r="373" spans="1:7" x14ac:dyDescent="0.55000000000000004">
      <c r="A373" t="s">
        <v>1824</v>
      </c>
      <c r="B373" t="s">
        <v>1212</v>
      </c>
      <c r="C373" s="44">
        <v>45367</v>
      </c>
      <c r="D373">
        <v>22</v>
      </c>
      <c r="E373" t="s">
        <v>1956</v>
      </c>
      <c r="F373" s="39">
        <v>1.6000000000000001E-4</v>
      </c>
      <c r="G373" s="39">
        <f>SUM($F$2:F373)</f>
        <v>0.99678999999999973</v>
      </c>
    </row>
    <row r="374" spans="1:7" x14ac:dyDescent="0.55000000000000004">
      <c r="A374" t="s">
        <v>1824</v>
      </c>
      <c r="B374" t="s">
        <v>966</v>
      </c>
      <c r="C374" s="44">
        <v>45339</v>
      </c>
      <c r="D374">
        <v>16</v>
      </c>
      <c r="E374" t="s">
        <v>1956</v>
      </c>
      <c r="F374" s="39">
        <v>1.4999999999999999E-4</v>
      </c>
      <c r="G374" s="39">
        <f>SUM($F$2:F374)</f>
        <v>0.99693999999999972</v>
      </c>
    </row>
    <row r="375" spans="1:7" x14ac:dyDescent="0.55000000000000004">
      <c r="A375" t="s">
        <v>1824</v>
      </c>
      <c r="B375" t="s">
        <v>529</v>
      </c>
      <c r="C375" s="44">
        <v>44830</v>
      </c>
      <c r="D375">
        <v>3</v>
      </c>
      <c r="E375" t="s">
        <v>1956</v>
      </c>
      <c r="F375" s="39">
        <v>1.4999999999999999E-4</v>
      </c>
      <c r="G375" s="39">
        <f>SUM($F$2:F375)</f>
        <v>0.9970899999999997</v>
      </c>
    </row>
    <row r="376" spans="1:7" x14ac:dyDescent="0.55000000000000004">
      <c r="A376" t="s">
        <v>1824</v>
      </c>
      <c r="B376" t="s">
        <v>1277</v>
      </c>
      <c r="C376" s="44">
        <v>45364</v>
      </c>
      <c r="D376">
        <v>36</v>
      </c>
      <c r="E376" t="s">
        <v>1956</v>
      </c>
      <c r="F376" s="39">
        <v>1.4999999999999999E-4</v>
      </c>
      <c r="G376" s="39">
        <f>SUM($F$2:F376)</f>
        <v>0.99723999999999968</v>
      </c>
    </row>
    <row r="377" spans="1:7" x14ac:dyDescent="0.55000000000000004">
      <c r="A377" t="s">
        <v>1824</v>
      </c>
      <c r="B377" t="s">
        <v>498</v>
      </c>
      <c r="C377" s="44">
        <v>45636</v>
      </c>
      <c r="D377">
        <v>23</v>
      </c>
      <c r="E377" t="s">
        <v>1956</v>
      </c>
      <c r="F377" s="39">
        <v>1.3999999999999999E-4</v>
      </c>
      <c r="G377" s="39">
        <f>SUM($F$2:F377)</f>
        <v>0.99737999999999971</v>
      </c>
    </row>
    <row r="378" spans="1:7" x14ac:dyDescent="0.55000000000000004">
      <c r="A378" t="s">
        <v>1824</v>
      </c>
      <c r="B378" t="s">
        <v>1073</v>
      </c>
      <c r="C378" s="44">
        <v>45550</v>
      </c>
      <c r="D378">
        <v>22</v>
      </c>
      <c r="E378" t="s">
        <v>1956</v>
      </c>
      <c r="F378" s="39">
        <v>1.2999999999999999E-4</v>
      </c>
      <c r="G378" s="39">
        <f>SUM($F$2:F378)</f>
        <v>0.99750999999999967</v>
      </c>
    </row>
    <row r="379" spans="1:7" x14ac:dyDescent="0.55000000000000004">
      <c r="A379" t="s">
        <v>1824</v>
      </c>
      <c r="B379" t="s">
        <v>1336</v>
      </c>
      <c r="C379" s="44">
        <v>45542</v>
      </c>
      <c r="D379">
        <v>36</v>
      </c>
      <c r="E379" t="s">
        <v>1956</v>
      </c>
      <c r="F379" s="39">
        <v>1.2999999999999999E-4</v>
      </c>
      <c r="G379" s="39">
        <f>SUM($F$2:F379)</f>
        <v>0.99763999999999964</v>
      </c>
    </row>
    <row r="380" spans="1:7" x14ac:dyDescent="0.55000000000000004">
      <c r="A380" t="s">
        <v>1824</v>
      </c>
      <c r="B380" t="s">
        <v>1376</v>
      </c>
      <c r="C380" s="44">
        <v>44684</v>
      </c>
      <c r="D380">
        <v>8</v>
      </c>
      <c r="E380" t="s">
        <v>1956</v>
      </c>
      <c r="F380" s="39">
        <v>1.2999999999999999E-4</v>
      </c>
      <c r="G380" s="39">
        <f>SUM($F$2:F380)</f>
        <v>0.9977699999999996</v>
      </c>
    </row>
    <row r="381" spans="1:7" x14ac:dyDescent="0.55000000000000004">
      <c r="A381" t="s">
        <v>1824</v>
      </c>
      <c r="B381" t="s">
        <v>1374</v>
      </c>
      <c r="C381" s="44">
        <v>45609</v>
      </c>
      <c r="D381">
        <v>15</v>
      </c>
      <c r="E381" t="s">
        <v>1956</v>
      </c>
      <c r="F381" s="39">
        <v>1.2E-4</v>
      </c>
      <c r="G381" s="39">
        <f>SUM($F$2:F381)</f>
        <v>0.99788999999999961</v>
      </c>
    </row>
    <row r="382" spans="1:7" x14ac:dyDescent="0.55000000000000004">
      <c r="A382" t="s">
        <v>1824</v>
      </c>
      <c r="B382" t="s">
        <v>1344</v>
      </c>
      <c r="C382" s="44">
        <v>45627</v>
      </c>
      <c r="D382">
        <v>36</v>
      </c>
      <c r="E382" t="s">
        <v>1956</v>
      </c>
      <c r="F382" s="39">
        <v>1.2E-4</v>
      </c>
      <c r="G382" s="39">
        <f>SUM($F$2:F382)</f>
        <v>0.99800999999999962</v>
      </c>
    </row>
    <row r="383" spans="1:7" x14ac:dyDescent="0.55000000000000004">
      <c r="A383" t="s">
        <v>1824</v>
      </c>
      <c r="B383" t="s">
        <v>1061</v>
      </c>
      <c r="C383" s="44">
        <v>45651</v>
      </c>
      <c r="D383">
        <v>40</v>
      </c>
      <c r="E383" t="s">
        <v>1956</v>
      </c>
      <c r="F383" s="39">
        <v>1.2E-4</v>
      </c>
      <c r="G383" s="39">
        <f>SUM($F$2:F383)</f>
        <v>0.99812999999999963</v>
      </c>
    </row>
    <row r="384" spans="1:7" x14ac:dyDescent="0.55000000000000004">
      <c r="A384" t="s">
        <v>1824</v>
      </c>
      <c r="B384" t="s">
        <v>821</v>
      </c>
      <c r="C384" s="44">
        <v>44479</v>
      </c>
      <c r="D384">
        <v>1</v>
      </c>
      <c r="E384" t="s">
        <v>1956</v>
      </c>
      <c r="F384" s="39">
        <v>1.2E-4</v>
      </c>
      <c r="G384" s="39">
        <f>SUM($F$2:F384)</f>
        <v>0.99824999999999964</v>
      </c>
    </row>
    <row r="385" spans="1:7" x14ac:dyDescent="0.55000000000000004">
      <c r="A385" t="s">
        <v>1824</v>
      </c>
      <c r="B385" t="s">
        <v>151</v>
      </c>
      <c r="C385" s="44">
        <v>45480</v>
      </c>
      <c r="D385">
        <v>20</v>
      </c>
      <c r="E385" t="s">
        <v>1956</v>
      </c>
      <c r="F385" s="39">
        <v>1.1E-4</v>
      </c>
      <c r="G385" s="39">
        <f>SUM($F$2:F385)</f>
        <v>0.99835999999999969</v>
      </c>
    </row>
    <row r="386" spans="1:7" x14ac:dyDescent="0.55000000000000004">
      <c r="A386" t="s">
        <v>1824</v>
      </c>
      <c r="B386" t="s">
        <v>1240</v>
      </c>
      <c r="C386" s="44">
        <v>45093</v>
      </c>
      <c r="D386">
        <v>1</v>
      </c>
      <c r="E386" t="s">
        <v>1956</v>
      </c>
      <c r="F386" s="39">
        <v>1.1E-4</v>
      </c>
      <c r="G386" s="39">
        <f>SUM($F$2:F386)</f>
        <v>0.99846999999999975</v>
      </c>
    </row>
    <row r="387" spans="1:7" x14ac:dyDescent="0.55000000000000004">
      <c r="A387" t="s">
        <v>1824</v>
      </c>
      <c r="B387" t="s">
        <v>1577</v>
      </c>
      <c r="C387" s="44">
        <v>45438</v>
      </c>
      <c r="D387">
        <v>19</v>
      </c>
      <c r="E387" t="s">
        <v>1956</v>
      </c>
      <c r="F387" s="39">
        <v>1E-4</v>
      </c>
      <c r="G387" s="39">
        <f>SUM($F$2:F387)</f>
        <v>0.99856999999999974</v>
      </c>
    </row>
    <row r="388" spans="1:7" x14ac:dyDescent="0.55000000000000004">
      <c r="A388" t="s">
        <v>1824</v>
      </c>
      <c r="B388" t="s">
        <v>1573</v>
      </c>
      <c r="C388" s="44">
        <v>45559</v>
      </c>
      <c r="D388">
        <v>38</v>
      </c>
      <c r="E388" t="s">
        <v>1956</v>
      </c>
      <c r="F388" s="39">
        <v>1E-4</v>
      </c>
      <c r="G388" s="39">
        <f>SUM($F$2:F388)</f>
        <v>0.99866999999999972</v>
      </c>
    </row>
    <row r="389" spans="1:7" x14ac:dyDescent="0.55000000000000004">
      <c r="A389" t="s">
        <v>1824</v>
      </c>
      <c r="B389" t="s">
        <v>327</v>
      </c>
      <c r="C389" s="44">
        <v>45484</v>
      </c>
      <c r="D389">
        <v>16</v>
      </c>
      <c r="E389" t="s">
        <v>1956</v>
      </c>
      <c r="F389" s="39">
        <v>1E-4</v>
      </c>
      <c r="G389" s="39">
        <f>SUM($F$2:F389)</f>
        <v>0.99876999999999971</v>
      </c>
    </row>
    <row r="390" spans="1:7" x14ac:dyDescent="0.55000000000000004">
      <c r="A390" t="s">
        <v>1824</v>
      </c>
      <c r="B390" t="s">
        <v>1940</v>
      </c>
      <c r="C390" s="44">
        <v>45430</v>
      </c>
      <c r="D390">
        <v>26</v>
      </c>
      <c r="E390" t="s">
        <v>1956</v>
      </c>
      <c r="F390" s="39">
        <v>9.0000000000000006E-5</v>
      </c>
      <c r="G390" s="39">
        <f>SUM($F$2:F390)</f>
        <v>0.99885999999999975</v>
      </c>
    </row>
    <row r="391" spans="1:7" x14ac:dyDescent="0.55000000000000004">
      <c r="A391" t="s">
        <v>1824</v>
      </c>
      <c r="B391" t="s">
        <v>1580</v>
      </c>
      <c r="C391" s="44">
        <v>44653</v>
      </c>
      <c r="D391">
        <v>1</v>
      </c>
      <c r="E391" t="s">
        <v>1956</v>
      </c>
      <c r="F391" s="39">
        <v>9.0000000000000006E-5</v>
      </c>
      <c r="G391" s="39">
        <f>SUM($F$2:F391)</f>
        <v>0.99894999999999978</v>
      </c>
    </row>
    <row r="392" spans="1:7" x14ac:dyDescent="0.55000000000000004">
      <c r="A392" t="s">
        <v>1824</v>
      </c>
      <c r="B392" t="s">
        <v>1433</v>
      </c>
      <c r="C392" s="44">
        <v>45244</v>
      </c>
      <c r="D392">
        <v>20</v>
      </c>
      <c r="E392" t="s">
        <v>1956</v>
      </c>
      <c r="F392" s="39">
        <v>9.0000000000000006E-5</v>
      </c>
      <c r="G392" s="39">
        <f>SUM($F$2:F392)</f>
        <v>0.99903999999999982</v>
      </c>
    </row>
    <row r="393" spans="1:7" x14ac:dyDescent="0.55000000000000004">
      <c r="A393" t="s">
        <v>1824</v>
      </c>
      <c r="B393" t="s">
        <v>1300</v>
      </c>
      <c r="C393" s="44">
        <v>45584</v>
      </c>
      <c r="D393">
        <v>37</v>
      </c>
      <c r="E393" t="s">
        <v>1956</v>
      </c>
      <c r="F393" s="39">
        <v>9.0000000000000006E-5</v>
      </c>
      <c r="G393" s="39">
        <f>SUM($F$2:F393)</f>
        <v>0.99912999999999985</v>
      </c>
    </row>
    <row r="394" spans="1:7" x14ac:dyDescent="0.55000000000000004">
      <c r="A394" t="s">
        <v>1824</v>
      </c>
      <c r="B394" t="s">
        <v>1427</v>
      </c>
      <c r="C394" s="44">
        <v>45451</v>
      </c>
      <c r="D394">
        <v>30</v>
      </c>
      <c r="E394" t="s">
        <v>1956</v>
      </c>
      <c r="F394" s="39">
        <v>8.0000000000000007E-5</v>
      </c>
      <c r="G394" s="39">
        <f>SUM($F$2:F394)</f>
        <v>0.99920999999999982</v>
      </c>
    </row>
    <row r="395" spans="1:7" x14ac:dyDescent="0.55000000000000004">
      <c r="A395" t="s">
        <v>1824</v>
      </c>
      <c r="B395" t="s">
        <v>326</v>
      </c>
      <c r="C395" s="44">
        <v>45170</v>
      </c>
      <c r="D395">
        <v>6</v>
      </c>
      <c r="E395" t="s">
        <v>1956</v>
      </c>
      <c r="F395" s="39">
        <v>8.0000000000000007E-5</v>
      </c>
      <c r="G395" s="39">
        <f>SUM($F$2:F395)</f>
        <v>0.99928999999999979</v>
      </c>
    </row>
    <row r="396" spans="1:7" x14ac:dyDescent="0.55000000000000004">
      <c r="A396" t="s">
        <v>1824</v>
      </c>
      <c r="B396" t="s">
        <v>497</v>
      </c>
      <c r="C396" s="44">
        <v>45654</v>
      </c>
      <c r="D396">
        <v>32</v>
      </c>
      <c r="E396" t="s">
        <v>1956</v>
      </c>
      <c r="F396" s="39">
        <v>8.0000000000000007E-5</v>
      </c>
      <c r="G396" s="39">
        <f>SUM($F$2:F396)</f>
        <v>0.99936999999999976</v>
      </c>
    </row>
    <row r="397" spans="1:7" x14ac:dyDescent="0.55000000000000004">
      <c r="A397" t="s">
        <v>1824</v>
      </c>
      <c r="B397" t="s">
        <v>1942</v>
      </c>
      <c r="C397" s="44">
        <v>45543</v>
      </c>
      <c r="D397">
        <v>42</v>
      </c>
      <c r="E397" t="s">
        <v>1956</v>
      </c>
      <c r="F397" s="39">
        <v>6.9999999999999994E-5</v>
      </c>
      <c r="G397" s="39">
        <f>SUM($F$2:F397)</f>
        <v>0.99943999999999977</v>
      </c>
    </row>
    <row r="398" spans="1:7" x14ac:dyDescent="0.55000000000000004">
      <c r="A398" t="s">
        <v>1824</v>
      </c>
      <c r="B398" t="s">
        <v>161</v>
      </c>
      <c r="C398" s="44">
        <v>45532</v>
      </c>
      <c r="D398">
        <v>31</v>
      </c>
      <c r="E398" t="s">
        <v>1956</v>
      </c>
      <c r="F398" s="39">
        <v>6.9999999999999994E-5</v>
      </c>
      <c r="G398" s="39">
        <f>SUM($F$2:F398)</f>
        <v>0.99950999999999979</v>
      </c>
    </row>
    <row r="399" spans="1:7" x14ac:dyDescent="0.55000000000000004">
      <c r="A399" t="s">
        <v>1824</v>
      </c>
      <c r="B399" t="s">
        <v>1098</v>
      </c>
      <c r="C399" s="44">
        <v>45255</v>
      </c>
      <c r="D399">
        <v>1</v>
      </c>
      <c r="E399" t="s">
        <v>1956</v>
      </c>
      <c r="F399" s="39">
        <v>6.9999999999999994E-5</v>
      </c>
      <c r="G399" s="39">
        <f>SUM($F$2:F399)</f>
        <v>0.9995799999999998</v>
      </c>
    </row>
    <row r="400" spans="1:7" x14ac:dyDescent="0.55000000000000004">
      <c r="A400" t="s">
        <v>1824</v>
      </c>
      <c r="B400" t="s">
        <v>1431</v>
      </c>
      <c r="C400" s="44">
        <v>45158</v>
      </c>
      <c r="D400">
        <v>10</v>
      </c>
      <c r="E400" t="s">
        <v>1956</v>
      </c>
      <c r="F400" s="39">
        <v>6.9999999999999994E-5</v>
      </c>
      <c r="G400" s="39">
        <f>SUM($F$2:F400)</f>
        <v>0.99964999999999982</v>
      </c>
    </row>
    <row r="401" spans="1:7" x14ac:dyDescent="0.55000000000000004">
      <c r="A401" t="s">
        <v>1824</v>
      </c>
      <c r="B401" t="s">
        <v>1536</v>
      </c>
      <c r="C401" s="44">
        <v>45282</v>
      </c>
      <c r="D401">
        <v>1</v>
      </c>
      <c r="E401" t="s">
        <v>1956</v>
      </c>
      <c r="F401" s="39">
        <v>5.0000000000000002E-5</v>
      </c>
      <c r="G401" s="39">
        <f>SUM($F$2:F401)</f>
        <v>0.99969999999999981</v>
      </c>
    </row>
    <row r="402" spans="1:7" x14ac:dyDescent="0.55000000000000004">
      <c r="A402" t="s">
        <v>1824</v>
      </c>
      <c r="B402" t="s">
        <v>965</v>
      </c>
      <c r="C402" s="44">
        <v>45539</v>
      </c>
      <c r="D402">
        <v>33</v>
      </c>
      <c r="E402" t="s">
        <v>1956</v>
      </c>
      <c r="F402" s="39">
        <v>5.0000000000000002E-5</v>
      </c>
      <c r="G402" s="39">
        <f>SUM($F$2:F402)</f>
        <v>0.99974999999999981</v>
      </c>
    </row>
    <row r="403" spans="1:7" x14ac:dyDescent="0.55000000000000004">
      <c r="A403" t="s">
        <v>1824</v>
      </c>
      <c r="B403" t="s">
        <v>1943</v>
      </c>
      <c r="C403" s="44">
        <v>45305</v>
      </c>
      <c r="D403">
        <v>27</v>
      </c>
      <c r="E403" t="s">
        <v>1956</v>
      </c>
      <c r="F403" s="39">
        <v>5.0000000000000002E-5</v>
      </c>
      <c r="G403" s="39">
        <f>SUM($F$2:F403)</f>
        <v>0.9997999999999998</v>
      </c>
    </row>
    <row r="404" spans="1:7" x14ac:dyDescent="0.55000000000000004">
      <c r="A404" t="s">
        <v>1824</v>
      </c>
      <c r="B404" t="s">
        <v>1261</v>
      </c>
      <c r="C404" s="44">
        <v>44456</v>
      </c>
      <c r="D404">
        <v>1</v>
      </c>
      <c r="E404" t="s">
        <v>1956</v>
      </c>
      <c r="F404" s="39">
        <v>4.0000000000000003E-5</v>
      </c>
      <c r="G404" s="39">
        <f>SUM($F$2:F404)</f>
        <v>0.99983999999999984</v>
      </c>
    </row>
    <row r="405" spans="1:7" x14ac:dyDescent="0.55000000000000004">
      <c r="A405" t="s">
        <v>1824</v>
      </c>
      <c r="B405" t="s">
        <v>1378</v>
      </c>
      <c r="C405" s="44">
        <v>45125</v>
      </c>
      <c r="D405">
        <v>18</v>
      </c>
      <c r="E405" t="s">
        <v>1956</v>
      </c>
      <c r="F405" s="39">
        <v>3.0000000000000001E-5</v>
      </c>
      <c r="G405" s="39">
        <f>SUM($F$2:F405)</f>
        <v>0.99986999999999981</v>
      </c>
    </row>
    <row r="406" spans="1:7" x14ac:dyDescent="0.55000000000000004">
      <c r="A406" t="s">
        <v>1824</v>
      </c>
      <c r="B406" t="s">
        <v>1380</v>
      </c>
      <c r="C406" s="44">
        <v>44887</v>
      </c>
      <c r="D406">
        <v>1</v>
      </c>
      <c r="E406" t="s">
        <v>1956</v>
      </c>
      <c r="F406" s="39">
        <v>3.0000000000000001E-5</v>
      </c>
      <c r="G406" s="39">
        <f>SUM($F$2:F406)</f>
        <v>0.99989999999999979</v>
      </c>
    </row>
    <row r="407" spans="1:7" x14ac:dyDescent="0.55000000000000004">
      <c r="A407" t="s">
        <v>1824</v>
      </c>
      <c r="B407" t="s">
        <v>1443</v>
      </c>
      <c r="C407" s="44">
        <v>45439</v>
      </c>
      <c r="D407">
        <v>1</v>
      </c>
      <c r="E407" t="s">
        <v>1957</v>
      </c>
      <c r="F407" s="39">
        <v>3.0000000000000001E-5</v>
      </c>
      <c r="G407" s="39">
        <f>SUM($F$2:F407)</f>
        <v>0.99992999999999976</v>
      </c>
    </row>
    <row r="408" spans="1:7" x14ac:dyDescent="0.55000000000000004">
      <c r="A408" t="s">
        <v>1824</v>
      </c>
      <c r="B408" t="s">
        <v>1396</v>
      </c>
      <c r="C408" s="44">
        <v>45305</v>
      </c>
      <c r="D408">
        <v>34</v>
      </c>
      <c r="E408" t="s">
        <v>1956</v>
      </c>
      <c r="F408" s="39">
        <v>2.0000000000000002E-5</v>
      </c>
      <c r="G408" s="39">
        <f>SUM($F$2:F408)</f>
        <v>0.99994999999999978</v>
      </c>
    </row>
    <row r="409" spans="1:7" x14ac:dyDescent="0.55000000000000004">
      <c r="A409" t="s">
        <v>1824</v>
      </c>
      <c r="B409" t="s">
        <v>1065</v>
      </c>
      <c r="C409" s="44">
        <v>45103</v>
      </c>
      <c r="D409">
        <v>1</v>
      </c>
      <c r="E409" t="s">
        <v>1956</v>
      </c>
      <c r="F409" s="39">
        <v>2.0000000000000002E-5</v>
      </c>
      <c r="G409" s="39">
        <f>SUM($F$2:F409)</f>
        <v>0.9999699999999998</v>
      </c>
    </row>
    <row r="410" spans="1:7" x14ac:dyDescent="0.55000000000000004">
      <c r="A410" t="s">
        <v>1824</v>
      </c>
      <c r="B410" t="s">
        <v>1050</v>
      </c>
      <c r="C410" s="44">
        <v>45603</v>
      </c>
      <c r="D410">
        <v>38</v>
      </c>
      <c r="E410" t="s">
        <v>1956</v>
      </c>
      <c r="F410" s="39">
        <v>2.0000000000000002E-5</v>
      </c>
      <c r="G410" s="39">
        <f>SUM($F$2:F410)</f>
        <v>0.99998999999999982</v>
      </c>
    </row>
    <row r="411" spans="1:7" x14ac:dyDescent="0.55000000000000004">
      <c r="A411" t="s">
        <v>1824</v>
      </c>
      <c r="B411" t="s">
        <v>1046</v>
      </c>
      <c r="C411" s="44">
        <v>45577</v>
      </c>
      <c r="D411">
        <v>39</v>
      </c>
      <c r="E411" t="s">
        <v>1956</v>
      </c>
      <c r="F411" s="39">
        <v>2.0000000000000002E-5</v>
      </c>
      <c r="G411" s="39">
        <f>SUM($F$2:F411)</f>
        <v>1.0000099999999998</v>
      </c>
    </row>
    <row r="412" spans="1:7" x14ac:dyDescent="0.55000000000000004">
      <c r="A412" t="s">
        <v>1824</v>
      </c>
      <c r="B412" t="s">
        <v>1043</v>
      </c>
      <c r="C412" s="44">
        <v>45616</v>
      </c>
      <c r="D412">
        <v>37</v>
      </c>
      <c r="E412" t="s">
        <v>1956</v>
      </c>
      <c r="F412" s="39">
        <v>1.0000000000000001E-5</v>
      </c>
      <c r="G412" s="39">
        <f>SUM($F$2:F412)</f>
        <v>1.0000199999999999</v>
      </c>
    </row>
    <row r="413" spans="1:7" x14ac:dyDescent="0.55000000000000004">
      <c r="A413" t="s">
        <v>1824</v>
      </c>
      <c r="B413" t="s">
        <v>1267</v>
      </c>
      <c r="C413" s="44">
        <v>44518</v>
      </c>
      <c r="D413">
        <v>1</v>
      </c>
      <c r="E413" t="s">
        <v>1956</v>
      </c>
      <c r="F413" s="39">
        <v>1.0000000000000001E-5</v>
      </c>
      <c r="G413" s="39">
        <f>SUM($F$2:F413)</f>
        <v>1.00003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5A5B-1151-4F79-99CF-C223891E111B}">
  <sheetPr>
    <tabColor rgb="FF7BCBD3"/>
  </sheetPr>
  <dimension ref="A1:G1059"/>
  <sheetViews>
    <sheetView workbookViewId="0"/>
  </sheetViews>
  <sheetFormatPr defaultRowHeight="14.4" x14ac:dyDescent="0.55000000000000004"/>
  <cols>
    <col min="1" max="1" width="8.7890625" bestFit="1" customWidth="1"/>
    <col min="2" max="2" width="61.1015625" customWidth="1"/>
    <col min="3" max="3" width="10.15625" bestFit="1" customWidth="1"/>
    <col min="4" max="4" width="12.578125" bestFit="1" customWidth="1"/>
    <col min="5" max="5" width="10.26171875" bestFit="1" customWidth="1"/>
    <col min="6" max="6" width="15.578125" bestFit="1" customWidth="1"/>
    <col min="7" max="7" width="11.47265625" bestFit="1" customWidth="1"/>
  </cols>
  <sheetData>
    <row r="1" spans="1:7" x14ac:dyDescent="0.55000000000000004">
      <c r="A1" t="s">
        <v>1872</v>
      </c>
      <c r="B1" t="s">
        <v>1955</v>
      </c>
      <c r="C1" t="s">
        <v>1964</v>
      </c>
      <c r="D1" t="s">
        <v>1965</v>
      </c>
      <c r="E1" t="s">
        <v>1958</v>
      </c>
      <c r="F1" s="45" t="s">
        <v>1954</v>
      </c>
      <c r="G1" s="45" t="s">
        <v>1959</v>
      </c>
    </row>
    <row r="2" spans="1:7" x14ac:dyDescent="0.55000000000000004">
      <c r="A2" t="s">
        <v>1826</v>
      </c>
      <c r="B2" t="s">
        <v>668</v>
      </c>
      <c r="C2" s="44">
        <v>45615</v>
      </c>
      <c r="D2">
        <v>36</v>
      </c>
      <c r="E2" t="s">
        <v>1956</v>
      </c>
      <c r="F2" s="39">
        <v>3.8179999999999999E-2</v>
      </c>
      <c r="G2" s="39">
        <f>SUM($F$2:F2)</f>
        <v>3.8179999999999999E-2</v>
      </c>
    </row>
    <row r="3" spans="1:7" x14ac:dyDescent="0.55000000000000004">
      <c r="A3" t="s">
        <v>1826</v>
      </c>
      <c r="B3" t="s">
        <v>704</v>
      </c>
      <c r="C3" s="44">
        <v>45568</v>
      </c>
      <c r="D3">
        <v>38</v>
      </c>
      <c r="E3" t="s">
        <v>1956</v>
      </c>
      <c r="F3" s="39">
        <v>2.7570000000000001E-2</v>
      </c>
      <c r="G3" s="39">
        <f>SUM($F$2:F3)</f>
        <v>6.5750000000000003E-2</v>
      </c>
    </row>
    <row r="4" spans="1:7" x14ac:dyDescent="0.55000000000000004">
      <c r="A4" t="s">
        <v>1826</v>
      </c>
      <c r="B4" t="s">
        <v>706</v>
      </c>
      <c r="C4" s="44">
        <v>45303</v>
      </c>
      <c r="D4">
        <v>19</v>
      </c>
      <c r="E4" t="s">
        <v>1956</v>
      </c>
      <c r="F4" s="39">
        <v>2.6460000000000001E-2</v>
      </c>
      <c r="G4" s="39">
        <f>SUM($F$2:F4)</f>
        <v>9.221E-2</v>
      </c>
    </row>
    <row r="5" spans="1:7" x14ac:dyDescent="0.55000000000000004">
      <c r="A5" t="s">
        <v>1826</v>
      </c>
      <c r="B5" t="s">
        <v>701</v>
      </c>
      <c r="C5" s="44">
        <v>45584</v>
      </c>
      <c r="D5">
        <v>40</v>
      </c>
      <c r="E5" t="s">
        <v>1956</v>
      </c>
      <c r="F5" s="39">
        <v>2.4979999999999999E-2</v>
      </c>
      <c r="G5" s="39">
        <f>SUM($F$2:F5)</f>
        <v>0.11719</v>
      </c>
    </row>
    <row r="6" spans="1:7" x14ac:dyDescent="0.55000000000000004">
      <c r="A6" t="s">
        <v>1826</v>
      </c>
      <c r="B6" t="s">
        <v>823</v>
      </c>
      <c r="C6" s="44">
        <v>44998</v>
      </c>
      <c r="D6">
        <v>20</v>
      </c>
      <c r="E6" t="s">
        <v>1956</v>
      </c>
      <c r="F6" s="39">
        <v>2.368E-2</v>
      </c>
      <c r="G6" s="39">
        <f>SUM($F$2:F6)</f>
        <v>0.14087</v>
      </c>
    </row>
    <row r="7" spans="1:7" x14ac:dyDescent="0.55000000000000004">
      <c r="A7" t="s">
        <v>1826</v>
      </c>
      <c r="B7" t="s">
        <v>1035</v>
      </c>
      <c r="C7" s="44">
        <v>45645</v>
      </c>
      <c r="D7">
        <v>44</v>
      </c>
      <c r="E7" t="s">
        <v>1956</v>
      </c>
      <c r="F7" s="39">
        <v>2.316E-2</v>
      </c>
      <c r="G7" s="39">
        <f>SUM($F$2:F7)</f>
        <v>0.16403000000000001</v>
      </c>
    </row>
    <row r="8" spans="1:7" x14ac:dyDescent="0.55000000000000004">
      <c r="A8" t="s">
        <v>1826</v>
      </c>
      <c r="B8" t="s">
        <v>911</v>
      </c>
      <c r="C8" s="44">
        <v>45633</v>
      </c>
      <c r="D8">
        <v>39</v>
      </c>
      <c r="E8" t="s">
        <v>1956</v>
      </c>
      <c r="F8" s="39">
        <v>2.2079999999999999E-2</v>
      </c>
      <c r="G8" s="39">
        <f>SUM($F$2:F8)</f>
        <v>0.18611</v>
      </c>
    </row>
    <row r="9" spans="1:7" x14ac:dyDescent="0.55000000000000004">
      <c r="A9" t="s">
        <v>1826</v>
      </c>
      <c r="B9" t="s">
        <v>869</v>
      </c>
      <c r="C9" s="44">
        <v>45444</v>
      </c>
      <c r="D9">
        <v>36</v>
      </c>
      <c r="E9" t="s">
        <v>1956</v>
      </c>
      <c r="F9" s="39">
        <v>1.5720000000000001E-2</v>
      </c>
      <c r="G9" s="39">
        <f>SUM($F$2:F9)</f>
        <v>0.20183000000000001</v>
      </c>
    </row>
    <row r="10" spans="1:7" x14ac:dyDescent="0.55000000000000004">
      <c r="A10" t="s">
        <v>1826</v>
      </c>
      <c r="B10" t="s">
        <v>1522</v>
      </c>
      <c r="C10" s="44">
        <v>45425</v>
      </c>
      <c r="D10">
        <v>40</v>
      </c>
      <c r="E10" t="s">
        <v>1956</v>
      </c>
      <c r="F10" s="39">
        <v>1.519E-2</v>
      </c>
      <c r="G10" s="39">
        <f>SUM($F$2:F10)</f>
        <v>0.21702000000000002</v>
      </c>
    </row>
    <row r="11" spans="1:7" x14ac:dyDescent="0.55000000000000004">
      <c r="A11" t="s">
        <v>1826</v>
      </c>
      <c r="B11" t="s">
        <v>1524</v>
      </c>
      <c r="C11" s="44">
        <v>45609</v>
      </c>
      <c r="D11">
        <v>36</v>
      </c>
      <c r="E11" t="s">
        <v>1956</v>
      </c>
      <c r="F11" s="39">
        <v>1.3390000000000001E-2</v>
      </c>
      <c r="G11" s="39">
        <f>SUM($F$2:F11)</f>
        <v>0.23041000000000003</v>
      </c>
    </row>
    <row r="12" spans="1:7" x14ac:dyDescent="0.55000000000000004">
      <c r="A12" t="s">
        <v>1826</v>
      </c>
      <c r="B12" t="s">
        <v>1529</v>
      </c>
      <c r="C12" s="44">
        <v>45652</v>
      </c>
      <c r="D12">
        <v>40</v>
      </c>
      <c r="E12" t="s">
        <v>1956</v>
      </c>
      <c r="F12" s="39">
        <v>1.274E-2</v>
      </c>
      <c r="G12" s="39">
        <f>SUM($F$2:F12)</f>
        <v>0.24315000000000003</v>
      </c>
    </row>
    <row r="13" spans="1:7" x14ac:dyDescent="0.55000000000000004">
      <c r="A13" t="s">
        <v>1826</v>
      </c>
      <c r="B13" t="s">
        <v>882</v>
      </c>
      <c r="C13" s="44">
        <v>45469</v>
      </c>
      <c r="D13">
        <v>39</v>
      </c>
      <c r="E13" t="s">
        <v>1956</v>
      </c>
      <c r="F13" s="39">
        <v>1.132E-2</v>
      </c>
      <c r="G13" s="39">
        <f>SUM($F$2:F13)</f>
        <v>0.25447000000000003</v>
      </c>
    </row>
    <row r="14" spans="1:7" x14ac:dyDescent="0.55000000000000004">
      <c r="A14" t="s">
        <v>1826</v>
      </c>
      <c r="B14" t="s">
        <v>667</v>
      </c>
      <c r="C14" s="44">
        <v>45606</v>
      </c>
      <c r="D14">
        <v>42</v>
      </c>
      <c r="E14" t="s">
        <v>1956</v>
      </c>
      <c r="F14" s="39">
        <v>1.1220000000000001E-2</v>
      </c>
      <c r="G14" s="39">
        <f>SUM($F$2:F14)</f>
        <v>0.26569000000000004</v>
      </c>
    </row>
    <row r="15" spans="1:7" x14ac:dyDescent="0.55000000000000004">
      <c r="A15" t="s">
        <v>1826</v>
      </c>
      <c r="B15" t="s">
        <v>913</v>
      </c>
      <c r="C15" s="44">
        <v>45637</v>
      </c>
      <c r="D15">
        <v>40</v>
      </c>
      <c r="E15" t="s">
        <v>1956</v>
      </c>
      <c r="F15" s="39">
        <v>1.111E-2</v>
      </c>
      <c r="G15" s="39">
        <f>SUM($F$2:F15)</f>
        <v>0.27680000000000005</v>
      </c>
    </row>
    <row r="16" spans="1:7" x14ac:dyDescent="0.55000000000000004">
      <c r="A16" t="s">
        <v>1826</v>
      </c>
      <c r="B16" t="s">
        <v>126</v>
      </c>
      <c r="C16" s="44">
        <v>45654</v>
      </c>
      <c r="D16">
        <v>37</v>
      </c>
      <c r="E16" t="s">
        <v>1956</v>
      </c>
      <c r="F16" s="39">
        <v>1.0749999999999999E-2</v>
      </c>
      <c r="G16" s="39">
        <f>SUM($F$2:F16)</f>
        <v>0.28755000000000003</v>
      </c>
    </row>
    <row r="17" spans="1:7" x14ac:dyDescent="0.55000000000000004">
      <c r="A17" t="s">
        <v>1826</v>
      </c>
      <c r="B17" t="s">
        <v>1521</v>
      </c>
      <c r="C17" s="44">
        <v>45472</v>
      </c>
      <c r="D17">
        <v>24</v>
      </c>
      <c r="E17" t="s">
        <v>1956</v>
      </c>
      <c r="F17" s="39">
        <v>1.0449999999999999E-2</v>
      </c>
      <c r="G17" s="39">
        <f>SUM($F$2:F17)</f>
        <v>0.29800000000000004</v>
      </c>
    </row>
    <row r="18" spans="1:7" x14ac:dyDescent="0.55000000000000004">
      <c r="A18" t="s">
        <v>1826</v>
      </c>
      <c r="B18" t="s">
        <v>880</v>
      </c>
      <c r="C18" s="44">
        <v>45607</v>
      </c>
      <c r="D18">
        <v>35</v>
      </c>
      <c r="E18" t="s">
        <v>1956</v>
      </c>
      <c r="F18" s="39">
        <v>9.4999999999999998E-3</v>
      </c>
      <c r="G18" s="39">
        <f>SUM($F$2:F18)</f>
        <v>0.30750000000000005</v>
      </c>
    </row>
    <row r="19" spans="1:7" x14ac:dyDescent="0.55000000000000004">
      <c r="A19" t="s">
        <v>1826</v>
      </c>
      <c r="B19" t="s">
        <v>1530</v>
      </c>
      <c r="C19" s="44">
        <v>45283</v>
      </c>
      <c r="D19">
        <v>30</v>
      </c>
      <c r="E19" t="s">
        <v>1956</v>
      </c>
      <c r="F19" s="39">
        <v>9.4800000000000006E-3</v>
      </c>
      <c r="G19" s="39">
        <f>SUM($F$2:F19)</f>
        <v>0.31698000000000004</v>
      </c>
    </row>
    <row r="20" spans="1:7" x14ac:dyDescent="0.55000000000000004">
      <c r="A20" t="s">
        <v>1826</v>
      </c>
      <c r="B20" t="s">
        <v>699</v>
      </c>
      <c r="C20" s="44">
        <v>45628</v>
      </c>
      <c r="D20">
        <v>36</v>
      </c>
      <c r="E20" t="s">
        <v>1956</v>
      </c>
      <c r="F20" s="39">
        <v>9.4400000000000005E-3</v>
      </c>
      <c r="G20" s="39">
        <f>SUM($F$2:F20)</f>
        <v>0.32642000000000004</v>
      </c>
    </row>
    <row r="21" spans="1:7" x14ac:dyDescent="0.55000000000000004">
      <c r="A21" t="s">
        <v>1826</v>
      </c>
      <c r="B21" t="s">
        <v>1469</v>
      </c>
      <c r="C21" s="44">
        <v>45521</v>
      </c>
      <c r="D21">
        <v>32</v>
      </c>
      <c r="E21" t="s">
        <v>1956</v>
      </c>
      <c r="F21" s="39">
        <v>9.1699999999999993E-3</v>
      </c>
      <c r="G21" s="39">
        <f>SUM($F$2:F21)</f>
        <v>0.33559000000000005</v>
      </c>
    </row>
    <row r="22" spans="1:7" x14ac:dyDescent="0.55000000000000004">
      <c r="A22" t="s">
        <v>1826</v>
      </c>
      <c r="B22" t="s">
        <v>551</v>
      </c>
      <c r="C22" s="44">
        <v>45473</v>
      </c>
      <c r="D22">
        <v>33</v>
      </c>
      <c r="E22" t="s">
        <v>1956</v>
      </c>
      <c r="F22" s="39">
        <v>9.1400000000000006E-3</v>
      </c>
      <c r="G22" s="39">
        <f>SUM($F$2:F22)</f>
        <v>0.34473000000000004</v>
      </c>
    </row>
    <row r="23" spans="1:7" x14ac:dyDescent="0.55000000000000004">
      <c r="A23" t="s">
        <v>1826</v>
      </c>
      <c r="B23" t="s">
        <v>1398</v>
      </c>
      <c r="C23" s="44">
        <v>45327</v>
      </c>
      <c r="D23">
        <v>16</v>
      </c>
      <c r="E23" t="s">
        <v>1956</v>
      </c>
      <c r="F23" s="39">
        <v>8.2100000000000003E-3</v>
      </c>
      <c r="G23" s="39">
        <f>SUM($F$2:F23)</f>
        <v>0.35294000000000003</v>
      </c>
    </row>
    <row r="24" spans="1:7" x14ac:dyDescent="0.55000000000000004">
      <c r="A24" t="s">
        <v>1826</v>
      </c>
      <c r="B24" t="s">
        <v>922</v>
      </c>
      <c r="C24" s="44">
        <v>45643</v>
      </c>
      <c r="D24">
        <v>29</v>
      </c>
      <c r="E24" t="s">
        <v>1956</v>
      </c>
      <c r="F24" s="39">
        <v>8.0000000000000002E-3</v>
      </c>
      <c r="G24" s="39">
        <f>SUM($F$2:F24)</f>
        <v>0.36094000000000004</v>
      </c>
    </row>
    <row r="25" spans="1:7" x14ac:dyDescent="0.55000000000000004">
      <c r="A25" t="s">
        <v>1826</v>
      </c>
      <c r="B25" t="s">
        <v>532</v>
      </c>
      <c r="C25" s="44">
        <v>45613</v>
      </c>
      <c r="D25">
        <v>32</v>
      </c>
      <c r="E25" t="s">
        <v>1956</v>
      </c>
      <c r="F25" s="39">
        <v>7.7499999999999999E-3</v>
      </c>
      <c r="G25" s="39">
        <f>SUM($F$2:F25)</f>
        <v>0.36869000000000002</v>
      </c>
    </row>
    <row r="26" spans="1:7" x14ac:dyDescent="0.55000000000000004">
      <c r="A26" t="s">
        <v>1826</v>
      </c>
      <c r="B26" t="s">
        <v>912</v>
      </c>
      <c r="C26" s="44">
        <v>45539</v>
      </c>
      <c r="D26">
        <v>44</v>
      </c>
      <c r="E26" t="s">
        <v>1956</v>
      </c>
      <c r="F26" s="39">
        <v>7.5100000000000002E-3</v>
      </c>
      <c r="G26" s="39">
        <f>SUM($F$2:F26)</f>
        <v>0.37620000000000003</v>
      </c>
    </row>
    <row r="27" spans="1:7" x14ac:dyDescent="0.55000000000000004">
      <c r="A27" t="s">
        <v>1826</v>
      </c>
      <c r="B27" t="s">
        <v>879</v>
      </c>
      <c r="C27" s="44">
        <v>45615</v>
      </c>
      <c r="D27">
        <v>31</v>
      </c>
      <c r="E27" t="s">
        <v>1956</v>
      </c>
      <c r="F27" s="39">
        <v>6.9699999999999996E-3</v>
      </c>
      <c r="G27" s="39">
        <f>SUM($F$2:F27)</f>
        <v>0.38317000000000001</v>
      </c>
    </row>
    <row r="28" spans="1:7" x14ac:dyDescent="0.55000000000000004">
      <c r="A28" t="s">
        <v>1826</v>
      </c>
      <c r="B28" t="s">
        <v>675</v>
      </c>
      <c r="C28" s="44">
        <v>45418</v>
      </c>
      <c r="D28">
        <v>31</v>
      </c>
      <c r="E28" t="s">
        <v>1956</v>
      </c>
      <c r="F28" s="39">
        <v>6.7200000000000003E-3</v>
      </c>
      <c r="G28" s="39">
        <f>SUM($F$2:F28)</f>
        <v>0.38989000000000001</v>
      </c>
    </row>
    <row r="29" spans="1:7" x14ac:dyDescent="0.55000000000000004">
      <c r="A29" t="s">
        <v>1826</v>
      </c>
      <c r="B29" t="s">
        <v>1434</v>
      </c>
      <c r="C29" s="44">
        <v>45054</v>
      </c>
      <c r="D29">
        <v>21</v>
      </c>
      <c r="E29" t="s">
        <v>1956</v>
      </c>
      <c r="F29" s="39">
        <v>6.6499999999999997E-3</v>
      </c>
      <c r="G29" s="39">
        <f>SUM($F$2:F29)</f>
        <v>0.39654</v>
      </c>
    </row>
    <row r="30" spans="1:7" x14ac:dyDescent="0.55000000000000004">
      <c r="A30" t="s">
        <v>1826</v>
      </c>
      <c r="B30" t="s">
        <v>1346</v>
      </c>
      <c r="C30" s="44">
        <v>45586</v>
      </c>
      <c r="D30">
        <v>45</v>
      </c>
      <c r="E30" t="s">
        <v>1956</v>
      </c>
      <c r="F30" s="39">
        <v>6.5399999999999998E-3</v>
      </c>
      <c r="G30" s="39">
        <f>SUM($F$2:F30)</f>
        <v>0.40307999999999999</v>
      </c>
    </row>
    <row r="31" spans="1:7" x14ac:dyDescent="0.55000000000000004">
      <c r="A31" t="s">
        <v>1826</v>
      </c>
      <c r="B31" t="s">
        <v>977</v>
      </c>
      <c r="C31" s="44">
        <v>45647</v>
      </c>
      <c r="D31">
        <v>41</v>
      </c>
      <c r="E31" t="s">
        <v>1956</v>
      </c>
      <c r="F31" s="39">
        <v>6.4000000000000003E-3</v>
      </c>
      <c r="G31" s="39">
        <f>SUM($F$2:F31)</f>
        <v>0.40948000000000001</v>
      </c>
    </row>
    <row r="32" spans="1:7" x14ac:dyDescent="0.55000000000000004">
      <c r="A32" t="s">
        <v>1826</v>
      </c>
      <c r="B32" t="s">
        <v>665</v>
      </c>
      <c r="C32" s="44">
        <v>45626</v>
      </c>
      <c r="D32">
        <v>42</v>
      </c>
      <c r="E32" t="s">
        <v>1956</v>
      </c>
      <c r="F32" s="39">
        <v>6.2700000000000004E-3</v>
      </c>
      <c r="G32" s="39">
        <f>SUM($F$2:F32)</f>
        <v>0.41575000000000001</v>
      </c>
    </row>
    <row r="33" spans="1:7" x14ac:dyDescent="0.55000000000000004">
      <c r="A33" t="s">
        <v>1826</v>
      </c>
      <c r="B33" t="s">
        <v>677</v>
      </c>
      <c r="C33" s="44">
        <v>45255</v>
      </c>
      <c r="D33">
        <v>23</v>
      </c>
      <c r="E33" t="s">
        <v>1956</v>
      </c>
      <c r="F33" s="39">
        <v>6.2300000000000003E-3</v>
      </c>
      <c r="G33" s="39">
        <f>SUM($F$2:F33)</f>
        <v>0.42198000000000002</v>
      </c>
    </row>
    <row r="34" spans="1:7" x14ac:dyDescent="0.55000000000000004">
      <c r="A34" t="s">
        <v>1826</v>
      </c>
      <c r="B34" t="s">
        <v>1397</v>
      </c>
      <c r="C34" s="44">
        <v>45648</v>
      </c>
      <c r="D34">
        <v>18</v>
      </c>
      <c r="E34" t="s">
        <v>1956</v>
      </c>
      <c r="F34" s="39">
        <v>6.2300000000000003E-3</v>
      </c>
      <c r="G34" s="39">
        <f>SUM($F$2:F34)</f>
        <v>0.42821000000000004</v>
      </c>
    </row>
    <row r="35" spans="1:7" x14ac:dyDescent="0.55000000000000004">
      <c r="A35" t="s">
        <v>1826</v>
      </c>
      <c r="B35" t="s">
        <v>1531</v>
      </c>
      <c r="C35" s="44">
        <v>45651</v>
      </c>
      <c r="D35">
        <v>32</v>
      </c>
      <c r="E35" t="s">
        <v>1956</v>
      </c>
      <c r="F35" s="39">
        <v>6.1000000000000004E-3</v>
      </c>
      <c r="G35" s="39">
        <f>SUM($F$2:F35)</f>
        <v>0.43431000000000003</v>
      </c>
    </row>
    <row r="36" spans="1:7" x14ac:dyDescent="0.55000000000000004">
      <c r="A36" t="s">
        <v>1826</v>
      </c>
      <c r="B36" t="s">
        <v>703</v>
      </c>
      <c r="C36" s="44">
        <v>45521</v>
      </c>
      <c r="D36">
        <v>43</v>
      </c>
      <c r="E36" t="s">
        <v>1956</v>
      </c>
      <c r="F36" s="39">
        <v>6.0099999999999997E-3</v>
      </c>
      <c r="G36" s="39">
        <f>SUM($F$2:F36)</f>
        <v>0.44032000000000004</v>
      </c>
    </row>
    <row r="37" spans="1:7" x14ac:dyDescent="0.55000000000000004">
      <c r="A37" t="s">
        <v>1826</v>
      </c>
      <c r="B37" t="s">
        <v>698</v>
      </c>
      <c r="C37" s="44">
        <v>45550</v>
      </c>
      <c r="D37">
        <v>42</v>
      </c>
      <c r="E37" t="s">
        <v>1956</v>
      </c>
      <c r="F37" s="39">
        <v>5.8500000000000002E-3</v>
      </c>
      <c r="G37" s="39">
        <f>SUM($F$2:F37)</f>
        <v>0.44617000000000007</v>
      </c>
    </row>
    <row r="38" spans="1:7" x14ac:dyDescent="0.55000000000000004">
      <c r="A38" t="s">
        <v>1826</v>
      </c>
      <c r="B38" t="s">
        <v>1350</v>
      </c>
      <c r="C38" s="44">
        <v>45608</v>
      </c>
      <c r="D38">
        <v>43</v>
      </c>
      <c r="E38" t="s">
        <v>1956</v>
      </c>
      <c r="F38" s="39">
        <v>5.8399999999999997E-3</v>
      </c>
      <c r="G38" s="39">
        <f>SUM($F$2:F38)</f>
        <v>0.45201000000000008</v>
      </c>
    </row>
    <row r="39" spans="1:7" x14ac:dyDescent="0.55000000000000004">
      <c r="A39" t="s">
        <v>1826</v>
      </c>
      <c r="B39" t="s">
        <v>666</v>
      </c>
      <c r="C39" s="44">
        <v>45504</v>
      </c>
      <c r="D39">
        <v>39</v>
      </c>
      <c r="E39" t="s">
        <v>1956</v>
      </c>
      <c r="F39" s="39">
        <v>5.8199999999999997E-3</v>
      </c>
      <c r="G39" s="39">
        <f>SUM($F$2:F39)</f>
        <v>0.45783000000000007</v>
      </c>
    </row>
    <row r="40" spans="1:7" x14ac:dyDescent="0.55000000000000004">
      <c r="A40" t="s">
        <v>1826</v>
      </c>
      <c r="B40" t="s">
        <v>679</v>
      </c>
      <c r="C40" s="44">
        <v>45544</v>
      </c>
      <c r="D40">
        <v>36</v>
      </c>
      <c r="E40" t="s">
        <v>1956</v>
      </c>
      <c r="F40" s="39">
        <v>5.5700000000000003E-3</v>
      </c>
      <c r="G40" s="39">
        <f>SUM($F$2:F40)</f>
        <v>0.46340000000000009</v>
      </c>
    </row>
    <row r="41" spans="1:7" x14ac:dyDescent="0.55000000000000004">
      <c r="A41" t="s">
        <v>1826</v>
      </c>
      <c r="B41" t="s">
        <v>661</v>
      </c>
      <c r="C41" s="44">
        <v>45537</v>
      </c>
      <c r="D41">
        <v>35</v>
      </c>
      <c r="E41" t="s">
        <v>1956</v>
      </c>
      <c r="F41" s="39">
        <v>5.4900000000000001E-3</v>
      </c>
      <c r="G41" s="39">
        <f>SUM($F$2:F41)</f>
        <v>0.46889000000000008</v>
      </c>
    </row>
    <row r="42" spans="1:7" x14ac:dyDescent="0.55000000000000004">
      <c r="A42" t="s">
        <v>1826</v>
      </c>
      <c r="B42" t="s">
        <v>868</v>
      </c>
      <c r="C42" s="44">
        <v>45233</v>
      </c>
      <c r="D42">
        <v>12</v>
      </c>
      <c r="E42" t="s">
        <v>1956</v>
      </c>
      <c r="F42" s="39">
        <v>5.3600000000000002E-3</v>
      </c>
      <c r="G42" s="39">
        <f>SUM($F$2:F42)</f>
        <v>0.47425000000000006</v>
      </c>
    </row>
    <row r="43" spans="1:7" x14ac:dyDescent="0.55000000000000004">
      <c r="A43" t="s">
        <v>1826</v>
      </c>
      <c r="B43" t="s">
        <v>44</v>
      </c>
      <c r="C43" s="44">
        <v>45539</v>
      </c>
      <c r="D43">
        <v>35</v>
      </c>
      <c r="E43" t="s">
        <v>1956</v>
      </c>
      <c r="F43" s="39">
        <v>4.9199999999999999E-3</v>
      </c>
      <c r="G43" s="39">
        <f>SUM($F$2:F43)</f>
        <v>0.47917000000000004</v>
      </c>
    </row>
    <row r="44" spans="1:7" x14ac:dyDescent="0.55000000000000004">
      <c r="A44" t="s">
        <v>1826</v>
      </c>
      <c r="B44" t="s">
        <v>197</v>
      </c>
      <c r="C44" s="44">
        <v>45578</v>
      </c>
      <c r="D44">
        <v>34</v>
      </c>
      <c r="E44" t="s">
        <v>1956</v>
      </c>
      <c r="F44" s="39">
        <v>4.8799999999999998E-3</v>
      </c>
      <c r="G44" s="39">
        <f>SUM($F$2:F44)</f>
        <v>0.48405000000000004</v>
      </c>
    </row>
    <row r="45" spans="1:7" x14ac:dyDescent="0.55000000000000004">
      <c r="A45" t="s">
        <v>1826</v>
      </c>
      <c r="B45" t="s">
        <v>676</v>
      </c>
      <c r="C45" s="44">
        <v>45545</v>
      </c>
      <c r="D45">
        <v>44</v>
      </c>
      <c r="E45" t="s">
        <v>1956</v>
      </c>
      <c r="F45" s="39">
        <v>4.7200000000000002E-3</v>
      </c>
      <c r="G45" s="39">
        <f>SUM($F$2:F45)</f>
        <v>0.48877000000000004</v>
      </c>
    </row>
    <row r="46" spans="1:7" x14ac:dyDescent="0.55000000000000004">
      <c r="A46" t="s">
        <v>1826</v>
      </c>
      <c r="B46" t="s">
        <v>550</v>
      </c>
      <c r="C46" s="44">
        <v>45559</v>
      </c>
      <c r="D46">
        <v>39</v>
      </c>
      <c r="E46" t="s">
        <v>1956</v>
      </c>
      <c r="F46" s="39">
        <v>4.62E-3</v>
      </c>
      <c r="G46" s="39">
        <f>SUM($F$2:F46)</f>
        <v>0.49339000000000005</v>
      </c>
    </row>
    <row r="47" spans="1:7" x14ac:dyDescent="0.55000000000000004">
      <c r="A47" t="s">
        <v>1826</v>
      </c>
      <c r="B47" t="s">
        <v>910</v>
      </c>
      <c r="C47" s="44">
        <v>45557</v>
      </c>
      <c r="D47">
        <v>18</v>
      </c>
      <c r="E47" t="s">
        <v>1956</v>
      </c>
      <c r="F47" s="39">
        <v>4.4999999999999997E-3</v>
      </c>
      <c r="G47" s="39">
        <f>SUM($F$2:F47)</f>
        <v>0.49789000000000005</v>
      </c>
    </row>
    <row r="48" spans="1:7" x14ac:dyDescent="0.55000000000000004">
      <c r="A48" t="s">
        <v>1826</v>
      </c>
      <c r="B48" t="s">
        <v>720</v>
      </c>
      <c r="C48" s="44">
        <v>45331</v>
      </c>
      <c r="D48">
        <v>10</v>
      </c>
      <c r="E48" t="s">
        <v>1956</v>
      </c>
      <c r="F48" s="39">
        <v>4.4799999999999996E-3</v>
      </c>
      <c r="G48" s="39">
        <f>SUM($F$2:F48)</f>
        <v>0.50237000000000009</v>
      </c>
    </row>
    <row r="49" spans="1:7" x14ac:dyDescent="0.55000000000000004">
      <c r="A49" t="s">
        <v>1826</v>
      </c>
      <c r="B49" t="s">
        <v>1170</v>
      </c>
      <c r="C49" s="44">
        <v>45650</v>
      </c>
      <c r="D49">
        <v>42</v>
      </c>
      <c r="E49" t="s">
        <v>1956</v>
      </c>
      <c r="F49" s="39">
        <v>4.4200000000000003E-3</v>
      </c>
      <c r="G49" s="39">
        <f>SUM($F$2:F49)</f>
        <v>0.50679000000000007</v>
      </c>
    </row>
    <row r="50" spans="1:7" x14ac:dyDescent="0.55000000000000004">
      <c r="A50" t="s">
        <v>1826</v>
      </c>
      <c r="B50" t="s">
        <v>561</v>
      </c>
      <c r="C50" s="44">
        <v>45650</v>
      </c>
      <c r="D50">
        <v>45</v>
      </c>
      <c r="E50" t="s">
        <v>1956</v>
      </c>
      <c r="F50" s="39">
        <v>4.3699999999999998E-3</v>
      </c>
      <c r="G50" s="39">
        <f>SUM($F$2:F50)</f>
        <v>0.51116000000000006</v>
      </c>
    </row>
    <row r="51" spans="1:7" x14ac:dyDescent="0.55000000000000004">
      <c r="A51" t="s">
        <v>1826</v>
      </c>
      <c r="B51" t="s">
        <v>881</v>
      </c>
      <c r="C51" s="44">
        <v>45634</v>
      </c>
      <c r="D51">
        <v>40</v>
      </c>
      <c r="E51" t="s">
        <v>1956</v>
      </c>
      <c r="F51" s="39">
        <v>4.2399999999999998E-3</v>
      </c>
      <c r="G51" s="39">
        <f>SUM($F$2:F51)</f>
        <v>0.51540000000000008</v>
      </c>
    </row>
    <row r="52" spans="1:7" x14ac:dyDescent="0.55000000000000004">
      <c r="A52" t="s">
        <v>1826</v>
      </c>
      <c r="B52" t="s">
        <v>69</v>
      </c>
      <c r="C52" s="44">
        <v>45614</v>
      </c>
      <c r="D52">
        <v>28</v>
      </c>
      <c r="E52" t="s">
        <v>1956</v>
      </c>
      <c r="F52" s="39">
        <v>4.2300000000000003E-3</v>
      </c>
      <c r="G52" s="39">
        <f>SUM($F$2:F52)</f>
        <v>0.51963000000000004</v>
      </c>
    </row>
    <row r="53" spans="1:7" x14ac:dyDescent="0.55000000000000004">
      <c r="A53" t="s">
        <v>1826</v>
      </c>
      <c r="B53" t="s">
        <v>1456</v>
      </c>
      <c r="C53" s="44">
        <v>45609</v>
      </c>
      <c r="D53">
        <v>46</v>
      </c>
      <c r="E53" t="s">
        <v>1956</v>
      </c>
      <c r="F53" s="39">
        <v>4.2199999999999998E-3</v>
      </c>
      <c r="G53" s="39">
        <f>SUM($F$2:F53)</f>
        <v>0.52385000000000004</v>
      </c>
    </row>
    <row r="54" spans="1:7" x14ac:dyDescent="0.55000000000000004">
      <c r="A54" t="s">
        <v>1826</v>
      </c>
      <c r="B54" t="s">
        <v>437</v>
      </c>
      <c r="C54" s="44">
        <v>45654</v>
      </c>
      <c r="D54">
        <v>45</v>
      </c>
      <c r="E54" t="s">
        <v>1956</v>
      </c>
      <c r="F54" s="39">
        <v>4.2100000000000002E-3</v>
      </c>
      <c r="G54" s="39">
        <f>SUM($F$2:F54)</f>
        <v>0.52806000000000008</v>
      </c>
    </row>
    <row r="55" spans="1:7" x14ac:dyDescent="0.55000000000000004">
      <c r="A55" t="s">
        <v>1826</v>
      </c>
      <c r="B55" t="s">
        <v>480</v>
      </c>
      <c r="C55" s="44">
        <v>45560</v>
      </c>
      <c r="D55">
        <v>43</v>
      </c>
      <c r="E55" t="s">
        <v>1956</v>
      </c>
      <c r="F55" s="39">
        <v>4.15E-3</v>
      </c>
      <c r="G55" s="39">
        <f>SUM($F$2:F55)</f>
        <v>0.53221000000000007</v>
      </c>
    </row>
    <row r="56" spans="1:7" x14ac:dyDescent="0.55000000000000004">
      <c r="A56" t="s">
        <v>1826</v>
      </c>
      <c r="B56" t="s">
        <v>700</v>
      </c>
      <c r="C56" s="44">
        <v>45623</v>
      </c>
      <c r="D56">
        <v>42</v>
      </c>
      <c r="E56" t="s">
        <v>1956</v>
      </c>
      <c r="F56" s="39">
        <v>4.1099999999999999E-3</v>
      </c>
      <c r="G56" s="39">
        <f>SUM($F$2:F56)</f>
        <v>0.53632000000000002</v>
      </c>
    </row>
    <row r="57" spans="1:7" x14ac:dyDescent="0.55000000000000004">
      <c r="A57" t="s">
        <v>1826</v>
      </c>
      <c r="B57" t="s">
        <v>46</v>
      </c>
      <c r="C57" s="44">
        <v>45628</v>
      </c>
      <c r="D57">
        <v>45</v>
      </c>
      <c r="E57" t="s">
        <v>1956</v>
      </c>
      <c r="F57" s="39">
        <v>4.1000000000000003E-3</v>
      </c>
      <c r="G57" s="39">
        <f>SUM($F$2:F57)</f>
        <v>0.54042000000000001</v>
      </c>
    </row>
    <row r="58" spans="1:7" x14ac:dyDescent="0.55000000000000004">
      <c r="A58" t="s">
        <v>1826</v>
      </c>
      <c r="B58" t="s">
        <v>954</v>
      </c>
      <c r="C58" s="44">
        <v>45341</v>
      </c>
      <c r="D58">
        <v>29</v>
      </c>
      <c r="E58" t="s">
        <v>1956</v>
      </c>
      <c r="F58" s="39">
        <v>4.0099999999999997E-3</v>
      </c>
      <c r="G58" s="39">
        <f>SUM($F$2:F58)</f>
        <v>0.54442999999999997</v>
      </c>
    </row>
    <row r="59" spans="1:7" x14ac:dyDescent="0.55000000000000004">
      <c r="A59" t="s">
        <v>1826</v>
      </c>
      <c r="B59" t="s">
        <v>1281</v>
      </c>
      <c r="C59" s="44">
        <v>45598</v>
      </c>
      <c r="D59">
        <v>37</v>
      </c>
      <c r="E59" t="s">
        <v>1956</v>
      </c>
      <c r="F59" s="39">
        <v>3.9399999999999999E-3</v>
      </c>
      <c r="G59" s="39">
        <f>SUM($F$2:F59)</f>
        <v>0.54837000000000002</v>
      </c>
    </row>
    <row r="60" spans="1:7" x14ac:dyDescent="0.55000000000000004">
      <c r="A60" t="s">
        <v>1826</v>
      </c>
      <c r="B60" t="s">
        <v>1675</v>
      </c>
      <c r="C60" s="44">
        <v>45655</v>
      </c>
      <c r="D60">
        <v>27</v>
      </c>
      <c r="E60" t="s">
        <v>1956</v>
      </c>
      <c r="F60" s="39">
        <v>3.8800000000000002E-3</v>
      </c>
      <c r="G60" s="39">
        <f>SUM($F$2:F60)</f>
        <v>0.55225000000000002</v>
      </c>
    </row>
    <row r="61" spans="1:7" x14ac:dyDescent="0.55000000000000004">
      <c r="A61" t="s">
        <v>1826</v>
      </c>
      <c r="B61" t="s">
        <v>439</v>
      </c>
      <c r="C61" s="44">
        <v>45474</v>
      </c>
      <c r="D61">
        <v>39</v>
      </c>
      <c r="E61" t="s">
        <v>1956</v>
      </c>
      <c r="F61" s="39">
        <v>3.8E-3</v>
      </c>
      <c r="G61" s="39">
        <f>SUM($F$2:F61)</f>
        <v>0.55605000000000004</v>
      </c>
    </row>
    <row r="62" spans="1:7" x14ac:dyDescent="0.55000000000000004">
      <c r="A62" t="s">
        <v>1826</v>
      </c>
      <c r="B62" t="s">
        <v>38</v>
      </c>
      <c r="C62" s="44">
        <v>45602</v>
      </c>
      <c r="D62">
        <v>42</v>
      </c>
      <c r="E62" t="s">
        <v>1956</v>
      </c>
      <c r="F62" s="39">
        <v>3.7599999999999999E-3</v>
      </c>
      <c r="G62" s="39">
        <f>SUM($F$2:F62)</f>
        <v>0.55981000000000003</v>
      </c>
    </row>
    <row r="63" spans="1:7" x14ac:dyDescent="0.55000000000000004">
      <c r="A63" t="s">
        <v>1826</v>
      </c>
      <c r="B63" t="s">
        <v>1282</v>
      </c>
      <c r="C63" s="44">
        <v>45648</v>
      </c>
      <c r="D63">
        <v>20</v>
      </c>
      <c r="E63" t="s">
        <v>1956</v>
      </c>
      <c r="F63" s="39">
        <v>3.6700000000000001E-3</v>
      </c>
      <c r="G63" s="39">
        <f>SUM($F$2:F63)</f>
        <v>0.56347999999999998</v>
      </c>
    </row>
    <row r="64" spans="1:7" x14ac:dyDescent="0.55000000000000004">
      <c r="A64" t="s">
        <v>1826</v>
      </c>
      <c r="B64" t="s">
        <v>652</v>
      </c>
      <c r="C64" s="44">
        <v>45636</v>
      </c>
      <c r="D64">
        <v>25</v>
      </c>
      <c r="E64" t="s">
        <v>1956</v>
      </c>
      <c r="F64" s="39">
        <v>3.63E-3</v>
      </c>
      <c r="G64" s="39">
        <f>SUM($F$2:F64)</f>
        <v>0.56711</v>
      </c>
    </row>
    <row r="65" spans="1:7" x14ac:dyDescent="0.55000000000000004">
      <c r="A65" t="s">
        <v>1826</v>
      </c>
      <c r="B65" t="s">
        <v>1497</v>
      </c>
      <c r="C65" s="44">
        <v>45180</v>
      </c>
      <c r="D65">
        <v>22</v>
      </c>
      <c r="E65" t="s">
        <v>1956</v>
      </c>
      <c r="F65" s="39">
        <v>3.5500000000000002E-3</v>
      </c>
      <c r="G65" s="39">
        <f>SUM($F$2:F65)</f>
        <v>0.57066000000000006</v>
      </c>
    </row>
    <row r="66" spans="1:7" x14ac:dyDescent="0.55000000000000004">
      <c r="A66" t="s">
        <v>1826</v>
      </c>
      <c r="B66" t="s">
        <v>1356</v>
      </c>
      <c r="C66" s="44">
        <v>45649</v>
      </c>
      <c r="D66">
        <v>42</v>
      </c>
      <c r="E66" t="s">
        <v>1956</v>
      </c>
      <c r="F66" s="39">
        <v>3.49E-3</v>
      </c>
      <c r="G66" s="39">
        <f>SUM($F$2:F66)</f>
        <v>0.57415000000000005</v>
      </c>
    </row>
    <row r="67" spans="1:7" x14ac:dyDescent="0.55000000000000004">
      <c r="A67" t="s">
        <v>1826</v>
      </c>
      <c r="B67" t="s">
        <v>556</v>
      </c>
      <c r="C67" s="44">
        <v>45635</v>
      </c>
      <c r="D67">
        <v>43</v>
      </c>
      <c r="E67" t="s">
        <v>1956</v>
      </c>
      <c r="F67" s="39">
        <v>3.48E-3</v>
      </c>
      <c r="G67" s="39">
        <f>SUM($F$2:F67)</f>
        <v>0.57763000000000009</v>
      </c>
    </row>
    <row r="68" spans="1:7" x14ac:dyDescent="0.55000000000000004">
      <c r="A68" t="s">
        <v>1826</v>
      </c>
      <c r="B68" t="s">
        <v>1417</v>
      </c>
      <c r="C68" s="44">
        <v>45549</v>
      </c>
      <c r="D68">
        <v>42</v>
      </c>
      <c r="E68" t="s">
        <v>1956</v>
      </c>
      <c r="F68" s="39">
        <v>3.46E-3</v>
      </c>
      <c r="G68" s="39">
        <f>SUM($F$2:F68)</f>
        <v>0.58109000000000011</v>
      </c>
    </row>
    <row r="69" spans="1:7" x14ac:dyDescent="0.55000000000000004">
      <c r="A69" t="s">
        <v>1826</v>
      </c>
      <c r="B69" t="s">
        <v>953</v>
      </c>
      <c r="C69" s="44">
        <v>45644</v>
      </c>
      <c r="D69">
        <v>39</v>
      </c>
      <c r="E69" t="s">
        <v>1956</v>
      </c>
      <c r="F69" s="39">
        <v>3.46E-3</v>
      </c>
      <c r="G69" s="39">
        <f>SUM($F$2:F69)</f>
        <v>0.58455000000000013</v>
      </c>
    </row>
    <row r="70" spans="1:7" x14ac:dyDescent="0.55000000000000004">
      <c r="A70" t="s">
        <v>1826</v>
      </c>
      <c r="B70" t="s">
        <v>949</v>
      </c>
      <c r="C70" s="44">
        <v>45644</v>
      </c>
      <c r="D70">
        <v>32</v>
      </c>
      <c r="E70" t="s">
        <v>1956</v>
      </c>
      <c r="F70" s="39">
        <v>3.46E-3</v>
      </c>
      <c r="G70" s="39">
        <f>SUM($F$2:F70)</f>
        <v>0.58801000000000014</v>
      </c>
    </row>
    <row r="71" spans="1:7" x14ac:dyDescent="0.55000000000000004">
      <c r="A71" t="s">
        <v>1826</v>
      </c>
      <c r="B71" t="s">
        <v>663</v>
      </c>
      <c r="C71" s="44">
        <v>45647</v>
      </c>
      <c r="D71">
        <v>39</v>
      </c>
      <c r="E71" t="s">
        <v>1956</v>
      </c>
      <c r="F71" s="39">
        <v>3.2000000000000002E-3</v>
      </c>
      <c r="G71" s="39">
        <f>SUM($F$2:F71)</f>
        <v>0.59121000000000012</v>
      </c>
    </row>
    <row r="72" spans="1:7" x14ac:dyDescent="0.55000000000000004">
      <c r="A72" t="s">
        <v>1826</v>
      </c>
      <c r="B72" t="s">
        <v>793</v>
      </c>
      <c r="C72" s="44">
        <v>45649</v>
      </c>
      <c r="D72">
        <v>41</v>
      </c>
      <c r="E72" t="s">
        <v>1956</v>
      </c>
      <c r="F72" s="39">
        <v>3.2000000000000002E-3</v>
      </c>
      <c r="G72" s="39">
        <f>SUM($F$2:F72)</f>
        <v>0.5944100000000001</v>
      </c>
    </row>
    <row r="73" spans="1:7" x14ac:dyDescent="0.55000000000000004">
      <c r="A73" t="s">
        <v>1826</v>
      </c>
      <c r="B73" t="s">
        <v>702</v>
      </c>
      <c r="C73" s="44">
        <v>45651</v>
      </c>
      <c r="D73">
        <v>40</v>
      </c>
      <c r="E73" t="s">
        <v>1956</v>
      </c>
      <c r="F73" s="39">
        <v>3.15E-3</v>
      </c>
      <c r="G73" s="39">
        <f>SUM($F$2:F73)</f>
        <v>0.59756000000000009</v>
      </c>
    </row>
    <row r="74" spans="1:7" x14ac:dyDescent="0.55000000000000004">
      <c r="A74" t="s">
        <v>1826</v>
      </c>
      <c r="B74" t="s">
        <v>196</v>
      </c>
      <c r="C74" s="44">
        <v>45586</v>
      </c>
      <c r="D74">
        <v>15</v>
      </c>
      <c r="E74" t="s">
        <v>1956</v>
      </c>
      <c r="F74" s="39">
        <v>3.0899999999999999E-3</v>
      </c>
      <c r="G74" s="39">
        <f>SUM($F$2:F74)</f>
        <v>0.60065000000000013</v>
      </c>
    </row>
    <row r="75" spans="1:7" x14ac:dyDescent="0.55000000000000004">
      <c r="A75" t="s">
        <v>1826</v>
      </c>
      <c r="B75" t="s">
        <v>1455</v>
      </c>
      <c r="C75" s="44">
        <v>45598</v>
      </c>
      <c r="D75">
        <v>44</v>
      </c>
      <c r="E75" t="s">
        <v>1956</v>
      </c>
      <c r="F75" s="39">
        <v>2.7200000000000002E-3</v>
      </c>
      <c r="G75" s="39">
        <f>SUM($F$2:F75)</f>
        <v>0.60337000000000018</v>
      </c>
    </row>
    <row r="76" spans="1:7" x14ac:dyDescent="0.55000000000000004">
      <c r="A76" t="s">
        <v>1826</v>
      </c>
      <c r="B76" t="s">
        <v>810</v>
      </c>
      <c r="C76" s="44">
        <v>45635</v>
      </c>
      <c r="D76">
        <v>43</v>
      </c>
      <c r="E76" t="s">
        <v>1956</v>
      </c>
      <c r="F76" s="39">
        <v>2.7100000000000002E-3</v>
      </c>
      <c r="G76" s="39">
        <f>SUM($F$2:F76)</f>
        <v>0.60608000000000017</v>
      </c>
    </row>
    <row r="77" spans="1:7" x14ac:dyDescent="0.55000000000000004">
      <c r="A77" t="s">
        <v>1826</v>
      </c>
      <c r="B77" t="s">
        <v>1092</v>
      </c>
      <c r="C77" s="44">
        <v>45635</v>
      </c>
      <c r="D77">
        <v>37</v>
      </c>
      <c r="E77" t="s">
        <v>1956</v>
      </c>
      <c r="F77" s="39">
        <v>2.6199999999999999E-3</v>
      </c>
      <c r="G77" s="39">
        <f>SUM($F$2:F77)</f>
        <v>0.60870000000000013</v>
      </c>
    </row>
    <row r="78" spans="1:7" x14ac:dyDescent="0.55000000000000004">
      <c r="A78" t="s">
        <v>1826</v>
      </c>
      <c r="B78" t="s">
        <v>1309</v>
      </c>
      <c r="C78" s="44">
        <v>45634</v>
      </c>
      <c r="D78">
        <v>37</v>
      </c>
      <c r="E78" t="s">
        <v>1956</v>
      </c>
      <c r="F78" s="39">
        <v>2.5799999999999998E-3</v>
      </c>
      <c r="G78" s="39">
        <f>SUM($F$2:F78)</f>
        <v>0.61128000000000016</v>
      </c>
    </row>
    <row r="79" spans="1:7" x14ac:dyDescent="0.55000000000000004">
      <c r="A79" t="s">
        <v>1826</v>
      </c>
      <c r="B79" t="s">
        <v>1647</v>
      </c>
      <c r="C79" s="44">
        <v>45538</v>
      </c>
      <c r="D79">
        <v>38</v>
      </c>
      <c r="E79" t="s">
        <v>1956</v>
      </c>
      <c r="F79" s="39">
        <v>2.48E-3</v>
      </c>
      <c r="G79" s="39">
        <f>SUM($F$2:F79)</f>
        <v>0.61376000000000019</v>
      </c>
    </row>
    <row r="80" spans="1:7" x14ac:dyDescent="0.55000000000000004">
      <c r="A80" t="s">
        <v>1826</v>
      </c>
      <c r="B80" t="s">
        <v>311</v>
      </c>
      <c r="C80" s="44">
        <v>45623</v>
      </c>
      <c r="D80">
        <v>34</v>
      </c>
      <c r="E80" t="s">
        <v>1956</v>
      </c>
      <c r="F80" s="39">
        <v>2.47E-3</v>
      </c>
      <c r="G80" s="39">
        <f>SUM($F$2:F80)</f>
        <v>0.61623000000000017</v>
      </c>
    </row>
    <row r="81" spans="1:7" x14ac:dyDescent="0.55000000000000004">
      <c r="A81" t="s">
        <v>1826</v>
      </c>
      <c r="B81" t="s">
        <v>1528</v>
      </c>
      <c r="C81" s="44">
        <v>45612</v>
      </c>
      <c r="D81">
        <v>37</v>
      </c>
      <c r="E81" t="s">
        <v>1956</v>
      </c>
      <c r="F81" s="39">
        <v>2.4499999999999999E-3</v>
      </c>
      <c r="G81" s="39">
        <f>SUM($F$2:F81)</f>
        <v>0.61868000000000012</v>
      </c>
    </row>
    <row r="82" spans="1:7" x14ac:dyDescent="0.55000000000000004">
      <c r="A82" t="s">
        <v>1826</v>
      </c>
      <c r="B82" t="s">
        <v>871</v>
      </c>
      <c r="C82" s="44">
        <v>45536</v>
      </c>
      <c r="D82">
        <v>40</v>
      </c>
      <c r="E82" t="s">
        <v>1956</v>
      </c>
      <c r="F82" s="39">
        <v>2.4499999999999999E-3</v>
      </c>
      <c r="G82" s="39">
        <f>SUM($F$2:F82)</f>
        <v>0.62113000000000007</v>
      </c>
    </row>
    <row r="83" spans="1:7" x14ac:dyDescent="0.55000000000000004">
      <c r="A83" t="s">
        <v>1826</v>
      </c>
      <c r="B83" t="s">
        <v>1704</v>
      </c>
      <c r="C83" s="44">
        <v>45558</v>
      </c>
      <c r="D83">
        <v>39</v>
      </c>
      <c r="E83" t="s">
        <v>1956</v>
      </c>
      <c r="F83" s="39">
        <v>2.4199999999999998E-3</v>
      </c>
      <c r="G83" s="39">
        <f>SUM($F$2:F83)</f>
        <v>0.62355000000000005</v>
      </c>
    </row>
    <row r="84" spans="1:7" x14ac:dyDescent="0.55000000000000004">
      <c r="A84" t="s">
        <v>1826</v>
      </c>
      <c r="B84" t="s">
        <v>1667</v>
      </c>
      <c r="C84" s="44">
        <v>45646</v>
      </c>
      <c r="D84">
        <v>27</v>
      </c>
      <c r="E84" t="s">
        <v>1956</v>
      </c>
      <c r="F84" s="39">
        <v>2.3800000000000002E-3</v>
      </c>
      <c r="G84" s="39">
        <f>SUM($F$2:F84)</f>
        <v>0.6259300000000001</v>
      </c>
    </row>
    <row r="85" spans="1:7" x14ac:dyDescent="0.55000000000000004">
      <c r="A85" t="s">
        <v>1826</v>
      </c>
      <c r="B85" t="s">
        <v>1406</v>
      </c>
      <c r="C85" s="44">
        <v>45261</v>
      </c>
      <c r="D85">
        <v>5</v>
      </c>
      <c r="E85" t="s">
        <v>1956</v>
      </c>
      <c r="F85" s="39">
        <v>2.3700000000000001E-3</v>
      </c>
      <c r="G85" s="39">
        <f>SUM($F$2:F85)</f>
        <v>0.62830000000000008</v>
      </c>
    </row>
    <row r="86" spans="1:7" x14ac:dyDescent="0.55000000000000004">
      <c r="A86" t="s">
        <v>1826</v>
      </c>
      <c r="B86" t="s">
        <v>1708</v>
      </c>
      <c r="C86" s="44">
        <v>45535</v>
      </c>
      <c r="D86">
        <v>40</v>
      </c>
      <c r="E86" t="s">
        <v>1956</v>
      </c>
      <c r="F86" s="39">
        <v>2.3600000000000001E-3</v>
      </c>
      <c r="G86" s="39">
        <f>SUM($F$2:F86)</f>
        <v>0.63066000000000011</v>
      </c>
    </row>
    <row r="87" spans="1:7" x14ac:dyDescent="0.55000000000000004">
      <c r="A87" t="s">
        <v>1826</v>
      </c>
      <c r="B87" t="s">
        <v>1472</v>
      </c>
      <c r="C87" s="44">
        <v>45648</v>
      </c>
      <c r="D87">
        <v>47</v>
      </c>
      <c r="E87" t="s">
        <v>1956</v>
      </c>
      <c r="F87" s="39">
        <v>2.3500000000000001E-3</v>
      </c>
      <c r="G87" s="39">
        <f>SUM($F$2:F87)</f>
        <v>0.63301000000000007</v>
      </c>
    </row>
    <row r="88" spans="1:7" x14ac:dyDescent="0.55000000000000004">
      <c r="A88" t="s">
        <v>1826</v>
      </c>
      <c r="B88" t="s">
        <v>630</v>
      </c>
      <c r="C88" s="44">
        <v>45656</v>
      </c>
      <c r="D88">
        <v>25</v>
      </c>
      <c r="E88" t="s">
        <v>1956</v>
      </c>
      <c r="F88" s="39">
        <v>2.33E-3</v>
      </c>
      <c r="G88" s="39">
        <f>SUM($F$2:F88)</f>
        <v>0.63534000000000013</v>
      </c>
    </row>
    <row r="89" spans="1:7" x14ac:dyDescent="0.55000000000000004">
      <c r="A89" t="s">
        <v>1826</v>
      </c>
      <c r="B89" t="s">
        <v>436</v>
      </c>
      <c r="C89" s="44">
        <v>45600</v>
      </c>
      <c r="D89">
        <v>44</v>
      </c>
      <c r="E89" t="s">
        <v>1956</v>
      </c>
      <c r="F89" s="39">
        <v>2.2699999999999999E-3</v>
      </c>
      <c r="G89" s="39">
        <f>SUM($F$2:F89)</f>
        <v>0.63761000000000012</v>
      </c>
    </row>
    <row r="90" spans="1:7" x14ac:dyDescent="0.55000000000000004">
      <c r="A90" t="s">
        <v>1826</v>
      </c>
      <c r="B90" t="s">
        <v>905</v>
      </c>
      <c r="C90" s="44">
        <v>45553</v>
      </c>
      <c r="D90">
        <v>36</v>
      </c>
      <c r="E90" t="s">
        <v>1956</v>
      </c>
      <c r="F90" s="39">
        <v>2.2499999999999998E-3</v>
      </c>
      <c r="G90" s="39">
        <f>SUM($F$2:F90)</f>
        <v>0.6398600000000001</v>
      </c>
    </row>
    <row r="91" spans="1:7" x14ac:dyDescent="0.55000000000000004">
      <c r="A91" t="s">
        <v>1826</v>
      </c>
      <c r="B91" t="s">
        <v>721</v>
      </c>
      <c r="C91" s="44">
        <v>45503</v>
      </c>
      <c r="D91">
        <v>38</v>
      </c>
      <c r="E91" t="s">
        <v>1956</v>
      </c>
      <c r="F91" s="39">
        <v>2.1900000000000001E-3</v>
      </c>
      <c r="G91" s="39">
        <f>SUM($F$2:F91)</f>
        <v>0.64205000000000012</v>
      </c>
    </row>
    <row r="92" spans="1:7" x14ac:dyDescent="0.55000000000000004">
      <c r="A92" t="s">
        <v>1826</v>
      </c>
      <c r="B92" t="s">
        <v>1679</v>
      </c>
      <c r="C92" s="44">
        <v>45620</v>
      </c>
      <c r="D92">
        <v>44</v>
      </c>
      <c r="E92" t="s">
        <v>1956</v>
      </c>
      <c r="F92" s="39">
        <v>2.1800000000000001E-3</v>
      </c>
      <c r="G92" s="39">
        <f>SUM($F$2:F92)</f>
        <v>0.64423000000000008</v>
      </c>
    </row>
    <row r="93" spans="1:7" x14ac:dyDescent="0.55000000000000004">
      <c r="A93" t="s">
        <v>1826</v>
      </c>
      <c r="B93" t="s">
        <v>415</v>
      </c>
      <c r="C93" s="44">
        <v>45180</v>
      </c>
      <c r="D93">
        <v>29</v>
      </c>
      <c r="E93" t="s">
        <v>1956</v>
      </c>
      <c r="F93" s="39">
        <v>2.16E-3</v>
      </c>
      <c r="G93" s="39">
        <f>SUM($F$2:F93)</f>
        <v>0.64639000000000013</v>
      </c>
    </row>
    <row r="94" spans="1:7" x14ac:dyDescent="0.55000000000000004">
      <c r="A94" t="s">
        <v>1826</v>
      </c>
      <c r="B94" t="s">
        <v>626</v>
      </c>
      <c r="C94" s="44">
        <v>45643</v>
      </c>
      <c r="D94">
        <v>39</v>
      </c>
      <c r="E94" t="s">
        <v>1956</v>
      </c>
      <c r="F94" s="39">
        <v>2.1199999999999999E-3</v>
      </c>
      <c r="G94" s="39">
        <f>SUM($F$2:F94)</f>
        <v>0.64851000000000014</v>
      </c>
    </row>
    <row r="95" spans="1:7" x14ac:dyDescent="0.55000000000000004">
      <c r="A95" t="s">
        <v>1826</v>
      </c>
      <c r="B95" t="s">
        <v>955</v>
      </c>
      <c r="C95" s="44">
        <v>45626</v>
      </c>
      <c r="D95">
        <v>31</v>
      </c>
      <c r="E95" t="s">
        <v>1956</v>
      </c>
      <c r="F95" s="39">
        <v>2.0500000000000002E-3</v>
      </c>
      <c r="G95" s="39">
        <f>SUM($F$2:F95)</f>
        <v>0.65056000000000014</v>
      </c>
    </row>
    <row r="96" spans="1:7" x14ac:dyDescent="0.55000000000000004">
      <c r="A96" t="s">
        <v>1826</v>
      </c>
      <c r="B96" t="s">
        <v>1080</v>
      </c>
      <c r="C96" s="44">
        <v>45552</v>
      </c>
      <c r="D96">
        <v>22</v>
      </c>
      <c r="E96" t="s">
        <v>1956</v>
      </c>
      <c r="F96" s="39">
        <v>2.0400000000000001E-3</v>
      </c>
      <c r="G96" s="39">
        <f>SUM($F$2:F96)</f>
        <v>0.65260000000000018</v>
      </c>
    </row>
    <row r="97" spans="1:7" x14ac:dyDescent="0.55000000000000004">
      <c r="A97" t="s">
        <v>1826</v>
      </c>
      <c r="B97" t="s">
        <v>1349</v>
      </c>
      <c r="C97" s="44">
        <v>45257</v>
      </c>
      <c r="D97">
        <v>34</v>
      </c>
      <c r="E97" t="s">
        <v>1956</v>
      </c>
      <c r="F97" s="39">
        <v>2.0100000000000001E-3</v>
      </c>
      <c r="G97" s="39">
        <f>SUM($F$2:F97)</f>
        <v>0.65461000000000014</v>
      </c>
    </row>
    <row r="98" spans="1:7" x14ac:dyDescent="0.55000000000000004">
      <c r="A98" t="s">
        <v>1826</v>
      </c>
      <c r="B98" t="s">
        <v>1651</v>
      </c>
      <c r="C98" s="44">
        <v>45597</v>
      </c>
      <c r="D98">
        <v>36</v>
      </c>
      <c r="E98" t="s">
        <v>1956</v>
      </c>
      <c r="F98" s="39">
        <v>2E-3</v>
      </c>
      <c r="G98" s="39">
        <f>SUM($F$2:F98)</f>
        <v>0.65661000000000014</v>
      </c>
    </row>
    <row r="99" spans="1:7" x14ac:dyDescent="0.55000000000000004">
      <c r="A99" t="s">
        <v>1826</v>
      </c>
      <c r="B99" t="s">
        <v>653</v>
      </c>
      <c r="C99" s="44">
        <v>45651</v>
      </c>
      <c r="D99">
        <v>41</v>
      </c>
      <c r="E99" t="s">
        <v>1956</v>
      </c>
      <c r="F99" s="39">
        <v>1.98E-3</v>
      </c>
      <c r="G99" s="39">
        <f>SUM($F$2:F99)</f>
        <v>0.65859000000000012</v>
      </c>
    </row>
    <row r="100" spans="1:7" x14ac:dyDescent="0.55000000000000004">
      <c r="A100" t="s">
        <v>1826</v>
      </c>
      <c r="B100" t="s">
        <v>309</v>
      </c>
      <c r="C100" s="44">
        <v>45456</v>
      </c>
      <c r="D100">
        <v>35</v>
      </c>
      <c r="E100" t="s">
        <v>1956</v>
      </c>
      <c r="F100" s="39">
        <v>1.9499999999999999E-3</v>
      </c>
      <c r="G100" s="39">
        <f>SUM($F$2:F100)</f>
        <v>0.66054000000000013</v>
      </c>
    </row>
    <row r="101" spans="1:7" x14ac:dyDescent="0.55000000000000004">
      <c r="A101" t="s">
        <v>1826</v>
      </c>
      <c r="B101" t="s">
        <v>310</v>
      </c>
      <c r="C101" s="44">
        <v>45566</v>
      </c>
      <c r="D101">
        <v>23</v>
      </c>
      <c r="E101" t="s">
        <v>1956</v>
      </c>
      <c r="F101" s="39">
        <v>1.92E-3</v>
      </c>
      <c r="G101" s="39">
        <f>SUM($F$2:F101)</f>
        <v>0.66246000000000016</v>
      </c>
    </row>
    <row r="102" spans="1:7" x14ac:dyDescent="0.55000000000000004">
      <c r="A102" t="s">
        <v>1826</v>
      </c>
      <c r="B102" t="s">
        <v>832</v>
      </c>
      <c r="C102" s="44">
        <v>45620</v>
      </c>
      <c r="D102">
        <v>46</v>
      </c>
      <c r="E102" t="s">
        <v>1956</v>
      </c>
      <c r="F102" s="39">
        <v>1.92E-3</v>
      </c>
      <c r="G102" s="39">
        <f>SUM($F$2:F102)</f>
        <v>0.66438000000000019</v>
      </c>
    </row>
    <row r="103" spans="1:7" x14ac:dyDescent="0.55000000000000004">
      <c r="A103" t="s">
        <v>1826</v>
      </c>
      <c r="B103" t="s">
        <v>1355</v>
      </c>
      <c r="C103" s="44">
        <v>45609</v>
      </c>
      <c r="D103">
        <v>36</v>
      </c>
      <c r="E103" t="s">
        <v>1956</v>
      </c>
      <c r="F103" s="39">
        <v>1.9E-3</v>
      </c>
      <c r="G103" s="39">
        <f>SUM($F$2:F103)</f>
        <v>0.66628000000000021</v>
      </c>
    </row>
    <row r="104" spans="1:7" x14ac:dyDescent="0.55000000000000004">
      <c r="A104" t="s">
        <v>1826</v>
      </c>
      <c r="B104" t="s">
        <v>153</v>
      </c>
      <c r="C104" s="44">
        <v>45620</v>
      </c>
      <c r="D104">
        <v>36</v>
      </c>
      <c r="E104" t="s">
        <v>1956</v>
      </c>
      <c r="F104" s="39">
        <v>1.89E-3</v>
      </c>
      <c r="G104" s="39">
        <f>SUM($F$2:F104)</f>
        <v>0.66817000000000015</v>
      </c>
    </row>
    <row r="105" spans="1:7" x14ac:dyDescent="0.55000000000000004">
      <c r="A105" t="s">
        <v>1826</v>
      </c>
      <c r="B105" t="s">
        <v>142</v>
      </c>
      <c r="C105" s="44">
        <v>45312</v>
      </c>
      <c r="D105">
        <v>34</v>
      </c>
      <c r="E105" t="s">
        <v>1956</v>
      </c>
      <c r="F105" s="39">
        <v>1.89E-3</v>
      </c>
      <c r="G105" s="39">
        <f>SUM($F$2:F105)</f>
        <v>0.6700600000000001</v>
      </c>
    </row>
    <row r="106" spans="1:7" x14ac:dyDescent="0.55000000000000004">
      <c r="A106" t="s">
        <v>1826</v>
      </c>
      <c r="B106" t="s">
        <v>1649</v>
      </c>
      <c r="C106" s="44">
        <v>45511</v>
      </c>
      <c r="D106">
        <v>41</v>
      </c>
      <c r="E106" t="s">
        <v>1956</v>
      </c>
      <c r="F106" s="39">
        <v>1.8400000000000001E-3</v>
      </c>
      <c r="G106" s="39">
        <f>SUM($F$2:F106)</f>
        <v>0.67190000000000005</v>
      </c>
    </row>
    <row r="107" spans="1:7" x14ac:dyDescent="0.55000000000000004">
      <c r="A107" t="s">
        <v>1826</v>
      </c>
      <c r="B107" t="s">
        <v>870</v>
      </c>
      <c r="C107" s="44">
        <v>45263</v>
      </c>
      <c r="D107">
        <v>20</v>
      </c>
      <c r="E107" t="s">
        <v>1956</v>
      </c>
      <c r="F107" s="39">
        <v>1.8400000000000001E-3</v>
      </c>
      <c r="G107" s="39">
        <f>SUM($F$2:F107)</f>
        <v>0.67374000000000001</v>
      </c>
    </row>
    <row r="108" spans="1:7" x14ac:dyDescent="0.55000000000000004">
      <c r="A108" t="s">
        <v>1826</v>
      </c>
      <c r="B108" t="s">
        <v>259</v>
      </c>
      <c r="C108" s="44">
        <v>45391</v>
      </c>
      <c r="D108">
        <v>35</v>
      </c>
      <c r="E108" t="s">
        <v>1956</v>
      </c>
      <c r="F108" s="39">
        <v>1.83E-3</v>
      </c>
      <c r="G108" s="39">
        <f>SUM($F$2:F108)</f>
        <v>0.67557</v>
      </c>
    </row>
    <row r="109" spans="1:7" x14ac:dyDescent="0.55000000000000004">
      <c r="A109" t="s">
        <v>1826</v>
      </c>
      <c r="B109" t="s">
        <v>724</v>
      </c>
      <c r="C109" s="44">
        <v>45524</v>
      </c>
      <c r="D109">
        <v>38</v>
      </c>
      <c r="E109" t="s">
        <v>1956</v>
      </c>
      <c r="F109" s="39">
        <v>1.8E-3</v>
      </c>
      <c r="G109" s="39">
        <f>SUM($F$2:F109)</f>
        <v>0.67737000000000003</v>
      </c>
    </row>
    <row r="110" spans="1:7" x14ac:dyDescent="0.55000000000000004">
      <c r="A110" t="s">
        <v>1826</v>
      </c>
      <c r="B110" t="s">
        <v>673</v>
      </c>
      <c r="C110" s="44">
        <v>45587</v>
      </c>
      <c r="D110">
        <v>23</v>
      </c>
      <c r="E110" t="s">
        <v>1956</v>
      </c>
      <c r="F110" s="39">
        <v>1.7899999999999999E-3</v>
      </c>
      <c r="G110" s="39">
        <f>SUM($F$2:F110)</f>
        <v>0.67915999999999999</v>
      </c>
    </row>
    <row r="111" spans="1:7" x14ac:dyDescent="0.55000000000000004">
      <c r="A111" t="s">
        <v>1826</v>
      </c>
      <c r="B111" t="s">
        <v>1525</v>
      </c>
      <c r="C111" s="44">
        <v>45645</v>
      </c>
      <c r="D111">
        <v>36</v>
      </c>
      <c r="E111" t="s">
        <v>1956</v>
      </c>
      <c r="F111" s="39">
        <v>1.7799999999999999E-3</v>
      </c>
      <c r="G111" s="39">
        <f>SUM($F$2:F111)</f>
        <v>0.68093999999999999</v>
      </c>
    </row>
    <row r="112" spans="1:7" x14ac:dyDescent="0.55000000000000004">
      <c r="A112" t="s">
        <v>1826</v>
      </c>
      <c r="B112" t="s">
        <v>1594</v>
      </c>
      <c r="C112" s="44">
        <v>45531</v>
      </c>
      <c r="D112">
        <v>36</v>
      </c>
      <c r="E112" t="s">
        <v>1956</v>
      </c>
      <c r="F112" s="39">
        <v>1.7799999999999999E-3</v>
      </c>
      <c r="G112" s="39">
        <f>SUM($F$2:F112)</f>
        <v>0.68271999999999999</v>
      </c>
    </row>
    <row r="113" spans="1:7" x14ac:dyDescent="0.55000000000000004">
      <c r="A113" t="s">
        <v>1826</v>
      </c>
      <c r="B113" t="s">
        <v>1561</v>
      </c>
      <c r="C113" s="44">
        <v>45425</v>
      </c>
      <c r="D113">
        <v>25</v>
      </c>
      <c r="E113" t="s">
        <v>1956</v>
      </c>
      <c r="F113" s="39">
        <v>1.7600000000000001E-3</v>
      </c>
      <c r="G113" s="39">
        <f>SUM($F$2:F113)</f>
        <v>0.68447999999999998</v>
      </c>
    </row>
    <row r="114" spans="1:7" x14ac:dyDescent="0.55000000000000004">
      <c r="A114" t="s">
        <v>1826</v>
      </c>
      <c r="B114" t="s">
        <v>1552</v>
      </c>
      <c r="C114" s="44">
        <v>45636</v>
      </c>
      <c r="D114">
        <v>26</v>
      </c>
      <c r="E114" t="s">
        <v>1956</v>
      </c>
      <c r="F114" s="39">
        <v>1.73E-3</v>
      </c>
      <c r="G114" s="39">
        <f>SUM($F$2:F114)</f>
        <v>0.68620999999999999</v>
      </c>
    </row>
    <row r="115" spans="1:7" x14ac:dyDescent="0.55000000000000004">
      <c r="A115" t="s">
        <v>1826</v>
      </c>
      <c r="B115" t="s">
        <v>1357</v>
      </c>
      <c r="C115" s="44">
        <v>45634</v>
      </c>
      <c r="D115">
        <v>43</v>
      </c>
      <c r="E115" t="s">
        <v>1956</v>
      </c>
      <c r="F115" s="39">
        <v>1.72E-3</v>
      </c>
      <c r="G115" s="39">
        <f>SUM($F$2:F115)</f>
        <v>0.68793000000000004</v>
      </c>
    </row>
    <row r="116" spans="1:7" x14ac:dyDescent="0.55000000000000004">
      <c r="A116" t="s">
        <v>1826</v>
      </c>
      <c r="B116" t="s">
        <v>204</v>
      </c>
      <c r="C116" s="44">
        <v>45634</v>
      </c>
      <c r="D116">
        <v>38</v>
      </c>
      <c r="E116" t="s">
        <v>1956</v>
      </c>
      <c r="F116" s="39">
        <v>1.72E-3</v>
      </c>
      <c r="G116" s="39">
        <f>SUM($F$2:F116)</f>
        <v>0.6896500000000001</v>
      </c>
    </row>
    <row r="117" spans="1:7" x14ac:dyDescent="0.55000000000000004">
      <c r="A117" t="s">
        <v>1826</v>
      </c>
      <c r="B117" t="s">
        <v>1645</v>
      </c>
      <c r="C117" s="44">
        <v>45629</v>
      </c>
      <c r="D117">
        <v>37</v>
      </c>
      <c r="E117" t="s">
        <v>1956</v>
      </c>
      <c r="F117" s="39">
        <v>1.7099999999999999E-3</v>
      </c>
      <c r="G117" s="39">
        <f>SUM($F$2:F117)</f>
        <v>0.69136000000000009</v>
      </c>
    </row>
    <row r="118" spans="1:7" x14ac:dyDescent="0.55000000000000004">
      <c r="A118" t="s">
        <v>1826</v>
      </c>
      <c r="B118" t="s">
        <v>1399</v>
      </c>
      <c r="C118" s="44">
        <v>45651</v>
      </c>
      <c r="D118">
        <v>40</v>
      </c>
      <c r="E118" t="s">
        <v>1956</v>
      </c>
      <c r="F118" s="39">
        <v>1.6999999999999999E-3</v>
      </c>
      <c r="G118" s="39">
        <f>SUM($F$2:F118)</f>
        <v>0.69306000000000012</v>
      </c>
    </row>
    <row r="119" spans="1:7" x14ac:dyDescent="0.55000000000000004">
      <c r="A119" t="s">
        <v>1826</v>
      </c>
      <c r="B119" t="s">
        <v>1677</v>
      </c>
      <c r="C119" s="44">
        <v>45553</v>
      </c>
      <c r="D119">
        <v>35</v>
      </c>
      <c r="E119" t="s">
        <v>1956</v>
      </c>
      <c r="F119" s="39">
        <v>1.6999999999999999E-3</v>
      </c>
      <c r="G119" s="39">
        <f>SUM($F$2:F119)</f>
        <v>0.69476000000000016</v>
      </c>
    </row>
    <row r="120" spans="1:7" x14ac:dyDescent="0.55000000000000004">
      <c r="A120" t="s">
        <v>1826</v>
      </c>
      <c r="B120" t="s">
        <v>1617</v>
      </c>
      <c r="C120" s="44">
        <v>45651</v>
      </c>
      <c r="D120">
        <v>45</v>
      </c>
      <c r="E120" t="s">
        <v>1956</v>
      </c>
      <c r="F120" s="39">
        <v>1.6900000000000001E-3</v>
      </c>
      <c r="G120" s="39">
        <f>SUM($F$2:F120)</f>
        <v>0.69645000000000012</v>
      </c>
    </row>
    <row r="121" spans="1:7" x14ac:dyDescent="0.55000000000000004">
      <c r="A121" t="s">
        <v>1826</v>
      </c>
      <c r="B121" t="s">
        <v>167</v>
      </c>
      <c r="C121" s="44">
        <v>45558</v>
      </c>
      <c r="D121">
        <v>34</v>
      </c>
      <c r="E121" t="s">
        <v>1956</v>
      </c>
      <c r="F121" s="39">
        <v>1.6800000000000001E-3</v>
      </c>
      <c r="G121" s="39">
        <f>SUM($F$2:F121)</f>
        <v>0.69813000000000014</v>
      </c>
    </row>
    <row r="122" spans="1:7" x14ac:dyDescent="0.55000000000000004">
      <c r="A122" t="s">
        <v>1826</v>
      </c>
      <c r="B122" t="s">
        <v>1549</v>
      </c>
      <c r="C122" s="44">
        <v>45601</v>
      </c>
      <c r="D122">
        <v>36</v>
      </c>
      <c r="E122" t="s">
        <v>1956</v>
      </c>
      <c r="F122" s="39">
        <v>1.66E-3</v>
      </c>
      <c r="G122" s="39">
        <f>SUM($F$2:F122)</f>
        <v>0.69979000000000013</v>
      </c>
    </row>
    <row r="123" spans="1:7" x14ac:dyDescent="0.55000000000000004">
      <c r="A123" t="s">
        <v>1826</v>
      </c>
      <c r="B123" t="s">
        <v>651</v>
      </c>
      <c r="C123" s="44">
        <v>45097</v>
      </c>
      <c r="D123">
        <v>27</v>
      </c>
      <c r="E123" t="s">
        <v>1956</v>
      </c>
      <c r="F123" s="39">
        <v>1.65E-3</v>
      </c>
      <c r="G123" s="39">
        <f>SUM($F$2:F123)</f>
        <v>0.70144000000000017</v>
      </c>
    </row>
    <row r="124" spans="1:7" x14ac:dyDescent="0.55000000000000004">
      <c r="A124" t="s">
        <v>1826</v>
      </c>
      <c r="B124" t="s">
        <v>730</v>
      </c>
      <c r="C124" s="44">
        <v>45598</v>
      </c>
      <c r="D124">
        <v>23</v>
      </c>
      <c r="E124" t="s">
        <v>1956</v>
      </c>
      <c r="F124" s="39">
        <v>1.64E-3</v>
      </c>
      <c r="G124" s="39">
        <f>SUM($F$2:F124)</f>
        <v>0.70308000000000015</v>
      </c>
    </row>
    <row r="125" spans="1:7" x14ac:dyDescent="0.55000000000000004">
      <c r="A125" t="s">
        <v>1826</v>
      </c>
      <c r="B125" t="s">
        <v>381</v>
      </c>
      <c r="C125" s="44">
        <v>45467</v>
      </c>
      <c r="D125">
        <v>36</v>
      </c>
      <c r="E125" t="s">
        <v>1956</v>
      </c>
      <c r="F125" s="39">
        <v>1.6199999999999999E-3</v>
      </c>
      <c r="G125" s="39">
        <f>SUM($F$2:F125)</f>
        <v>0.7047000000000001</v>
      </c>
    </row>
    <row r="126" spans="1:7" x14ac:dyDescent="0.55000000000000004">
      <c r="A126" t="s">
        <v>1826</v>
      </c>
      <c r="B126" t="s">
        <v>683</v>
      </c>
      <c r="C126" s="44">
        <v>45615</v>
      </c>
      <c r="D126">
        <v>38</v>
      </c>
      <c r="E126" t="s">
        <v>1956</v>
      </c>
      <c r="F126" s="39">
        <v>1.56E-3</v>
      </c>
      <c r="G126" s="39">
        <f>SUM($F$2:F126)</f>
        <v>0.70626000000000011</v>
      </c>
    </row>
    <row r="127" spans="1:7" x14ac:dyDescent="0.55000000000000004">
      <c r="A127" t="s">
        <v>1826</v>
      </c>
      <c r="B127" t="s">
        <v>902</v>
      </c>
      <c r="C127" s="44">
        <v>44535</v>
      </c>
      <c r="D127">
        <v>1</v>
      </c>
      <c r="E127" t="s">
        <v>1956</v>
      </c>
      <c r="F127" s="39">
        <v>1.5499999999999999E-3</v>
      </c>
      <c r="G127" s="39">
        <f>SUM($F$2:F127)</f>
        <v>0.70781000000000016</v>
      </c>
    </row>
    <row r="128" spans="1:7" x14ac:dyDescent="0.55000000000000004">
      <c r="A128" t="s">
        <v>1826</v>
      </c>
      <c r="B128" t="s">
        <v>138</v>
      </c>
      <c r="C128" s="44">
        <v>45630</v>
      </c>
      <c r="D128">
        <v>40</v>
      </c>
      <c r="E128" t="s">
        <v>1956</v>
      </c>
      <c r="F128" s="39">
        <v>1.5499999999999999E-3</v>
      </c>
      <c r="G128" s="39">
        <f>SUM($F$2:F128)</f>
        <v>0.70936000000000021</v>
      </c>
    </row>
    <row r="129" spans="1:7" x14ac:dyDescent="0.55000000000000004">
      <c r="A129" t="s">
        <v>1826</v>
      </c>
      <c r="B129" t="s">
        <v>557</v>
      </c>
      <c r="C129" s="44">
        <v>45624</v>
      </c>
      <c r="D129">
        <v>43</v>
      </c>
      <c r="E129" t="s">
        <v>1956</v>
      </c>
      <c r="F129" s="39">
        <v>1.5299999999999999E-3</v>
      </c>
      <c r="G129" s="39">
        <f>SUM($F$2:F129)</f>
        <v>0.71089000000000024</v>
      </c>
    </row>
    <row r="130" spans="1:7" x14ac:dyDescent="0.55000000000000004">
      <c r="A130" t="s">
        <v>1826</v>
      </c>
      <c r="B130" t="s">
        <v>914</v>
      </c>
      <c r="C130" s="44">
        <v>45271</v>
      </c>
      <c r="D130">
        <v>34</v>
      </c>
      <c r="E130" t="s">
        <v>1956</v>
      </c>
      <c r="F130" s="39">
        <v>1.5299999999999999E-3</v>
      </c>
      <c r="G130" s="39">
        <f>SUM($F$2:F130)</f>
        <v>0.71242000000000028</v>
      </c>
    </row>
    <row r="131" spans="1:7" x14ac:dyDescent="0.55000000000000004">
      <c r="A131" t="s">
        <v>1826</v>
      </c>
      <c r="B131" t="s">
        <v>916</v>
      </c>
      <c r="C131" s="44">
        <v>45607</v>
      </c>
      <c r="D131">
        <v>42</v>
      </c>
      <c r="E131" t="s">
        <v>1956</v>
      </c>
      <c r="F131" s="39">
        <v>1.5299999999999999E-3</v>
      </c>
      <c r="G131" s="39">
        <f>SUM($F$2:F131)</f>
        <v>0.71395000000000031</v>
      </c>
    </row>
    <row r="132" spans="1:7" x14ac:dyDescent="0.55000000000000004">
      <c r="A132" t="s">
        <v>1826</v>
      </c>
      <c r="B132" t="s">
        <v>1665</v>
      </c>
      <c r="C132" s="44">
        <v>45602</v>
      </c>
      <c r="D132">
        <v>35</v>
      </c>
      <c r="E132" t="s">
        <v>1956</v>
      </c>
      <c r="F132" s="39">
        <v>1.5299999999999999E-3</v>
      </c>
      <c r="G132" s="39">
        <f>SUM($F$2:F132)</f>
        <v>0.71548000000000034</v>
      </c>
    </row>
    <row r="133" spans="1:7" x14ac:dyDescent="0.55000000000000004">
      <c r="A133" t="s">
        <v>1826</v>
      </c>
      <c r="B133" t="s">
        <v>1696</v>
      </c>
      <c r="C133" s="44">
        <v>45355</v>
      </c>
      <c r="D133">
        <v>31</v>
      </c>
      <c r="E133" t="s">
        <v>1956</v>
      </c>
      <c r="F133" s="39">
        <v>1.5299999999999999E-3</v>
      </c>
      <c r="G133" s="39">
        <f>SUM($F$2:F133)</f>
        <v>0.71701000000000037</v>
      </c>
    </row>
    <row r="134" spans="1:7" x14ac:dyDescent="0.55000000000000004">
      <c r="A134" t="s">
        <v>1826</v>
      </c>
      <c r="B134" t="s">
        <v>1754</v>
      </c>
      <c r="C134" s="44">
        <v>45549</v>
      </c>
      <c r="D134">
        <v>37</v>
      </c>
      <c r="E134" t="s">
        <v>1956</v>
      </c>
      <c r="F134" s="39">
        <v>1.5299999999999999E-3</v>
      </c>
      <c r="G134" s="39">
        <f>SUM($F$2:F134)</f>
        <v>0.7185400000000004</v>
      </c>
    </row>
    <row r="135" spans="1:7" x14ac:dyDescent="0.55000000000000004">
      <c r="A135" t="s">
        <v>1826</v>
      </c>
      <c r="B135" t="s">
        <v>441</v>
      </c>
      <c r="C135" s="44">
        <v>45579</v>
      </c>
      <c r="D135">
        <v>43</v>
      </c>
      <c r="E135" t="s">
        <v>1956</v>
      </c>
      <c r="F135" s="39">
        <v>1.5200000000000001E-3</v>
      </c>
      <c r="G135" s="39">
        <f>SUM($F$2:F135)</f>
        <v>0.72006000000000037</v>
      </c>
    </row>
    <row r="136" spans="1:7" x14ac:dyDescent="0.55000000000000004">
      <c r="A136" t="s">
        <v>1826</v>
      </c>
      <c r="B136" t="s">
        <v>438</v>
      </c>
      <c r="C136" s="44">
        <v>45564</v>
      </c>
      <c r="D136">
        <v>22</v>
      </c>
      <c r="E136" t="s">
        <v>1956</v>
      </c>
      <c r="F136" s="39">
        <v>1.49E-3</v>
      </c>
      <c r="G136" s="39">
        <f>SUM($F$2:F136)</f>
        <v>0.72155000000000036</v>
      </c>
    </row>
    <row r="137" spans="1:7" x14ac:dyDescent="0.55000000000000004">
      <c r="A137" t="s">
        <v>1826</v>
      </c>
      <c r="B137" t="s">
        <v>370</v>
      </c>
      <c r="C137" s="44">
        <v>45516</v>
      </c>
      <c r="D137">
        <v>38</v>
      </c>
      <c r="E137" t="s">
        <v>1956</v>
      </c>
      <c r="F137" s="39">
        <v>1.49E-3</v>
      </c>
      <c r="G137" s="39">
        <f>SUM($F$2:F137)</f>
        <v>0.72304000000000035</v>
      </c>
    </row>
    <row r="138" spans="1:7" x14ac:dyDescent="0.55000000000000004">
      <c r="A138" t="s">
        <v>1826</v>
      </c>
      <c r="B138" t="s">
        <v>316</v>
      </c>
      <c r="C138" s="44">
        <v>45628</v>
      </c>
      <c r="D138">
        <v>46</v>
      </c>
      <c r="E138" t="s">
        <v>1956</v>
      </c>
      <c r="F138" s="39">
        <v>1.49E-3</v>
      </c>
      <c r="G138" s="39">
        <f>SUM($F$2:F138)</f>
        <v>0.72453000000000034</v>
      </c>
    </row>
    <row r="139" spans="1:7" x14ac:dyDescent="0.55000000000000004">
      <c r="A139" t="s">
        <v>1826</v>
      </c>
      <c r="B139" t="s">
        <v>1318</v>
      </c>
      <c r="C139" s="44">
        <v>45356</v>
      </c>
      <c r="D139">
        <v>35</v>
      </c>
      <c r="E139" t="s">
        <v>1956</v>
      </c>
      <c r="F139" s="39">
        <v>1.49E-3</v>
      </c>
      <c r="G139" s="39">
        <f>SUM($F$2:F139)</f>
        <v>0.72602000000000033</v>
      </c>
    </row>
    <row r="140" spans="1:7" x14ac:dyDescent="0.55000000000000004">
      <c r="A140" t="s">
        <v>1826</v>
      </c>
      <c r="B140" t="s">
        <v>719</v>
      </c>
      <c r="C140" s="44">
        <v>45601</v>
      </c>
      <c r="D140">
        <v>44</v>
      </c>
      <c r="E140" t="s">
        <v>1956</v>
      </c>
      <c r="F140" s="39">
        <v>1.49E-3</v>
      </c>
      <c r="G140" s="39">
        <f>SUM($F$2:F140)</f>
        <v>0.72751000000000032</v>
      </c>
    </row>
    <row r="141" spans="1:7" x14ac:dyDescent="0.55000000000000004">
      <c r="A141" t="s">
        <v>1826</v>
      </c>
      <c r="B141" t="s">
        <v>1317</v>
      </c>
      <c r="C141" s="44">
        <v>45482</v>
      </c>
      <c r="D141">
        <v>42</v>
      </c>
      <c r="E141" t="s">
        <v>1956</v>
      </c>
      <c r="F141" s="39">
        <v>1.4599999999999999E-3</v>
      </c>
      <c r="G141" s="39">
        <f>SUM($F$2:F141)</f>
        <v>0.72897000000000034</v>
      </c>
    </row>
    <row r="142" spans="1:7" x14ac:dyDescent="0.55000000000000004">
      <c r="A142" t="s">
        <v>1826</v>
      </c>
      <c r="B142" t="s">
        <v>129</v>
      </c>
      <c r="C142" s="44">
        <v>45554</v>
      </c>
      <c r="D142">
        <v>22</v>
      </c>
      <c r="E142" t="s">
        <v>1956</v>
      </c>
      <c r="F142" s="39">
        <v>1.4599999999999999E-3</v>
      </c>
      <c r="G142" s="39">
        <f>SUM($F$2:F142)</f>
        <v>0.73043000000000036</v>
      </c>
    </row>
    <row r="143" spans="1:7" x14ac:dyDescent="0.55000000000000004">
      <c r="A143" t="s">
        <v>1826</v>
      </c>
      <c r="B143" t="s">
        <v>731</v>
      </c>
      <c r="C143" s="44">
        <v>45577</v>
      </c>
      <c r="D143">
        <v>29</v>
      </c>
      <c r="E143" t="s">
        <v>1956</v>
      </c>
      <c r="F143" s="39">
        <v>1.4499999999999999E-3</v>
      </c>
      <c r="G143" s="39">
        <f>SUM($F$2:F143)</f>
        <v>0.73188000000000031</v>
      </c>
    </row>
    <row r="144" spans="1:7" x14ac:dyDescent="0.55000000000000004">
      <c r="A144" t="s">
        <v>1826</v>
      </c>
      <c r="B144" t="s">
        <v>629</v>
      </c>
      <c r="C144" s="44">
        <v>45633</v>
      </c>
      <c r="D144">
        <v>31</v>
      </c>
      <c r="E144" t="s">
        <v>1956</v>
      </c>
      <c r="F144" s="39">
        <v>1.4499999999999999E-3</v>
      </c>
      <c r="G144" s="39">
        <f>SUM($F$2:F144)</f>
        <v>0.73333000000000026</v>
      </c>
    </row>
    <row r="145" spans="1:7" x14ac:dyDescent="0.55000000000000004">
      <c r="A145" t="s">
        <v>1826</v>
      </c>
      <c r="B145" t="s">
        <v>873</v>
      </c>
      <c r="C145" s="44">
        <v>45441</v>
      </c>
      <c r="D145">
        <v>8</v>
      </c>
      <c r="E145" t="s">
        <v>1956</v>
      </c>
      <c r="F145" s="39">
        <v>1.42E-3</v>
      </c>
      <c r="G145" s="39">
        <f>SUM($F$2:F145)</f>
        <v>0.73475000000000024</v>
      </c>
    </row>
    <row r="146" spans="1:7" x14ac:dyDescent="0.55000000000000004">
      <c r="A146" t="s">
        <v>1826</v>
      </c>
      <c r="B146" t="s">
        <v>1437</v>
      </c>
      <c r="C146" s="44">
        <v>45266</v>
      </c>
      <c r="D146">
        <v>27</v>
      </c>
      <c r="E146" t="s">
        <v>1956</v>
      </c>
      <c r="F146" s="39">
        <v>1.41E-3</v>
      </c>
      <c r="G146" s="39">
        <f>SUM($F$2:F146)</f>
        <v>0.73616000000000026</v>
      </c>
    </row>
    <row r="147" spans="1:7" x14ac:dyDescent="0.55000000000000004">
      <c r="A147" t="s">
        <v>1826</v>
      </c>
      <c r="B147" t="s">
        <v>834</v>
      </c>
      <c r="C147" s="44">
        <v>45626</v>
      </c>
      <c r="D147">
        <v>24</v>
      </c>
      <c r="E147" t="s">
        <v>1956</v>
      </c>
      <c r="F147" s="39">
        <v>1.3600000000000001E-3</v>
      </c>
      <c r="G147" s="39">
        <f>SUM($F$2:F147)</f>
        <v>0.73752000000000029</v>
      </c>
    </row>
    <row r="148" spans="1:7" x14ac:dyDescent="0.55000000000000004">
      <c r="A148" t="s">
        <v>1826</v>
      </c>
      <c r="B148" t="s">
        <v>1668</v>
      </c>
      <c r="C148" s="44">
        <v>45623</v>
      </c>
      <c r="D148">
        <v>44</v>
      </c>
      <c r="E148" t="s">
        <v>1956</v>
      </c>
      <c r="F148" s="39">
        <v>1.3500000000000001E-3</v>
      </c>
      <c r="G148" s="39">
        <f>SUM($F$2:F148)</f>
        <v>0.73887000000000025</v>
      </c>
    </row>
    <row r="149" spans="1:7" x14ac:dyDescent="0.55000000000000004">
      <c r="A149" t="s">
        <v>1826</v>
      </c>
      <c r="B149" t="s">
        <v>1642</v>
      </c>
      <c r="C149" s="44">
        <v>45459</v>
      </c>
      <c r="D149">
        <v>31</v>
      </c>
      <c r="E149" t="s">
        <v>1956</v>
      </c>
      <c r="F149" s="39">
        <v>1.34E-3</v>
      </c>
      <c r="G149" s="39">
        <f>SUM($F$2:F149)</f>
        <v>0.74021000000000026</v>
      </c>
    </row>
    <row r="150" spans="1:7" x14ac:dyDescent="0.55000000000000004">
      <c r="A150" t="s">
        <v>1826</v>
      </c>
      <c r="B150" t="s">
        <v>794</v>
      </c>
      <c r="C150" s="44">
        <v>45136</v>
      </c>
      <c r="D150">
        <v>22</v>
      </c>
      <c r="E150" t="s">
        <v>1956</v>
      </c>
      <c r="F150" s="39">
        <v>1.33E-3</v>
      </c>
      <c r="G150" s="39">
        <f>SUM($F$2:F150)</f>
        <v>0.74154000000000031</v>
      </c>
    </row>
    <row r="151" spans="1:7" x14ac:dyDescent="0.55000000000000004">
      <c r="A151" t="s">
        <v>1826</v>
      </c>
      <c r="B151" t="s">
        <v>1674</v>
      </c>
      <c r="C151" s="44">
        <v>45482</v>
      </c>
      <c r="D151">
        <v>21</v>
      </c>
      <c r="E151" t="s">
        <v>1956</v>
      </c>
      <c r="F151" s="39">
        <v>1.33E-3</v>
      </c>
      <c r="G151" s="39">
        <f>SUM($F$2:F151)</f>
        <v>0.74287000000000036</v>
      </c>
    </row>
    <row r="152" spans="1:7" x14ac:dyDescent="0.55000000000000004">
      <c r="A152" t="s">
        <v>1826</v>
      </c>
      <c r="B152" t="s">
        <v>628</v>
      </c>
      <c r="C152" s="44">
        <v>45631</v>
      </c>
      <c r="D152">
        <v>40</v>
      </c>
      <c r="E152" t="s">
        <v>1956</v>
      </c>
      <c r="F152" s="39">
        <v>1.32E-3</v>
      </c>
      <c r="G152" s="39">
        <f>SUM($F$2:F152)</f>
        <v>0.74419000000000035</v>
      </c>
    </row>
    <row r="153" spans="1:7" x14ac:dyDescent="0.55000000000000004">
      <c r="A153" t="s">
        <v>1826</v>
      </c>
      <c r="B153" t="s">
        <v>329</v>
      </c>
      <c r="C153" s="44">
        <v>45521</v>
      </c>
      <c r="D153">
        <v>32</v>
      </c>
      <c r="E153" t="s">
        <v>1956</v>
      </c>
      <c r="F153" s="39">
        <v>1.32E-3</v>
      </c>
      <c r="G153" s="39">
        <f>SUM($F$2:F153)</f>
        <v>0.74551000000000034</v>
      </c>
    </row>
    <row r="154" spans="1:7" x14ac:dyDescent="0.55000000000000004">
      <c r="A154" t="s">
        <v>1826</v>
      </c>
      <c r="B154" t="s">
        <v>1560</v>
      </c>
      <c r="C154" s="44">
        <v>45649</v>
      </c>
      <c r="D154">
        <v>39</v>
      </c>
      <c r="E154" t="s">
        <v>1956</v>
      </c>
      <c r="F154" s="39">
        <v>1.31E-3</v>
      </c>
      <c r="G154" s="39">
        <f>SUM($F$2:F154)</f>
        <v>0.74682000000000037</v>
      </c>
    </row>
    <row r="155" spans="1:7" x14ac:dyDescent="0.55000000000000004">
      <c r="A155" t="s">
        <v>1826</v>
      </c>
      <c r="B155" t="s">
        <v>1554</v>
      </c>
      <c r="C155" s="44">
        <v>45348</v>
      </c>
      <c r="D155">
        <v>30</v>
      </c>
      <c r="E155" t="s">
        <v>1956</v>
      </c>
      <c r="F155" s="39">
        <v>1.2999999999999999E-3</v>
      </c>
      <c r="G155" s="39">
        <f>SUM($F$2:F155)</f>
        <v>0.74812000000000034</v>
      </c>
    </row>
    <row r="156" spans="1:7" x14ac:dyDescent="0.55000000000000004">
      <c r="A156" t="s">
        <v>1826</v>
      </c>
      <c r="B156" t="s">
        <v>1483</v>
      </c>
      <c r="C156" s="44">
        <v>45560</v>
      </c>
      <c r="D156">
        <v>29</v>
      </c>
      <c r="E156" t="s">
        <v>1956</v>
      </c>
      <c r="F156" s="39">
        <v>1.2999999999999999E-3</v>
      </c>
      <c r="G156" s="39">
        <f>SUM($F$2:F156)</f>
        <v>0.74942000000000031</v>
      </c>
    </row>
    <row r="157" spans="1:7" x14ac:dyDescent="0.55000000000000004">
      <c r="A157" t="s">
        <v>1826</v>
      </c>
      <c r="B157" t="s">
        <v>671</v>
      </c>
      <c r="C157" s="44">
        <v>45564</v>
      </c>
      <c r="D157">
        <v>42</v>
      </c>
      <c r="E157" t="s">
        <v>1956</v>
      </c>
      <c r="F157" s="39">
        <v>1.2899999999999999E-3</v>
      </c>
      <c r="G157" s="39">
        <f>SUM($F$2:F157)</f>
        <v>0.75071000000000032</v>
      </c>
    </row>
    <row r="158" spans="1:7" x14ac:dyDescent="0.55000000000000004">
      <c r="A158" t="s">
        <v>1826</v>
      </c>
      <c r="B158" t="s">
        <v>1595</v>
      </c>
      <c r="C158" s="44">
        <v>45475</v>
      </c>
      <c r="D158">
        <v>28</v>
      </c>
      <c r="E158" t="s">
        <v>1956</v>
      </c>
      <c r="F158" s="39">
        <v>1.2700000000000001E-3</v>
      </c>
      <c r="G158" s="39">
        <f>SUM($F$2:F158)</f>
        <v>0.75198000000000031</v>
      </c>
    </row>
    <row r="159" spans="1:7" x14ac:dyDescent="0.55000000000000004">
      <c r="A159" t="s">
        <v>1826</v>
      </c>
      <c r="B159" t="s">
        <v>1579</v>
      </c>
      <c r="C159" s="44">
        <v>45650</v>
      </c>
      <c r="D159">
        <v>41</v>
      </c>
      <c r="E159" t="s">
        <v>1956</v>
      </c>
      <c r="F159" s="39">
        <v>1.25E-3</v>
      </c>
      <c r="G159" s="39">
        <f>SUM($F$2:F159)</f>
        <v>0.75323000000000029</v>
      </c>
    </row>
    <row r="160" spans="1:7" x14ac:dyDescent="0.55000000000000004">
      <c r="A160" t="s">
        <v>1826</v>
      </c>
      <c r="B160" t="s">
        <v>600</v>
      </c>
      <c r="C160" s="44">
        <v>45617</v>
      </c>
      <c r="D160">
        <v>42</v>
      </c>
      <c r="E160" t="s">
        <v>1956</v>
      </c>
      <c r="F160" s="39">
        <v>1.25E-3</v>
      </c>
      <c r="G160" s="39">
        <f>SUM($F$2:F160)</f>
        <v>0.75448000000000026</v>
      </c>
    </row>
    <row r="161" spans="1:7" x14ac:dyDescent="0.55000000000000004">
      <c r="A161" t="s">
        <v>1826</v>
      </c>
      <c r="B161" t="s">
        <v>1640</v>
      </c>
      <c r="C161" s="44">
        <v>45418</v>
      </c>
      <c r="D161">
        <v>26</v>
      </c>
      <c r="E161" t="s">
        <v>1956</v>
      </c>
      <c r="F161" s="39">
        <v>1.23E-3</v>
      </c>
      <c r="G161" s="39">
        <f>SUM($F$2:F161)</f>
        <v>0.75571000000000021</v>
      </c>
    </row>
    <row r="162" spans="1:7" x14ac:dyDescent="0.55000000000000004">
      <c r="A162" t="s">
        <v>1826</v>
      </c>
      <c r="B162" t="s">
        <v>1725</v>
      </c>
      <c r="C162" s="44">
        <v>45631</v>
      </c>
      <c r="D162">
        <v>39</v>
      </c>
      <c r="E162" t="s">
        <v>1956</v>
      </c>
      <c r="F162" s="39">
        <v>1.2199999999999999E-3</v>
      </c>
      <c r="G162" s="39">
        <f>SUM($F$2:F162)</f>
        <v>0.75693000000000021</v>
      </c>
    </row>
    <row r="163" spans="1:7" x14ac:dyDescent="0.55000000000000004">
      <c r="A163" t="s">
        <v>1826</v>
      </c>
      <c r="B163" t="s">
        <v>575</v>
      </c>
      <c r="C163" s="44">
        <v>45237</v>
      </c>
      <c r="D163">
        <v>25</v>
      </c>
      <c r="E163" t="s">
        <v>1956</v>
      </c>
      <c r="F163" s="39">
        <v>1.2099999999999999E-3</v>
      </c>
      <c r="G163" s="39">
        <f>SUM($F$2:F163)</f>
        <v>0.75814000000000026</v>
      </c>
    </row>
    <row r="164" spans="1:7" x14ac:dyDescent="0.55000000000000004">
      <c r="A164" t="s">
        <v>1826</v>
      </c>
      <c r="B164" t="s">
        <v>680</v>
      </c>
      <c r="C164" s="44">
        <v>45622</v>
      </c>
      <c r="D164">
        <v>39</v>
      </c>
      <c r="E164" t="s">
        <v>1956</v>
      </c>
      <c r="F164" s="39">
        <v>1.2099999999999999E-3</v>
      </c>
      <c r="G164" s="39">
        <f>SUM($F$2:F164)</f>
        <v>0.7593500000000003</v>
      </c>
    </row>
    <row r="165" spans="1:7" x14ac:dyDescent="0.55000000000000004">
      <c r="A165" t="s">
        <v>1826</v>
      </c>
      <c r="B165" t="s">
        <v>387</v>
      </c>
      <c r="C165" s="44">
        <v>45615</v>
      </c>
      <c r="D165">
        <v>35</v>
      </c>
      <c r="E165" t="s">
        <v>1956</v>
      </c>
      <c r="F165" s="39">
        <v>1.2099999999999999E-3</v>
      </c>
      <c r="G165" s="39">
        <f>SUM($F$2:F165)</f>
        <v>0.76056000000000035</v>
      </c>
    </row>
    <row r="166" spans="1:7" x14ac:dyDescent="0.55000000000000004">
      <c r="A166" t="s">
        <v>1826</v>
      </c>
      <c r="B166" t="s">
        <v>1673</v>
      </c>
      <c r="C166" s="44">
        <v>45647</v>
      </c>
      <c r="D166">
        <v>42</v>
      </c>
      <c r="E166" t="s">
        <v>1956</v>
      </c>
      <c r="F166" s="39">
        <v>1.1999999999999999E-3</v>
      </c>
      <c r="G166" s="39">
        <f>SUM($F$2:F166)</f>
        <v>0.76176000000000033</v>
      </c>
    </row>
    <row r="167" spans="1:7" x14ac:dyDescent="0.55000000000000004">
      <c r="A167" t="s">
        <v>1826</v>
      </c>
      <c r="B167" t="s">
        <v>654</v>
      </c>
      <c r="C167" s="44">
        <v>45620</v>
      </c>
      <c r="D167">
        <v>46</v>
      </c>
      <c r="E167" t="s">
        <v>1956</v>
      </c>
      <c r="F167" s="39">
        <v>1.1900000000000001E-3</v>
      </c>
      <c r="G167" s="39">
        <f>SUM($F$2:F167)</f>
        <v>0.76295000000000035</v>
      </c>
    </row>
    <row r="168" spans="1:7" x14ac:dyDescent="0.55000000000000004">
      <c r="A168" t="s">
        <v>1826</v>
      </c>
      <c r="B168" t="s">
        <v>798</v>
      </c>
      <c r="C168" s="44">
        <v>45581</v>
      </c>
      <c r="D168">
        <v>34</v>
      </c>
      <c r="E168" t="s">
        <v>1956</v>
      </c>
      <c r="F168" s="39">
        <v>1.1900000000000001E-3</v>
      </c>
      <c r="G168" s="39">
        <f>SUM($F$2:F168)</f>
        <v>0.76414000000000037</v>
      </c>
    </row>
    <row r="169" spans="1:7" x14ac:dyDescent="0.55000000000000004">
      <c r="A169" t="s">
        <v>1826</v>
      </c>
      <c r="B169" t="s">
        <v>308</v>
      </c>
      <c r="C169" s="44">
        <v>45537</v>
      </c>
      <c r="D169">
        <v>24</v>
      </c>
      <c r="E169" t="s">
        <v>1956</v>
      </c>
      <c r="F169" s="39">
        <v>1.1800000000000001E-3</v>
      </c>
      <c r="G169" s="39">
        <f>SUM($F$2:F169)</f>
        <v>0.76532000000000033</v>
      </c>
    </row>
    <row r="170" spans="1:7" x14ac:dyDescent="0.55000000000000004">
      <c r="A170" t="s">
        <v>1826</v>
      </c>
      <c r="B170" t="s">
        <v>736</v>
      </c>
      <c r="C170" s="44">
        <v>45631</v>
      </c>
      <c r="D170">
        <v>45</v>
      </c>
      <c r="E170" t="s">
        <v>1956</v>
      </c>
      <c r="F170" s="39">
        <v>1.17E-3</v>
      </c>
      <c r="G170" s="39">
        <f>SUM($F$2:F170)</f>
        <v>0.76649000000000034</v>
      </c>
    </row>
    <row r="171" spans="1:7" x14ac:dyDescent="0.55000000000000004">
      <c r="A171" t="s">
        <v>1826</v>
      </c>
      <c r="B171" t="s">
        <v>1676</v>
      </c>
      <c r="C171" s="44">
        <v>45371</v>
      </c>
      <c r="D171">
        <v>31</v>
      </c>
      <c r="E171" t="s">
        <v>1956</v>
      </c>
      <c r="F171" s="39">
        <v>1.16E-3</v>
      </c>
      <c r="G171" s="39">
        <f>SUM($F$2:F171)</f>
        <v>0.76765000000000039</v>
      </c>
    </row>
    <row r="172" spans="1:7" x14ac:dyDescent="0.55000000000000004">
      <c r="A172" t="s">
        <v>1826</v>
      </c>
      <c r="B172" t="s">
        <v>1609</v>
      </c>
      <c r="C172" s="44">
        <v>45523</v>
      </c>
      <c r="D172">
        <v>36</v>
      </c>
      <c r="E172" t="s">
        <v>1956</v>
      </c>
      <c r="F172" s="39">
        <v>1.16E-3</v>
      </c>
      <c r="G172" s="39">
        <f>SUM($F$2:F172)</f>
        <v>0.76881000000000044</v>
      </c>
    </row>
    <row r="173" spans="1:7" x14ac:dyDescent="0.55000000000000004">
      <c r="A173" t="s">
        <v>1826</v>
      </c>
      <c r="B173" t="s">
        <v>1354</v>
      </c>
      <c r="C173" s="44">
        <v>45640</v>
      </c>
      <c r="D173">
        <v>36</v>
      </c>
      <c r="E173" t="s">
        <v>1956</v>
      </c>
      <c r="F173" s="39">
        <v>1.15E-3</v>
      </c>
      <c r="G173" s="39">
        <f>SUM($F$2:F173)</f>
        <v>0.76996000000000042</v>
      </c>
    </row>
    <row r="174" spans="1:7" x14ac:dyDescent="0.55000000000000004">
      <c r="A174" t="s">
        <v>1826</v>
      </c>
      <c r="B174" t="s">
        <v>1553</v>
      </c>
      <c r="C174" s="44">
        <v>45535</v>
      </c>
      <c r="D174">
        <v>27</v>
      </c>
      <c r="E174" t="s">
        <v>1956</v>
      </c>
      <c r="F174" s="39">
        <v>1.14E-3</v>
      </c>
      <c r="G174" s="39">
        <f>SUM($F$2:F174)</f>
        <v>0.77110000000000045</v>
      </c>
    </row>
    <row r="175" spans="1:7" x14ac:dyDescent="0.55000000000000004">
      <c r="A175" t="s">
        <v>1826</v>
      </c>
      <c r="B175" t="s">
        <v>951</v>
      </c>
      <c r="C175" s="44">
        <v>44607</v>
      </c>
      <c r="D175">
        <v>10</v>
      </c>
      <c r="E175" t="s">
        <v>1956</v>
      </c>
      <c r="F175" s="39">
        <v>1.1299999999999999E-3</v>
      </c>
      <c r="G175" s="39">
        <f>SUM($F$2:F175)</f>
        <v>0.77223000000000042</v>
      </c>
    </row>
    <row r="176" spans="1:7" x14ac:dyDescent="0.55000000000000004">
      <c r="A176" t="s">
        <v>1826</v>
      </c>
      <c r="B176" t="s">
        <v>716</v>
      </c>
      <c r="C176" s="44">
        <v>45646</v>
      </c>
      <c r="D176">
        <v>41</v>
      </c>
      <c r="E176" t="s">
        <v>1956</v>
      </c>
      <c r="F176" s="39">
        <v>1.09E-3</v>
      </c>
      <c r="G176" s="39">
        <f>SUM($F$2:F176)</f>
        <v>0.77332000000000045</v>
      </c>
    </row>
    <row r="177" spans="1:7" x14ac:dyDescent="0.55000000000000004">
      <c r="A177" t="s">
        <v>1826</v>
      </c>
      <c r="B177" t="s">
        <v>367</v>
      </c>
      <c r="C177" s="44">
        <v>45624</v>
      </c>
      <c r="D177">
        <v>26</v>
      </c>
      <c r="E177" t="s">
        <v>1956</v>
      </c>
      <c r="F177" s="39">
        <v>1.09E-3</v>
      </c>
      <c r="G177" s="39">
        <f>SUM($F$2:F177)</f>
        <v>0.77441000000000049</v>
      </c>
    </row>
    <row r="178" spans="1:7" x14ac:dyDescent="0.55000000000000004">
      <c r="A178" t="s">
        <v>1826</v>
      </c>
      <c r="B178" t="s">
        <v>322</v>
      </c>
      <c r="C178" s="44">
        <v>45472</v>
      </c>
      <c r="D178">
        <v>38</v>
      </c>
      <c r="E178" t="s">
        <v>1956</v>
      </c>
      <c r="F178" s="39">
        <v>1.07E-3</v>
      </c>
      <c r="G178" s="39">
        <f>SUM($F$2:F178)</f>
        <v>0.7754800000000005</v>
      </c>
    </row>
    <row r="179" spans="1:7" x14ac:dyDescent="0.55000000000000004">
      <c r="A179" t="s">
        <v>1826</v>
      </c>
      <c r="B179" t="s">
        <v>1669</v>
      </c>
      <c r="C179" s="44">
        <v>45602</v>
      </c>
      <c r="D179">
        <v>27</v>
      </c>
      <c r="E179" t="s">
        <v>1956</v>
      </c>
      <c r="F179" s="39">
        <v>1.07E-3</v>
      </c>
      <c r="G179" s="39">
        <f>SUM($F$2:F179)</f>
        <v>0.77655000000000052</v>
      </c>
    </row>
    <row r="180" spans="1:7" x14ac:dyDescent="0.55000000000000004">
      <c r="A180" t="s">
        <v>1826</v>
      </c>
      <c r="B180" t="s">
        <v>647</v>
      </c>
      <c r="C180" s="44">
        <v>45440</v>
      </c>
      <c r="D180">
        <v>32</v>
      </c>
      <c r="E180" t="s">
        <v>1956</v>
      </c>
      <c r="F180" s="39">
        <v>1.06E-3</v>
      </c>
      <c r="G180" s="39">
        <f>SUM($F$2:F180)</f>
        <v>0.77761000000000047</v>
      </c>
    </row>
    <row r="181" spans="1:7" x14ac:dyDescent="0.55000000000000004">
      <c r="A181" t="s">
        <v>1826</v>
      </c>
      <c r="B181" t="s">
        <v>1478</v>
      </c>
      <c r="C181" s="44">
        <v>45651</v>
      </c>
      <c r="D181">
        <v>46</v>
      </c>
      <c r="E181" t="s">
        <v>1956</v>
      </c>
      <c r="F181" s="39">
        <v>1.0499999999999999E-3</v>
      </c>
      <c r="G181" s="39">
        <f>SUM($F$2:F181)</f>
        <v>0.77866000000000046</v>
      </c>
    </row>
    <row r="182" spans="1:7" x14ac:dyDescent="0.55000000000000004">
      <c r="A182" t="s">
        <v>1826</v>
      </c>
      <c r="B182" t="s">
        <v>1284</v>
      </c>
      <c r="C182" s="44">
        <v>45623</v>
      </c>
      <c r="D182">
        <v>39</v>
      </c>
      <c r="E182" t="s">
        <v>1956</v>
      </c>
      <c r="F182" s="39">
        <v>1.0499999999999999E-3</v>
      </c>
      <c r="G182" s="39">
        <f>SUM($F$2:F182)</f>
        <v>0.77971000000000046</v>
      </c>
    </row>
    <row r="183" spans="1:7" x14ac:dyDescent="0.55000000000000004">
      <c r="A183" t="s">
        <v>1826</v>
      </c>
      <c r="B183" t="s">
        <v>1715</v>
      </c>
      <c r="C183" s="44">
        <v>45570</v>
      </c>
      <c r="D183">
        <v>43</v>
      </c>
      <c r="E183" t="s">
        <v>1956</v>
      </c>
      <c r="F183" s="39">
        <v>1.0499999999999999E-3</v>
      </c>
      <c r="G183" s="39">
        <f>SUM($F$2:F183)</f>
        <v>0.78076000000000045</v>
      </c>
    </row>
    <row r="184" spans="1:7" x14ac:dyDescent="0.55000000000000004">
      <c r="A184" t="s">
        <v>1826</v>
      </c>
      <c r="B184" t="s">
        <v>919</v>
      </c>
      <c r="C184" s="44">
        <v>45356</v>
      </c>
      <c r="D184">
        <v>22</v>
      </c>
      <c r="E184" t="s">
        <v>1956</v>
      </c>
      <c r="F184" s="39">
        <v>1.0399999999999999E-3</v>
      </c>
      <c r="G184" s="39">
        <f>SUM($F$2:F184)</f>
        <v>0.78180000000000049</v>
      </c>
    </row>
    <row r="185" spans="1:7" x14ac:dyDescent="0.55000000000000004">
      <c r="A185" t="s">
        <v>1826</v>
      </c>
      <c r="B185" t="s">
        <v>1706</v>
      </c>
      <c r="C185" s="44">
        <v>45462</v>
      </c>
      <c r="D185">
        <v>19</v>
      </c>
      <c r="E185" t="s">
        <v>1956</v>
      </c>
      <c r="F185" s="39">
        <v>1.0300000000000001E-3</v>
      </c>
      <c r="G185" s="39">
        <f>SUM($F$2:F185)</f>
        <v>0.78283000000000047</v>
      </c>
    </row>
    <row r="186" spans="1:7" x14ac:dyDescent="0.55000000000000004">
      <c r="A186" t="s">
        <v>1826</v>
      </c>
      <c r="B186" t="s">
        <v>317</v>
      </c>
      <c r="C186" s="44">
        <v>45586</v>
      </c>
      <c r="D186">
        <v>37</v>
      </c>
      <c r="E186" t="s">
        <v>1956</v>
      </c>
      <c r="F186" s="39">
        <v>1.0300000000000001E-3</v>
      </c>
      <c r="G186" s="39">
        <f>SUM($F$2:F186)</f>
        <v>0.78386000000000045</v>
      </c>
    </row>
    <row r="187" spans="1:7" x14ac:dyDescent="0.55000000000000004">
      <c r="A187" t="s">
        <v>1826</v>
      </c>
      <c r="B187" t="s">
        <v>1728</v>
      </c>
      <c r="C187" s="44">
        <v>45263</v>
      </c>
      <c r="D187">
        <v>24</v>
      </c>
      <c r="E187" t="s">
        <v>1956</v>
      </c>
      <c r="F187" s="39">
        <v>1E-3</v>
      </c>
      <c r="G187" s="39">
        <f>SUM($F$2:F187)</f>
        <v>0.78486000000000045</v>
      </c>
    </row>
    <row r="188" spans="1:7" x14ac:dyDescent="0.55000000000000004">
      <c r="A188" t="s">
        <v>1826</v>
      </c>
      <c r="B188" t="s">
        <v>598</v>
      </c>
      <c r="C188" s="44">
        <v>45654</v>
      </c>
      <c r="D188">
        <v>41</v>
      </c>
      <c r="E188" t="s">
        <v>1956</v>
      </c>
      <c r="F188" s="39">
        <v>9.8999999999999999E-4</v>
      </c>
      <c r="G188" s="39">
        <f>SUM($F$2:F188)</f>
        <v>0.78585000000000049</v>
      </c>
    </row>
    <row r="189" spans="1:7" x14ac:dyDescent="0.55000000000000004">
      <c r="A189" t="s">
        <v>1826</v>
      </c>
      <c r="B189" t="s">
        <v>994</v>
      </c>
      <c r="C189" s="44">
        <v>45626</v>
      </c>
      <c r="D189">
        <v>35</v>
      </c>
      <c r="E189" t="s">
        <v>1956</v>
      </c>
      <c r="F189" s="39">
        <v>9.7999999999999997E-4</v>
      </c>
      <c r="G189" s="39">
        <f>SUM($F$2:F189)</f>
        <v>0.78683000000000047</v>
      </c>
    </row>
    <row r="190" spans="1:7" x14ac:dyDescent="0.55000000000000004">
      <c r="A190" t="s">
        <v>1826</v>
      </c>
      <c r="B190" t="s">
        <v>1218</v>
      </c>
      <c r="C190" s="44">
        <v>45628</v>
      </c>
      <c r="D190">
        <v>31</v>
      </c>
      <c r="E190" t="s">
        <v>1956</v>
      </c>
      <c r="F190" s="39">
        <v>9.7999999999999997E-4</v>
      </c>
      <c r="G190" s="39">
        <f>SUM($F$2:F190)</f>
        <v>0.78781000000000045</v>
      </c>
    </row>
    <row r="191" spans="1:7" x14ac:dyDescent="0.55000000000000004">
      <c r="A191" t="s">
        <v>1826</v>
      </c>
      <c r="B191" t="s">
        <v>632</v>
      </c>
      <c r="C191" s="44">
        <v>45257</v>
      </c>
      <c r="D191">
        <v>31</v>
      </c>
      <c r="E191" t="s">
        <v>1956</v>
      </c>
      <c r="F191" s="39">
        <v>9.7000000000000005E-4</v>
      </c>
      <c r="G191" s="39">
        <f>SUM($F$2:F191)</f>
        <v>0.78878000000000048</v>
      </c>
    </row>
    <row r="192" spans="1:7" x14ac:dyDescent="0.55000000000000004">
      <c r="A192" t="s">
        <v>1826</v>
      </c>
      <c r="B192" t="s">
        <v>1285</v>
      </c>
      <c r="C192" s="44">
        <v>45591</v>
      </c>
      <c r="D192">
        <v>43</v>
      </c>
      <c r="E192" t="s">
        <v>1956</v>
      </c>
      <c r="F192" s="39">
        <v>9.7000000000000005E-4</v>
      </c>
      <c r="G192" s="39">
        <f>SUM($F$2:F192)</f>
        <v>0.78975000000000051</v>
      </c>
    </row>
    <row r="193" spans="1:7" x14ac:dyDescent="0.55000000000000004">
      <c r="A193" t="s">
        <v>1826</v>
      </c>
      <c r="B193" t="s">
        <v>1361</v>
      </c>
      <c r="C193" s="44">
        <v>45643</v>
      </c>
      <c r="D193">
        <v>42</v>
      </c>
      <c r="E193" t="s">
        <v>1956</v>
      </c>
      <c r="F193" s="39">
        <v>9.5E-4</v>
      </c>
      <c r="G193" s="39">
        <f>SUM($F$2:F193)</f>
        <v>0.79070000000000051</v>
      </c>
    </row>
    <row r="194" spans="1:7" x14ac:dyDescent="0.55000000000000004">
      <c r="A194" t="s">
        <v>1826</v>
      </c>
      <c r="B194" t="s">
        <v>1546</v>
      </c>
      <c r="C194" s="44">
        <v>45623</v>
      </c>
      <c r="D194">
        <v>28</v>
      </c>
      <c r="E194" t="s">
        <v>1956</v>
      </c>
      <c r="F194" s="39">
        <v>9.5E-4</v>
      </c>
      <c r="G194" s="39">
        <f>SUM($F$2:F194)</f>
        <v>0.79165000000000052</v>
      </c>
    </row>
    <row r="195" spans="1:7" x14ac:dyDescent="0.55000000000000004">
      <c r="A195" t="s">
        <v>1826</v>
      </c>
      <c r="B195" t="s">
        <v>827</v>
      </c>
      <c r="C195" s="44">
        <v>44522</v>
      </c>
      <c r="D195">
        <v>1</v>
      </c>
      <c r="E195" t="s">
        <v>1956</v>
      </c>
      <c r="F195" s="39">
        <v>9.3999999999999997E-4</v>
      </c>
      <c r="G195" s="39">
        <f>SUM($F$2:F195)</f>
        <v>0.79259000000000057</v>
      </c>
    </row>
    <row r="196" spans="1:7" x14ac:dyDescent="0.55000000000000004">
      <c r="A196" t="s">
        <v>1826</v>
      </c>
      <c r="B196" t="s">
        <v>648</v>
      </c>
      <c r="C196" s="44">
        <v>45598</v>
      </c>
      <c r="D196">
        <v>23</v>
      </c>
      <c r="E196" t="s">
        <v>1956</v>
      </c>
      <c r="F196" s="39">
        <v>9.3000000000000005E-4</v>
      </c>
      <c r="G196" s="39">
        <f>SUM($F$2:F196)</f>
        <v>0.79352000000000056</v>
      </c>
    </row>
    <row r="197" spans="1:7" x14ac:dyDescent="0.55000000000000004">
      <c r="A197" t="s">
        <v>1826</v>
      </c>
      <c r="B197" t="s">
        <v>903</v>
      </c>
      <c r="C197" s="44">
        <v>45599</v>
      </c>
      <c r="D197">
        <v>43</v>
      </c>
      <c r="E197" t="s">
        <v>1956</v>
      </c>
      <c r="F197" s="39">
        <v>9.3000000000000005E-4</v>
      </c>
      <c r="G197" s="39">
        <f>SUM($F$2:F197)</f>
        <v>0.79445000000000054</v>
      </c>
    </row>
    <row r="198" spans="1:7" x14ac:dyDescent="0.55000000000000004">
      <c r="A198" t="s">
        <v>1826</v>
      </c>
      <c r="B198" t="s">
        <v>1556</v>
      </c>
      <c r="C198" s="44">
        <v>45570</v>
      </c>
      <c r="D198">
        <v>27</v>
      </c>
      <c r="E198" t="s">
        <v>1956</v>
      </c>
      <c r="F198" s="39">
        <v>9.3000000000000005E-4</v>
      </c>
      <c r="G198" s="39">
        <f>SUM($F$2:F198)</f>
        <v>0.79538000000000053</v>
      </c>
    </row>
    <row r="199" spans="1:7" x14ac:dyDescent="0.55000000000000004">
      <c r="A199" t="s">
        <v>1826</v>
      </c>
      <c r="B199" t="s">
        <v>353</v>
      </c>
      <c r="C199" s="44">
        <v>45644</v>
      </c>
      <c r="D199">
        <v>35</v>
      </c>
      <c r="E199" t="s">
        <v>1956</v>
      </c>
      <c r="F199" s="39">
        <v>9.3000000000000005E-4</v>
      </c>
      <c r="G199" s="39">
        <f>SUM($F$2:F199)</f>
        <v>0.79631000000000052</v>
      </c>
    </row>
    <row r="200" spans="1:7" x14ac:dyDescent="0.55000000000000004">
      <c r="A200" t="s">
        <v>1826</v>
      </c>
      <c r="B200" t="s">
        <v>658</v>
      </c>
      <c r="C200" s="44">
        <v>45621</v>
      </c>
      <c r="D200">
        <v>24</v>
      </c>
      <c r="E200" t="s">
        <v>1956</v>
      </c>
      <c r="F200" s="39">
        <v>9.2000000000000003E-4</v>
      </c>
      <c r="G200" s="39">
        <f>SUM($F$2:F200)</f>
        <v>0.79723000000000055</v>
      </c>
    </row>
    <row r="201" spans="1:7" x14ac:dyDescent="0.55000000000000004">
      <c r="A201" t="s">
        <v>1826</v>
      </c>
      <c r="B201" t="s">
        <v>734</v>
      </c>
      <c r="C201" s="44">
        <v>45595</v>
      </c>
      <c r="D201">
        <v>30</v>
      </c>
      <c r="E201" t="s">
        <v>1956</v>
      </c>
      <c r="F201" s="39">
        <v>9.2000000000000003E-4</v>
      </c>
      <c r="G201" s="39">
        <f>SUM($F$2:F201)</f>
        <v>0.79815000000000058</v>
      </c>
    </row>
    <row r="202" spans="1:7" x14ac:dyDescent="0.55000000000000004">
      <c r="A202" t="s">
        <v>1826</v>
      </c>
      <c r="B202" t="s">
        <v>1500</v>
      </c>
      <c r="C202" s="44">
        <v>45608</v>
      </c>
      <c r="D202">
        <v>45</v>
      </c>
      <c r="E202" t="s">
        <v>1956</v>
      </c>
      <c r="F202" s="39">
        <v>9.1E-4</v>
      </c>
      <c r="G202" s="39">
        <f>SUM($F$2:F202)</f>
        <v>0.79906000000000055</v>
      </c>
    </row>
    <row r="203" spans="1:7" x14ac:dyDescent="0.55000000000000004">
      <c r="A203" t="s">
        <v>1826</v>
      </c>
      <c r="B203" t="s">
        <v>1643</v>
      </c>
      <c r="C203" s="44">
        <v>45571</v>
      </c>
      <c r="D203">
        <v>26</v>
      </c>
      <c r="E203" t="s">
        <v>1956</v>
      </c>
      <c r="F203" s="39">
        <v>9.1E-4</v>
      </c>
      <c r="G203" s="39">
        <f>SUM($F$2:F203)</f>
        <v>0.79997000000000051</v>
      </c>
    </row>
    <row r="204" spans="1:7" x14ac:dyDescent="0.55000000000000004">
      <c r="A204" t="s">
        <v>1826</v>
      </c>
      <c r="B204" t="s">
        <v>318</v>
      </c>
      <c r="C204" s="44">
        <v>45359</v>
      </c>
      <c r="D204">
        <v>1</v>
      </c>
      <c r="E204" t="s">
        <v>1957</v>
      </c>
      <c r="F204" s="39">
        <v>8.9999999999999998E-4</v>
      </c>
      <c r="G204" s="40">
        <f>SUM($F$2:F204)</f>
        <v>0.80087000000000053</v>
      </c>
    </row>
    <row r="205" spans="1:7" x14ac:dyDescent="0.55000000000000004">
      <c r="A205" t="s">
        <v>1826</v>
      </c>
      <c r="B205" t="s">
        <v>218</v>
      </c>
      <c r="C205" s="44">
        <v>45481</v>
      </c>
      <c r="D205">
        <v>36</v>
      </c>
      <c r="E205" t="s">
        <v>1956</v>
      </c>
      <c r="F205" s="39">
        <v>8.8999999999999995E-4</v>
      </c>
      <c r="G205" s="39">
        <f>SUM($F$2:F205)</f>
        <v>0.80176000000000047</v>
      </c>
    </row>
    <row r="206" spans="1:7" x14ac:dyDescent="0.55000000000000004">
      <c r="A206" t="s">
        <v>1826</v>
      </c>
      <c r="B206" t="s">
        <v>313</v>
      </c>
      <c r="C206" s="44">
        <v>45195</v>
      </c>
      <c r="D206">
        <v>26</v>
      </c>
      <c r="E206" t="s">
        <v>1956</v>
      </c>
      <c r="F206" s="39">
        <v>8.8000000000000003E-4</v>
      </c>
      <c r="G206" s="39">
        <f>SUM($F$2:F206)</f>
        <v>0.80264000000000046</v>
      </c>
    </row>
    <row r="207" spans="1:7" x14ac:dyDescent="0.55000000000000004">
      <c r="A207" t="s">
        <v>1826</v>
      </c>
      <c r="B207" t="s">
        <v>1493</v>
      </c>
      <c r="C207" s="44">
        <v>45235</v>
      </c>
      <c r="D207">
        <v>30</v>
      </c>
      <c r="E207" t="s">
        <v>1956</v>
      </c>
      <c r="F207" s="39">
        <v>8.8000000000000003E-4</v>
      </c>
      <c r="G207" s="39">
        <f>SUM($F$2:F207)</f>
        <v>0.80352000000000046</v>
      </c>
    </row>
    <row r="208" spans="1:7" x14ac:dyDescent="0.55000000000000004">
      <c r="A208" t="s">
        <v>1826</v>
      </c>
      <c r="B208" t="s">
        <v>1637</v>
      </c>
      <c r="C208" s="44">
        <v>45427</v>
      </c>
      <c r="D208">
        <v>26</v>
      </c>
      <c r="E208" t="s">
        <v>1956</v>
      </c>
      <c r="F208" s="39">
        <v>8.7000000000000001E-4</v>
      </c>
      <c r="G208" s="39">
        <f>SUM($F$2:F208)</f>
        <v>0.80439000000000049</v>
      </c>
    </row>
    <row r="209" spans="1:7" x14ac:dyDescent="0.55000000000000004">
      <c r="A209" t="s">
        <v>1826</v>
      </c>
      <c r="B209" t="s">
        <v>1639</v>
      </c>
      <c r="C209" s="44">
        <v>45592</v>
      </c>
      <c r="D209">
        <v>35</v>
      </c>
      <c r="E209" t="s">
        <v>1956</v>
      </c>
      <c r="F209" s="39">
        <v>8.5999999999999998E-4</v>
      </c>
      <c r="G209" s="39">
        <f>SUM($F$2:F209)</f>
        <v>0.80525000000000047</v>
      </c>
    </row>
    <row r="210" spans="1:7" x14ac:dyDescent="0.55000000000000004">
      <c r="A210" t="s">
        <v>1826</v>
      </c>
      <c r="B210" t="s">
        <v>1703</v>
      </c>
      <c r="C210" s="44">
        <v>45649</v>
      </c>
      <c r="D210">
        <v>40</v>
      </c>
      <c r="E210" t="s">
        <v>1956</v>
      </c>
      <c r="F210" s="39">
        <v>8.5999999999999998E-4</v>
      </c>
      <c r="G210" s="39">
        <f>SUM($F$2:F210)</f>
        <v>0.80611000000000044</v>
      </c>
    </row>
    <row r="211" spans="1:7" x14ac:dyDescent="0.55000000000000004">
      <c r="A211" t="s">
        <v>1826</v>
      </c>
      <c r="B211" t="s">
        <v>386</v>
      </c>
      <c r="C211" s="44">
        <v>45626</v>
      </c>
      <c r="D211">
        <v>44</v>
      </c>
      <c r="E211" t="s">
        <v>1956</v>
      </c>
      <c r="F211" s="39">
        <v>8.5999999999999998E-4</v>
      </c>
      <c r="G211" s="39">
        <f>SUM($F$2:F211)</f>
        <v>0.80697000000000041</v>
      </c>
    </row>
    <row r="212" spans="1:7" x14ac:dyDescent="0.55000000000000004">
      <c r="A212" t="s">
        <v>1826</v>
      </c>
      <c r="B212" t="s">
        <v>481</v>
      </c>
      <c r="C212" s="44">
        <v>45614</v>
      </c>
      <c r="D212">
        <v>35</v>
      </c>
      <c r="E212" t="s">
        <v>1956</v>
      </c>
      <c r="F212" s="39">
        <v>8.4999999999999995E-4</v>
      </c>
      <c r="G212" s="39">
        <f>SUM($F$2:F212)</f>
        <v>0.80782000000000043</v>
      </c>
    </row>
    <row r="213" spans="1:7" x14ac:dyDescent="0.55000000000000004">
      <c r="A213" t="s">
        <v>1826</v>
      </c>
      <c r="B213" t="s">
        <v>1558</v>
      </c>
      <c r="C213" s="44">
        <v>45591</v>
      </c>
      <c r="D213">
        <v>23</v>
      </c>
      <c r="E213" t="s">
        <v>1956</v>
      </c>
      <c r="F213" s="39">
        <v>8.4999999999999995E-4</v>
      </c>
      <c r="G213" s="39">
        <f>SUM($F$2:F213)</f>
        <v>0.80867000000000044</v>
      </c>
    </row>
    <row r="214" spans="1:7" x14ac:dyDescent="0.55000000000000004">
      <c r="A214" t="s">
        <v>1826</v>
      </c>
      <c r="B214" t="s">
        <v>1241</v>
      </c>
      <c r="C214" s="44">
        <v>45634</v>
      </c>
      <c r="D214">
        <v>40</v>
      </c>
      <c r="E214" t="s">
        <v>1956</v>
      </c>
      <c r="F214" s="39">
        <v>8.4999999999999995E-4</v>
      </c>
      <c r="G214" s="39">
        <f>SUM($F$2:F214)</f>
        <v>0.80952000000000046</v>
      </c>
    </row>
    <row r="215" spans="1:7" x14ac:dyDescent="0.55000000000000004">
      <c r="A215" t="s">
        <v>1826</v>
      </c>
      <c r="B215" t="s">
        <v>601</v>
      </c>
      <c r="C215" s="44">
        <v>45609</v>
      </c>
      <c r="D215">
        <v>38</v>
      </c>
      <c r="E215" t="s">
        <v>1956</v>
      </c>
      <c r="F215" s="39">
        <v>8.4999999999999995E-4</v>
      </c>
      <c r="G215" s="39">
        <f>SUM($F$2:F215)</f>
        <v>0.81037000000000048</v>
      </c>
    </row>
    <row r="216" spans="1:7" x14ac:dyDescent="0.55000000000000004">
      <c r="A216" t="s">
        <v>1826</v>
      </c>
      <c r="B216" t="s">
        <v>1671</v>
      </c>
      <c r="C216" s="44">
        <v>45553</v>
      </c>
      <c r="D216">
        <v>17</v>
      </c>
      <c r="E216" t="s">
        <v>1956</v>
      </c>
      <c r="F216" s="39">
        <v>8.4000000000000003E-4</v>
      </c>
      <c r="G216" s="39">
        <f>SUM($F$2:F216)</f>
        <v>0.81121000000000043</v>
      </c>
    </row>
    <row r="217" spans="1:7" x14ac:dyDescent="0.55000000000000004">
      <c r="A217" t="s">
        <v>1826</v>
      </c>
      <c r="B217" t="s">
        <v>1705</v>
      </c>
      <c r="C217" s="44">
        <v>45619</v>
      </c>
      <c r="D217">
        <v>38</v>
      </c>
      <c r="E217" t="s">
        <v>1956</v>
      </c>
      <c r="F217" s="39">
        <v>8.3000000000000001E-4</v>
      </c>
      <c r="G217" s="39">
        <f>SUM($F$2:F217)</f>
        <v>0.81204000000000043</v>
      </c>
    </row>
    <row r="218" spans="1:7" x14ac:dyDescent="0.55000000000000004">
      <c r="A218" t="s">
        <v>1826</v>
      </c>
      <c r="B218" t="s">
        <v>1808</v>
      </c>
      <c r="C218" s="44">
        <v>45644</v>
      </c>
      <c r="D218">
        <v>36</v>
      </c>
      <c r="E218" t="s">
        <v>1956</v>
      </c>
      <c r="F218" s="39">
        <v>8.3000000000000001E-4</v>
      </c>
      <c r="G218" s="39">
        <f>SUM($F$2:F218)</f>
        <v>0.81287000000000043</v>
      </c>
    </row>
    <row r="219" spans="1:7" x14ac:dyDescent="0.55000000000000004">
      <c r="A219" t="s">
        <v>1826</v>
      </c>
      <c r="B219" t="s">
        <v>489</v>
      </c>
      <c r="C219" s="44">
        <v>45550</v>
      </c>
      <c r="D219">
        <v>42</v>
      </c>
      <c r="E219" t="s">
        <v>1956</v>
      </c>
      <c r="F219" s="39">
        <v>8.3000000000000001E-4</v>
      </c>
      <c r="G219" s="39">
        <f>SUM($F$2:F219)</f>
        <v>0.81370000000000042</v>
      </c>
    </row>
    <row r="220" spans="1:7" x14ac:dyDescent="0.55000000000000004">
      <c r="A220" t="s">
        <v>1826</v>
      </c>
      <c r="B220" t="s">
        <v>1670</v>
      </c>
      <c r="C220" s="44">
        <v>45529</v>
      </c>
      <c r="D220">
        <v>21</v>
      </c>
      <c r="E220" t="s">
        <v>1956</v>
      </c>
      <c r="F220" s="39">
        <v>8.1999999999999998E-4</v>
      </c>
      <c r="G220" s="39">
        <f>SUM($F$2:F220)</f>
        <v>0.81452000000000047</v>
      </c>
    </row>
    <row r="221" spans="1:7" x14ac:dyDescent="0.55000000000000004">
      <c r="A221" t="s">
        <v>1826</v>
      </c>
      <c r="B221" t="s">
        <v>1603</v>
      </c>
      <c r="C221" s="44">
        <v>45635</v>
      </c>
      <c r="D221">
        <v>42</v>
      </c>
      <c r="E221" t="s">
        <v>1956</v>
      </c>
      <c r="F221" s="39">
        <v>8.0999999999999996E-4</v>
      </c>
      <c r="G221" s="39">
        <f>SUM($F$2:F221)</f>
        <v>0.81533000000000044</v>
      </c>
    </row>
    <row r="222" spans="1:7" x14ac:dyDescent="0.55000000000000004">
      <c r="A222" t="s">
        <v>1826</v>
      </c>
      <c r="B222" t="s">
        <v>660</v>
      </c>
      <c r="C222" s="44">
        <v>45264</v>
      </c>
      <c r="D222">
        <v>2</v>
      </c>
      <c r="E222" t="s">
        <v>1956</v>
      </c>
      <c r="F222" s="39">
        <v>8.0999999999999996E-4</v>
      </c>
      <c r="G222" s="39">
        <f>SUM($F$2:F222)</f>
        <v>0.81614000000000042</v>
      </c>
    </row>
    <row r="223" spans="1:7" x14ac:dyDescent="0.55000000000000004">
      <c r="A223" t="s">
        <v>1826</v>
      </c>
      <c r="B223" t="s">
        <v>1215</v>
      </c>
      <c r="C223" s="44">
        <v>45220</v>
      </c>
      <c r="D223">
        <v>23</v>
      </c>
      <c r="E223" t="s">
        <v>1956</v>
      </c>
      <c r="F223" s="39">
        <v>8.0000000000000004E-4</v>
      </c>
      <c r="G223" s="39">
        <f>SUM($F$2:F223)</f>
        <v>0.81694000000000044</v>
      </c>
    </row>
    <row r="224" spans="1:7" x14ac:dyDescent="0.55000000000000004">
      <c r="A224" t="s">
        <v>1826</v>
      </c>
      <c r="B224" t="s">
        <v>1758</v>
      </c>
      <c r="C224" s="44">
        <v>45504</v>
      </c>
      <c r="D224">
        <v>30</v>
      </c>
      <c r="E224" t="s">
        <v>1956</v>
      </c>
      <c r="F224" s="39">
        <v>8.0000000000000004E-4</v>
      </c>
      <c r="G224" s="39">
        <f>SUM($F$2:F224)</f>
        <v>0.81774000000000047</v>
      </c>
    </row>
    <row r="225" spans="1:7" x14ac:dyDescent="0.55000000000000004">
      <c r="A225" t="s">
        <v>1826</v>
      </c>
      <c r="B225" t="s">
        <v>1707</v>
      </c>
      <c r="C225" s="44">
        <v>45213</v>
      </c>
      <c r="D225">
        <v>29</v>
      </c>
      <c r="E225" t="s">
        <v>1956</v>
      </c>
      <c r="F225" s="39">
        <v>8.0000000000000004E-4</v>
      </c>
      <c r="G225" s="39">
        <f>SUM($F$2:F225)</f>
        <v>0.81854000000000049</v>
      </c>
    </row>
    <row r="226" spans="1:7" x14ac:dyDescent="0.55000000000000004">
      <c r="A226" t="s">
        <v>1826</v>
      </c>
      <c r="B226" t="s">
        <v>209</v>
      </c>
      <c r="C226" s="44">
        <v>45269</v>
      </c>
      <c r="D226">
        <v>24</v>
      </c>
      <c r="E226" t="s">
        <v>1956</v>
      </c>
      <c r="F226" s="39">
        <v>8.0000000000000004E-4</v>
      </c>
      <c r="G226" s="39">
        <f>SUM($F$2:F226)</f>
        <v>0.81934000000000051</v>
      </c>
    </row>
    <row r="227" spans="1:7" x14ac:dyDescent="0.55000000000000004">
      <c r="A227" t="s">
        <v>1826</v>
      </c>
      <c r="B227" t="s">
        <v>1384</v>
      </c>
      <c r="C227" s="44">
        <v>45628</v>
      </c>
      <c r="D227">
        <v>40</v>
      </c>
      <c r="E227" t="s">
        <v>1956</v>
      </c>
      <c r="F227" s="39">
        <v>7.9000000000000001E-4</v>
      </c>
      <c r="G227" s="39">
        <f>SUM($F$2:F227)</f>
        <v>0.82013000000000047</v>
      </c>
    </row>
    <row r="228" spans="1:7" x14ac:dyDescent="0.55000000000000004">
      <c r="A228" t="s">
        <v>1826</v>
      </c>
      <c r="B228" t="s">
        <v>1559</v>
      </c>
      <c r="C228" s="44">
        <v>45421</v>
      </c>
      <c r="D228">
        <v>40</v>
      </c>
      <c r="E228" t="s">
        <v>1956</v>
      </c>
      <c r="F228" s="39">
        <v>7.9000000000000001E-4</v>
      </c>
      <c r="G228" s="39">
        <f>SUM($F$2:F228)</f>
        <v>0.82092000000000043</v>
      </c>
    </row>
    <row r="229" spans="1:7" x14ac:dyDescent="0.55000000000000004">
      <c r="A229" t="s">
        <v>1826</v>
      </c>
      <c r="B229" t="s">
        <v>799</v>
      </c>
      <c r="C229" s="44">
        <v>45359</v>
      </c>
      <c r="D229">
        <v>34</v>
      </c>
      <c r="E229" t="s">
        <v>1956</v>
      </c>
      <c r="F229" s="39">
        <v>7.9000000000000001E-4</v>
      </c>
      <c r="G229" s="39">
        <f>SUM($F$2:F229)</f>
        <v>0.82171000000000038</v>
      </c>
    </row>
    <row r="230" spans="1:7" x14ac:dyDescent="0.55000000000000004">
      <c r="A230" t="s">
        <v>1826</v>
      </c>
      <c r="B230" t="s">
        <v>324</v>
      </c>
      <c r="C230" s="44">
        <v>45635</v>
      </c>
      <c r="D230">
        <v>15</v>
      </c>
      <c r="E230" t="s">
        <v>1956</v>
      </c>
      <c r="F230" s="39">
        <v>7.7999999999999999E-4</v>
      </c>
      <c r="G230" s="39">
        <f>SUM($F$2:F230)</f>
        <v>0.82249000000000039</v>
      </c>
    </row>
    <row r="231" spans="1:7" x14ac:dyDescent="0.55000000000000004">
      <c r="A231" t="s">
        <v>1826</v>
      </c>
      <c r="B231" t="s">
        <v>946</v>
      </c>
      <c r="C231" s="44">
        <v>45553</v>
      </c>
      <c r="D231">
        <v>28</v>
      </c>
      <c r="E231" t="s">
        <v>1956</v>
      </c>
      <c r="F231" s="39">
        <v>7.6999999999999996E-4</v>
      </c>
      <c r="G231" s="39">
        <f>SUM($F$2:F231)</f>
        <v>0.82326000000000044</v>
      </c>
    </row>
    <row r="232" spans="1:7" x14ac:dyDescent="0.55000000000000004">
      <c r="A232" t="s">
        <v>1826</v>
      </c>
      <c r="B232" t="s">
        <v>1613</v>
      </c>
      <c r="C232" s="44">
        <v>45550</v>
      </c>
      <c r="D232">
        <v>39</v>
      </c>
      <c r="E232" t="s">
        <v>1956</v>
      </c>
      <c r="F232" s="39">
        <v>7.6999999999999996E-4</v>
      </c>
      <c r="G232" s="39">
        <f>SUM($F$2:F232)</f>
        <v>0.82403000000000048</v>
      </c>
    </row>
    <row r="233" spans="1:7" x14ac:dyDescent="0.55000000000000004">
      <c r="A233" t="s">
        <v>1826</v>
      </c>
      <c r="B233" t="s">
        <v>1641</v>
      </c>
      <c r="C233" s="44">
        <v>45635</v>
      </c>
      <c r="D233">
        <v>40</v>
      </c>
      <c r="E233" t="s">
        <v>1956</v>
      </c>
      <c r="F233" s="39">
        <v>7.6000000000000004E-4</v>
      </c>
      <c r="G233" s="39">
        <f>SUM($F$2:F233)</f>
        <v>0.82479000000000047</v>
      </c>
    </row>
    <row r="234" spans="1:7" x14ac:dyDescent="0.55000000000000004">
      <c r="A234" t="s">
        <v>1826</v>
      </c>
      <c r="B234" t="s">
        <v>296</v>
      </c>
      <c r="C234" s="44">
        <v>45556</v>
      </c>
      <c r="D234">
        <v>41</v>
      </c>
      <c r="E234" t="s">
        <v>1956</v>
      </c>
      <c r="F234" s="39">
        <v>7.6000000000000004E-4</v>
      </c>
      <c r="G234" s="39">
        <f>SUM($F$2:F234)</f>
        <v>0.82555000000000045</v>
      </c>
    </row>
    <row r="235" spans="1:7" x14ac:dyDescent="0.55000000000000004">
      <c r="A235" t="s">
        <v>1826</v>
      </c>
      <c r="B235" t="s">
        <v>486</v>
      </c>
      <c r="C235" s="44">
        <v>45571</v>
      </c>
      <c r="D235">
        <v>35</v>
      </c>
      <c r="E235" t="s">
        <v>1956</v>
      </c>
      <c r="F235" s="39">
        <v>7.6000000000000004E-4</v>
      </c>
      <c r="G235" s="39">
        <f>SUM($F$2:F235)</f>
        <v>0.82631000000000043</v>
      </c>
    </row>
    <row r="236" spans="1:7" x14ac:dyDescent="0.55000000000000004">
      <c r="A236" t="s">
        <v>1826</v>
      </c>
      <c r="B236" t="s">
        <v>1697</v>
      </c>
      <c r="C236" s="44">
        <v>45546</v>
      </c>
      <c r="D236">
        <v>21</v>
      </c>
      <c r="E236" t="s">
        <v>1956</v>
      </c>
      <c r="F236" s="39">
        <v>7.5000000000000002E-4</v>
      </c>
      <c r="G236" s="39">
        <f>SUM($F$2:F236)</f>
        <v>0.82706000000000046</v>
      </c>
    </row>
    <row r="237" spans="1:7" x14ac:dyDescent="0.55000000000000004">
      <c r="A237" t="s">
        <v>1826</v>
      </c>
      <c r="B237" t="s">
        <v>1618</v>
      </c>
      <c r="C237" s="44">
        <v>45656</v>
      </c>
      <c r="D237">
        <v>43</v>
      </c>
      <c r="E237" t="s">
        <v>1956</v>
      </c>
      <c r="F237" s="39">
        <v>7.3999999999999999E-4</v>
      </c>
      <c r="G237" s="39">
        <f>SUM($F$2:F237)</f>
        <v>0.82780000000000042</v>
      </c>
    </row>
    <row r="238" spans="1:7" x14ac:dyDescent="0.55000000000000004">
      <c r="A238" t="s">
        <v>1826</v>
      </c>
      <c r="B238" t="s">
        <v>1473</v>
      </c>
      <c r="C238" s="44">
        <v>45650</v>
      </c>
      <c r="D238">
        <v>43</v>
      </c>
      <c r="E238" t="s">
        <v>1956</v>
      </c>
      <c r="F238" s="39">
        <v>7.3999999999999999E-4</v>
      </c>
      <c r="G238" s="39">
        <f>SUM($F$2:F238)</f>
        <v>0.82854000000000039</v>
      </c>
    </row>
    <row r="239" spans="1:7" x14ac:dyDescent="0.55000000000000004">
      <c r="A239" t="s">
        <v>1826</v>
      </c>
      <c r="B239" t="s">
        <v>1130</v>
      </c>
      <c r="C239" s="44">
        <v>45564</v>
      </c>
      <c r="D239">
        <v>38</v>
      </c>
      <c r="E239" t="s">
        <v>1956</v>
      </c>
      <c r="F239" s="39">
        <v>7.3999999999999999E-4</v>
      </c>
      <c r="G239" s="39">
        <f>SUM($F$2:F239)</f>
        <v>0.82928000000000035</v>
      </c>
    </row>
    <row r="240" spans="1:7" x14ac:dyDescent="0.55000000000000004">
      <c r="A240" t="s">
        <v>1826</v>
      </c>
      <c r="B240" t="s">
        <v>383</v>
      </c>
      <c r="C240" s="44">
        <v>45616</v>
      </c>
      <c r="D240">
        <v>39</v>
      </c>
      <c r="E240" t="s">
        <v>1956</v>
      </c>
      <c r="F240" s="39">
        <v>7.3999999999999999E-4</v>
      </c>
      <c r="G240" s="39">
        <f>SUM($F$2:F240)</f>
        <v>0.83002000000000031</v>
      </c>
    </row>
    <row r="241" spans="1:7" x14ac:dyDescent="0.55000000000000004">
      <c r="A241" t="s">
        <v>1826</v>
      </c>
      <c r="B241" t="s">
        <v>380</v>
      </c>
      <c r="C241" s="44">
        <v>45610</v>
      </c>
      <c r="D241">
        <v>36</v>
      </c>
      <c r="E241" t="s">
        <v>1956</v>
      </c>
      <c r="F241" s="39">
        <v>7.2999999999999996E-4</v>
      </c>
      <c r="G241" s="39">
        <f>SUM($F$2:F241)</f>
        <v>0.83075000000000032</v>
      </c>
    </row>
    <row r="242" spans="1:7" x14ac:dyDescent="0.55000000000000004">
      <c r="A242" t="s">
        <v>1826</v>
      </c>
      <c r="B242" t="s">
        <v>1452</v>
      </c>
      <c r="C242" s="44">
        <v>45490</v>
      </c>
      <c r="D242">
        <v>38</v>
      </c>
      <c r="E242" t="s">
        <v>1956</v>
      </c>
      <c r="F242" s="39">
        <v>7.2999999999999996E-4</v>
      </c>
      <c r="G242" s="39">
        <f>SUM($F$2:F242)</f>
        <v>0.83148000000000033</v>
      </c>
    </row>
    <row r="243" spans="1:7" x14ac:dyDescent="0.55000000000000004">
      <c r="A243" t="s">
        <v>1826</v>
      </c>
      <c r="B243" t="s">
        <v>1283</v>
      </c>
      <c r="C243" s="44">
        <v>45628</v>
      </c>
      <c r="D243">
        <v>39</v>
      </c>
      <c r="E243" t="s">
        <v>1956</v>
      </c>
      <c r="F243" s="39">
        <v>7.2999999999999996E-4</v>
      </c>
      <c r="G243" s="39">
        <f>SUM($F$2:F243)</f>
        <v>0.83221000000000034</v>
      </c>
    </row>
    <row r="244" spans="1:7" x14ac:dyDescent="0.55000000000000004">
      <c r="A244" t="s">
        <v>1826</v>
      </c>
      <c r="B244" t="s">
        <v>1335</v>
      </c>
      <c r="C244" s="44">
        <v>45421</v>
      </c>
      <c r="D244">
        <v>37</v>
      </c>
      <c r="E244" t="s">
        <v>1956</v>
      </c>
      <c r="F244" s="39">
        <v>7.2000000000000005E-4</v>
      </c>
      <c r="G244" s="39">
        <f>SUM($F$2:F244)</f>
        <v>0.83293000000000039</v>
      </c>
    </row>
    <row r="245" spans="1:7" x14ac:dyDescent="0.55000000000000004">
      <c r="A245" t="s">
        <v>1826</v>
      </c>
      <c r="B245" t="s">
        <v>1457</v>
      </c>
      <c r="C245" s="44">
        <v>44998</v>
      </c>
      <c r="D245">
        <v>17</v>
      </c>
      <c r="E245" t="s">
        <v>1956</v>
      </c>
      <c r="F245" s="39">
        <v>7.2000000000000005E-4</v>
      </c>
      <c r="G245" s="39">
        <f>SUM($F$2:F245)</f>
        <v>0.83365000000000045</v>
      </c>
    </row>
    <row r="246" spans="1:7" x14ac:dyDescent="0.55000000000000004">
      <c r="A246" t="s">
        <v>1826</v>
      </c>
      <c r="B246" t="s">
        <v>1646</v>
      </c>
      <c r="C246" s="44">
        <v>45135</v>
      </c>
      <c r="D246">
        <v>28</v>
      </c>
      <c r="E246" t="s">
        <v>1956</v>
      </c>
      <c r="F246" s="39">
        <v>7.2000000000000005E-4</v>
      </c>
      <c r="G246" s="39">
        <f>SUM($F$2:F246)</f>
        <v>0.8343700000000005</v>
      </c>
    </row>
    <row r="247" spans="1:7" x14ac:dyDescent="0.55000000000000004">
      <c r="A247" t="s">
        <v>1826</v>
      </c>
      <c r="B247" t="s">
        <v>1516</v>
      </c>
      <c r="C247" s="44">
        <v>45557</v>
      </c>
      <c r="D247">
        <v>28</v>
      </c>
      <c r="E247" t="s">
        <v>1956</v>
      </c>
      <c r="F247" s="39">
        <v>7.2000000000000005E-4</v>
      </c>
      <c r="G247" s="39">
        <f>SUM($F$2:F247)</f>
        <v>0.83509000000000055</v>
      </c>
    </row>
    <row r="248" spans="1:7" x14ac:dyDescent="0.55000000000000004">
      <c r="A248" t="s">
        <v>1826</v>
      </c>
      <c r="B248" t="s">
        <v>360</v>
      </c>
      <c r="C248" s="44">
        <v>45431</v>
      </c>
      <c r="D248">
        <v>38</v>
      </c>
      <c r="E248" t="s">
        <v>1956</v>
      </c>
      <c r="F248" s="39">
        <v>7.2000000000000005E-4</v>
      </c>
      <c r="G248" s="39">
        <f>SUM($F$2:F248)</f>
        <v>0.83581000000000061</v>
      </c>
    </row>
    <row r="249" spans="1:7" x14ac:dyDescent="0.55000000000000004">
      <c r="A249" t="s">
        <v>1826</v>
      </c>
      <c r="B249" t="s">
        <v>323</v>
      </c>
      <c r="C249" s="44">
        <v>45629</v>
      </c>
      <c r="D249">
        <v>36</v>
      </c>
      <c r="E249" t="s">
        <v>1956</v>
      </c>
      <c r="F249" s="39">
        <v>7.2000000000000005E-4</v>
      </c>
      <c r="G249" s="39">
        <f>SUM($F$2:F249)</f>
        <v>0.83653000000000066</v>
      </c>
    </row>
    <row r="250" spans="1:7" x14ac:dyDescent="0.55000000000000004">
      <c r="A250" t="s">
        <v>1826</v>
      </c>
      <c r="B250" t="s">
        <v>520</v>
      </c>
      <c r="C250" s="44">
        <v>45614</v>
      </c>
      <c r="D250">
        <v>38</v>
      </c>
      <c r="E250" t="s">
        <v>1956</v>
      </c>
      <c r="F250" s="39">
        <v>7.2000000000000005E-4</v>
      </c>
      <c r="G250" s="39">
        <f>SUM($F$2:F250)</f>
        <v>0.83725000000000072</v>
      </c>
    </row>
    <row r="251" spans="1:7" x14ac:dyDescent="0.55000000000000004">
      <c r="A251" t="s">
        <v>1826</v>
      </c>
      <c r="B251" t="s">
        <v>148</v>
      </c>
      <c r="C251" s="44">
        <v>45600</v>
      </c>
      <c r="D251">
        <v>38</v>
      </c>
      <c r="E251" t="s">
        <v>1956</v>
      </c>
      <c r="F251" s="39">
        <v>7.2000000000000005E-4</v>
      </c>
      <c r="G251" s="39">
        <f>SUM($F$2:F251)</f>
        <v>0.83797000000000077</v>
      </c>
    </row>
    <row r="252" spans="1:7" x14ac:dyDescent="0.55000000000000004">
      <c r="A252" t="s">
        <v>1826</v>
      </c>
      <c r="B252" t="s">
        <v>1644</v>
      </c>
      <c r="C252" s="44">
        <v>45648</v>
      </c>
      <c r="D252">
        <v>45</v>
      </c>
      <c r="E252" t="s">
        <v>1956</v>
      </c>
      <c r="F252" s="39">
        <v>7.1000000000000002E-4</v>
      </c>
      <c r="G252" s="39">
        <f>SUM($F$2:F252)</f>
        <v>0.83868000000000076</v>
      </c>
    </row>
    <row r="253" spans="1:7" x14ac:dyDescent="0.55000000000000004">
      <c r="A253" t="s">
        <v>1826</v>
      </c>
      <c r="B253" t="s">
        <v>1113</v>
      </c>
      <c r="C253" s="44">
        <v>45454</v>
      </c>
      <c r="D253">
        <v>38</v>
      </c>
      <c r="E253" t="s">
        <v>1956</v>
      </c>
      <c r="F253" s="39">
        <v>7.1000000000000002E-4</v>
      </c>
      <c r="G253" s="39">
        <f>SUM($F$2:F253)</f>
        <v>0.83939000000000075</v>
      </c>
    </row>
    <row r="254" spans="1:7" x14ac:dyDescent="0.55000000000000004">
      <c r="A254" t="s">
        <v>1826</v>
      </c>
      <c r="B254" t="s">
        <v>1734</v>
      </c>
      <c r="C254" s="44">
        <v>45608</v>
      </c>
      <c r="D254">
        <v>37</v>
      </c>
      <c r="E254" t="s">
        <v>1956</v>
      </c>
      <c r="F254" s="39">
        <v>6.9999999999999999E-4</v>
      </c>
      <c r="G254" s="39">
        <f>SUM($F$2:F254)</f>
        <v>0.84009000000000078</v>
      </c>
    </row>
    <row r="255" spans="1:7" x14ac:dyDescent="0.55000000000000004">
      <c r="A255" t="s">
        <v>1826</v>
      </c>
      <c r="B255" t="s">
        <v>531</v>
      </c>
      <c r="C255" s="44">
        <v>45645</v>
      </c>
      <c r="D255">
        <v>27</v>
      </c>
      <c r="E255" t="s">
        <v>1956</v>
      </c>
      <c r="F255" s="39">
        <v>6.9999999999999999E-4</v>
      </c>
      <c r="G255" s="39">
        <f>SUM($F$2:F255)</f>
        <v>0.84079000000000081</v>
      </c>
    </row>
    <row r="256" spans="1:7" x14ac:dyDescent="0.55000000000000004">
      <c r="A256" t="s">
        <v>1826</v>
      </c>
      <c r="B256" t="s">
        <v>385</v>
      </c>
      <c r="C256" s="44">
        <v>45487</v>
      </c>
      <c r="D256">
        <v>34</v>
      </c>
      <c r="E256" t="s">
        <v>1956</v>
      </c>
      <c r="F256" s="39">
        <v>6.8999999999999997E-4</v>
      </c>
      <c r="G256" s="39">
        <f>SUM($F$2:F256)</f>
        <v>0.84148000000000078</v>
      </c>
    </row>
    <row r="257" spans="1:7" x14ac:dyDescent="0.55000000000000004">
      <c r="A257" t="s">
        <v>1826</v>
      </c>
      <c r="B257" t="s">
        <v>1699</v>
      </c>
      <c r="C257" s="44">
        <v>45516</v>
      </c>
      <c r="D257">
        <v>27</v>
      </c>
      <c r="E257" t="s">
        <v>1956</v>
      </c>
      <c r="F257" s="39">
        <v>6.8999999999999997E-4</v>
      </c>
      <c r="G257" s="39">
        <f>SUM($F$2:F257)</f>
        <v>0.84217000000000075</v>
      </c>
    </row>
    <row r="258" spans="1:7" x14ac:dyDescent="0.55000000000000004">
      <c r="A258" t="s">
        <v>1826</v>
      </c>
      <c r="B258" t="s">
        <v>735</v>
      </c>
      <c r="C258" s="44">
        <v>45578</v>
      </c>
      <c r="D258">
        <v>25</v>
      </c>
      <c r="E258" t="s">
        <v>1956</v>
      </c>
      <c r="F258" s="39">
        <v>6.8999999999999997E-4</v>
      </c>
      <c r="G258" s="39">
        <f>SUM($F$2:F258)</f>
        <v>0.84286000000000072</v>
      </c>
    </row>
    <row r="259" spans="1:7" x14ac:dyDescent="0.55000000000000004">
      <c r="A259" t="s">
        <v>1826</v>
      </c>
      <c r="B259" t="s">
        <v>725</v>
      </c>
      <c r="C259" s="44">
        <v>45539</v>
      </c>
      <c r="D259">
        <v>35</v>
      </c>
      <c r="E259" t="s">
        <v>1956</v>
      </c>
      <c r="F259" s="39">
        <v>6.8000000000000005E-4</v>
      </c>
      <c r="G259" s="39">
        <f>SUM($F$2:F259)</f>
        <v>0.84354000000000073</v>
      </c>
    </row>
    <row r="260" spans="1:7" x14ac:dyDescent="0.55000000000000004">
      <c r="A260" t="s">
        <v>1826</v>
      </c>
      <c r="B260" t="s">
        <v>1686</v>
      </c>
      <c r="C260" s="44">
        <v>45461</v>
      </c>
      <c r="D260">
        <v>34</v>
      </c>
      <c r="E260" t="s">
        <v>1956</v>
      </c>
      <c r="F260" s="39">
        <v>6.8000000000000005E-4</v>
      </c>
      <c r="G260" s="39">
        <f>SUM($F$2:F260)</f>
        <v>0.84422000000000075</v>
      </c>
    </row>
    <row r="261" spans="1:7" x14ac:dyDescent="0.55000000000000004">
      <c r="A261" t="s">
        <v>1826</v>
      </c>
      <c r="B261" t="s">
        <v>35</v>
      </c>
      <c r="C261" s="44">
        <v>45465</v>
      </c>
      <c r="D261">
        <v>33</v>
      </c>
      <c r="E261" t="s">
        <v>1956</v>
      </c>
      <c r="F261" s="39">
        <v>6.8000000000000005E-4</v>
      </c>
      <c r="G261" s="39">
        <f>SUM($F$2:F261)</f>
        <v>0.84490000000000076</v>
      </c>
    </row>
    <row r="262" spans="1:7" x14ac:dyDescent="0.55000000000000004">
      <c r="A262" t="s">
        <v>1826</v>
      </c>
      <c r="B262" t="s">
        <v>664</v>
      </c>
      <c r="C262" s="44">
        <v>45608</v>
      </c>
      <c r="D262">
        <v>45</v>
      </c>
      <c r="E262" t="s">
        <v>1956</v>
      </c>
      <c r="F262" s="39">
        <v>6.7000000000000002E-4</v>
      </c>
      <c r="G262" s="39">
        <f>SUM($F$2:F262)</f>
        <v>0.84557000000000071</v>
      </c>
    </row>
    <row r="263" spans="1:7" x14ac:dyDescent="0.55000000000000004">
      <c r="A263" t="s">
        <v>1826</v>
      </c>
      <c r="B263" t="s">
        <v>1447</v>
      </c>
      <c r="C263" s="44">
        <v>45535</v>
      </c>
      <c r="D263">
        <v>34</v>
      </c>
      <c r="E263" t="s">
        <v>1956</v>
      </c>
      <c r="F263" s="39">
        <v>6.7000000000000002E-4</v>
      </c>
      <c r="G263" s="39">
        <f>SUM($F$2:F263)</f>
        <v>0.84624000000000066</v>
      </c>
    </row>
    <row r="264" spans="1:7" x14ac:dyDescent="0.55000000000000004">
      <c r="A264" t="s">
        <v>1826</v>
      </c>
      <c r="B264" t="s">
        <v>1479</v>
      </c>
      <c r="C264" s="44">
        <v>45654</v>
      </c>
      <c r="D264">
        <v>46</v>
      </c>
      <c r="E264" t="s">
        <v>1956</v>
      </c>
      <c r="F264" s="39">
        <v>6.7000000000000002E-4</v>
      </c>
      <c r="G264" s="39">
        <f>SUM($F$2:F264)</f>
        <v>0.84691000000000061</v>
      </c>
    </row>
    <row r="265" spans="1:7" x14ac:dyDescent="0.55000000000000004">
      <c r="A265" t="s">
        <v>1826</v>
      </c>
      <c r="B265" t="s">
        <v>1348</v>
      </c>
      <c r="C265" s="44">
        <v>45635</v>
      </c>
      <c r="D265">
        <v>44</v>
      </c>
      <c r="E265" t="s">
        <v>1956</v>
      </c>
      <c r="F265" s="39">
        <v>6.7000000000000002E-4</v>
      </c>
      <c r="G265" s="39">
        <f>SUM($F$2:F265)</f>
        <v>0.84758000000000056</v>
      </c>
    </row>
    <row r="266" spans="1:7" x14ac:dyDescent="0.55000000000000004">
      <c r="A266" t="s">
        <v>1826</v>
      </c>
      <c r="B266" t="s">
        <v>678</v>
      </c>
      <c r="C266" s="44">
        <v>44915</v>
      </c>
      <c r="D266">
        <v>19</v>
      </c>
      <c r="E266" t="s">
        <v>1956</v>
      </c>
      <c r="F266" s="39">
        <v>6.6E-4</v>
      </c>
      <c r="G266" s="39">
        <f>SUM($F$2:F266)</f>
        <v>0.84824000000000055</v>
      </c>
    </row>
    <row r="267" spans="1:7" x14ac:dyDescent="0.55000000000000004">
      <c r="A267" t="s">
        <v>1826</v>
      </c>
      <c r="B267" t="s">
        <v>1142</v>
      </c>
      <c r="C267" s="44">
        <v>45517</v>
      </c>
      <c r="D267">
        <v>41</v>
      </c>
      <c r="E267" t="s">
        <v>1956</v>
      </c>
      <c r="F267" s="39">
        <v>6.6E-4</v>
      </c>
      <c r="G267" s="39">
        <f>SUM($F$2:F267)</f>
        <v>0.84890000000000054</v>
      </c>
    </row>
    <row r="268" spans="1:7" x14ac:dyDescent="0.55000000000000004">
      <c r="A268" t="s">
        <v>1826</v>
      </c>
      <c r="B268" t="s">
        <v>723</v>
      </c>
      <c r="C268" s="44">
        <v>45620</v>
      </c>
      <c r="D268">
        <v>45</v>
      </c>
      <c r="E268" t="s">
        <v>1956</v>
      </c>
      <c r="F268" s="39">
        <v>6.4999999999999997E-4</v>
      </c>
      <c r="G268" s="39">
        <f>SUM($F$2:F268)</f>
        <v>0.84955000000000058</v>
      </c>
    </row>
    <row r="269" spans="1:7" x14ac:dyDescent="0.55000000000000004">
      <c r="A269" t="s">
        <v>1826</v>
      </c>
      <c r="B269" t="s">
        <v>729</v>
      </c>
      <c r="C269" s="44">
        <v>45619</v>
      </c>
      <c r="D269">
        <v>41</v>
      </c>
      <c r="E269" t="s">
        <v>1956</v>
      </c>
      <c r="F269" s="39">
        <v>6.4999999999999997E-4</v>
      </c>
      <c r="G269" s="39">
        <f>SUM($F$2:F269)</f>
        <v>0.85020000000000062</v>
      </c>
    </row>
    <row r="270" spans="1:7" x14ac:dyDescent="0.55000000000000004">
      <c r="A270" t="s">
        <v>1826</v>
      </c>
      <c r="B270" t="s">
        <v>320</v>
      </c>
      <c r="C270" s="44">
        <v>45271</v>
      </c>
      <c r="D270">
        <v>30</v>
      </c>
      <c r="E270" t="s">
        <v>1956</v>
      </c>
      <c r="F270" s="39">
        <v>6.4999999999999997E-4</v>
      </c>
      <c r="G270" s="39">
        <f>SUM($F$2:F270)</f>
        <v>0.85085000000000066</v>
      </c>
    </row>
    <row r="271" spans="1:7" x14ac:dyDescent="0.55000000000000004">
      <c r="A271" t="s">
        <v>1826</v>
      </c>
      <c r="B271" t="s">
        <v>108</v>
      </c>
      <c r="C271" s="44">
        <v>45647</v>
      </c>
      <c r="D271">
        <v>38</v>
      </c>
      <c r="E271" t="s">
        <v>1956</v>
      </c>
      <c r="F271" s="39">
        <v>6.4000000000000005E-4</v>
      </c>
      <c r="G271" s="39">
        <f>SUM($F$2:F271)</f>
        <v>0.85149000000000064</v>
      </c>
    </row>
    <row r="272" spans="1:7" x14ac:dyDescent="0.55000000000000004">
      <c r="A272" t="s">
        <v>1826</v>
      </c>
      <c r="B272" t="s">
        <v>83</v>
      </c>
      <c r="C272" s="44">
        <v>45374</v>
      </c>
      <c r="D272">
        <v>37</v>
      </c>
      <c r="E272" t="s">
        <v>1956</v>
      </c>
      <c r="F272" s="39">
        <v>6.4000000000000005E-4</v>
      </c>
      <c r="G272" s="39">
        <f>SUM($F$2:F272)</f>
        <v>0.85213000000000061</v>
      </c>
    </row>
    <row r="273" spans="1:7" x14ac:dyDescent="0.55000000000000004">
      <c r="A273" t="s">
        <v>1826</v>
      </c>
      <c r="B273" t="s">
        <v>1136</v>
      </c>
      <c r="C273" s="44">
        <v>45651</v>
      </c>
      <c r="D273">
        <v>39</v>
      </c>
      <c r="E273" t="s">
        <v>1956</v>
      </c>
      <c r="F273" s="39">
        <v>6.4000000000000005E-4</v>
      </c>
      <c r="G273" s="39">
        <f>SUM($F$2:F273)</f>
        <v>0.85277000000000058</v>
      </c>
    </row>
    <row r="274" spans="1:7" x14ac:dyDescent="0.55000000000000004">
      <c r="A274" t="s">
        <v>1826</v>
      </c>
      <c r="B274" t="s">
        <v>921</v>
      </c>
      <c r="C274" s="44">
        <v>45630</v>
      </c>
      <c r="D274">
        <v>18</v>
      </c>
      <c r="E274" t="s">
        <v>1956</v>
      </c>
      <c r="F274" s="39">
        <v>6.4000000000000005E-4</v>
      </c>
      <c r="G274" s="39">
        <f>SUM($F$2:F274)</f>
        <v>0.85341000000000056</v>
      </c>
    </row>
    <row r="275" spans="1:7" x14ac:dyDescent="0.55000000000000004">
      <c r="A275" t="s">
        <v>1826</v>
      </c>
      <c r="B275" t="s">
        <v>1248</v>
      </c>
      <c r="C275" s="44">
        <v>45649</v>
      </c>
      <c r="D275">
        <v>37</v>
      </c>
      <c r="E275" t="s">
        <v>1956</v>
      </c>
      <c r="F275" s="39">
        <v>6.4000000000000005E-4</v>
      </c>
      <c r="G275" s="39">
        <f>SUM($F$2:F275)</f>
        <v>0.85405000000000053</v>
      </c>
    </row>
    <row r="276" spans="1:7" x14ac:dyDescent="0.55000000000000004">
      <c r="A276" t="s">
        <v>1826</v>
      </c>
      <c r="B276" t="s">
        <v>1268</v>
      </c>
      <c r="C276" s="44">
        <v>45430</v>
      </c>
      <c r="D276">
        <v>29</v>
      </c>
      <c r="E276" t="s">
        <v>1956</v>
      </c>
      <c r="F276" s="39">
        <v>6.3000000000000003E-4</v>
      </c>
      <c r="G276" s="39">
        <f>SUM($F$2:F276)</f>
        <v>0.85468000000000055</v>
      </c>
    </row>
    <row r="277" spans="1:7" x14ac:dyDescent="0.55000000000000004">
      <c r="A277" t="s">
        <v>1826</v>
      </c>
      <c r="B277" t="s">
        <v>1638</v>
      </c>
      <c r="C277" s="44">
        <v>45511</v>
      </c>
      <c r="D277">
        <v>37</v>
      </c>
      <c r="E277" t="s">
        <v>1956</v>
      </c>
      <c r="F277" s="39">
        <v>6.3000000000000003E-4</v>
      </c>
      <c r="G277" s="39">
        <f>SUM($F$2:F277)</f>
        <v>0.85531000000000057</v>
      </c>
    </row>
    <row r="278" spans="1:7" x14ac:dyDescent="0.55000000000000004">
      <c r="A278" t="s">
        <v>1826</v>
      </c>
      <c r="B278" t="s">
        <v>1083</v>
      </c>
      <c r="C278" s="44">
        <v>45305</v>
      </c>
      <c r="D278">
        <v>17</v>
      </c>
      <c r="E278" t="s">
        <v>1956</v>
      </c>
      <c r="F278" s="39">
        <v>6.3000000000000003E-4</v>
      </c>
      <c r="G278" s="39">
        <f>SUM($F$2:F278)</f>
        <v>0.85594000000000059</v>
      </c>
    </row>
    <row r="279" spans="1:7" x14ac:dyDescent="0.55000000000000004">
      <c r="A279" t="s">
        <v>1826</v>
      </c>
      <c r="B279" t="s">
        <v>95</v>
      </c>
      <c r="C279" s="44">
        <v>45406</v>
      </c>
      <c r="D279">
        <v>32</v>
      </c>
      <c r="E279" t="s">
        <v>1956</v>
      </c>
      <c r="F279" s="39">
        <v>6.3000000000000003E-4</v>
      </c>
      <c r="G279" s="39">
        <f>SUM($F$2:F279)</f>
        <v>0.85657000000000061</v>
      </c>
    </row>
    <row r="280" spans="1:7" x14ac:dyDescent="0.55000000000000004">
      <c r="A280" t="s">
        <v>1826</v>
      </c>
      <c r="B280" t="s">
        <v>94</v>
      </c>
      <c r="C280" s="44">
        <v>45376</v>
      </c>
      <c r="D280">
        <v>31</v>
      </c>
      <c r="E280" t="s">
        <v>1956</v>
      </c>
      <c r="F280" s="39">
        <v>6.2E-4</v>
      </c>
      <c r="G280" s="39">
        <f>SUM($F$2:F280)</f>
        <v>0.85719000000000056</v>
      </c>
    </row>
    <row r="281" spans="1:7" x14ac:dyDescent="0.55000000000000004">
      <c r="A281" t="s">
        <v>1826</v>
      </c>
      <c r="B281" t="s">
        <v>101</v>
      </c>
      <c r="C281" s="44">
        <v>45595</v>
      </c>
      <c r="D281">
        <v>29</v>
      </c>
      <c r="E281" t="s">
        <v>1956</v>
      </c>
      <c r="F281" s="39">
        <v>6.2E-4</v>
      </c>
      <c r="G281" s="39">
        <f>SUM($F$2:F281)</f>
        <v>0.85781000000000052</v>
      </c>
    </row>
    <row r="282" spans="1:7" x14ac:dyDescent="0.55000000000000004">
      <c r="A282" t="s">
        <v>1826</v>
      </c>
      <c r="B282" t="s">
        <v>374</v>
      </c>
      <c r="C282" s="44">
        <v>45584</v>
      </c>
      <c r="D282">
        <v>37</v>
      </c>
      <c r="E282" t="s">
        <v>1956</v>
      </c>
      <c r="F282" s="39">
        <v>6.2E-4</v>
      </c>
      <c r="G282" s="39">
        <f>SUM($F$2:F282)</f>
        <v>0.85843000000000047</v>
      </c>
    </row>
    <row r="283" spans="1:7" x14ac:dyDescent="0.55000000000000004">
      <c r="A283" t="s">
        <v>1826</v>
      </c>
      <c r="B283" t="s">
        <v>1332</v>
      </c>
      <c r="C283" s="44">
        <v>45600</v>
      </c>
      <c r="D283">
        <v>35</v>
      </c>
      <c r="E283" t="s">
        <v>1956</v>
      </c>
      <c r="F283" s="39">
        <v>6.2E-4</v>
      </c>
      <c r="G283" s="39">
        <f>SUM($F$2:F283)</f>
        <v>0.85905000000000042</v>
      </c>
    </row>
    <row r="284" spans="1:7" x14ac:dyDescent="0.55000000000000004">
      <c r="A284" t="s">
        <v>1826</v>
      </c>
      <c r="B284" t="s">
        <v>1702</v>
      </c>
      <c r="C284" s="44">
        <v>45614</v>
      </c>
      <c r="D284">
        <v>43</v>
      </c>
      <c r="E284" t="s">
        <v>1956</v>
      </c>
      <c r="F284" s="39">
        <v>6.2E-4</v>
      </c>
      <c r="G284" s="39">
        <f>SUM($F$2:F284)</f>
        <v>0.85967000000000038</v>
      </c>
    </row>
    <row r="285" spans="1:7" x14ac:dyDescent="0.55000000000000004">
      <c r="A285" t="s">
        <v>1826</v>
      </c>
      <c r="B285" t="s">
        <v>1293</v>
      </c>
      <c r="C285" s="44">
        <v>45640</v>
      </c>
      <c r="D285">
        <v>44</v>
      </c>
      <c r="E285" t="s">
        <v>1956</v>
      </c>
      <c r="F285" s="39">
        <v>6.0999999999999997E-4</v>
      </c>
      <c r="G285" s="39">
        <f>SUM($F$2:F285)</f>
        <v>0.86028000000000038</v>
      </c>
    </row>
    <row r="286" spans="1:7" x14ac:dyDescent="0.55000000000000004">
      <c r="A286" t="s">
        <v>1826</v>
      </c>
      <c r="B286" t="s">
        <v>655</v>
      </c>
      <c r="C286" s="44">
        <v>45627</v>
      </c>
      <c r="D286">
        <v>39</v>
      </c>
      <c r="E286" t="s">
        <v>1956</v>
      </c>
      <c r="F286" s="39">
        <v>6.0999999999999997E-4</v>
      </c>
      <c r="G286" s="39">
        <f>SUM($F$2:F286)</f>
        <v>0.86089000000000038</v>
      </c>
    </row>
    <row r="287" spans="1:7" x14ac:dyDescent="0.55000000000000004">
      <c r="A287" t="s">
        <v>1826</v>
      </c>
      <c r="B287" t="s">
        <v>718</v>
      </c>
      <c r="C287" s="44">
        <v>45616</v>
      </c>
      <c r="D287">
        <v>41</v>
      </c>
      <c r="E287" t="s">
        <v>1956</v>
      </c>
      <c r="F287" s="39">
        <v>5.9999999999999995E-4</v>
      </c>
      <c r="G287" s="39">
        <f>SUM($F$2:F287)</f>
        <v>0.86149000000000042</v>
      </c>
    </row>
    <row r="288" spans="1:7" x14ac:dyDescent="0.55000000000000004">
      <c r="A288" t="s">
        <v>1826</v>
      </c>
      <c r="B288" t="s">
        <v>542</v>
      </c>
      <c r="C288" s="44">
        <v>45339</v>
      </c>
      <c r="D288">
        <v>28</v>
      </c>
      <c r="E288" t="s">
        <v>1956</v>
      </c>
      <c r="F288" s="39">
        <v>5.9999999999999995E-4</v>
      </c>
      <c r="G288" s="39">
        <f>SUM($F$2:F288)</f>
        <v>0.86209000000000047</v>
      </c>
    </row>
    <row r="289" spans="1:7" x14ac:dyDescent="0.55000000000000004">
      <c r="A289" t="s">
        <v>1826</v>
      </c>
      <c r="B289" t="s">
        <v>139</v>
      </c>
      <c r="C289" s="44">
        <v>45588</v>
      </c>
      <c r="D289">
        <v>34</v>
      </c>
      <c r="E289" t="s">
        <v>1956</v>
      </c>
      <c r="F289" s="39">
        <v>5.9999999999999995E-4</v>
      </c>
      <c r="G289" s="39">
        <f>SUM($F$2:F289)</f>
        <v>0.86269000000000051</v>
      </c>
    </row>
    <row r="290" spans="1:7" x14ac:dyDescent="0.55000000000000004">
      <c r="A290" t="s">
        <v>1826</v>
      </c>
      <c r="B290" t="s">
        <v>67</v>
      </c>
      <c r="C290" s="44">
        <v>45354</v>
      </c>
      <c r="D290">
        <v>33</v>
      </c>
      <c r="E290" t="s">
        <v>1956</v>
      </c>
      <c r="F290" s="39">
        <v>5.9999999999999995E-4</v>
      </c>
      <c r="G290" s="39">
        <f>SUM($F$2:F290)</f>
        <v>0.86329000000000056</v>
      </c>
    </row>
    <row r="291" spans="1:7" x14ac:dyDescent="0.55000000000000004">
      <c r="A291" t="s">
        <v>1826</v>
      </c>
      <c r="B291" t="s">
        <v>42</v>
      </c>
      <c r="C291" s="44">
        <v>45651</v>
      </c>
      <c r="D291">
        <v>15</v>
      </c>
      <c r="E291" t="s">
        <v>1956</v>
      </c>
      <c r="F291" s="39">
        <v>5.9000000000000003E-4</v>
      </c>
      <c r="G291" s="39">
        <f>SUM($F$2:F291)</f>
        <v>0.86388000000000054</v>
      </c>
    </row>
    <row r="292" spans="1:7" x14ac:dyDescent="0.55000000000000004">
      <c r="A292" t="s">
        <v>1826</v>
      </c>
      <c r="B292" t="s">
        <v>426</v>
      </c>
      <c r="C292" s="44">
        <v>45617</v>
      </c>
      <c r="D292">
        <v>35</v>
      </c>
      <c r="E292" t="s">
        <v>1956</v>
      </c>
      <c r="F292" s="39">
        <v>5.9000000000000003E-4</v>
      </c>
      <c r="G292" s="39">
        <f>SUM($F$2:F292)</f>
        <v>0.86447000000000052</v>
      </c>
    </row>
    <row r="293" spans="1:7" x14ac:dyDescent="0.55000000000000004">
      <c r="A293" t="s">
        <v>1826</v>
      </c>
      <c r="B293" t="s">
        <v>1338</v>
      </c>
      <c r="C293" s="44">
        <v>45624</v>
      </c>
      <c r="D293">
        <v>46</v>
      </c>
      <c r="E293" t="s">
        <v>1956</v>
      </c>
      <c r="F293" s="39">
        <v>5.9000000000000003E-4</v>
      </c>
      <c r="G293" s="39">
        <f>SUM($F$2:F293)</f>
        <v>0.8650600000000005</v>
      </c>
    </row>
    <row r="294" spans="1:7" x14ac:dyDescent="0.55000000000000004">
      <c r="A294" t="s">
        <v>1826</v>
      </c>
      <c r="B294" t="s">
        <v>1658</v>
      </c>
      <c r="C294" s="44">
        <v>45426</v>
      </c>
      <c r="D294">
        <v>25</v>
      </c>
      <c r="E294" t="s">
        <v>1956</v>
      </c>
      <c r="F294" s="39">
        <v>5.8E-4</v>
      </c>
      <c r="G294" s="39">
        <f>SUM($F$2:F294)</f>
        <v>0.86564000000000052</v>
      </c>
    </row>
    <row r="295" spans="1:7" x14ac:dyDescent="0.55000000000000004">
      <c r="A295" t="s">
        <v>1826</v>
      </c>
      <c r="B295" t="s">
        <v>1701</v>
      </c>
      <c r="C295" s="44">
        <v>45597</v>
      </c>
      <c r="D295">
        <v>19</v>
      </c>
      <c r="E295" t="s">
        <v>1956</v>
      </c>
      <c r="F295" s="39">
        <v>5.8E-4</v>
      </c>
      <c r="G295" s="39">
        <f>SUM($F$2:F295)</f>
        <v>0.86622000000000055</v>
      </c>
    </row>
    <row r="296" spans="1:7" x14ac:dyDescent="0.55000000000000004">
      <c r="A296" t="s">
        <v>1826</v>
      </c>
      <c r="B296" t="s">
        <v>1527</v>
      </c>
      <c r="C296" s="44">
        <v>45509</v>
      </c>
      <c r="D296">
        <v>29</v>
      </c>
      <c r="E296" t="s">
        <v>1956</v>
      </c>
      <c r="F296" s="39">
        <v>5.6999999999999998E-4</v>
      </c>
      <c r="G296" s="39">
        <f>SUM($F$2:F296)</f>
        <v>0.8667900000000005</v>
      </c>
    </row>
    <row r="297" spans="1:7" x14ac:dyDescent="0.55000000000000004">
      <c r="A297" t="s">
        <v>1826</v>
      </c>
      <c r="B297" t="s">
        <v>1542</v>
      </c>
      <c r="C297" s="44">
        <v>45424</v>
      </c>
      <c r="D297">
        <v>40</v>
      </c>
      <c r="E297" t="s">
        <v>1956</v>
      </c>
      <c r="F297" s="39">
        <v>5.6999999999999998E-4</v>
      </c>
      <c r="G297" s="39">
        <f>SUM($F$2:F297)</f>
        <v>0.86736000000000046</v>
      </c>
    </row>
    <row r="298" spans="1:7" x14ac:dyDescent="0.55000000000000004">
      <c r="A298" t="s">
        <v>1826</v>
      </c>
      <c r="B298" t="s">
        <v>1364</v>
      </c>
      <c r="C298" s="44">
        <v>45642</v>
      </c>
      <c r="D298">
        <v>40</v>
      </c>
      <c r="E298" t="s">
        <v>1956</v>
      </c>
      <c r="F298" s="39">
        <v>5.6999999999999998E-4</v>
      </c>
      <c r="G298" s="39">
        <f>SUM($F$2:F298)</f>
        <v>0.86793000000000042</v>
      </c>
    </row>
    <row r="299" spans="1:7" x14ac:dyDescent="0.55000000000000004">
      <c r="A299" t="s">
        <v>1826</v>
      </c>
      <c r="B299" t="s">
        <v>950</v>
      </c>
      <c r="C299" s="44">
        <v>45631</v>
      </c>
      <c r="D299">
        <v>39</v>
      </c>
      <c r="E299" t="s">
        <v>1956</v>
      </c>
      <c r="F299" s="39">
        <v>5.6999999999999998E-4</v>
      </c>
      <c r="G299" s="39">
        <f>SUM($F$2:F299)</f>
        <v>0.86850000000000038</v>
      </c>
    </row>
    <row r="300" spans="1:7" x14ac:dyDescent="0.55000000000000004">
      <c r="A300" t="s">
        <v>1826</v>
      </c>
      <c r="B300" t="s">
        <v>76</v>
      </c>
      <c r="C300" s="44">
        <v>45588</v>
      </c>
      <c r="D300">
        <v>35</v>
      </c>
      <c r="E300" t="s">
        <v>1956</v>
      </c>
      <c r="F300" s="39">
        <v>5.6999999999999998E-4</v>
      </c>
      <c r="G300" s="39">
        <f>SUM($F$2:F300)</f>
        <v>0.86907000000000034</v>
      </c>
    </row>
    <row r="301" spans="1:7" x14ac:dyDescent="0.55000000000000004">
      <c r="A301" t="s">
        <v>1826</v>
      </c>
      <c r="B301" t="s">
        <v>484</v>
      </c>
      <c r="C301" s="44">
        <v>45571</v>
      </c>
      <c r="D301">
        <v>34</v>
      </c>
      <c r="E301" t="s">
        <v>1956</v>
      </c>
      <c r="F301" s="39">
        <v>5.5999999999999995E-4</v>
      </c>
      <c r="G301" s="39">
        <f>SUM($F$2:F301)</f>
        <v>0.86963000000000035</v>
      </c>
    </row>
    <row r="302" spans="1:7" x14ac:dyDescent="0.55000000000000004">
      <c r="A302" t="s">
        <v>1826</v>
      </c>
      <c r="B302" t="s">
        <v>384</v>
      </c>
      <c r="C302" s="44">
        <v>45179</v>
      </c>
      <c r="D302">
        <v>15</v>
      </c>
      <c r="E302" t="s">
        <v>1956</v>
      </c>
      <c r="F302" s="39">
        <v>5.5999999999999995E-4</v>
      </c>
      <c r="G302" s="39">
        <f>SUM($F$2:F302)</f>
        <v>0.87019000000000035</v>
      </c>
    </row>
    <row r="303" spans="1:7" x14ac:dyDescent="0.55000000000000004">
      <c r="A303" t="s">
        <v>1826</v>
      </c>
      <c r="B303" t="s">
        <v>1084</v>
      </c>
      <c r="C303" s="44">
        <v>45540</v>
      </c>
      <c r="D303">
        <v>40</v>
      </c>
      <c r="E303" t="s">
        <v>1956</v>
      </c>
      <c r="F303" s="39">
        <v>5.5999999999999995E-4</v>
      </c>
      <c r="G303" s="39">
        <f>SUM($F$2:F303)</f>
        <v>0.87075000000000036</v>
      </c>
    </row>
    <row r="304" spans="1:7" x14ac:dyDescent="0.55000000000000004">
      <c r="A304" t="s">
        <v>1826</v>
      </c>
      <c r="B304" t="s">
        <v>1526</v>
      </c>
      <c r="C304" s="44">
        <v>45627</v>
      </c>
      <c r="D304">
        <v>38</v>
      </c>
      <c r="E304" t="s">
        <v>1956</v>
      </c>
      <c r="F304" s="39">
        <v>5.5999999999999995E-4</v>
      </c>
      <c r="G304" s="39">
        <f>SUM($F$2:F304)</f>
        <v>0.87131000000000036</v>
      </c>
    </row>
    <row r="305" spans="1:7" x14ac:dyDescent="0.55000000000000004">
      <c r="A305" t="s">
        <v>1826</v>
      </c>
      <c r="B305" t="s">
        <v>920</v>
      </c>
      <c r="C305" s="44">
        <v>45464</v>
      </c>
      <c r="D305">
        <v>38</v>
      </c>
      <c r="E305" t="s">
        <v>1956</v>
      </c>
      <c r="F305" s="39">
        <v>5.4000000000000001E-4</v>
      </c>
      <c r="G305" s="39">
        <f>SUM($F$2:F305)</f>
        <v>0.87185000000000035</v>
      </c>
    </row>
    <row r="306" spans="1:7" x14ac:dyDescent="0.55000000000000004">
      <c r="A306" t="s">
        <v>1826</v>
      </c>
      <c r="B306" t="s">
        <v>650</v>
      </c>
      <c r="C306" s="44">
        <v>45628</v>
      </c>
      <c r="D306">
        <v>45</v>
      </c>
      <c r="E306" t="s">
        <v>1956</v>
      </c>
      <c r="F306" s="39">
        <v>5.4000000000000001E-4</v>
      </c>
      <c r="G306" s="39">
        <f>SUM($F$2:F306)</f>
        <v>0.87239000000000033</v>
      </c>
    </row>
    <row r="307" spans="1:7" x14ac:dyDescent="0.55000000000000004">
      <c r="A307" t="s">
        <v>1826</v>
      </c>
      <c r="B307" t="s">
        <v>1812</v>
      </c>
      <c r="C307" s="44">
        <v>45635</v>
      </c>
      <c r="D307">
        <v>33</v>
      </c>
      <c r="E307" t="s">
        <v>1956</v>
      </c>
      <c r="F307" s="39">
        <v>5.4000000000000001E-4</v>
      </c>
      <c r="G307" s="39">
        <f>SUM($F$2:F307)</f>
        <v>0.87293000000000032</v>
      </c>
    </row>
    <row r="308" spans="1:7" x14ac:dyDescent="0.55000000000000004">
      <c r="A308" t="s">
        <v>1826</v>
      </c>
      <c r="B308" t="s">
        <v>376</v>
      </c>
      <c r="C308" s="44">
        <v>45607</v>
      </c>
      <c r="D308">
        <v>5</v>
      </c>
      <c r="E308" t="s">
        <v>1957</v>
      </c>
      <c r="F308" s="39">
        <v>5.4000000000000001E-4</v>
      </c>
      <c r="G308" s="39">
        <f>SUM($F$2:F308)</f>
        <v>0.8734700000000003</v>
      </c>
    </row>
    <row r="309" spans="1:7" x14ac:dyDescent="0.55000000000000004">
      <c r="A309" t="s">
        <v>1826</v>
      </c>
      <c r="B309" t="s">
        <v>466</v>
      </c>
      <c r="C309" s="44">
        <v>45637</v>
      </c>
      <c r="D309">
        <v>41</v>
      </c>
      <c r="E309" t="s">
        <v>1956</v>
      </c>
      <c r="F309" s="39">
        <v>5.2999999999999998E-4</v>
      </c>
      <c r="G309" s="39">
        <f>SUM($F$2:F309)</f>
        <v>0.87400000000000033</v>
      </c>
    </row>
    <row r="310" spans="1:7" x14ac:dyDescent="0.55000000000000004">
      <c r="A310" t="s">
        <v>1826</v>
      </c>
      <c r="B310" t="s">
        <v>240</v>
      </c>
      <c r="C310" s="44">
        <v>45537</v>
      </c>
      <c r="D310">
        <v>42</v>
      </c>
      <c r="E310" t="s">
        <v>1956</v>
      </c>
      <c r="F310" s="39">
        <v>5.1999999999999995E-4</v>
      </c>
      <c r="G310" s="39">
        <f>SUM($F$2:F310)</f>
        <v>0.8745200000000003</v>
      </c>
    </row>
    <row r="311" spans="1:7" x14ac:dyDescent="0.55000000000000004">
      <c r="A311" t="s">
        <v>1826</v>
      </c>
      <c r="B311" t="s">
        <v>82</v>
      </c>
      <c r="C311" s="44">
        <v>45539</v>
      </c>
      <c r="D311">
        <v>34</v>
      </c>
      <c r="E311" t="s">
        <v>1956</v>
      </c>
      <c r="F311" s="39">
        <v>5.1999999999999995E-4</v>
      </c>
      <c r="G311" s="39">
        <f>SUM($F$2:F311)</f>
        <v>0.87504000000000026</v>
      </c>
    </row>
    <row r="312" spans="1:7" x14ac:dyDescent="0.55000000000000004">
      <c r="A312" t="s">
        <v>1826</v>
      </c>
      <c r="B312" t="s">
        <v>791</v>
      </c>
      <c r="C312" s="44">
        <v>45587</v>
      </c>
      <c r="D312">
        <v>38</v>
      </c>
      <c r="E312" t="s">
        <v>1956</v>
      </c>
      <c r="F312" s="39">
        <v>5.1999999999999995E-4</v>
      </c>
      <c r="G312" s="39">
        <f>SUM($F$2:F312)</f>
        <v>0.87556000000000023</v>
      </c>
    </row>
    <row r="313" spans="1:7" x14ac:dyDescent="0.55000000000000004">
      <c r="A313" t="s">
        <v>1826</v>
      </c>
      <c r="B313" t="s">
        <v>1523</v>
      </c>
      <c r="C313" s="44">
        <v>45614</v>
      </c>
      <c r="D313">
        <v>44</v>
      </c>
      <c r="E313" t="s">
        <v>1956</v>
      </c>
      <c r="F313" s="39">
        <v>5.1999999999999995E-4</v>
      </c>
      <c r="G313" s="39">
        <f>SUM($F$2:F313)</f>
        <v>0.87608000000000019</v>
      </c>
    </row>
    <row r="314" spans="1:7" x14ac:dyDescent="0.55000000000000004">
      <c r="A314" t="s">
        <v>1826</v>
      </c>
      <c r="B314" t="s">
        <v>705</v>
      </c>
      <c r="C314" s="44">
        <v>45567</v>
      </c>
      <c r="D314">
        <v>42</v>
      </c>
      <c r="E314" t="s">
        <v>1956</v>
      </c>
      <c r="F314" s="39">
        <v>5.1000000000000004E-4</v>
      </c>
      <c r="G314" s="39">
        <f>SUM($F$2:F314)</f>
        <v>0.8765900000000002</v>
      </c>
    </row>
    <row r="315" spans="1:7" x14ac:dyDescent="0.55000000000000004">
      <c r="A315" t="s">
        <v>1826</v>
      </c>
      <c r="B315" t="s">
        <v>1094</v>
      </c>
      <c r="C315" s="44">
        <v>45591</v>
      </c>
      <c r="D315">
        <v>35</v>
      </c>
      <c r="E315" t="s">
        <v>1956</v>
      </c>
      <c r="F315" s="39">
        <v>5.1000000000000004E-4</v>
      </c>
      <c r="G315" s="39">
        <f>SUM($F$2:F315)</f>
        <v>0.87710000000000021</v>
      </c>
    </row>
    <row r="316" spans="1:7" x14ac:dyDescent="0.55000000000000004">
      <c r="A316" t="s">
        <v>1826</v>
      </c>
      <c r="B316" t="s">
        <v>829</v>
      </c>
      <c r="C316" s="44">
        <v>45603</v>
      </c>
      <c r="D316">
        <v>42</v>
      </c>
      <c r="E316" t="s">
        <v>1956</v>
      </c>
      <c r="F316" s="39">
        <v>5.0000000000000001E-4</v>
      </c>
      <c r="G316" s="39">
        <f>SUM($F$2:F316)</f>
        <v>0.87760000000000016</v>
      </c>
    </row>
    <row r="317" spans="1:7" x14ac:dyDescent="0.55000000000000004">
      <c r="A317" t="s">
        <v>1826</v>
      </c>
      <c r="B317" t="s">
        <v>1251</v>
      </c>
      <c r="C317" s="44">
        <v>45220</v>
      </c>
      <c r="D317">
        <v>25</v>
      </c>
      <c r="E317" t="s">
        <v>1956</v>
      </c>
      <c r="F317" s="39">
        <v>4.8999999999999998E-4</v>
      </c>
      <c r="G317" s="39">
        <f>SUM($F$2:F317)</f>
        <v>0.87809000000000015</v>
      </c>
    </row>
    <row r="318" spans="1:7" x14ac:dyDescent="0.55000000000000004">
      <c r="A318" t="s">
        <v>1826</v>
      </c>
      <c r="B318" t="s">
        <v>1690</v>
      </c>
      <c r="C318" s="44">
        <v>45222</v>
      </c>
      <c r="D318">
        <v>26</v>
      </c>
      <c r="E318" t="s">
        <v>1956</v>
      </c>
      <c r="F318" s="39">
        <v>4.8999999999999998E-4</v>
      </c>
      <c r="G318" s="39">
        <f>SUM($F$2:F318)</f>
        <v>0.87858000000000014</v>
      </c>
    </row>
    <row r="319" spans="1:7" x14ac:dyDescent="0.55000000000000004">
      <c r="A319" t="s">
        <v>1826</v>
      </c>
      <c r="B319" t="s">
        <v>150</v>
      </c>
      <c r="C319" s="44">
        <v>45628</v>
      </c>
      <c r="D319">
        <v>32</v>
      </c>
      <c r="E319" t="s">
        <v>1956</v>
      </c>
      <c r="F319" s="39">
        <v>4.8999999999999998E-4</v>
      </c>
      <c r="G319" s="39">
        <f>SUM($F$2:F319)</f>
        <v>0.87907000000000013</v>
      </c>
    </row>
    <row r="320" spans="1:7" x14ac:dyDescent="0.55000000000000004">
      <c r="A320" t="s">
        <v>1826</v>
      </c>
      <c r="B320" t="s">
        <v>379</v>
      </c>
      <c r="C320" s="44">
        <v>45321</v>
      </c>
      <c r="D320">
        <v>16</v>
      </c>
      <c r="E320" t="s">
        <v>1956</v>
      </c>
      <c r="F320" s="39">
        <v>4.8000000000000001E-4</v>
      </c>
      <c r="G320" s="39">
        <f>SUM($F$2:F320)</f>
        <v>0.87955000000000017</v>
      </c>
    </row>
    <row r="321" spans="1:7" x14ac:dyDescent="0.55000000000000004">
      <c r="A321" t="s">
        <v>1826</v>
      </c>
      <c r="B321" t="s">
        <v>93</v>
      </c>
      <c r="C321" s="44">
        <v>45617</v>
      </c>
      <c r="D321">
        <v>38</v>
      </c>
      <c r="E321" t="s">
        <v>1956</v>
      </c>
      <c r="F321" s="39">
        <v>4.8000000000000001E-4</v>
      </c>
      <c r="G321" s="39">
        <f>SUM($F$2:F321)</f>
        <v>0.8800300000000002</v>
      </c>
    </row>
    <row r="322" spans="1:7" x14ac:dyDescent="0.55000000000000004">
      <c r="A322" t="s">
        <v>1826</v>
      </c>
      <c r="B322" t="s">
        <v>43</v>
      </c>
      <c r="C322" s="44">
        <v>45582</v>
      </c>
      <c r="D322">
        <v>42</v>
      </c>
      <c r="E322" t="s">
        <v>1956</v>
      </c>
      <c r="F322" s="39">
        <v>4.8000000000000001E-4</v>
      </c>
      <c r="G322" s="39">
        <f>SUM($F$2:F322)</f>
        <v>0.88051000000000024</v>
      </c>
    </row>
    <row r="323" spans="1:7" x14ac:dyDescent="0.55000000000000004">
      <c r="A323" t="s">
        <v>1826</v>
      </c>
      <c r="B323" t="s">
        <v>1429</v>
      </c>
      <c r="C323" s="44">
        <v>45635</v>
      </c>
      <c r="D323">
        <v>38</v>
      </c>
      <c r="E323" t="s">
        <v>1956</v>
      </c>
      <c r="F323" s="39">
        <v>4.8000000000000001E-4</v>
      </c>
      <c r="G323" s="39">
        <f>SUM($F$2:F323)</f>
        <v>0.88099000000000027</v>
      </c>
    </row>
    <row r="324" spans="1:7" x14ac:dyDescent="0.55000000000000004">
      <c r="A324" t="s">
        <v>1826</v>
      </c>
      <c r="B324" t="s">
        <v>1484</v>
      </c>
      <c r="C324" s="44">
        <v>45639</v>
      </c>
      <c r="D324">
        <v>27</v>
      </c>
      <c r="E324" t="s">
        <v>1956</v>
      </c>
      <c r="F324" s="39">
        <v>4.8000000000000001E-4</v>
      </c>
      <c r="G324" s="39">
        <f>SUM($F$2:F324)</f>
        <v>0.88147000000000031</v>
      </c>
    </row>
    <row r="325" spans="1:7" x14ac:dyDescent="0.55000000000000004">
      <c r="A325" t="s">
        <v>1826</v>
      </c>
      <c r="B325" t="s">
        <v>1543</v>
      </c>
      <c r="C325" s="44">
        <v>45612</v>
      </c>
      <c r="D325">
        <v>38</v>
      </c>
      <c r="E325" t="s">
        <v>1956</v>
      </c>
      <c r="F325" s="39">
        <v>4.8000000000000001E-4</v>
      </c>
      <c r="G325" s="39">
        <f>SUM($F$2:F325)</f>
        <v>0.88195000000000034</v>
      </c>
    </row>
    <row r="326" spans="1:7" x14ac:dyDescent="0.55000000000000004">
      <c r="A326" t="s">
        <v>1826</v>
      </c>
      <c r="B326" t="s">
        <v>1551</v>
      </c>
      <c r="C326" s="44">
        <v>45460</v>
      </c>
      <c r="D326">
        <v>33</v>
      </c>
      <c r="E326" t="s">
        <v>1956</v>
      </c>
      <c r="F326" s="39">
        <v>4.8000000000000001E-4</v>
      </c>
      <c r="G326" s="39">
        <f>SUM($F$2:F326)</f>
        <v>0.88243000000000038</v>
      </c>
    </row>
    <row r="327" spans="1:7" x14ac:dyDescent="0.55000000000000004">
      <c r="A327" t="s">
        <v>1826</v>
      </c>
      <c r="B327" t="s">
        <v>733</v>
      </c>
      <c r="C327" s="44">
        <v>45447</v>
      </c>
      <c r="D327">
        <v>32</v>
      </c>
      <c r="E327" t="s">
        <v>1956</v>
      </c>
      <c r="F327" s="39">
        <v>4.8000000000000001E-4</v>
      </c>
      <c r="G327" s="39">
        <f>SUM($F$2:F327)</f>
        <v>0.88291000000000042</v>
      </c>
    </row>
    <row r="328" spans="1:7" x14ac:dyDescent="0.55000000000000004">
      <c r="A328" t="s">
        <v>1826</v>
      </c>
      <c r="B328" t="s">
        <v>593</v>
      </c>
      <c r="C328" s="44">
        <v>45635</v>
      </c>
      <c r="D328">
        <v>39</v>
      </c>
      <c r="E328" t="s">
        <v>1956</v>
      </c>
      <c r="F328" s="39">
        <v>4.8000000000000001E-4</v>
      </c>
      <c r="G328" s="39">
        <f>SUM($F$2:F328)</f>
        <v>0.88339000000000045</v>
      </c>
    </row>
    <row r="329" spans="1:7" x14ac:dyDescent="0.55000000000000004">
      <c r="A329" t="s">
        <v>1826</v>
      </c>
      <c r="B329" t="s">
        <v>606</v>
      </c>
      <c r="C329" s="44">
        <v>45648</v>
      </c>
      <c r="D329">
        <v>44</v>
      </c>
      <c r="E329" t="s">
        <v>1956</v>
      </c>
      <c r="F329" s="39">
        <v>4.8000000000000001E-4</v>
      </c>
      <c r="G329" s="39">
        <f>SUM($F$2:F329)</f>
        <v>0.88387000000000049</v>
      </c>
    </row>
    <row r="330" spans="1:7" x14ac:dyDescent="0.55000000000000004">
      <c r="A330" t="s">
        <v>1826</v>
      </c>
      <c r="B330" t="s">
        <v>662</v>
      </c>
      <c r="C330" s="44">
        <v>45420</v>
      </c>
      <c r="D330">
        <v>40</v>
      </c>
      <c r="E330" t="s">
        <v>1956</v>
      </c>
      <c r="F330" s="39">
        <v>4.8000000000000001E-4</v>
      </c>
      <c r="G330" s="39">
        <f>SUM($F$2:F330)</f>
        <v>0.88435000000000052</v>
      </c>
    </row>
    <row r="331" spans="1:7" x14ac:dyDescent="0.55000000000000004">
      <c r="A331" t="s">
        <v>1826</v>
      </c>
      <c r="B331" t="s">
        <v>978</v>
      </c>
      <c r="C331" s="44">
        <v>45494</v>
      </c>
      <c r="D331">
        <v>9</v>
      </c>
      <c r="E331" t="s">
        <v>1956</v>
      </c>
      <c r="F331" s="39">
        <v>4.6999999999999999E-4</v>
      </c>
      <c r="G331" s="39">
        <f>SUM($F$2:F331)</f>
        <v>0.88482000000000049</v>
      </c>
    </row>
    <row r="332" spans="1:7" x14ac:dyDescent="0.55000000000000004">
      <c r="A332" t="s">
        <v>1826</v>
      </c>
      <c r="B332" t="s">
        <v>1593</v>
      </c>
      <c r="C332" s="44">
        <v>45598</v>
      </c>
      <c r="D332">
        <v>37</v>
      </c>
      <c r="E332" t="s">
        <v>1956</v>
      </c>
      <c r="F332" s="39">
        <v>4.6999999999999999E-4</v>
      </c>
      <c r="G332" s="39">
        <f>SUM($F$2:F332)</f>
        <v>0.88529000000000047</v>
      </c>
    </row>
    <row r="333" spans="1:7" x14ac:dyDescent="0.55000000000000004">
      <c r="A333" t="s">
        <v>1826</v>
      </c>
      <c r="B333" t="s">
        <v>1514</v>
      </c>
      <c r="C333" s="44">
        <v>45487</v>
      </c>
      <c r="D333">
        <v>39</v>
      </c>
      <c r="E333" t="s">
        <v>1956</v>
      </c>
      <c r="F333" s="39">
        <v>4.6999999999999999E-4</v>
      </c>
      <c r="G333" s="39">
        <f>SUM($F$2:F333)</f>
        <v>0.88576000000000044</v>
      </c>
    </row>
    <row r="334" spans="1:7" x14ac:dyDescent="0.55000000000000004">
      <c r="A334" t="s">
        <v>1826</v>
      </c>
      <c r="B334" t="s">
        <v>1465</v>
      </c>
      <c r="C334" s="44">
        <v>45538</v>
      </c>
      <c r="D334">
        <v>37</v>
      </c>
      <c r="E334" t="s">
        <v>1956</v>
      </c>
      <c r="F334" s="39">
        <v>4.6999999999999999E-4</v>
      </c>
      <c r="G334" s="39">
        <f>SUM($F$2:F334)</f>
        <v>0.88623000000000041</v>
      </c>
    </row>
    <row r="335" spans="1:7" x14ac:dyDescent="0.55000000000000004">
      <c r="A335" t="s">
        <v>1826</v>
      </c>
      <c r="B335" t="s">
        <v>1798</v>
      </c>
      <c r="C335" s="44">
        <v>45515</v>
      </c>
      <c r="D335">
        <v>40</v>
      </c>
      <c r="E335" t="s">
        <v>1956</v>
      </c>
      <c r="F335" s="39">
        <v>4.6999999999999999E-4</v>
      </c>
      <c r="G335" s="39">
        <f>SUM($F$2:F335)</f>
        <v>0.88670000000000038</v>
      </c>
    </row>
    <row r="336" spans="1:7" x14ac:dyDescent="0.55000000000000004">
      <c r="A336" t="s">
        <v>1826</v>
      </c>
      <c r="B336" t="s">
        <v>1744</v>
      </c>
      <c r="C336" s="44">
        <v>45164</v>
      </c>
      <c r="D336">
        <v>21</v>
      </c>
      <c r="E336" t="s">
        <v>1956</v>
      </c>
      <c r="F336" s="39">
        <v>4.6000000000000001E-4</v>
      </c>
      <c r="G336" s="39">
        <f>SUM($F$2:F336)</f>
        <v>0.88716000000000039</v>
      </c>
    </row>
    <row r="337" spans="1:7" x14ac:dyDescent="0.55000000000000004">
      <c r="A337" t="s">
        <v>1826</v>
      </c>
      <c r="B337" t="s">
        <v>825</v>
      </c>
      <c r="C337" s="44">
        <v>45248</v>
      </c>
      <c r="D337">
        <v>23</v>
      </c>
      <c r="E337" t="s">
        <v>1956</v>
      </c>
      <c r="F337" s="39">
        <v>4.6000000000000001E-4</v>
      </c>
      <c r="G337" s="39">
        <f>SUM($F$2:F337)</f>
        <v>0.88762000000000041</v>
      </c>
    </row>
    <row r="338" spans="1:7" x14ac:dyDescent="0.55000000000000004">
      <c r="A338" t="s">
        <v>1826</v>
      </c>
      <c r="B338" t="s">
        <v>399</v>
      </c>
      <c r="C338" s="44">
        <v>45628</v>
      </c>
      <c r="D338">
        <v>40</v>
      </c>
      <c r="E338" t="s">
        <v>1956</v>
      </c>
      <c r="F338" s="39">
        <v>4.6000000000000001E-4</v>
      </c>
      <c r="G338" s="39">
        <f>SUM($F$2:F338)</f>
        <v>0.88808000000000042</v>
      </c>
    </row>
    <row r="339" spans="1:7" x14ac:dyDescent="0.55000000000000004">
      <c r="A339" t="s">
        <v>1826</v>
      </c>
      <c r="B339" t="s">
        <v>1093</v>
      </c>
      <c r="C339" s="44">
        <v>45381</v>
      </c>
      <c r="D339">
        <v>1</v>
      </c>
      <c r="E339" t="s">
        <v>1957</v>
      </c>
      <c r="F339" s="39">
        <v>4.4999999999999999E-4</v>
      </c>
      <c r="G339" s="39">
        <f>SUM($F$2:F339)</f>
        <v>0.88853000000000038</v>
      </c>
    </row>
    <row r="340" spans="1:7" x14ac:dyDescent="0.55000000000000004">
      <c r="A340" t="s">
        <v>1826</v>
      </c>
      <c r="B340" t="s">
        <v>1246</v>
      </c>
      <c r="C340" s="44">
        <v>45566</v>
      </c>
      <c r="D340">
        <v>38</v>
      </c>
      <c r="E340" t="s">
        <v>1956</v>
      </c>
      <c r="F340" s="39">
        <v>4.4999999999999999E-4</v>
      </c>
      <c r="G340" s="39">
        <f>SUM($F$2:F340)</f>
        <v>0.88898000000000033</v>
      </c>
    </row>
    <row r="341" spans="1:7" x14ac:dyDescent="0.55000000000000004">
      <c r="A341" t="s">
        <v>1826</v>
      </c>
      <c r="B341" t="s">
        <v>1596</v>
      </c>
      <c r="C341" s="44">
        <v>45355</v>
      </c>
      <c r="D341">
        <v>20</v>
      </c>
      <c r="E341" t="s">
        <v>1956</v>
      </c>
      <c r="F341" s="39">
        <v>4.4999999999999999E-4</v>
      </c>
      <c r="G341" s="39">
        <f>SUM($F$2:F341)</f>
        <v>0.88943000000000028</v>
      </c>
    </row>
    <row r="342" spans="1:7" x14ac:dyDescent="0.55000000000000004">
      <c r="A342" t="s">
        <v>1826</v>
      </c>
      <c r="B342" t="s">
        <v>1334</v>
      </c>
      <c r="C342" s="44">
        <v>45539</v>
      </c>
      <c r="D342">
        <v>33</v>
      </c>
      <c r="E342" t="s">
        <v>1956</v>
      </c>
      <c r="F342" s="39">
        <v>4.4000000000000002E-4</v>
      </c>
      <c r="G342" s="39">
        <f>SUM($F$2:F342)</f>
        <v>0.88987000000000027</v>
      </c>
    </row>
    <row r="343" spans="1:7" x14ac:dyDescent="0.55000000000000004">
      <c r="A343" t="s">
        <v>1826</v>
      </c>
      <c r="B343" t="s">
        <v>1811</v>
      </c>
      <c r="C343" s="44">
        <v>45595</v>
      </c>
      <c r="D343">
        <v>42</v>
      </c>
      <c r="E343" t="s">
        <v>1956</v>
      </c>
      <c r="F343" s="39">
        <v>4.4000000000000002E-4</v>
      </c>
      <c r="G343" s="39">
        <f>SUM($F$2:F343)</f>
        <v>0.89031000000000027</v>
      </c>
    </row>
    <row r="344" spans="1:7" x14ac:dyDescent="0.55000000000000004">
      <c r="A344" t="s">
        <v>1826</v>
      </c>
      <c r="B344" t="s">
        <v>295</v>
      </c>
      <c r="C344" s="44">
        <v>45539</v>
      </c>
      <c r="D344">
        <v>39</v>
      </c>
      <c r="E344" t="s">
        <v>1956</v>
      </c>
      <c r="F344" s="39">
        <v>4.4000000000000002E-4</v>
      </c>
      <c r="G344" s="39">
        <f>SUM($F$2:F344)</f>
        <v>0.89075000000000026</v>
      </c>
    </row>
    <row r="345" spans="1:7" x14ac:dyDescent="0.55000000000000004">
      <c r="A345" t="s">
        <v>1826</v>
      </c>
      <c r="B345" t="s">
        <v>102</v>
      </c>
      <c r="C345" s="44">
        <v>45472</v>
      </c>
      <c r="D345">
        <v>34</v>
      </c>
      <c r="E345" t="s">
        <v>1956</v>
      </c>
      <c r="F345" s="39">
        <v>4.2999999999999999E-4</v>
      </c>
      <c r="G345" s="39">
        <f>SUM($F$2:F345)</f>
        <v>0.89118000000000031</v>
      </c>
    </row>
    <row r="346" spans="1:7" x14ac:dyDescent="0.55000000000000004">
      <c r="A346" t="s">
        <v>1826</v>
      </c>
      <c r="B346" t="s">
        <v>1311</v>
      </c>
      <c r="C346" s="44">
        <v>45522</v>
      </c>
      <c r="D346">
        <v>32</v>
      </c>
      <c r="E346" t="s">
        <v>1956</v>
      </c>
      <c r="F346" s="39">
        <v>4.2999999999999999E-4</v>
      </c>
      <c r="G346" s="39">
        <f>SUM($F$2:F346)</f>
        <v>0.89161000000000035</v>
      </c>
    </row>
    <row r="347" spans="1:7" x14ac:dyDescent="0.55000000000000004">
      <c r="A347" t="s">
        <v>1826</v>
      </c>
      <c r="B347" t="s">
        <v>717</v>
      </c>
      <c r="C347" s="44">
        <v>45629</v>
      </c>
      <c r="D347">
        <v>43</v>
      </c>
      <c r="E347" t="s">
        <v>1956</v>
      </c>
      <c r="F347" s="39">
        <v>4.2999999999999999E-4</v>
      </c>
      <c r="G347" s="39">
        <f>SUM($F$2:F347)</f>
        <v>0.89204000000000039</v>
      </c>
    </row>
    <row r="348" spans="1:7" x14ac:dyDescent="0.55000000000000004">
      <c r="A348" t="s">
        <v>1826</v>
      </c>
      <c r="B348" t="s">
        <v>688</v>
      </c>
      <c r="C348" s="44">
        <v>45557</v>
      </c>
      <c r="D348">
        <v>25</v>
      </c>
      <c r="E348" t="s">
        <v>1956</v>
      </c>
      <c r="F348" s="39">
        <v>4.2999999999999999E-4</v>
      </c>
      <c r="G348" s="39">
        <f>SUM($F$2:F348)</f>
        <v>0.89247000000000043</v>
      </c>
    </row>
    <row r="349" spans="1:7" x14ac:dyDescent="0.55000000000000004">
      <c r="A349" t="s">
        <v>1826</v>
      </c>
      <c r="B349" t="s">
        <v>605</v>
      </c>
      <c r="C349" s="44">
        <v>45612</v>
      </c>
      <c r="D349">
        <v>44</v>
      </c>
      <c r="E349" t="s">
        <v>1956</v>
      </c>
      <c r="F349" s="39">
        <v>4.2000000000000002E-4</v>
      </c>
      <c r="G349" s="39">
        <f>SUM($F$2:F349)</f>
        <v>0.89289000000000041</v>
      </c>
    </row>
    <row r="350" spans="1:7" x14ac:dyDescent="0.55000000000000004">
      <c r="A350" t="s">
        <v>1826</v>
      </c>
      <c r="B350" t="s">
        <v>592</v>
      </c>
      <c r="C350" s="44">
        <v>45298</v>
      </c>
      <c r="D350">
        <v>36</v>
      </c>
      <c r="E350" t="s">
        <v>1956</v>
      </c>
      <c r="F350" s="39">
        <v>4.2000000000000002E-4</v>
      </c>
      <c r="G350" s="39">
        <f>SUM($F$2:F350)</f>
        <v>0.89331000000000038</v>
      </c>
    </row>
    <row r="351" spans="1:7" x14ac:dyDescent="0.55000000000000004">
      <c r="A351" t="s">
        <v>1826</v>
      </c>
      <c r="B351" t="s">
        <v>867</v>
      </c>
      <c r="C351" s="44">
        <v>44993</v>
      </c>
      <c r="D351">
        <v>1</v>
      </c>
      <c r="E351" t="s">
        <v>1956</v>
      </c>
      <c r="F351" s="39">
        <v>4.2000000000000002E-4</v>
      </c>
      <c r="G351" s="39">
        <f>SUM($F$2:F351)</f>
        <v>0.89373000000000036</v>
      </c>
    </row>
    <row r="352" spans="1:7" x14ac:dyDescent="0.55000000000000004">
      <c r="A352" t="s">
        <v>1826</v>
      </c>
      <c r="B352" t="s">
        <v>55</v>
      </c>
      <c r="C352" s="44">
        <v>45026</v>
      </c>
      <c r="D352">
        <v>12</v>
      </c>
      <c r="E352" t="s">
        <v>1956</v>
      </c>
      <c r="F352" s="39">
        <v>4.2000000000000002E-4</v>
      </c>
      <c r="G352" s="39">
        <f>SUM($F$2:F352)</f>
        <v>0.89415000000000033</v>
      </c>
    </row>
    <row r="353" spans="1:7" x14ac:dyDescent="0.55000000000000004">
      <c r="A353" t="s">
        <v>1826</v>
      </c>
      <c r="B353" t="s">
        <v>382</v>
      </c>
      <c r="C353" s="44">
        <v>45549</v>
      </c>
      <c r="D353">
        <v>41</v>
      </c>
      <c r="E353" t="s">
        <v>1956</v>
      </c>
      <c r="F353" s="39">
        <v>4.0999999999999999E-4</v>
      </c>
      <c r="G353" s="39">
        <f>SUM($F$2:F353)</f>
        <v>0.89456000000000035</v>
      </c>
    </row>
    <row r="354" spans="1:7" x14ac:dyDescent="0.55000000000000004">
      <c r="A354" t="s">
        <v>1826</v>
      </c>
      <c r="B354" t="s">
        <v>1471</v>
      </c>
      <c r="C354" s="44">
        <v>44901</v>
      </c>
      <c r="D354">
        <v>20</v>
      </c>
      <c r="E354" t="s">
        <v>1956</v>
      </c>
      <c r="F354" s="39">
        <v>4.0999999999999999E-4</v>
      </c>
      <c r="G354" s="39">
        <f>SUM($F$2:F354)</f>
        <v>0.89497000000000038</v>
      </c>
    </row>
    <row r="355" spans="1:7" x14ac:dyDescent="0.55000000000000004">
      <c r="A355" t="s">
        <v>1826</v>
      </c>
      <c r="B355" t="s">
        <v>1578</v>
      </c>
      <c r="C355" s="44">
        <v>45607</v>
      </c>
      <c r="D355">
        <v>39</v>
      </c>
      <c r="E355" t="s">
        <v>1956</v>
      </c>
      <c r="F355" s="39">
        <v>4.0999999999999999E-4</v>
      </c>
      <c r="G355" s="39">
        <f>SUM($F$2:F355)</f>
        <v>0.8953800000000004</v>
      </c>
    </row>
    <row r="356" spans="1:7" x14ac:dyDescent="0.55000000000000004">
      <c r="A356" t="s">
        <v>1826</v>
      </c>
      <c r="B356" t="s">
        <v>1695</v>
      </c>
      <c r="C356" s="44">
        <v>45612</v>
      </c>
      <c r="D356">
        <v>42</v>
      </c>
      <c r="E356" t="s">
        <v>1956</v>
      </c>
      <c r="F356" s="39">
        <v>4.0999999999999999E-4</v>
      </c>
      <c r="G356" s="39">
        <f>SUM($F$2:F356)</f>
        <v>0.89579000000000042</v>
      </c>
    </row>
    <row r="357" spans="1:7" x14ac:dyDescent="0.55000000000000004">
      <c r="A357" t="s">
        <v>1826</v>
      </c>
      <c r="B357" t="s">
        <v>1238</v>
      </c>
      <c r="C357" s="44">
        <v>45615</v>
      </c>
      <c r="D357">
        <v>44</v>
      </c>
      <c r="E357" t="s">
        <v>1956</v>
      </c>
      <c r="F357" s="39">
        <v>4.0000000000000002E-4</v>
      </c>
      <c r="G357" s="39">
        <f>SUM($F$2:F357)</f>
        <v>0.89619000000000038</v>
      </c>
    </row>
    <row r="358" spans="1:7" x14ac:dyDescent="0.55000000000000004">
      <c r="A358" t="s">
        <v>1826</v>
      </c>
      <c r="B358" t="s">
        <v>616</v>
      </c>
      <c r="C358" s="44">
        <v>45290</v>
      </c>
      <c r="D358">
        <v>8</v>
      </c>
      <c r="E358" t="s">
        <v>1956</v>
      </c>
      <c r="F358" s="39">
        <v>4.0000000000000002E-4</v>
      </c>
      <c r="G358" s="39">
        <f>SUM($F$2:F358)</f>
        <v>0.89659000000000033</v>
      </c>
    </row>
    <row r="359" spans="1:7" x14ac:dyDescent="0.55000000000000004">
      <c r="A359" t="s">
        <v>1826</v>
      </c>
      <c r="B359" t="s">
        <v>669</v>
      </c>
      <c r="C359" s="44">
        <v>45270</v>
      </c>
      <c r="D359">
        <v>29</v>
      </c>
      <c r="E359" t="s">
        <v>1956</v>
      </c>
      <c r="F359" s="39">
        <v>4.0000000000000002E-4</v>
      </c>
      <c r="G359" s="39">
        <f>SUM($F$2:F359)</f>
        <v>0.89699000000000029</v>
      </c>
    </row>
    <row r="360" spans="1:7" x14ac:dyDescent="0.55000000000000004">
      <c r="A360" t="s">
        <v>1826</v>
      </c>
      <c r="B360" t="s">
        <v>937</v>
      </c>
      <c r="C360" s="44">
        <v>45626</v>
      </c>
      <c r="D360">
        <v>32</v>
      </c>
      <c r="E360" t="s">
        <v>1956</v>
      </c>
      <c r="F360" s="39">
        <v>4.0000000000000002E-4</v>
      </c>
      <c r="G360" s="39">
        <f>SUM($F$2:F360)</f>
        <v>0.89739000000000024</v>
      </c>
    </row>
    <row r="361" spans="1:7" x14ac:dyDescent="0.55000000000000004">
      <c r="A361" t="s">
        <v>1826</v>
      </c>
      <c r="B361" t="s">
        <v>14</v>
      </c>
      <c r="C361" s="44">
        <v>45640</v>
      </c>
      <c r="D361">
        <v>42</v>
      </c>
      <c r="E361" t="s">
        <v>1956</v>
      </c>
      <c r="F361" s="39">
        <v>4.0000000000000002E-4</v>
      </c>
      <c r="G361" s="39">
        <f>SUM($F$2:F361)</f>
        <v>0.8977900000000002</v>
      </c>
    </row>
    <row r="362" spans="1:7" x14ac:dyDescent="0.55000000000000004">
      <c r="A362" t="s">
        <v>1826</v>
      </c>
      <c r="B362" t="s">
        <v>66</v>
      </c>
      <c r="C362" s="44">
        <v>45649</v>
      </c>
      <c r="D362">
        <v>33</v>
      </c>
      <c r="E362" t="s">
        <v>1956</v>
      </c>
      <c r="F362" s="39">
        <v>4.0000000000000002E-4</v>
      </c>
      <c r="G362" s="39">
        <f>SUM($F$2:F362)</f>
        <v>0.89819000000000015</v>
      </c>
    </row>
    <row r="363" spans="1:7" x14ac:dyDescent="0.55000000000000004">
      <c r="A363" t="s">
        <v>1826</v>
      </c>
      <c r="B363" t="s">
        <v>72</v>
      </c>
      <c r="C363" s="44">
        <v>45642</v>
      </c>
      <c r="D363">
        <v>44</v>
      </c>
      <c r="E363" t="s">
        <v>1956</v>
      </c>
      <c r="F363" s="39">
        <v>4.0000000000000002E-4</v>
      </c>
      <c r="G363" s="39">
        <f>SUM($F$2:F363)</f>
        <v>0.89859000000000011</v>
      </c>
    </row>
    <row r="364" spans="1:7" x14ac:dyDescent="0.55000000000000004">
      <c r="A364" t="s">
        <v>1826</v>
      </c>
      <c r="B364" t="s">
        <v>106</v>
      </c>
      <c r="C364" s="44">
        <v>45608</v>
      </c>
      <c r="D364">
        <v>44</v>
      </c>
      <c r="E364" t="s">
        <v>1956</v>
      </c>
      <c r="F364" s="39">
        <v>3.8999999999999999E-4</v>
      </c>
      <c r="G364" s="39">
        <f>SUM($F$2:F364)</f>
        <v>0.89898000000000011</v>
      </c>
    </row>
    <row r="365" spans="1:7" x14ac:dyDescent="0.55000000000000004">
      <c r="A365" t="s">
        <v>1826</v>
      </c>
      <c r="B365" t="s">
        <v>319</v>
      </c>
      <c r="C365" s="44">
        <v>45634</v>
      </c>
      <c r="D365">
        <v>7</v>
      </c>
      <c r="E365" t="s">
        <v>1957</v>
      </c>
      <c r="F365" s="39">
        <v>3.8999999999999999E-4</v>
      </c>
      <c r="G365" s="39">
        <f>SUM($F$2:F365)</f>
        <v>0.89937000000000011</v>
      </c>
    </row>
    <row r="366" spans="1:7" x14ac:dyDescent="0.55000000000000004">
      <c r="A366" t="s">
        <v>1826</v>
      </c>
      <c r="B366" t="s">
        <v>258</v>
      </c>
      <c r="C366" s="44">
        <v>45560</v>
      </c>
      <c r="D366">
        <v>34</v>
      </c>
      <c r="E366" t="s">
        <v>1956</v>
      </c>
      <c r="F366" s="39">
        <v>3.8999999999999999E-4</v>
      </c>
      <c r="G366" s="39">
        <f>SUM($F$2:F366)</f>
        <v>0.89976000000000012</v>
      </c>
    </row>
    <row r="367" spans="1:7" x14ac:dyDescent="0.55000000000000004">
      <c r="A367" t="s">
        <v>1826</v>
      </c>
      <c r="B367" t="s">
        <v>970</v>
      </c>
      <c r="C367" s="44">
        <v>45581</v>
      </c>
      <c r="D367">
        <v>42</v>
      </c>
      <c r="E367" t="s">
        <v>1956</v>
      </c>
      <c r="F367" s="39">
        <v>3.8999999999999999E-4</v>
      </c>
      <c r="G367" s="39">
        <f>SUM($F$2:F367)</f>
        <v>0.90015000000000012</v>
      </c>
    </row>
    <row r="368" spans="1:7" x14ac:dyDescent="0.55000000000000004">
      <c r="A368" t="s">
        <v>1826</v>
      </c>
      <c r="B368" t="s">
        <v>1319</v>
      </c>
      <c r="C368" s="44">
        <v>45633</v>
      </c>
      <c r="D368">
        <v>47</v>
      </c>
      <c r="E368" t="s">
        <v>1956</v>
      </c>
      <c r="F368" s="39">
        <v>3.8999999999999999E-4</v>
      </c>
      <c r="G368" s="39">
        <f>SUM($F$2:F368)</f>
        <v>0.90054000000000012</v>
      </c>
    </row>
    <row r="369" spans="1:7" x14ac:dyDescent="0.55000000000000004">
      <c r="A369" t="s">
        <v>1826</v>
      </c>
      <c r="B369" t="s">
        <v>1515</v>
      </c>
      <c r="C369" s="44">
        <v>45559</v>
      </c>
      <c r="D369">
        <v>21</v>
      </c>
      <c r="E369" t="s">
        <v>1956</v>
      </c>
      <c r="F369" s="39">
        <v>3.8999999999999999E-4</v>
      </c>
      <c r="G369" s="39">
        <f>SUM($F$2:F369)</f>
        <v>0.90093000000000012</v>
      </c>
    </row>
    <row r="370" spans="1:7" x14ac:dyDescent="0.55000000000000004">
      <c r="A370" t="s">
        <v>1826</v>
      </c>
      <c r="B370" t="s">
        <v>1490</v>
      </c>
      <c r="C370" s="44">
        <v>45654</v>
      </c>
      <c r="D370">
        <v>47</v>
      </c>
      <c r="E370" t="s">
        <v>1956</v>
      </c>
      <c r="F370" s="39">
        <v>3.8999999999999999E-4</v>
      </c>
      <c r="G370" s="39">
        <f>SUM($F$2:F370)</f>
        <v>0.90132000000000012</v>
      </c>
    </row>
    <row r="371" spans="1:7" x14ac:dyDescent="0.55000000000000004">
      <c r="A371" t="s">
        <v>1826</v>
      </c>
      <c r="B371" t="s">
        <v>1656</v>
      </c>
      <c r="C371" s="44">
        <v>45642</v>
      </c>
      <c r="D371">
        <v>44</v>
      </c>
      <c r="E371" t="s">
        <v>1956</v>
      </c>
      <c r="F371" s="39">
        <v>3.8999999999999999E-4</v>
      </c>
      <c r="G371" s="39">
        <f>SUM($F$2:F371)</f>
        <v>0.90171000000000012</v>
      </c>
    </row>
    <row r="372" spans="1:7" x14ac:dyDescent="0.55000000000000004">
      <c r="A372" t="s">
        <v>1826</v>
      </c>
      <c r="B372" t="s">
        <v>1264</v>
      </c>
      <c r="C372" s="44">
        <v>45554</v>
      </c>
      <c r="D372">
        <v>35</v>
      </c>
      <c r="E372" t="s">
        <v>1956</v>
      </c>
      <c r="F372" s="39">
        <v>3.8000000000000002E-4</v>
      </c>
      <c r="G372" s="39">
        <f>SUM($F$2:F372)</f>
        <v>0.90209000000000017</v>
      </c>
    </row>
    <row r="373" spans="1:7" x14ac:dyDescent="0.55000000000000004">
      <c r="A373" t="s">
        <v>1826</v>
      </c>
      <c r="B373" t="s">
        <v>1470</v>
      </c>
      <c r="C373" s="44">
        <v>45654</v>
      </c>
      <c r="D373">
        <v>24</v>
      </c>
      <c r="E373" t="s">
        <v>1956</v>
      </c>
      <c r="F373" s="39">
        <v>3.8000000000000002E-4</v>
      </c>
      <c r="G373" s="39">
        <f>SUM($F$2:F373)</f>
        <v>0.90247000000000022</v>
      </c>
    </row>
    <row r="374" spans="1:7" x14ac:dyDescent="0.55000000000000004">
      <c r="A374" t="s">
        <v>1826</v>
      </c>
      <c r="B374" t="s">
        <v>1474</v>
      </c>
      <c r="C374" s="44">
        <v>45632</v>
      </c>
      <c r="D374">
        <v>45</v>
      </c>
      <c r="E374" t="s">
        <v>1956</v>
      </c>
      <c r="F374" s="39">
        <v>3.8000000000000002E-4</v>
      </c>
      <c r="G374" s="39">
        <f>SUM($F$2:F374)</f>
        <v>0.90285000000000026</v>
      </c>
    </row>
    <row r="375" spans="1:7" x14ac:dyDescent="0.55000000000000004">
      <c r="A375" t="s">
        <v>1826</v>
      </c>
      <c r="B375" t="s">
        <v>1095</v>
      </c>
      <c r="C375" s="44">
        <v>45535</v>
      </c>
      <c r="D375">
        <v>28</v>
      </c>
      <c r="E375" t="s">
        <v>1956</v>
      </c>
      <c r="F375" s="39">
        <v>3.8000000000000002E-4</v>
      </c>
      <c r="G375" s="39">
        <f>SUM($F$2:F375)</f>
        <v>0.90323000000000031</v>
      </c>
    </row>
    <row r="376" spans="1:7" x14ac:dyDescent="0.55000000000000004">
      <c r="A376" t="s">
        <v>1826</v>
      </c>
      <c r="B376" t="s">
        <v>656</v>
      </c>
      <c r="C376" s="44">
        <v>45460</v>
      </c>
      <c r="D376">
        <v>37</v>
      </c>
      <c r="E376" t="s">
        <v>1956</v>
      </c>
      <c r="F376" s="39">
        <v>3.8000000000000002E-4</v>
      </c>
      <c r="G376" s="39">
        <f>SUM($F$2:F376)</f>
        <v>0.90361000000000036</v>
      </c>
    </row>
    <row r="377" spans="1:7" x14ac:dyDescent="0.55000000000000004">
      <c r="A377" t="s">
        <v>1826</v>
      </c>
      <c r="B377" t="s">
        <v>127</v>
      </c>
      <c r="C377" s="44">
        <v>45643</v>
      </c>
      <c r="D377">
        <v>44</v>
      </c>
      <c r="E377" t="s">
        <v>1956</v>
      </c>
      <c r="F377" s="39">
        <v>3.8000000000000002E-4</v>
      </c>
      <c r="G377" s="39">
        <f>SUM($F$2:F377)</f>
        <v>0.9039900000000004</v>
      </c>
    </row>
    <row r="378" spans="1:7" x14ac:dyDescent="0.55000000000000004">
      <c r="A378" t="s">
        <v>1826</v>
      </c>
      <c r="B378" t="s">
        <v>207</v>
      </c>
      <c r="C378" s="44">
        <v>45642</v>
      </c>
      <c r="D378">
        <v>37</v>
      </c>
      <c r="E378" t="s">
        <v>1956</v>
      </c>
      <c r="F378" s="39">
        <v>3.6999999999999999E-4</v>
      </c>
      <c r="G378" s="39">
        <f>SUM($F$2:F378)</f>
        <v>0.90436000000000039</v>
      </c>
    </row>
    <row r="379" spans="1:7" x14ac:dyDescent="0.55000000000000004">
      <c r="A379" t="s">
        <v>1826</v>
      </c>
      <c r="B379" t="s">
        <v>325</v>
      </c>
      <c r="C379" s="44">
        <v>45482</v>
      </c>
      <c r="D379">
        <v>8</v>
      </c>
      <c r="E379" t="s">
        <v>1956</v>
      </c>
      <c r="F379" s="39">
        <v>3.6999999999999999E-4</v>
      </c>
      <c r="G379" s="39">
        <f>SUM($F$2:F379)</f>
        <v>0.90473000000000037</v>
      </c>
    </row>
    <row r="380" spans="1:7" x14ac:dyDescent="0.55000000000000004">
      <c r="A380" t="s">
        <v>1826</v>
      </c>
      <c r="B380" t="s">
        <v>682</v>
      </c>
      <c r="C380" s="44">
        <v>45441</v>
      </c>
      <c r="D380">
        <v>29</v>
      </c>
      <c r="E380" t="s">
        <v>1956</v>
      </c>
      <c r="F380" s="39">
        <v>3.6999999999999999E-4</v>
      </c>
      <c r="G380" s="39">
        <f>SUM($F$2:F380)</f>
        <v>0.90510000000000035</v>
      </c>
    </row>
    <row r="381" spans="1:7" x14ac:dyDescent="0.55000000000000004">
      <c r="A381" t="s">
        <v>1826</v>
      </c>
      <c r="B381" t="s">
        <v>738</v>
      </c>
      <c r="C381" s="44">
        <v>45566</v>
      </c>
      <c r="D381">
        <v>35</v>
      </c>
      <c r="E381" t="s">
        <v>1956</v>
      </c>
      <c r="F381" s="39">
        <v>3.6999999999999999E-4</v>
      </c>
      <c r="G381" s="39">
        <f>SUM($F$2:F381)</f>
        <v>0.90547000000000033</v>
      </c>
    </row>
    <row r="382" spans="1:7" x14ac:dyDescent="0.55000000000000004">
      <c r="A382" t="s">
        <v>1826</v>
      </c>
      <c r="B382" t="s">
        <v>732</v>
      </c>
      <c r="C382" s="44">
        <v>45579</v>
      </c>
      <c r="D382">
        <v>43</v>
      </c>
      <c r="E382" t="s">
        <v>1956</v>
      </c>
      <c r="F382" s="39">
        <v>3.6999999999999999E-4</v>
      </c>
      <c r="G382" s="39">
        <f>SUM($F$2:F382)</f>
        <v>0.90584000000000031</v>
      </c>
    </row>
    <row r="383" spans="1:7" x14ac:dyDescent="0.55000000000000004">
      <c r="A383" t="s">
        <v>1826</v>
      </c>
      <c r="B383" t="s">
        <v>1119</v>
      </c>
      <c r="C383" s="44">
        <v>45537</v>
      </c>
      <c r="D383">
        <v>38</v>
      </c>
      <c r="E383" t="s">
        <v>1956</v>
      </c>
      <c r="F383" s="39">
        <v>3.6999999999999999E-4</v>
      </c>
      <c r="G383" s="39">
        <f>SUM($F$2:F383)</f>
        <v>0.90621000000000029</v>
      </c>
    </row>
    <row r="384" spans="1:7" x14ac:dyDescent="0.55000000000000004">
      <c r="A384" t="s">
        <v>1826</v>
      </c>
      <c r="B384" t="s">
        <v>1475</v>
      </c>
      <c r="C384" s="44">
        <v>45651</v>
      </c>
      <c r="D384">
        <v>42</v>
      </c>
      <c r="E384" t="s">
        <v>1956</v>
      </c>
      <c r="F384" s="39">
        <v>3.6999999999999999E-4</v>
      </c>
      <c r="G384" s="39">
        <f>SUM($F$2:F384)</f>
        <v>0.90658000000000027</v>
      </c>
    </row>
    <row r="385" spans="1:7" x14ac:dyDescent="0.55000000000000004">
      <c r="A385" t="s">
        <v>1826</v>
      </c>
      <c r="B385" t="s">
        <v>1927</v>
      </c>
      <c r="C385" s="44">
        <v>45631</v>
      </c>
      <c r="D385">
        <v>45</v>
      </c>
      <c r="E385" t="s">
        <v>1956</v>
      </c>
      <c r="F385" s="39">
        <v>3.6999999999999999E-4</v>
      </c>
      <c r="G385" s="39">
        <f>SUM($F$2:F385)</f>
        <v>0.90695000000000026</v>
      </c>
    </row>
    <row r="386" spans="1:7" x14ac:dyDescent="0.55000000000000004">
      <c r="A386" t="s">
        <v>1826</v>
      </c>
      <c r="B386" t="s">
        <v>1236</v>
      </c>
      <c r="C386" s="44">
        <v>45620</v>
      </c>
      <c r="D386">
        <v>36</v>
      </c>
      <c r="E386" t="s">
        <v>1956</v>
      </c>
      <c r="F386" s="39">
        <v>3.6999999999999999E-4</v>
      </c>
      <c r="G386" s="39">
        <f>SUM($F$2:F386)</f>
        <v>0.90732000000000024</v>
      </c>
    </row>
    <row r="387" spans="1:7" x14ac:dyDescent="0.55000000000000004">
      <c r="A387" t="s">
        <v>1826</v>
      </c>
      <c r="B387" t="s">
        <v>1310</v>
      </c>
      <c r="C387" s="44">
        <v>45652</v>
      </c>
      <c r="D387">
        <v>37</v>
      </c>
      <c r="E387" t="s">
        <v>1956</v>
      </c>
      <c r="F387" s="39">
        <v>3.6999999999999999E-4</v>
      </c>
      <c r="G387" s="39">
        <f>SUM($F$2:F387)</f>
        <v>0.90769000000000022</v>
      </c>
    </row>
    <row r="388" spans="1:7" x14ac:dyDescent="0.55000000000000004">
      <c r="A388" t="s">
        <v>1826</v>
      </c>
      <c r="B388" t="s">
        <v>1700</v>
      </c>
      <c r="C388" s="44">
        <v>45613</v>
      </c>
      <c r="D388">
        <v>1</v>
      </c>
      <c r="E388" t="s">
        <v>1957</v>
      </c>
      <c r="F388" s="39">
        <v>3.6999999999999999E-4</v>
      </c>
      <c r="G388" s="39">
        <f>SUM($F$2:F388)</f>
        <v>0.9080600000000002</v>
      </c>
    </row>
    <row r="389" spans="1:7" x14ac:dyDescent="0.55000000000000004">
      <c r="A389" t="s">
        <v>1826</v>
      </c>
      <c r="B389" t="s">
        <v>1314</v>
      </c>
      <c r="C389" s="44">
        <v>45635</v>
      </c>
      <c r="D389">
        <v>33</v>
      </c>
      <c r="E389" t="s">
        <v>1956</v>
      </c>
      <c r="F389" s="39">
        <v>3.6000000000000002E-4</v>
      </c>
      <c r="G389" s="39">
        <f>SUM($F$2:F389)</f>
        <v>0.90842000000000023</v>
      </c>
    </row>
    <row r="390" spans="1:7" x14ac:dyDescent="0.55000000000000004">
      <c r="A390" t="s">
        <v>1826</v>
      </c>
      <c r="B390" t="s">
        <v>728</v>
      </c>
      <c r="C390" s="44">
        <v>45567</v>
      </c>
      <c r="D390">
        <v>45</v>
      </c>
      <c r="E390" t="s">
        <v>1956</v>
      </c>
      <c r="F390" s="39">
        <v>3.6000000000000002E-4</v>
      </c>
      <c r="G390" s="39">
        <f>SUM($F$2:F390)</f>
        <v>0.90878000000000025</v>
      </c>
    </row>
    <row r="391" spans="1:7" x14ac:dyDescent="0.55000000000000004">
      <c r="A391" t="s">
        <v>1826</v>
      </c>
      <c r="B391" t="s">
        <v>715</v>
      </c>
      <c r="C391" s="44">
        <v>45557</v>
      </c>
      <c r="D391">
        <v>40</v>
      </c>
      <c r="E391" t="s">
        <v>1956</v>
      </c>
      <c r="F391" s="39">
        <v>3.6000000000000002E-4</v>
      </c>
      <c r="G391" s="39">
        <f>SUM($F$2:F391)</f>
        <v>0.90914000000000028</v>
      </c>
    </row>
    <row r="392" spans="1:7" x14ac:dyDescent="0.55000000000000004">
      <c r="A392" t="s">
        <v>1826</v>
      </c>
      <c r="B392" t="s">
        <v>312</v>
      </c>
      <c r="C392" s="44">
        <v>45607</v>
      </c>
      <c r="D392">
        <v>44</v>
      </c>
      <c r="E392" t="s">
        <v>1956</v>
      </c>
      <c r="F392" s="39">
        <v>3.6000000000000002E-4</v>
      </c>
      <c r="G392" s="39">
        <f>SUM($F$2:F392)</f>
        <v>0.90950000000000031</v>
      </c>
    </row>
    <row r="393" spans="1:7" x14ac:dyDescent="0.55000000000000004">
      <c r="A393" t="s">
        <v>1826</v>
      </c>
      <c r="B393" t="s">
        <v>534</v>
      </c>
      <c r="C393" s="44">
        <v>45362</v>
      </c>
      <c r="D393">
        <v>27</v>
      </c>
      <c r="E393" t="s">
        <v>1956</v>
      </c>
      <c r="F393" s="39">
        <v>3.6000000000000002E-4</v>
      </c>
      <c r="G393" s="39">
        <f>SUM($F$2:F393)</f>
        <v>0.90986000000000034</v>
      </c>
    </row>
    <row r="394" spans="1:7" x14ac:dyDescent="0.55000000000000004">
      <c r="A394" t="s">
        <v>1826</v>
      </c>
      <c r="B394" t="s">
        <v>283</v>
      </c>
      <c r="C394" s="44">
        <v>45516</v>
      </c>
      <c r="D394">
        <v>35</v>
      </c>
      <c r="E394" t="s">
        <v>1956</v>
      </c>
      <c r="F394" s="39">
        <v>3.6000000000000002E-4</v>
      </c>
      <c r="G394" s="39">
        <f>SUM($F$2:F394)</f>
        <v>0.91022000000000036</v>
      </c>
    </row>
    <row r="395" spans="1:7" x14ac:dyDescent="0.55000000000000004">
      <c r="A395" t="s">
        <v>1826</v>
      </c>
      <c r="B395" t="s">
        <v>51</v>
      </c>
      <c r="C395" s="44">
        <v>45504</v>
      </c>
      <c r="D395">
        <v>19</v>
      </c>
      <c r="E395" t="s">
        <v>1956</v>
      </c>
      <c r="F395" s="39">
        <v>3.6000000000000002E-4</v>
      </c>
      <c r="G395" s="39">
        <f>SUM($F$2:F395)</f>
        <v>0.91058000000000039</v>
      </c>
    </row>
    <row r="396" spans="1:7" x14ac:dyDescent="0.55000000000000004">
      <c r="A396" t="s">
        <v>1826</v>
      </c>
      <c r="B396" t="s">
        <v>205</v>
      </c>
      <c r="C396" s="44">
        <v>45654</v>
      </c>
      <c r="D396">
        <v>20</v>
      </c>
      <c r="E396" t="s">
        <v>1956</v>
      </c>
      <c r="F396" s="39">
        <v>3.5E-4</v>
      </c>
      <c r="G396" s="39">
        <f>SUM($F$2:F396)</f>
        <v>0.91093000000000035</v>
      </c>
    </row>
    <row r="397" spans="1:7" x14ac:dyDescent="0.55000000000000004">
      <c r="A397" t="s">
        <v>1826</v>
      </c>
      <c r="B397" t="s">
        <v>328</v>
      </c>
      <c r="C397" s="44">
        <v>45607</v>
      </c>
      <c r="D397">
        <v>11</v>
      </c>
      <c r="E397" t="s">
        <v>1957</v>
      </c>
      <c r="F397" s="39">
        <v>3.5E-4</v>
      </c>
      <c r="G397" s="39">
        <f>SUM($F$2:F397)</f>
        <v>0.91128000000000031</v>
      </c>
    </row>
    <row r="398" spans="1:7" x14ac:dyDescent="0.55000000000000004">
      <c r="A398" t="s">
        <v>1826</v>
      </c>
      <c r="B398" t="s">
        <v>333</v>
      </c>
      <c r="C398" s="44">
        <v>45567</v>
      </c>
      <c r="D398">
        <v>19</v>
      </c>
      <c r="E398" t="s">
        <v>1956</v>
      </c>
      <c r="F398" s="39">
        <v>3.5E-4</v>
      </c>
      <c r="G398" s="39">
        <f>SUM($F$2:F398)</f>
        <v>0.91163000000000027</v>
      </c>
    </row>
    <row r="399" spans="1:7" x14ac:dyDescent="0.55000000000000004">
      <c r="A399" t="s">
        <v>1826</v>
      </c>
      <c r="B399" t="s">
        <v>807</v>
      </c>
      <c r="C399" s="44">
        <v>45542</v>
      </c>
      <c r="D399">
        <v>22</v>
      </c>
      <c r="E399" t="s">
        <v>1956</v>
      </c>
      <c r="F399" s="39">
        <v>3.5E-4</v>
      </c>
      <c r="G399" s="39">
        <f>SUM($F$2:F399)</f>
        <v>0.91198000000000023</v>
      </c>
    </row>
    <row r="400" spans="1:7" x14ac:dyDescent="0.55000000000000004">
      <c r="A400" t="s">
        <v>1826</v>
      </c>
      <c r="B400" t="s">
        <v>707</v>
      </c>
      <c r="C400" s="44">
        <v>45635</v>
      </c>
      <c r="D400">
        <v>33</v>
      </c>
      <c r="E400" t="s">
        <v>1956</v>
      </c>
      <c r="F400" s="39">
        <v>3.4000000000000002E-4</v>
      </c>
      <c r="G400" s="39">
        <f>SUM($F$2:F400)</f>
        <v>0.91232000000000024</v>
      </c>
    </row>
    <row r="401" spans="1:7" x14ac:dyDescent="0.55000000000000004">
      <c r="A401" t="s">
        <v>1826</v>
      </c>
      <c r="B401" t="s">
        <v>649</v>
      </c>
      <c r="C401" s="44">
        <v>44914</v>
      </c>
      <c r="D401">
        <v>18</v>
      </c>
      <c r="E401" t="s">
        <v>1956</v>
      </c>
      <c r="F401" s="39">
        <v>3.4000000000000002E-4</v>
      </c>
      <c r="G401" s="39">
        <f>SUM($F$2:F401)</f>
        <v>0.91266000000000025</v>
      </c>
    </row>
    <row r="402" spans="1:7" x14ac:dyDescent="0.55000000000000004">
      <c r="A402" t="s">
        <v>1826</v>
      </c>
      <c r="B402" t="s">
        <v>1648</v>
      </c>
      <c r="C402" s="44">
        <v>45537</v>
      </c>
      <c r="D402">
        <v>25</v>
      </c>
      <c r="E402" t="s">
        <v>1956</v>
      </c>
      <c r="F402" s="39">
        <v>3.4000000000000002E-4</v>
      </c>
      <c r="G402" s="39">
        <f>SUM($F$2:F402)</f>
        <v>0.91300000000000026</v>
      </c>
    </row>
    <row r="403" spans="1:7" x14ac:dyDescent="0.55000000000000004">
      <c r="A403" t="s">
        <v>1826</v>
      </c>
      <c r="B403" t="s">
        <v>1629</v>
      </c>
      <c r="C403" s="44">
        <v>45515</v>
      </c>
      <c r="D403">
        <v>33</v>
      </c>
      <c r="E403" t="s">
        <v>1956</v>
      </c>
      <c r="F403" s="39">
        <v>3.4000000000000002E-4</v>
      </c>
      <c r="G403" s="39">
        <f>SUM($F$2:F403)</f>
        <v>0.91334000000000026</v>
      </c>
    </row>
    <row r="404" spans="1:7" x14ac:dyDescent="0.55000000000000004">
      <c r="A404" t="s">
        <v>1826</v>
      </c>
      <c r="B404" t="s">
        <v>1495</v>
      </c>
      <c r="C404" s="44">
        <v>45608</v>
      </c>
      <c r="D404">
        <v>11</v>
      </c>
      <c r="E404" t="s">
        <v>1957</v>
      </c>
      <c r="F404" s="39">
        <v>3.4000000000000002E-4</v>
      </c>
      <c r="G404" s="39">
        <f>SUM($F$2:F404)</f>
        <v>0.91368000000000027</v>
      </c>
    </row>
    <row r="405" spans="1:7" x14ac:dyDescent="0.55000000000000004">
      <c r="A405" t="s">
        <v>1826</v>
      </c>
      <c r="B405" t="s">
        <v>397</v>
      </c>
      <c r="C405" s="44">
        <v>45386</v>
      </c>
      <c r="D405">
        <v>39</v>
      </c>
      <c r="E405" t="s">
        <v>1956</v>
      </c>
      <c r="F405" s="39">
        <v>3.4000000000000002E-4</v>
      </c>
      <c r="G405" s="39">
        <f>SUM($F$2:F405)</f>
        <v>0.91402000000000028</v>
      </c>
    </row>
    <row r="406" spans="1:7" x14ac:dyDescent="0.55000000000000004">
      <c r="A406" t="s">
        <v>1826</v>
      </c>
      <c r="B406" t="s">
        <v>269</v>
      </c>
      <c r="C406" s="44">
        <v>45623</v>
      </c>
      <c r="D406">
        <v>45</v>
      </c>
      <c r="E406" t="s">
        <v>1956</v>
      </c>
      <c r="F406" s="39">
        <v>3.3E-4</v>
      </c>
      <c r="G406" s="39">
        <f>SUM($F$2:F406)</f>
        <v>0.91435000000000033</v>
      </c>
    </row>
    <row r="407" spans="1:7" x14ac:dyDescent="0.55000000000000004">
      <c r="A407" t="s">
        <v>1826</v>
      </c>
      <c r="B407" t="s">
        <v>235</v>
      </c>
      <c r="C407" s="44">
        <v>45423</v>
      </c>
      <c r="D407">
        <v>21</v>
      </c>
      <c r="E407" t="s">
        <v>1956</v>
      </c>
      <c r="F407" s="39">
        <v>3.3E-4</v>
      </c>
      <c r="G407" s="39">
        <f>SUM($F$2:F407)</f>
        <v>0.91468000000000038</v>
      </c>
    </row>
    <row r="408" spans="1:7" x14ac:dyDescent="0.55000000000000004">
      <c r="A408" t="s">
        <v>1826</v>
      </c>
      <c r="B408" t="s">
        <v>73</v>
      </c>
      <c r="C408" s="44">
        <v>45522</v>
      </c>
      <c r="D408">
        <v>37</v>
      </c>
      <c r="E408" t="s">
        <v>1956</v>
      </c>
      <c r="F408" s="39">
        <v>3.3E-4</v>
      </c>
      <c r="G408" s="39">
        <f>SUM($F$2:F408)</f>
        <v>0.91501000000000043</v>
      </c>
    </row>
    <row r="409" spans="1:7" x14ac:dyDescent="0.55000000000000004">
      <c r="A409" t="s">
        <v>1826</v>
      </c>
      <c r="B409" t="s">
        <v>1616</v>
      </c>
      <c r="C409" s="44">
        <v>45646</v>
      </c>
      <c r="D409">
        <v>46</v>
      </c>
      <c r="E409" t="s">
        <v>1956</v>
      </c>
      <c r="F409" s="39">
        <v>3.3E-4</v>
      </c>
      <c r="G409" s="39">
        <f>SUM($F$2:F409)</f>
        <v>0.91534000000000049</v>
      </c>
    </row>
    <row r="410" spans="1:7" x14ac:dyDescent="0.55000000000000004">
      <c r="A410" t="s">
        <v>1826</v>
      </c>
      <c r="B410" t="s">
        <v>1312</v>
      </c>
      <c r="C410" s="44">
        <v>45617</v>
      </c>
      <c r="D410">
        <v>41</v>
      </c>
      <c r="E410" t="s">
        <v>1956</v>
      </c>
      <c r="F410" s="39">
        <v>3.3E-4</v>
      </c>
      <c r="G410" s="39">
        <f>SUM($F$2:F410)</f>
        <v>0.91567000000000054</v>
      </c>
    </row>
    <row r="411" spans="1:7" x14ac:dyDescent="0.55000000000000004">
      <c r="A411" t="s">
        <v>1826</v>
      </c>
      <c r="B411" t="s">
        <v>1297</v>
      </c>
      <c r="C411" s="44">
        <v>45627</v>
      </c>
      <c r="D411">
        <v>37</v>
      </c>
      <c r="E411" t="s">
        <v>1956</v>
      </c>
      <c r="F411" s="39">
        <v>3.3E-4</v>
      </c>
      <c r="G411" s="39">
        <f>SUM($F$2:F411)</f>
        <v>0.91600000000000059</v>
      </c>
    </row>
    <row r="412" spans="1:7" x14ac:dyDescent="0.55000000000000004">
      <c r="A412" t="s">
        <v>1826</v>
      </c>
      <c r="B412" t="s">
        <v>828</v>
      </c>
      <c r="C412" s="44">
        <v>45622</v>
      </c>
      <c r="D412">
        <v>26</v>
      </c>
      <c r="E412" t="s">
        <v>1956</v>
      </c>
      <c r="F412" s="39">
        <v>3.3E-4</v>
      </c>
      <c r="G412" s="39">
        <f>SUM($F$2:F412)</f>
        <v>0.91633000000000064</v>
      </c>
    </row>
    <row r="413" spans="1:7" x14ac:dyDescent="0.55000000000000004">
      <c r="A413" t="s">
        <v>1826</v>
      </c>
      <c r="B413" t="s">
        <v>1106</v>
      </c>
      <c r="C413" s="44">
        <v>45516</v>
      </c>
      <c r="D413">
        <v>43</v>
      </c>
      <c r="E413" t="s">
        <v>1956</v>
      </c>
      <c r="F413" s="39">
        <v>3.3E-4</v>
      </c>
      <c r="G413" s="39">
        <f>SUM($F$2:F413)</f>
        <v>0.9166600000000007</v>
      </c>
    </row>
    <row r="414" spans="1:7" x14ac:dyDescent="0.55000000000000004">
      <c r="A414" t="s">
        <v>1826</v>
      </c>
      <c r="B414" t="s">
        <v>1219</v>
      </c>
      <c r="C414" s="44">
        <v>45423</v>
      </c>
      <c r="D414">
        <v>40</v>
      </c>
      <c r="E414" t="s">
        <v>1956</v>
      </c>
      <c r="F414" s="39">
        <v>3.3E-4</v>
      </c>
      <c r="G414" s="39">
        <f>SUM($F$2:F414)</f>
        <v>0.91699000000000075</v>
      </c>
    </row>
    <row r="415" spans="1:7" x14ac:dyDescent="0.55000000000000004">
      <c r="A415" t="s">
        <v>1826</v>
      </c>
      <c r="B415" t="s">
        <v>1036</v>
      </c>
      <c r="C415" s="44">
        <v>45438</v>
      </c>
      <c r="D415">
        <v>37</v>
      </c>
      <c r="E415" t="s">
        <v>1956</v>
      </c>
      <c r="F415" s="39">
        <v>3.3E-4</v>
      </c>
      <c r="G415" s="39">
        <f>SUM($F$2:F415)</f>
        <v>0.9173200000000008</v>
      </c>
    </row>
    <row r="416" spans="1:7" x14ac:dyDescent="0.55000000000000004">
      <c r="A416" t="s">
        <v>1826</v>
      </c>
      <c r="B416" t="s">
        <v>1787</v>
      </c>
      <c r="C416" s="44">
        <v>45498</v>
      </c>
      <c r="D416">
        <v>34</v>
      </c>
      <c r="E416" t="s">
        <v>1956</v>
      </c>
      <c r="F416" s="39">
        <v>3.3E-4</v>
      </c>
      <c r="G416" s="39">
        <f>SUM($F$2:F416)</f>
        <v>0.91765000000000085</v>
      </c>
    </row>
    <row r="417" spans="1:7" x14ac:dyDescent="0.55000000000000004">
      <c r="A417" t="s">
        <v>1826</v>
      </c>
      <c r="B417" t="s">
        <v>1748</v>
      </c>
      <c r="C417" s="44">
        <v>45462</v>
      </c>
      <c r="D417">
        <v>8</v>
      </c>
      <c r="E417" t="s">
        <v>1956</v>
      </c>
      <c r="F417" s="39">
        <v>3.3E-4</v>
      </c>
      <c r="G417" s="39">
        <f>SUM($F$2:F417)</f>
        <v>0.91798000000000091</v>
      </c>
    </row>
    <row r="418" spans="1:7" x14ac:dyDescent="0.55000000000000004">
      <c r="A418" t="s">
        <v>1826</v>
      </c>
      <c r="B418" t="s">
        <v>1250</v>
      </c>
      <c r="C418" s="44">
        <v>45177</v>
      </c>
      <c r="D418">
        <v>14</v>
      </c>
      <c r="E418" t="s">
        <v>1956</v>
      </c>
      <c r="F418" s="39">
        <v>3.2000000000000003E-4</v>
      </c>
      <c r="G418" s="39">
        <f>SUM($F$2:F418)</f>
        <v>0.91830000000000089</v>
      </c>
    </row>
    <row r="419" spans="1:7" x14ac:dyDescent="0.55000000000000004">
      <c r="A419" t="s">
        <v>1826</v>
      </c>
      <c r="B419" t="s">
        <v>1517</v>
      </c>
      <c r="C419" s="44">
        <v>45458</v>
      </c>
      <c r="D419">
        <v>27</v>
      </c>
      <c r="E419" t="s">
        <v>1956</v>
      </c>
      <c r="F419" s="39">
        <v>3.2000000000000003E-4</v>
      </c>
      <c r="G419" s="39">
        <f>SUM($F$2:F419)</f>
        <v>0.91862000000000088</v>
      </c>
    </row>
    <row r="420" spans="1:7" x14ac:dyDescent="0.55000000000000004">
      <c r="A420" t="s">
        <v>1826</v>
      </c>
      <c r="B420" t="s">
        <v>132</v>
      </c>
      <c r="C420" s="44">
        <v>45175</v>
      </c>
      <c r="D420">
        <v>24</v>
      </c>
      <c r="E420" t="s">
        <v>1956</v>
      </c>
      <c r="F420" s="39">
        <v>3.2000000000000003E-4</v>
      </c>
      <c r="G420" s="39">
        <f>SUM($F$2:F420)</f>
        <v>0.91894000000000087</v>
      </c>
    </row>
    <row r="421" spans="1:7" x14ac:dyDescent="0.55000000000000004">
      <c r="A421" t="s">
        <v>1826</v>
      </c>
      <c r="B421" t="s">
        <v>1928</v>
      </c>
      <c r="C421" s="44">
        <v>45634</v>
      </c>
      <c r="D421">
        <v>24</v>
      </c>
      <c r="E421" t="s">
        <v>1956</v>
      </c>
      <c r="F421" s="39">
        <v>3.2000000000000003E-4</v>
      </c>
      <c r="G421" s="39">
        <f>SUM($F$2:F421)</f>
        <v>0.91926000000000085</v>
      </c>
    </row>
    <row r="422" spans="1:7" x14ac:dyDescent="0.55000000000000004">
      <c r="A422" t="s">
        <v>1826</v>
      </c>
      <c r="B422" t="s">
        <v>541</v>
      </c>
      <c r="C422" s="44">
        <v>45587</v>
      </c>
      <c r="D422">
        <v>45</v>
      </c>
      <c r="E422" t="s">
        <v>1956</v>
      </c>
      <c r="F422" s="39">
        <v>3.2000000000000003E-4</v>
      </c>
      <c r="G422" s="39">
        <f>SUM($F$2:F422)</f>
        <v>0.91958000000000084</v>
      </c>
    </row>
    <row r="423" spans="1:7" x14ac:dyDescent="0.55000000000000004">
      <c r="A423" t="s">
        <v>1826</v>
      </c>
      <c r="B423" t="s">
        <v>361</v>
      </c>
      <c r="C423" s="44">
        <v>45622</v>
      </c>
      <c r="D423">
        <v>38</v>
      </c>
      <c r="E423" t="s">
        <v>1956</v>
      </c>
      <c r="F423" s="39">
        <v>3.2000000000000003E-4</v>
      </c>
      <c r="G423" s="39">
        <f>SUM($F$2:F423)</f>
        <v>0.91990000000000083</v>
      </c>
    </row>
    <row r="424" spans="1:7" x14ac:dyDescent="0.55000000000000004">
      <c r="A424" t="s">
        <v>1826</v>
      </c>
      <c r="B424" t="s">
        <v>135</v>
      </c>
      <c r="C424" s="44">
        <v>45564</v>
      </c>
      <c r="D424">
        <v>36</v>
      </c>
      <c r="E424" t="s">
        <v>1956</v>
      </c>
      <c r="F424" s="39">
        <v>3.1E-4</v>
      </c>
      <c r="G424" s="39">
        <f>SUM($F$2:F424)</f>
        <v>0.92021000000000086</v>
      </c>
    </row>
    <row r="425" spans="1:7" x14ac:dyDescent="0.55000000000000004">
      <c r="A425" t="s">
        <v>1826</v>
      </c>
      <c r="B425" t="s">
        <v>124</v>
      </c>
      <c r="C425" s="44">
        <v>45556</v>
      </c>
      <c r="D425">
        <v>39</v>
      </c>
      <c r="E425" t="s">
        <v>1956</v>
      </c>
      <c r="F425" s="39">
        <v>3.1E-4</v>
      </c>
      <c r="G425" s="39">
        <f>SUM($F$2:F425)</f>
        <v>0.92052000000000089</v>
      </c>
    </row>
    <row r="426" spans="1:7" x14ac:dyDescent="0.55000000000000004">
      <c r="A426" t="s">
        <v>1826</v>
      </c>
      <c r="B426" t="s">
        <v>277</v>
      </c>
      <c r="C426" s="44">
        <v>45567</v>
      </c>
      <c r="D426">
        <v>45</v>
      </c>
      <c r="E426" t="s">
        <v>1956</v>
      </c>
      <c r="F426" s="39">
        <v>3.1E-4</v>
      </c>
      <c r="G426" s="39">
        <f>SUM($F$2:F426)</f>
        <v>0.92083000000000093</v>
      </c>
    </row>
    <row r="427" spans="1:7" x14ac:dyDescent="0.55000000000000004">
      <c r="A427" t="s">
        <v>1826</v>
      </c>
      <c r="B427" t="s">
        <v>1275</v>
      </c>
      <c r="C427" s="44">
        <v>45243</v>
      </c>
      <c r="D427">
        <v>27</v>
      </c>
      <c r="E427" t="s">
        <v>1956</v>
      </c>
      <c r="F427" s="39">
        <v>3.1E-4</v>
      </c>
      <c r="G427" s="39">
        <f>SUM($F$2:F427)</f>
        <v>0.92114000000000096</v>
      </c>
    </row>
    <row r="428" spans="1:7" x14ac:dyDescent="0.55000000000000004">
      <c r="A428" t="s">
        <v>1826</v>
      </c>
      <c r="B428" t="s">
        <v>938</v>
      </c>
      <c r="C428" s="44">
        <v>45634</v>
      </c>
      <c r="D428">
        <v>38</v>
      </c>
      <c r="E428" t="s">
        <v>1956</v>
      </c>
      <c r="F428" s="39">
        <v>3.1E-4</v>
      </c>
      <c r="G428" s="39">
        <f>SUM($F$2:F428)</f>
        <v>0.92145000000000099</v>
      </c>
    </row>
    <row r="429" spans="1:7" x14ac:dyDescent="0.55000000000000004">
      <c r="A429" t="s">
        <v>1826</v>
      </c>
      <c r="B429" t="s">
        <v>980</v>
      </c>
      <c r="C429" s="44">
        <v>45610</v>
      </c>
      <c r="D429">
        <v>37</v>
      </c>
      <c r="E429" t="s">
        <v>1956</v>
      </c>
      <c r="F429" s="39">
        <v>2.9999999999999997E-4</v>
      </c>
      <c r="G429" s="39">
        <f>SUM($F$2:F429)</f>
        <v>0.92175000000000096</v>
      </c>
    </row>
    <row r="430" spans="1:7" x14ac:dyDescent="0.55000000000000004">
      <c r="A430" t="s">
        <v>1826</v>
      </c>
      <c r="B430" t="s">
        <v>740</v>
      </c>
      <c r="C430" s="44">
        <v>45289</v>
      </c>
      <c r="D430">
        <v>15</v>
      </c>
      <c r="E430" t="s">
        <v>1956</v>
      </c>
      <c r="F430" s="39">
        <v>2.9999999999999997E-4</v>
      </c>
      <c r="G430" s="39">
        <f>SUM($F$2:F430)</f>
        <v>0.92205000000000092</v>
      </c>
    </row>
    <row r="431" spans="1:7" x14ac:dyDescent="0.55000000000000004">
      <c r="A431" t="s">
        <v>1826</v>
      </c>
      <c r="B431" t="s">
        <v>686</v>
      </c>
      <c r="C431" s="44">
        <v>45553</v>
      </c>
      <c r="D431">
        <v>28</v>
      </c>
      <c r="E431" t="s">
        <v>1956</v>
      </c>
      <c r="F431" s="39">
        <v>2.9999999999999997E-4</v>
      </c>
      <c r="G431" s="39">
        <f>SUM($F$2:F431)</f>
        <v>0.92235000000000089</v>
      </c>
    </row>
    <row r="432" spans="1:7" x14ac:dyDescent="0.55000000000000004">
      <c r="A432" t="s">
        <v>1826</v>
      </c>
      <c r="B432" t="s">
        <v>1628</v>
      </c>
      <c r="C432" s="44">
        <v>45635</v>
      </c>
      <c r="D432">
        <v>37</v>
      </c>
      <c r="E432" t="s">
        <v>1956</v>
      </c>
      <c r="F432" s="39">
        <v>2.9999999999999997E-4</v>
      </c>
      <c r="G432" s="39">
        <f>SUM($F$2:F432)</f>
        <v>0.92265000000000086</v>
      </c>
    </row>
    <row r="433" spans="1:7" x14ac:dyDescent="0.55000000000000004">
      <c r="A433" t="s">
        <v>1826</v>
      </c>
      <c r="B433" t="s">
        <v>1636</v>
      </c>
      <c r="C433" s="44">
        <v>45646</v>
      </c>
      <c r="D433">
        <v>30</v>
      </c>
      <c r="E433" t="s">
        <v>1956</v>
      </c>
      <c r="F433" s="39">
        <v>2.9999999999999997E-4</v>
      </c>
      <c r="G433" s="39">
        <f>SUM($F$2:F433)</f>
        <v>0.92295000000000083</v>
      </c>
    </row>
    <row r="434" spans="1:7" x14ac:dyDescent="0.55000000000000004">
      <c r="A434" t="s">
        <v>1826</v>
      </c>
      <c r="B434" t="s">
        <v>1785</v>
      </c>
      <c r="C434" s="44">
        <v>45650</v>
      </c>
      <c r="D434">
        <v>36</v>
      </c>
      <c r="E434" t="s">
        <v>1956</v>
      </c>
      <c r="F434" s="39">
        <v>2.9999999999999997E-4</v>
      </c>
      <c r="G434" s="39">
        <f>SUM($F$2:F434)</f>
        <v>0.92325000000000079</v>
      </c>
    </row>
    <row r="435" spans="1:7" x14ac:dyDescent="0.55000000000000004">
      <c r="A435" t="s">
        <v>1826</v>
      </c>
      <c r="B435" t="s">
        <v>285</v>
      </c>
      <c r="C435" s="44">
        <v>45552</v>
      </c>
      <c r="D435">
        <v>41</v>
      </c>
      <c r="E435" t="s">
        <v>1956</v>
      </c>
      <c r="F435" s="39">
        <v>2.9999999999999997E-4</v>
      </c>
      <c r="G435" s="39">
        <f>SUM($F$2:F435)</f>
        <v>0.92355000000000076</v>
      </c>
    </row>
    <row r="436" spans="1:7" x14ac:dyDescent="0.55000000000000004">
      <c r="A436" t="s">
        <v>1826</v>
      </c>
      <c r="B436" t="s">
        <v>553</v>
      </c>
      <c r="C436" s="44">
        <v>45531</v>
      </c>
      <c r="D436">
        <v>38</v>
      </c>
      <c r="E436" t="s">
        <v>1956</v>
      </c>
      <c r="F436" s="39">
        <v>2.9999999999999997E-4</v>
      </c>
      <c r="G436" s="39">
        <f>SUM($F$2:F436)</f>
        <v>0.92385000000000073</v>
      </c>
    </row>
    <row r="437" spans="1:7" x14ac:dyDescent="0.55000000000000004">
      <c r="A437" t="s">
        <v>1826</v>
      </c>
      <c r="B437" t="s">
        <v>427</v>
      </c>
      <c r="C437" s="44">
        <v>45606</v>
      </c>
      <c r="D437">
        <v>36</v>
      </c>
      <c r="E437" t="s">
        <v>1956</v>
      </c>
      <c r="F437" s="39">
        <v>2.9E-4</v>
      </c>
      <c r="G437" s="39">
        <f>SUM($F$2:F437)</f>
        <v>0.92414000000000074</v>
      </c>
    </row>
    <row r="438" spans="1:7" x14ac:dyDescent="0.55000000000000004">
      <c r="A438" t="s">
        <v>1826</v>
      </c>
      <c r="B438" t="s">
        <v>81</v>
      </c>
      <c r="C438" s="44">
        <v>45586</v>
      </c>
      <c r="D438">
        <v>13</v>
      </c>
      <c r="E438" t="s">
        <v>1956</v>
      </c>
      <c r="F438" s="39">
        <v>2.9E-4</v>
      </c>
      <c r="G438" s="39">
        <f>SUM($F$2:F438)</f>
        <v>0.92443000000000075</v>
      </c>
    </row>
    <row r="439" spans="1:7" x14ac:dyDescent="0.55000000000000004">
      <c r="A439" t="s">
        <v>1826</v>
      </c>
      <c r="B439" t="s">
        <v>1693</v>
      </c>
      <c r="C439" s="44">
        <v>45648</v>
      </c>
      <c r="D439">
        <v>40</v>
      </c>
      <c r="E439" t="s">
        <v>1956</v>
      </c>
      <c r="F439" s="39">
        <v>2.9E-4</v>
      </c>
      <c r="G439" s="39">
        <f>SUM($F$2:F439)</f>
        <v>0.92472000000000076</v>
      </c>
    </row>
    <row r="440" spans="1:7" x14ac:dyDescent="0.55000000000000004">
      <c r="A440" t="s">
        <v>1826</v>
      </c>
      <c r="B440" t="s">
        <v>1621</v>
      </c>
      <c r="C440" s="44">
        <v>45605</v>
      </c>
      <c r="D440">
        <v>45</v>
      </c>
      <c r="E440" t="s">
        <v>1956</v>
      </c>
      <c r="F440" s="39">
        <v>2.9E-4</v>
      </c>
      <c r="G440" s="39">
        <f>SUM($F$2:F440)</f>
        <v>0.92501000000000078</v>
      </c>
    </row>
    <row r="441" spans="1:7" x14ac:dyDescent="0.55000000000000004">
      <c r="A441" t="s">
        <v>1826</v>
      </c>
      <c r="B441" t="s">
        <v>1929</v>
      </c>
      <c r="C441" s="44">
        <v>45634</v>
      </c>
      <c r="D441">
        <v>20</v>
      </c>
      <c r="E441" t="s">
        <v>1956</v>
      </c>
      <c r="F441" s="39">
        <v>2.9E-4</v>
      </c>
      <c r="G441" s="39">
        <f>SUM($F$2:F441)</f>
        <v>0.92530000000000079</v>
      </c>
    </row>
    <row r="442" spans="1:7" x14ac:dyDescent="0.55000000000000004">
      <c r="A442" t="s">
        <v>1826</v>
      </c>
      <c r="B442" t="s">
        <v>1391</v>
      </c>
      <c r="C442" s="44">
        <v>45554</v>
      </c>
      <c r="D442">
        <v>36</v>
      </c>
      <c r="E442" t="s">
        <v>1956</v>
      </c>
      <c r="F442" s="39">
        <v>2.9E-4</v>
      </c>
      <c r="G442" s="39">
        <f>SUM($F$2:F442)</f>
        <v>0.9255900000000008</v>
      </c>
    </row>
    <row r="443" spans="1:7" x14ac:dyDescent="0.55000000000000004">
      <c r="A443" t="s">
        <v>1826</v>
      </c>
      <c r="B443" t="s">
        <v>1393</v>
      </c>
      <c r="C443" s="44">
        <v>45396</v>
      </c>
      <c r="D443">
        <v>23</v>
      </c>
      <c r="E443" t="s">
        <v>1956</v>
      </c>
      <c r="F443" s="39">
        <v>2.9E-4</v>
      </c>
      <c r="G443" s="39">
        <f>SUM($F$2:F443)</f>
        <v>0.92588000000000081</v>
      </c>
    </row>
    <row r="444" spans="1:7" x14ac:dyDescent="0.55000000000000004">
      <c r="A444" t="s">
        <v>1826</v>
      </c>
      <c r="B444" t="s">
        <v>711</v>
      </c>
      <c r="C444" s="44">
        <v>45412</v>
      </c>
      <c r="D444">
        <v>39</v>
      </c>
      <c r="E444" t="s">
        <v>1956</v>
      </c>
      <c r="F444" s="39">
        <v>2.9E-4</v>
      </c>
      <c r="G444" s="39">
        <f>SUM($F$2:F444)</f>
        <v>0.92617000000000083</v>
      </c>
    </row>
    <row r="445" spans="1:7" x14ac:dyDescent="0.55000000000000004">
      <c r="A445" t="s">
        <v>1826</v>
      </c>
      <c r="B445" t="s">
        <v>915</v>
      </c>
      <c r="C445" s="44">
        <v>45635</v>
      </c>
      <c r="D445">
        <v>45</v>
      </c>
      <c r="E445" t="s">
        <v>1956</v>
      </c>
      <c r="F445" s="39">
        <v>2.9E-4</v>
      </c>
      <c r="G445" s="39">
        <f>SUM($F$2:F445)</f>
        <v>0.92646000000000084</v>
      </c>
    </row>
    <row r="446" spans="1:7" x14ac:dyDescent="0.55000000000000004">
      <c r="A446" t="s">
        <v>1826</v>
      </c>
      <c r="B446" t="s">
        <v>933</v>
      </c>
      <c r="C446" s="44">
        <v>45171</v>
      </c>
      <c r="D446">
        <v>26</v>
      </c>
      <c r="E446" t="s">
        <v>1956</v>
      </c>
      <c r="F446" s="39">
        <v>2.7999999999999998E-4</v>
      </c>
      <c r="G446" s="39">
        <f>SUM($F$2:F446)</f>
        <v>0.92674000000000079</v>
      </c>
    </row>
    <row r="447" spans="1:7" x14ac:dyDescent="0.55000000000000004">
      <c r="A447" t="s">
        <v>1826</v>
      </c>
      <c r="B447" t="s">
        <v>971</v>
      </c>
      <c r="C447" s="44">
        <v>45356</v>
      </c>
      <c r="D447">
        <v>28</v>
      </c>
      <c r="E447" t="s">
        <v>1956</v>
      </c>
      <c r="F447" s="39">
        <v>2.7999999999999998E-4</v>
      </c>
      <c r="G447" s="39">
        <f>SUM($F$2:F447)</f>
        <v>0.92702000000000073</v>
      </c>
    </row>
    <row r="448" spans="1:7" x14ac:dyDescent="0.55000000000000004">
      <c r="A448" t="s">
        <v>1826</v>
      </c>
      <c r="B448" t="s">
        <v>948</v>
      </c>
      <c r="C448" s="44">
        <v>45584</v>
      </c>
      <c r="D448">
        <v>28</v>
      </c>
      <c r="E448" t="s">
        <v>1956</v>
      </c>
      <c r="F448" s="39">
        <v>2.7999999999999998E-4</v>
      </c>
      <c r="G448" s="39">
        <f>SUM($F$2:F448)</f>
        <v>0.92730000000000068</v>
      </c>
    </row>
    <row r="449" spans="1:7" x14ac:dyDescent="0.55000000000000004">
      <c r="A449" t="s">
        <v>1826</v>
      </c>
      <c r="B449" t="s">
        <v>831</v>
      </c>
      <c r="C449" s="44">
        <v>45545</v>
      </c>
      <c r="D449">
        <v>36</v>
      </c>
      <c r="E449" t="s">
        <v>1956</v>
      </c>
      <c r="F449" s="39">
        <v>2.7999999999999998E-4</v>
      </c>
      <c r="G449" s="39">
        <f>SUM($F$2:F449)</f>
        <v>0.92758000000000063</v>
      </c>
    </row>
    <row r="450" spans="1:7" x14ac:dyDescent="0.55000000000000004">
      <c r="A450" t="s">
        <v>1826</v>
      </c>
      <c r="B450" t="s">
        <v>659</v>
      </c>
      <c r="C450" s="44">
        <v>45559</v>
      </c>
      <c r="D450">
        <v>34</v>
      </c>
      <c r="E450" t="s">
        <v>1956</v>
      </c>
      <c r="F450" s="39">
        <v>2.7999999999999998E-4</v>
      </c>
      <c r="G450" s="39">
        <f>SUM($F$2:F450)</f>
        <v>0.92786000000000057</v>
      </c>
    </row>
    <row r="451" spans="1:7" x14ac:dyDescent="0.55000000000000004">
      <c r="A451" t="s">
        <v>1826</v>
      </c>
      <c r="B451" t="s">
        <v>1449</v>
      </c>
      <c r="C451" s="44">
        <v>45525</v>
      </c>
      <c r="D451">
        <v>29</v>
      </c>
      <c r="E451" t="s">
        <v>1956</v>
      </c>
      <c r="F451" s="39">
        <v>2.7999999999999998E-4</v>
      </c>
      <c r="G451" s="39">
        <f>SUM($F$2:F451)</f>
        <v>0.92814000000000052</v>
      </c>
    </row>
    <row r="452" spans="1:7" x14ac:dyDescent="0.55000000000000004">
      <c r="A452" t="s">
        <v>1826</v>
      </c>
      <c r="B452" t="s">
        <v>1216</v>
      </c>
      <c r="C452" s="44">
        <v>45604</v>
      </c>
      <c r="D452">
        <v>1</v>
      </c>
      <c r="E452" t="s">
        <v>1957</v>
      </c>
      <c r="F452" s="39">
        <v>2.7999999999999998E-4</v>
      </c>
      <c r="G452" s="39">
        <f>SUM($F$2:F452)</f>
        <v>0.92842000000000047</v>
      </c>
    </row>
    <row r="453" spans="1:7" x14ac:dyDescent="0.55000000000000004">
      <c r="A453" t="s">
        <v>1826</v>
      </c>
      <c r="B453" t="s">
        <v>1672</v>
      </c>
      <c r="C453" s="44">
        <v>45338</v>
      </c>
      <c r="D453">
        <v>27</v>
      </c>
      <c r="E453" t="s">
        <v>1956</v>
      </c>
      <c r="F453" s="39">
        <v>2.7999999999999998E-4</v>
      </c>
      <c r="G453" s="39">
        <f>SUM($F$2:F453)</f>
        <v>0.92870000000000041</v>
      </c>
    </row>
    <row r="454" spans="1:7" x14ac:dyDescent="0.55000000000000004">
      <c r="A454" t="s">
        <v>1826</v>
      </c>
      <c r="B454" t="s">
        <v>359</v>
      </c>
      <c r="C454" s="44">
        <v>45613</v>
      </c>
      <c r="D454">
        <v>35</v>
      </c>
      <c r="E454" t="s">
        <v>1956</v>
      </c>
      <c r="F454" s="39">
        <v>2.7999999999999998E-4</v>
      </c>
      <c r="G454" s="39">
        <f>SUM($F$2:F454)</f>
        <v>0.92898000000000036</v>
      </c>
    </row>
    <row r="455" spans="1:7" x14ac:dyDescent="0.55000000000000004">
      <c r="A455" t="s">
        <v>1826</v>
      </c>
      <c r="B455" t="s">
        <v>159</v>
      </c>
      <c r="C455" s="44">
        <v>45637</v>
      </c>
      <c r="D455">
        <v>39</v>
      </c>
      <c r="E455" t="s">
        <v>1956</v>
      </c>
      <c r="F455" s="39">
        <v>2.7999999999999998E-4</v>
      </c>
      <c r="G455" s="39">
        <f>SUM($F$2:F455)</f>
        <v>0.92926000000000031</v>
      </c>
    </row>
    <row r="456" spans="1:7" x14ac:dyDescent="0.55000000000000004">
      <c r="A456" t="s">
        <v>1826</v>
      </c>
      <c r="B456" t="s">
        <v>147</v>
      </c>
      <c r="C456" s="44">
        <v>45206</v>
      </c>
      <c r="D456">
        <v>33</v>
      </c>
      <c r="E456" t="s">
        <v>1956</v>
      </c>
      <c r="F456" s="39">
        <v>2.7E-4</v>
      </c>
      <c r="G456" s="39">
        <f>SUM($F$2:F456)</f>
        <v>0.9295300000000003</v>
      </c>
    </row>
    <row r="457" spans="1:7" x14ac:dyDescent="0.55000000000000004">
      <c r="A457" t="s">
        <v>1826</v>
      </c>
      <c r="B457" t="s">
        <v>117</v>
      </c>
      <c r="C457" s="44">
        <v>45451</v>
      </c>
      <c r="D457">
        <v>22</v>
      </c>
      <c r="E457" t="s">
        <v>1956</v>
      </c>
      <c r="F457" s="39">
        <v>2.7E-4</v>
      </c>
      <c r="G457" s="39">
        <f>SUM($F$2:F457)</f>
        <v>0.92980000000000029</v>
      </c>
    </row>
    <row r="458" spans="1:7" x14ac:dyDescent="0.55000000000000004">
      <c r="A458" t="s">
        <v>1826</v>
      </c>
      <c r="B458" t="s">
        <v>289</v>
      </c>
      <c r="C458" s="44">
        <v>45601</v>
      </c>
      <c r="D458">
        <v>41</v>
      </c>
      <c r="E458" t="s">
        <v>1956</v>
      </c>
      <c r="F458" s="39">
        <v>2.7E-4</v>
      </c>
      <c r="G458" s="39">
        <f>SUM($F$2:F458)</f>
        <v>0.93007000000000029</v>
      </c>
    </row>
    <row r="459" spans="1:7" x14ac:dyDescent="0.55000000000000004">
      <c r="A459" t="s">
        <v>1826</v>
      </c>
      <c r="B459" t="s">
        <v>291</v>
      </c>
      <c r="C459" s="44">
        <v>45601</v>
      </c>
      <c r="D459">
        <v>38</v>
      </c>
      <c r="E459" t="s">
        <v>1956</v>
      </c>
      <c r="F459" s="39">
        <v>2.7E-4</v>
      </c>
      <c r="G459" s="39">
        <f>SUM($F$2:F459)</f>
        <v>0.93034000000000028</v>
      </c>
    </row>
    <row r="460" spans="1:7" x14ac:dyDescent="0.55000000000000004">
      <c r="A460" t="s">
        <v>1826</v>
      </c>
      <c r="B460" t="s">
        <v>483</v>
      </c>
      <c r="C460" s="44">
        <v>45391</v>
      </c>
      <c r="D460">
        <v>1</v>
      </c>
      <c r="E460" t="s">
        <v>1957</v>
      </c>
      <c r="F460" s="39">
        <v>2.7E-4</v>
      </c>
      <c r="G460" s="39">
        <f>SUM($F$2:F460)</f>
        <v>0.93061000000000027</v>
      </c>
    </row>
    <row r="461" spans="1:7" x14ac:dyDescent="0.55000000000000004">
      <c r="A461" t="s">
        <v>1826</v>
      </c>
      <c r="B461" t="s">
        <v>107</v>
      </c>
      <c r="C461" s="44">
        <v>45498</v>
      </c>
      <c r="D461">
        <v>22</v>
      </c>
      <c r="E461" t="s">
        <v>1956</v>
      </c>
      <c r="F461" s="39">
        <v>2.7E-4</v>
      </c>
      <c r="G461" s="39">
        <f>SUM($F$2:F461)</f>
        <v>0.93088000000000026</v>
      </c>
    </row>
    <row r="462" spans="1:7" x14ac:dyDescent="0.55000000000000004">
      <c r="A462" t="s">
        <v>1826</v>
      </c>
      <c r="B462" t="s">
        <v>1653</v>
      </c>
      <c r="C462" s="44">
        <v>45637</v>
      </c>
      <c r="D462">
        <v>41</v>
      </c>
      <c r="E462" t="s">
        <v>1956</v>
      </c>
      <c r="F462" s="39">
        <v>2.7E-4</v>
      </c>
      <c r="G462" s="39">
        <f>SUM($F$2:F462)</f>
        <v>0.93115000000000026</v>
      </c>
    </row>
    <row r="463" spans="1:7" x14ac:dyDescent="0.55000000000000004">
      <c r="A463" t="s">
        <v>1826</v>
      </c>
      <c r="B463" t="s">
        <v>1604</v>
      </c>
      <c r="C463" s="44">
        <v>45640</v>
      </c>
      <c r="D463">
        <v>42</v>
      </c>
      <c r="E463" t="s">
        <v>1956</v>
      </c>
      <c r="F463" s="39">
        <v>2.7E-4</v>
      </c>
      <c r="G463" s="39">
        <f>SUM($F$2:F463)</f>
        <v>0.93142000000000025</v>
      </c>
    </row>
    <row r="464" spans="1:7" x14ac:dyDescent="0.55000000000000004">
      <c r="A464" t="s">
        <v>1826</v>
      </c>
      <c r="B464" t="s">
        <v>1294</v>
      </c>
      <c r="C464" s="44">
        <v>45460</v>
      </c>
      <c r="D464">
        <v>33</v>
      </c>
      <c r="E464" t="s">
        <v>1956</v>
      </c>
      <c r="F464" s="39">
        <v>2.7E-4</v>
      </c>
      <c r="G464" s="39">
        <f>SUM($F$2:F464)</f>
        <v>0.93169000000000024</v>
      </c>
    </row>
    <row r="465" spans="1:7" x14ac:dyDescent="0.55000000000000004">
      <c r="A465" t="s">
        <v>1826</v>
      </c>
      <c r="B465" t="s">
        <v>1320</v>
      </c>
      <c r="C465" s="44">
        <v>45545</v>
      </c>
      <c r="D465">
        <v>13</v>
      </c>
      <c r="E465" t="s">
        <v>1956</v>
      </c>
      <c r="F465" s="39">
        <v>2.7E-4</v>
      </c>
      <c r="G465" s="39">
        <f>SUM($F$2:F465)</f>
        <v>0.93196000000000023</v>
      </c>
    </row>
    <row r="466" spans="1:7" x14ac:dyDescent="0.55000000000000004">
      <c r="A466" t="s">
        <v>1826</v>
      </c>
      <c r="B466" t="s">
        <v>624</v>
      </c>
      <c r="C466" s="44">
        <v>44867</v>
      </c>
      <c r="D466">
        <v>1</v>
      </c>
      <c r="E466" t="s">
        <v>1956</v>
      </c>
      <c r="F466" s="39">
        <v>2.7E-4</v>
      </c>
      <c r="G466" s="39">
        <f>SUM($F$2:F466)</f>
        <v>0.93223000000000023</v>
      </c>
    </row>
    <row r="467" spans="1:7" x14ac:dyDescent="0.55000000000000004">
      <c r="A467" t="s">
        <v>1826</v>
      </c>
      <c r="B467" t="s">
        <v>1102</v>
      </c>
      <c r="C467" s="44">
        <v>45628</v>
      </c>
      <c r="D467">
        <v>28</v>
      </c>
      <c r="E467" t="s">
        <v>1956</v>
      </c>
      <c r="F467" s="39">
        <v>2.7E-4</v>
      </c>
      <c r="G467" s="39">
        <f>SUM($F$2:F467)</f>
        <v>0.93250000000000022</v>
      </c>
    </row>
    <row r="468" spans="1:7" x14ac:dyDescent="0.55000000000000004">
      <c r="A468" t="s">
        <v>1826</v>
      </c>
      <c r="B468" t="s">
        <v>1797</v>
      </c>
      <c r="C468" s="44">
        <v>45636</v>
      </c>
      <c r="D468">
        <v>47</v>
      </c>
      <c r="E468" t="s">
        <v>1956</v>
      </c>
      <c r="F468" s="39">
        <v>2.7E-4</v>
      </c>
      <c r="G468" s="39">
        <f>SUM($F$2:F468)</f>
        <v>0.93277000000000021</v>
      </c>
    </row>
    <row r="469" spans="1:7" x14ac:dyDescent="0.55000000000000004">
      <c r="A469" t="s">
        <v>1826</v>
      </c>
      <c r="B469" t="s">
        <v>1779</v>
      </c>
      <c r="C469" s="44">
        <v>45617</v>
      </c>
      <c r="D469">
        <v>43</v>
      </c>
      <c r="E469" t="s">
        <v>1956</v>
      </c>
      <c r="F469" s="39">
        <v>2.5999999999999998E-4</v>
      </c>
      <c r="G469" s="39">
        <f>SUM($F$2:F469)</f>
        <v>0.93303000000000025</v>
      </c>
    </row>
    <row r="470" spans="1:7" x14ac:dyDescent="0.55000000000000004">
      <c r="A470" t="s">
        <v>1826</v>
      </c>
      <c r="B470" t="s">
        <v>909</v>
      </c>
      <c r="C470" s="44">
        <v>45636</v>
      </c>
      <c r="D470">
        <v>39</v>
      </c>
      <c r="E470" t="s">
        <v>1956</v>
      </c>
      <c r="F470" s="39">
        <v>2.5999999999999998E-4</v>
      </c>
      <c r="G470" s="39">
        <f>SUM($F$2:F470)</f>
        <v>0.93329000000000029</v>
      </c>
    </row>
    <row r="471" spans="1:7" x14ac:dyDescent="0.55000000000000004">
      <c r="A471" t="s">
        <v>1826</v>
      </c>
      <c r="B471" t="s">
        <v>739</v>
      </c>
      <c r="C471" s="44">
        <v>45643</v>
      </c>
      <c r="D471">
        <v>45</v>
      </c>
      <c r="E471" t="s">
        <v>1956</v>
      </c>
      <c r="F471" s="39">
        <v>2.5999999999999998E-4</v>
      </c>
      <c r="G471" s="39">
        <f>SUM($F$2:F471)</f>
        <v>0.93355000000000032</v>
      </c>
    </row>
    <row r="472" spans="1:7" x14ac:dyDescent="0.55000000000000004">
      <c r="A472" t="s">
        <v>1826</v>
      </c>
      <c r="B472" t="s">
        <v>1597</v>
      </c>
      <c r="C472" s="44">
        <v>44543</v>
      </c>
      <c r="D472">
        <v>3</v>
      </c>
      <c r="E472" t="s">
        <v>1956</v>
      </c>
      <c r="F472" s="39">
        <v>2.5999999999999998E-4</v>
      </c>
      <c r="G472" s="39">
        <f>SUM($F$2:F472)</f>
        <v>0.93381000000000036</v>
      </c>
    </row>
    <row r="473" spans="1:7" x14ac:dyDescent="0.55000000000000004">
      <c r="A473" t="s">
        <v>1826</v>
      </c>
      <c r="B473" t="s">
        <v>1624</v>
      </c>
      <c r="C473" s="44">
        <v>45634</v>
      </c>
      <c r="D473">
        <v>39</v>
      </c>
      <c r="E473" t="s">
        <v>1956</v>
      </c>
      <c r="F473" s="39">
        <v>2.5999999999999998E-4</v>
      </c>
      <c r="G473" s="39">
        <f>SUM($F$2:F473)</f>
        <v>0.9340700000000004</v>
      </c>
    </row>
    <row r="474" spans="1:7" x14ac:dyDescent="0.55000000000000004">
      <c r="A474" t="s">
        <v>1826</v>
      </c>
      <c r="B474" t="s">
        <v>1650</v>
      </c>
      <c r="C474" s="44">
        <v>45233</v>
      </c>
      <c r="D474">
        <v>29</v>
      </c>
      <c r="E474" t="s">
        <v>1956</v>
      </c>
      <c r="F474" s="39">
        <v>2.5000000000000001E-4</v>
      </c>
      <c r="G474" s="39">
        <f>SUM($F$2:F474)</f>
        <v>0.93432000000000037</v>
      </c>
    </row>
    <row r="475" spans="1:7" x14ac:dyDescent="0.55000000000000004">
      <c r="A475" t="s">
        <v>1826</v>
      </c>
      <c r="B475" t="s">
        <v>1499</v>
      </c>
      <c r="C475" s="44">
        <v>45598</v>
      </c>
      <c r="D475">
        <v>18</v>
      </c>
      <c r="E475" t="s">
        <v>1956</v>
      </c>
      <c r="F475" s="39">
        <v>2.5000000000000001E-4</v>
      </c>
      <c r="G475" s="39">
        <f>SUM($F$2:F475)</f>
        <v>0.93457000000000034</v>
      </c>
    </row>
    <row r="476" spans="1:7" x14ac:dyDescent="0.55000000000000004">
      <c r="A476" t="s">
        <v>1826</v>
      </c>
      <c r="B476" t="s">
        <v>1243</v>
      </c>
      <c r="C476" s="44">
        <v>45153</v>
      </c>
      <c r="D476">
        <v>25</v>
      </c>
      <c r="E476" t="s">
        <v>1956</v>
      </c>
      <c r="F476" s="39">
        <v>2.5000000000000001E-4</v>
      </c>
      <c r="G476" s="39">
        <f>SUM($F$2:F476)</f>
        <v>0.93482000000000032</v>
      </c>
    </row>
    <row r="477" spans="1:7" x14ac:dyDescent="0.55000000000000004">
      <c r="A477" t="s">
        <v>1826</v>
      </c>
      <c r="B477" t="s">
        <v>1247</v>
      </c>
      <c r="C477" s="44">
        <v>45648</v>
      </c>
      <c r="D477">
        <v>33</v>
      </c>
      <c r="E477" t="s">
        <v>1956</v>
      </c>
      <c r="F477" s="39">
        <v>2.5000000000000001E-4</v>
      </c>
      <c r="G477" s="39">
        <f>SUM($F$2:F477)</f>
        <v>0.93507000000000029</v>
      </c>
    </row>
    <row r="478" spans="1:7" x14ac:dyDescent="0.55000000000000004">
      <c r="A478" t="s">
        <v>1826</v>
      </c>
      <c r="B478" t="s">
        <v>1459</v>
      </c>
      <c r="C478" s="44">
        <v>45564</v>
      </c>
      <c r="D478">
        <v>32</v>
      </c>
      <c r="E478" t="s">
        <v>1956</v>
      </c>
      <c r="F478" s="39">
        <v>2.5000000000000001E-4</v>
      </c>
      <c r="G478" s="39">
        <f>SUM($F$2:F478)</f>
        <v>0.93532000000000026</v>
      </c>
    </row>
    <row r="479" spans="1:7" x14ac:dyDescent="0.55000000000000004">
      <c r="A479" t="s">
        <v>1826</v>
      </c>
      <c r="B479" t="s">
        <v>812</v>
      </c>
      <c r="C479" s="44">
        <v>45636</v>
      </c>
      <c r="D479">
        <v>27</v>
      </c>
      <c r="E479" t="s">
        <v>1956</v>
      </c>
      <c r="F479" s="39">
        <v>2.5000000000000001E-4</v>
      </c>
      <c r="G479" s="39">
        <f>SUM($F$2:F479)</f>
        <v>0.93557000000000023</v>
      </c>
    </row>
    <row r="480" spans="1:7" x14ac:dyDescent="0.55000000000000004">
      <c r="A480" t="s">
        <v>1826</v>
      </c>
      <c r="B480" t="s">
        <v>615</v>
      </c>
      <c r="C480" s="44">
        <v>45629</v>
      </c>
      <c r="D480">
        <v>27</v>
      </c>
      <c r="E480" t="s">
        <v>1956</v>
      </c>
      <c r="F480" s="39">
        <v>2.5000000000000001E-4</v>
      </c>
      <c r="G480" s="39">
        <f>SUM($F$2:F480)</f>
        <v>0.93582000000000021</v>
      </c>
    </row>
    <row r="481" spans="1:7" x14ac:dyDescent="0.55000000000000004">
      <c r="A481" t="s">
        <v>1826</v>
      </c>
      <c r="B481" t="s">
        <v>674</v>
      </c>
      <c r="C481" s="44">
        <v>45459</v>
      </c>
      <c r="D481">
        <v>1</v>
      </c>
      <c r="E481" t="s">
        <v>1957</v>
      </c>
      <c r="F481" s="39">
        <v>2.5000000000000001E-4</v>
      </c>
      <c r="G481" s="39">
        <f>SUM($F$2:F481)</f>
        <v>0.93607000000000018</v>
      </c>
    </row>
    <row r="482" spans="1:7" x14ac:dyDescent="0.55000000000000004">
      <c r="A482" t="s">
        <v>1826</v>
      </c>
      <c r="B482" t="s">
        <v>681</v>
      </c>
      <c r="C482" s="44">
        <v>45644</v>
      </c>
      <c r="D482">
        <v>44</v>
      </c>
      <c r="E482" t="s">
        <v>1956</v>
      </c>
      <c r="F482" s="39">
        <v>2.5000000000000001E-4</v>
      </c>
      <c r="G482" s="39">
        <f>SUM($F$2:F482)</f>
        <v>0.93632000000000015</v>
      </c>
    </row>
    <row r="483" spans="1:7" x14ac:dyDescent="0.55000000000000004">
      <c r="A483" t="s">
        <v>1826</v>
      </c>
      <c r="B483" t="s">
        <v>1763</v>
      </c>
      <c r="C483" s="44">
        <v>45644</v>
      </c>
      <c r="D483">
        <v>27</v>
      </c>
      <c r="E483" t="s">
        <v>1956</v>
      </c>
      <c r="F483" s="39">
        <v>2.5000000000000001E-4</v>
      </c>
      <c r="G483" s="39">
        <f>SUM($F$2:F483)</f>
        <v>0.93657000000000012</v>
      </c>
    </row>
    <row r="484" spans="1:7" x14ac:dyDescent="0.55000000000000004">
      <c r="A484" t="s">
        <v>1826</v>
      </c>
      <c r="B484" t="s">
        <v>1764</v>
      </c>
      <c r="C484" s="44">
        <v>45553</v>
      </c>
      <c r="D484">
        <v>30</v>
      </c>
      <c r="E484" t="s">
        <v>1956</v>
      </c>
      <c r="F484" s="39">
        <v>2.5000000000000001E-4</v>
      </c>
      <c r="G484" s="39">
        <f>SUM($F$2:F484)</f>
        <v>0.9368200000000001</v>
      </c>
    </row>
    <row r="485" spans="1:7" x14ac:dyDescent="0.55000000000000004">
      <c r="A485" t="s">
        <v>1826</v>
      </c>
      <c r="B485" t="s">
        <v>1719</v>
      </c>
      <c r="C485" s="44">
        <v>45458</v>
      </c>
      <c r="D485">
        <v>34</v>
      </c>
      <c r="E485" t="s">
        <v>1956</v>
      </c>
      <c r="F485" s="39">
        <v>2.5000000000000001E-4</v>
      </c>
      <c r="G485" s="39">
        <f>SUM($F$2:F485)</f>
        <v>0.93707000000000007</v>
      </c>
    </row>
    <row r="486" spans="1:7" x14ac:dyDescent="0.55000000000000004">
      <c r="A486" t="s">
        <v>1826</v>
      </c>
      <c r="B486" t="s">
        <v>36</v>
      </c>
      <c r="C486" s="44">
        <v>45412</v>
      </c>
      <c r="D486">
        <v>16</v>
      </c>
      <c r="E486" t="s">
        <v>1956</v>
      </c>
      <c r="F486" s="39">
        <v>2.5000000000000001E-4</v>
      </c>
      <c r="G486" s="39">
        <f>SUM($F$2:F486)</f>
        <v>0.93732000000000004</v>
      </c>
    </row>
    <row r="487" spans="1:7" x14ac:dyDescent="0.55000000000000004">
      <c r="A487" t="s">
        <v>1826</v>
      </c>
      <c r="B487" t="s">
        <v>433</v>
      </c>
      <c r="C487" s="44">
        <v>45656</v>
      </c>
      <c r="D487">
        <v>41</v>
      </c>
      <c r="E487" t="s">
        <v>1956</v>
      </c>
      <c r="F487" s="39">
        <v>2.5000000000000001E-4</v>
      </c>
      <c r="G487" s="39">
        <f>SUM($F$2:F487)</f>
        <v>0.93757000000000001</v>
      </c>
    </row>
    <row r="488" spans="1:7" x14ac:dyDescent="0.55000000000000004">
      <c r="A488" t="s">
        <v>1826</v>
      </c>
      <c r="B488" t="s">
        <v>530</v>
      </c>
      <c r="C488" s="44">
        <v>45369</v>
      </c>
      <c r="D488">
        <v>33</v>
      </c>
      <c r="E488" t="s">
        <v>1956</v>
      </c>
      <c r="F488" s="39">
        <v>2.5000000000000001E-4</v>
      </c>
      <c r="G488" s="39">
        <f>SUM($F$2:F488)</f>
        <v>0.93781999999999999</v>
      </c>
    </row>
    <row r="489" spans="1:7" x14ac:dyDescent="0.55000000000000004">
      <c r="A489" t="s">
        <v>1826</v>
      </c>
      <c r="B489" t="s">
        <v>492</v>
      </c>
      <c r="C489" s="44">
        <v>45648</v>
      </c>
      <c r="D489">
        <v>45</v>
      </c>
      <c r="E489" t="s">
        <v>1956</v>
      </c>
      <c r="F489" s="39">
        <v>2.5000000000000001E-4</v>
      </c>
      <c r="G489" s="39">
        <f>SUM($F$2:F489)</f>
        <v>0.93806999999999996</v>
      </c>
    </row>
    <row r="490" spans="1:7" x14ac:dyDescent="0.55000000000000004">
      <c r="A490" t="s">
        <v>1826</v>
      </c>
      <c r="B490" t="s">
        <v>224</v>
      </c>
      <c r="C490" s="44">
        <v>45458</v>
      </c>
      <c r="D490">
        <v>39</v>
      </c>
      <c r="E490" t="s">
        <v>1956</v>
      </c>
      <c r="F490" s="39">
        <v>2.5000000000000001E-4</v>
      </c>
      <c r="G490" s="39">
        <f>SUM($F$2:F490)</f>
        <v>0.93831999999999993</v>
      </c>
    </row>
    <row r="491" spans="1:7" x14ac:dyDescent="0.55000000000000004">
      <c r="A491" t="s">
        <v>1826</v>
      </c>
      <c r="B491" t="s">
        <v>233</v>
      </c>
      <c r="C491" s="44">
        <v>45564</v>
      </c>
      <c r="D491">
        <v>36</v>
      </c>
      <c r="E491" t="s">
        <v>1956</v>
      </c>
      <c r="F491" s="39">
        <v>2.5000000000000001E-4</v>
      </c>
      <c r="G491" s="39">
        <f>SUM($F$2:F491)</f>
        <v>0.9385699999999999</v>
      </c>
    </row>
    <row r="492" spans="1:7" x14ac:dyDescent="0.55000000000000004">
      <c r="A492" t="s">
        <v>1826</v>
      </c>
      <c r="B492" t="s">
        <v>274</v>
      </c>
      <c r="C492" s="44">
        <v>45193</v>
      </c>
      <c r="D492">
        <v>28</v>
      </c>
      <c r="E492" t="s">
        <v>1956</v>
      </c>
      <c r="F492" s="39">
        <v>2.4000000000000001E-4</v>
      </c>
      <c r="G492" s="39">
        <f>SUM($F$2:F492)</f>
        <v>0.93880999999999992</v>
      </c>
    </row>
    <row r="493" spans="1:7" x14ac:dyDescent="0.55000000000000004">
      <c r="A493" t="s">
        <v>1826</v>
      </c>
      <c r="B493" t="s">
        <v>122</v>
      </c>
      <c r="C493" s="44">
        <v>45621</v>
      </c>
      <c r="D493">
        <v>33</v>
      </c>
      <c r="E493" t="s">
        <v>1956</v>
      </c>
      <c r="F493" s="39">
        <v>2.4000000000000001E-4</v>
      </c>
      <c r="G493" s="39">
        <f>SUM($F$2:F493)</f>
        <v>0.93904999999999994</v>
      </c>
    </row>
    <row r="494" spans="1:7" x14ac:dyDescent="0.55000000000000004">
      <c r="A494" t="s">
        <v>1826</v>
      </c>
      <c r="B494" t="s">
        <v>350</v>
      </c>
      <c r="C494" s="44">
        <v>45635</v>
      </c>
      <c r="D494">
        <v>19</v>
      </c>
      <c r="E494" t="s">
        <v>1956</v>
      </c>
      <c r="F494" s="39">
        <v>2.4000000000000001E-4</v>
      </c>
      <c r="G494" s="39">
        <f>SUM($F$2:F494)</f>
        <v>0.93928999999999996</v>
      </c>
    </row>
    <row r="495" spans="1:7" x14ac:dyDescent="0.55000000000000004">
      <c r="A495" t="s">
        <v>1826</v>
      </c>
      <c r="B495" t="s">
        <v>375</v>
      </c>
      <c r="C495" s="44">
        <v>45455</v>
      </c>
      <c r="D495">
        <v>29</v>
      </c>
      <c r="E495" t="s">
        <v>1956</v>
      </c>
      <c r="F495" s="39">
        <v>2.4000000000000001E-4</v>
      </c>
      <c r="G495" s="39">
        <f>SUM($F$2:F495)</f>
        <v>0.93952999999999998</v>
      </c>
    </row>
    <row r="496" spans="1:7" x14ac:dyDescent="0.55000000000000004">
      <c r="A496" t="s">
        <v>1826</v>
      </c>
      <c r="B496" t="s">
        <v>58</v>
      </c>
      <c r="C496" s="44">
        <v>45595</v>
      </c>
      <c r="D496">
        <v>45</v>
      </c>
      <c r="E496" t="s">
        <v>1956</v>
      </c>
      <c r="F496" s="39">
        <v>2.4000000000000001E-4</v>
      </c>
      <c r="G496" s="39">
        <f>SUM($F$2:F496)</f>
        <v>0.93976999999999999</v>
      </c>
    </row>
    <row r="497" spans="1:7" x14ac:dyDescent="0.55000000000000004">
      <c r="A497" t="s">
        <v>1826</v>
      </c>
      <c r="B497" t="s">
        <v>88</v>
      </c>
      <c r="C497" s="44">
        <v>45579</v>
      </c>
      <c r="D497">
        <v>41</v>
      </c>
      <c r="E497" t="s">
        <v>1956</v>
      </c>
      <c r="F497" s="39">
        <v>2.4000000000000001E-4</v>
      </c>
      <c r="G497" s="39">
        <f>SUM($F$2:F497)</f>
        <v>0.94001000000000001</v>
      </c>
    </row>
    <row r="498" spans="1:7" x14ac:dyDescent="0.55000000000000004">
      <c r="A498" t="s">
        <v>1826</v>
      </c>
      <c r="B498" t="s">
        <v>1738</v>
      </c>
      <c r="C498" s="44">
        <v>44800</v>
      </c>
      <c r="D498">
        <v>4</v>
      </c>
      <c r="E498" t="s">
        <v>1956</v>
      </c>
      <c r="F498" s="39">
        <v>2.4000000000000001E-4</v>
      </c>
      <c r="G498" s="39">
        <f>SUM($F$2:F498)</f>
        <v>0.94025000000000003</v>
      </c>
    </row>
    <row r="499" spans="1:7" x14ac:dyDescent="0.55000000000000004">
      <c r="A499" t="s">
        <v>1826</v>
      </c>
      <c r="B499" t="s">
        <v>1743</v>
      </c>
      <c r="C499" s="44">
        <v>45608</v>
      </c>
      <c r="D499">
        <v>39</v>
      </c>
      <c r="E499" t="s">
        <v>1956</v>
      </c>
      <c r="F499" s="39">
        <v>2.4000000000000001E-4</v>
      </c>
      <c r="G499" s="39">
        <f>SUM($F$2:F499)</f>
        <v>0.94049000000000005</v>
      </c>
    </row>
    <row r="500" spans="1:7" x14ac:dyDescent="0.55000000000000004">
      <c r="A500" t="s">
        <v>1826</v>
      </c>
      <c r="B500" t="s">
        <v>1772</v>
      </c>
      <c r="C500" s="44">
        <v>45601</v>
      </c>
      <c r="D500">
        <v>29</v>
      </c>
      <c r="E500" t="s">
        <v>1956</v>
      </c>
      <c r="F500" s="39">
        <v>2.4000000000000001E-4</v>
      </c>
      <c r="G500" s="39">
        <f>SUM($F$2:F500)</f>
        <v>0.94073000000000007</v>
      </c>
    </row>
    <row r="501" spans="1:7" x14ac:dyDescent="0.55000000000000004">
      <c r="A501" t="s">
        <v>1826</v>
      </c>
      <c r="B501" t="s">
        <v>631</v>
      </c>
      <c r="C501" s="44">
        <v>45558</v>
      </c>
      <c r="D501">
        <v>16</v>
      </c>
      <c r="E501" t="s">
        <v>1956</v>
      </c>
      <c r="F501" s="39">
        <v>2.4000000000000001E-4</v>
      </c>
      <c r="G501" s="39">
        <f>SUM($F$2:F501)</f>
        <v>0.94097000000000008</v>
      </c>
    </row>
    <row r="502" spans="1:7" x14ac:dyDescent="0.55000000000000004">
      <c r="A502" t="s">
        <v>1826</v>
      </c>
      <c r="B502" t="s">
        <v>797</v>
      </c>
      <c r="C502" s="44">
        <v>45585</v>
      </c>
      <c r="D502">
        <v>38</v>
      </c>
      <c r="E502" t="s">
        <v>1956</v>
      </c>
      <c r="F502" s="39">
        <v>2.4000000000000001E-4</v>
      </c>
      <c r="G502" s="39">
        <f>SUM($F$2:F502)</f>
        <v>0.9412100000000001</v>
      </c>
    </row>
    <row r="503" spans="1:7" x14ac:dyDescent="0.55000000000000004">
      <c r="A503" t="s">
        <v>1826</v>
      </c>
      <c r="B503" t="s">
        <v>713</v>
      </c>
      <c r="C503" s="44">
        <v>45643</v>
      </c>
      <c r="D503">
        <v>46</v>
      </c>
      <c r="E503" t="s">
        <v>1956</v>
      </c>
      <c r="F503" s="39">
        <v>2.4000000000000001E-4</v>
      </c>
      <c r="G503" s="39">
        <f>SUM($F$2:F503)</f>
        <v>0.94145000000000012</v>
      </c>
    </row>
    <row r="504" spans="1:7" x14ac:dyDescent="0.55000000000000004">
      <c r="A504" t="s">
        <v>1826</v>
      </c>
      <c r="B504" t="s">
        <v>1023</v>
      </c>
      <c r="C504" s="44">
        <v>45402</v>
      </c>
      <c r="D504">
        <v>30</v>
      </c>
      <c r="E504" t="s">
        <v>1956</v>
      </c>
      <c r="F504" s="39">
        <v>2.4000000000000001E-4</v>
      </c>
      <c r="G504" s="39">
        <f>SUM($F$2:F504)</f>
        <v>0.94169000000000014</v>
      </c>
    </row>
    <row r="505" spans="1:7" x14ac:dyDescent="0.55000000000000004">
      <c r="A505" t="s">
        <v>1826</v>
      </c>
      <c r="B505" t="s">
        <v>1652</v>
      </c>
      <c r="C505" s="44">
        <v>45546</v>
      </c>
      <c r="D505">
        <v>28</v>
      </c>
      <c r="E505" t="s">
        <v>1956</v>
      </c>
      <c r="F505" s="39">
        <v>2.4000000000000001E-4</v>
      </c>
      <c r="G505" s="39">
        <f>SUM($F$2:F505)</f>
        <v>0.94193000000000016</v>
      </c>
    </row>
    <row r="506" spans="1:7" x14ac:dyDescent="0.55000000000000004">
      <c r="A506" t="s">
        <v>1826</v>
      </c>
      <c r="B506" t="s">
        <v>1615</v>
      </c>
      <c r="C506" s="44">
        <v>45649</v>
      </c>
      <c r="D506">
        <v>30</v>
      </c>
      <c r="E506" t="s">
        <v>1956</v>
      </c>
      <c r="F506" s="39">
        <v>2.4000000000000001E-4</v>
      </c>
      <c r="G506" s="39">
        <f>SUM($F$2:F506)</f>
        <v>0.94217000000000017</v>
      </c>
    </row>
    <row r="507" spans="1:7" x14ac:dyDescent="0.55000000000000004">
      <c r="A507" t="s">
        <v>1826</v>
      </c>
      <c r="B507" t="s">
        <v>1451</v>
      </c>
      <c r="C507" s="44">
        <v>45557</v>
      </c>
      <c r="D507">
        <v>17</v>
      </c>
      <c r="E507" t="s">
        <v>1956</v>
      </c>
      <c r="F507" s="39">
        <v>2.3000000000000001E-4</v>
      </c>
      <c r="G507" s="39">
        <f>SUM($F$2:F507)</f>
        <v>0.94240000000000013</v>
      </c>
    </row>
    <row r="508" spans="1:7" x14ac:dyDescent="0.55000000000000004">
      <c r="A508" t="s">
        <v>1826</v>
      </c>
      <c r="B508" t="s">
        <v>1411</v>
      </c>
      <c r="C508" s="44">
        <v>45610</v>
      </c>
      <c r="D508">
        <v>41</v>
      </c>
      <c r="E508" t="s">
        <v>1956</v>
      </c>
      <c r="F508" s="39">
        <v>2.3000000000000001E-4</v>
      </c>
      <c r="G508" s="39">
        <f>SUM($F$2:F508)</f>
        <v>0.94263000000000008</v>
      </c>
    </row>
    <row r="509" spans="1:7" x14ac:dyDescent="0.55000000000000004">
      <c r="A509" t="s">
        <v>1826</v>
      </c>
      <c r="B509" t="s">
        <v>875</v>
      </c>
      <c r="C509" s="44">
        <v>45641</v>
      </c>
      <c r="D509">
        <v>11</v>
      </c>
      <c r="E509" t="s">
        <v>1957</v>
      </c>
      <c r="F509" s="39">
        <v>2.3000000000000001E-4</v>
      </c>
      <c r="G509" s="39">
        <f>SUM($F$2:F509)</f>
        <v>0.94286000000000003</v>
      </c>
    </row>
    <row r="510" spans="1:7" x14ac:dyDescent="0.55000000000000004">
      <c r="A510" t="s">
        <v>1826</v>
      </c>
      <c r="B510" t="s">
        <v>709</v>
      </c>
      <c r="C510" s="44">
        <v>45586</v>
      </c>
      <c r="D510">
        <v>37</v>
      </c>
      <c r="E510" t="s">
        <v>1956</v>
      </c>
      <c r="F510" s="39">
        <v>2.3000000000000001E-4</v>
      </c>
      <c r="G510" s="39">
        <f>SUM($F$2:F510)</f>
        <v>0.94308999999999998</v>
      </c>
    </row>
    <row r="511" spans="1:7" x14ac:dyDescent="0.55000000000000004">
      <c r="A511" t="s">
        <v>1826</v>
      </c>
      <c r="B511" t="s">
        <v>1732</v>
      </c>
      <c r="C511" s="44">
        <v>45634</v>
      </c>
      <c r="D511">
        <v>15</v>
      </c>
      <c r="E511" t="s">
        <v>1956</v>
      </c>
      <c r="F511" s="39">
        <v>2.3000000000000001E-4</v>
      </c>
      <c r="G511" s="39">
        <f>SUM($F$2:F511)</f>
        <v>0.94331999999999994</v>
      </c>
    </row>
    <row r="512" spans="1:7" x14ac:dyDescent="0.55000000000000004">
      <c r="A512" t="s">
        <v>1826</v>
      </c>
      <c r="B512" t="s">
        <v>1713</v>
      </c>
      <c r="C512" s="44">
        <v>45405</v>
      </c>
      <c r="D512">
        <v>39</v>
      </c>
      <c r="E512" t="s">
        <v>1956</v>
      </c>
      <c r="F512" s="39">
        <v>2.3000000000000001E-4</v>
      </c>
      <c r="G512" s="39">
        <f>SUM($F$2:F512)</f>
        <v>0.94354999999999989</v>
      </c>
    </row>
    <row r="513" spans="1:7" x14ac:dyDescent="0.55000000000000004">
      <c r="A513" t="s">
        <v>1826</v>
      </c>
      <c r="B513" t="s">
        <v>115</v>
      </c>
      <c r="C513" s="44">
        <v>45567</v>
      </c>
      <c r="D513">
        <v>39</v>
      </c>
      <c r="E513" t="s">
        <v>1956</v>
      </c>
      <c r="F513" s="39">
        <v>2.3000000000000001E-4</v>
      </c>
      <c r="G513" s="39">
        <f>SUM($F$2:F513)</f>
        <v>0.94377999999999984</v>
      </c>
    </row>
    <row r="514" spans="1:7" x14ac:dyDescent="0.55000000000000004">
      <c r="A514" t="s">
        <v>1826</v>
      </c>
      <c r="B514" t="s">
        <v>219</v>
      </c>
      <c r="C514" s="44">
        <v>45517</v>
      </c>
      <c r="D514">
        <v>28</v>
      </c>
      <c r="E514" t="s">
        <v>1956</v>
      </c>
      <c r="F514" s="39">
        <v>2.3000000000000001E-4</v>
      </c>
      <c r="G514" s="39">
        <f>SUM($F$2:F514)</f>
        <v>0.94400999999999979</v>
      </c>
    </row>
    <row r="515" spans="1:7" x14ac:dyDescent="0.55000000000000004">
      <c r="A515" t="s">
        <v>1826</v>
      </c>
      <c r="B515" t="s">
        <v>222</v>
      </c>
      <c r="C515" s="44">
        <v>45578</v>
      </c>
      <c r="D515">
        <v>35</v>
      </c>
      <c r="E515" t="s">
        <v>1956</v>
      </c>
      <c r="F515" s="39">
        <v>2.2000000000000001E-4</v>
      </c>
      <c r="G515" s="39">
        <f>SUM($F$2:F515)</f>
        <v>0.94422999999999979</v>
      </c>
    </row>
    <row r="516" spans="1:7" x14ac:dyDescent="0.55000000000000004">
      <c r="A516" t="s">
        <v>1826</v>
      </c>
      <c r="B516" t="s">
        <v>239</v>
      </c>
      <c r="C516" s="44">
        <v>45602</v>
      </c>
      <c r="D516">
        <v>26</v>
      </c>
      <c r="E516" t="s">
        <v>1956</v>
      </c>
      <c r="F516" s="39">
        <v>2.2000000000000001E-4</v>
      </c>
      <c r="G516" s="39">
        <f>SUM($F$2:F516)</f>
        <v>0.94444999999999979</v>
      </c>
    </row>
    <row r="517" spans="1:7" x14ac:dyDescent="0.55000000000000004">
      <c r="A517" t="s">
        <v>1826</v>
      </c>
      <c r="B517" t="s">
        <v>111</v>
      </c>
      <c r="C517" s="44">
        <v>45640</v>
      </c>
      <c r="D517">
        <v>42</v>
      </c>
      <c r="E517" t="s">
        <v>1956</v>
      </c>
      <c r="F517" s="39">
        <v>2.2000000000000001E-4</v>
      </c>
      <c r="G517" s="39">
        <f>SUM($F$2:F517)</f>
        <v>0.94466999999999979</v>
      </c>
    </row>
    <row r="518" spans="1:7" x14ac:dyDescent="0.55000000000000004">
      <c r="A518" t="s">
        <v>1826</v>
      </c>
      <c r="B518" t="s">
        <v>364</v>
      </c>
      <c r="C518" s="44">
        <v>45416</v>
      </c>
      <c r="D518">
        <v>18</v>
      </c>
      <c r="E518" t="s">
        <v>1956</v>
      </c>
      <c r="F518" s="39">
        <v>2.2000000000000001E-4</v>
      </c>
      <c r="G518" s="39">
        <f>SUM($F$2:F518)</f>
        <v>0.94488999999999979</v>
      </c>
    </row>
    <row r="519" spans="1:7" x14ac:dyDescent="0.55000000000000004">
      <c r="A519" t="s">
        <v>1826</v>
      </c>
      <c r="B519" t="s">
        <v>314</v>
      </c>
      <c r="C519" s="44">
        <v>44998</v>
      </c>
      <c r="D519">
        <v>1</v>
      </c>
      <c r="E519" t="s">
        <v>1956</v>
      </c>
      <c r="F519" s="39">
        <v>2.2000000000000001E-4</v>
      </c>
      <c r="G519" s="39">
        <f>SUM($F$2:F519)</f>
        <v>0.94510999999999978</v>
      </c>
    </row>
    <row r="520" spans="1:7" x14ac:dyDescent="0.55000000000000004">
      <c r="A520" t="s">
        <v>1826</v>
      </c>
      <c r="B520" t="s">
        <v>1698</v>
      </c>
      <c r="C520" s="44">
        <v>45593</v>
      </c>
      <c r="D520">
        <v>23</v>
      </c>
      <c r="E520" t="s">
        <v>1956</v>
      </c>
      <c r="F520" s="39">
        <v>2.2000000000000001E-4</v>
      </c>
      <c r="G520" s="39">
        <f>SUM($F$2:F520)</f>
        <v>0.94532999999999978</v>
      </c>
    </row>
    <row r="521" spans="1:7" x14ac:dyDescent="0.55000000000000004">
      <c r="A521" t="s">
        <v>1826</v>
      </c>
      <c r="B521" t="s">
        <v>1678</v>
      </c>
      <c r="C521" s="44">
        <v>44272</v>
      </c>
      <c r="D521">
        <v>1</v>
      </c>
      <c r="E521" t="s">
        <v>1956</v>
      </c>
      <c r="F521" s="39">
        <v>2.2000000000000001E-4</v>
      </c>
      <c r="G521" s="39">
        <f>SUM($F$2:F521)</f>
        <v>0.94554999999999978</v>
      </c>
    </row>
    <row r="522" spans="1:7" x14ac:dyDescent="0.55000000000000004">
      <c r="A522" t="s">
        <v>1826</v>
      </c>
      <c r="B522" t="s">
        <v>712</v>
      </c>
      <c r="C522" s="44">
        <v>45522</v>
      </c>
      <c r="D522">
        <v>40</v>
      </c>
      <c r="E522" t="s">
        <v>1956</v>
      </c>
      <c r="F522" s="39">
        <v>2.2000000000000001E-4</v>
      </c>
      <c r="G522" s="39">
        <f>SUM($F$2:F522)</f>
        <v>0.94576999999999978</v>
      </c>
    </row>
    <row r="523" spans="1:7" x14ac:dyDescent="0.55000000000000004">
      <c r="A523" t="s">
        <v>1826</v>
      </c>
      <c r="B523" t="s">
        <v>939</v>
      </c>
      <c r="C523" s="44">
        <v>45584</v>
      </c>
      <c r="D523">
        <v>33</v>
      </c>
      <c r="E523" t="s">
        <v>1956</v>
      </c>
      <c r="F523" s="39">
        <v>2.2000000000000001E-4</v>
      </c>
      <c r="G523" s="39">
        <f>SUM($F$2:F523)</f>
        <v>0.94598999999999978</v>
      </c>
    </row>
    <row r="524" spans="1:7" x14ac:dyDescent="0.55000000000000004">
      <c r="A524" t="s">
        <v>1826</v>
      </c>
      <c r="B524" t="s">
        <v>1591</v>
      </c>
      <c r="C524" s="44">
        <v>45496</v>
      </c>
      <c r="D524">
        <v>38</v>
      </c>
      <c r="E524" t="s">
        <v>1956</v>
      </c>
      <c r="F524" s="39">
        <v>2.2000000000000001E-4</v>
      </c>
      <c r="G524" s="39">
        <f>SUM($F$2:F524)</f>
        <v>0.94620999999999977</v>
      </c>
    </row>
    <row r="525" spans="1:7" x14ac:dyDescent="0.55000000000000004">
      <c r="A525" t="s">
        <v>1826</v>
      </c>
      <c r="B525" t="s">
        <v>1413</v>
      </c>
      <c r="C525" s="44">
        <v>45425</v>
      </c>
      <c r="D525">
        <v>33</v>
      </c>
      <c r="E525" t="s">
        <v>1956</v>
      </c>
      <c r="F525" s="39">
        <v>2.1000000000000001E-4</v>
      </c>
      <c r="G525" s="39">
        <f>SUM($F$2:F525)</f>
        <v>0.94641999999999982</v>
      </c>
    </row>
    <row r="526" spans="1:7" x14ac:dyDescent="0.55000000000000004">
      <c r="A526" t="s">
        <v>1826</v>
      </c>
      <c r="B526" t="s">
        <v>1389</v>
      </c>
      <c r="C526" s="44">
        <v>45502</v>
      </c>
      <c r="D526">
        <v>37</v>
      </c>
      <c r="E526" t="s">
        <v>1956</v>
      </c>
      <c r="F526" s="39">
        <v>2.1000000000000001E-4</v>
      </c>
      <c r="G526" s="39">
        <f>SUM($F$2:F526)</f>
        <v>0.94662999999999986</v>
      </c>
    </row>
    <row r="527" spans="1:7" x14ac:dyDescent="0.55000000000000004">
      <c r="A527" t="s">
        <v>1826</v>
      </c>
      <c r="B527" t="s">
        <v>1448</v>
      </c>
      <c r="C527" s="44">
        <v>45067</v>
      </c>
      <c r="D527">
        <v>18</v>
      </c>
      <c r="E527" t="s">
        <v>1956</v>
      </c>
      <c r="F527" s="39">
        <v>2.1000000000000001E-4</v>
      </c>
      <c r="G527" s="39">
        <f>SUM($F$2:F527)</f>
        <v>0.9468399999999999</v>
      </c>
    </row>
    <row r="528" spans="1:7" x14ac:dyDescent="0.55000000000000004">
      <c r="A528" t="s">
        <v>1826</v>
      </c>
      <c r="B528" t="s">
        <v>1245</v>
      </c>
      <c r="C528" s="44">
        <v>45283</v>
      </c>
      <c r="D528">
        <v>27</v>
      </c>
      <c r="E528" t="s">
        <v>1956</v>
      </c>
      <c r="F528" s="39">
        <v>2.1000000000000001E-4</v>
      </c>
      <c r="G528" s="39">
        <f>SUM($F$2:F528)</f>
        <v>0.94704999999999995</v>
      </c>
    </row>
    <row r="529" spans="1:7" x14ac:dyDescent="0.55000000000000004">
      <c r="A529" t="s">
        <v>1826</v>
      </c>
      <c r="B529" t="s">
        <v>952</v>
      </c>
      <c r="C529" s="44">
        <v>44886</v>
      </c>
      <c r="D529">
        <v>11</v>
      </c>
      <c r="E529" t="s">
        <v>1956</v>
      </c>
      <c r="F529" s="39">
        <v>2.1000000000000001E-4</v>
      </c>
      <c r="G529" s="39">
        <f>SUM($F$2:F529)</f>
        <v>0.94725999999999999</v>
      </c>
    </row>
    <row r="530" spans="1:7" x14ac:dyDescent="0.55000000000000004">
      <c r="A530" t="s">
        <v>1826</v>
      </c>
      <c r="B530" t="s">
        <v>1070</v>
      </c>
      <c r="C530" s="44">
        <v>45476</v>
      </c>
      <c r="D530">
        <v>42</v>
      </c>
      <c r="E530" t="s">
        <v>1956</v>
      </c>
      <c r="F530" s="39">
        <v>2.1000000000000001E-4</v>
      </c>
      <c r="G530" s="39">
        <f>SUM($F$2:F530)</f>
        <v>0.94747000000000003</v>
      </c>
    </row>
    <row r="531" spans="1:7" x14ac:dyDescent="0.55000000000000004">
      <c r="A531" t="s">
        <v>1826</v>
      </c>
      <c r="B531" t="s">
        <v>830</v>
      </c>
      <c r="C531" s="44">
        <v>45648</v>
      </c>
      <c r="D531">
        <v>31</v>
      </c>
      <c r="E531" t="s">
        <v>1956</v>
      </c>
      <c r="F531" s="39">
        <v>2.1000000000000001E-4</v>
      </c>
      <c r="G531" s="39">
        <f>SUM($F$2:F531)</f>
        <v>0.94768000000000008</v>
      </c>
    </row>
    <row r="532" spans="1:7" x14ac:dyDescent="0.55000000000000004">
      <c r="A532" t="s">
        <v>1826</v>
      </c>
      <c r="B532" t="s">
        <v>1711</v>
      </c>
      <c r="C532" s="44">
        <v>45394</v>
      </c>
      <c r="D532">
        <v>35</v>
      </c>
      <c r="E532" t="s">
        <v>1956</v>
      </c>
      <c r="F532" s="39">
        <v>2.1000000000000001E-4</v>
      </c>
      <c r="G532" s="39">
        <f>SUM($F$2:F532)</f>
        <v>0.94789000000000012</v>
      </c>
    </row>
    <row r="533" spans="1:7" x14ac:dyDescent="0.55000000000000004">
      <c r="A533" t="s">
        <v>1826</v>
      </c>
      <c r="B533" t="s">
        <v>1775</v>
      </c>
      <c r="C533" s="44">
        <v>45543</v>
      </c>
      <c r="D533">
        <v>39</v>
      </c>
      <c r="E533" t="s">
        <v>1956</v>
      </c>
      <c r="F533" s="39">
        <v>2.1000000000000001E-4</v>
      </c>
      <c r="G533" s="39">
        <f>SUM($F$2:F533)</f>
        <v>0.94810000000000016</v>
      </c>
    </row>
    <row r="534" spans="1:7" x14ac:dyDescent="0.55000000000000004">
      <c r="A534" t="s">
        <v>1826</v>
      </c>
      <c r="B534" t="s">
        <v>1760</v>
      </c>
      <c r="C534" s="44">
        <v>45577</v>
      </c>
      <c r="D534">
        <v>38</v>
      </c>
      <c r="E534" t="s">
        <v>1956</v>
      </c>
      <c r="F534" s="39">
        <v>2.1000000000000001E-4</v>
      </c>
      <c r="G534" s="39">
        <f>SUM($F$2:F534)</f>
        <v>0.94831000000000021</v>
      </c>
    </row>
    <row r="535" spans="1:7" x14ac:dyDescent="0.55000000000000004">
      <c r="A535" t="s">
        <v>1826</v>
      </c>
      <c r="B535" t="s">
        <v>1788</v>
      </c>
      <c r="C535" s="44">
        <v>45571</v>
      </c>
      <c r="D535">
        <v>37</v>
      </c>
      <c r="E535" t="s">
        <v>1956</v>
      </c>
      <c r="F535" s="39">
        <v>2.1000000000000001E-4</v>
      </c>
      <c r="G535" s="39">
        <f>SUM($F$2:F535)</f>
        <v>0.94852000000000025</v>
      </c>
    </row>
    <row r="536" spans="1:7" x14ac:dyDescent="0.55000000000000004">
      <c r="A536" t="s">
        <v>1826</v>
      </c>
      <c r="B536" t="s">
        <v>68</v>
      </c>
      <c r="C536" s="44">
        <v>45545</v>
      </c>
      <c r="D536">
        <v>38</v>
      </c>
      <c r="E536" t="s">
        <v>1956</v>
      </c>
      <c r="F536" s="39">
        <v>2.1000000000000001E-4</v>
      </c>
      <c r="G536" s="39">
        <f>SUM($F$2:F536)</f>
        <v>0.9487300000000003</v>
      </c>
    </row>
    <row r="537" spans="1:7" x14ac:dyDescent="0.55000000000000004">
      <c r="A537" t="s">
        <v>1826</v>
      </c>
      <c r="B537" t="s">
        <v>32</v>
      </c>
      <c r="C537" s="44">
        <v>45608</v>
      </c>
      <c r="D537">
        <v>37</v>
      </c>
      <c r="E537" t="s">
        <v>1956</v>
      </c>
      <c r="F537" s="39">
        <v>2.0000000000000001E-4</v>
      </c>
      <c r="G537" s="39">
        <f>SUM($F$2:F537)</f>
        <v>0.94893000000000027</v>
      </c>
    </row>
    <row r="538" spans="1:7" x14ac:dyDescent="0.55000000000000004">
      <c r="A538" t="s">
        <v>1826</v>
      </c>
      <c r="B538" t="s">
        <v>98</v>
      </c>
      <c r="C538" s="44">
        <v>45537</v>
      </c>
      <c r="D538">
        <v>41</v>
      </c>
      <c r="E538" t="s">
        <v>1956</v>
      </c>
      <c r="F538" s="39">
        <v>2.0000000000000001E-4</v>
      </c>
      <c r="G538" s="39">
        <f>SUM($F$2:F538)</f>
        <v>0.94913000000000025</v>
      </c>
    </row>
    <row r="539" spans="1:7" x14ac:dyDescent="0.55000000000000004">
      <c r="A539" t="s">
        <v>1826</v>
      </c>
      <c r="B539" t="s">
        <v>294</v>
      </c>
      <c r="C539" s="44">
        <v>45603</v>
      </c>
      <c r="D539">
        <v>38</v>
      </c>
      <c r="E539" t="s">
        <v>1956</v>
      </c>
      <c r="F539" s="39">
        <v>2.0000000000000001E-4</v>
      </c>
      <c r="G539" s="39">
        <f>SUM($F$2:F539)</f>
        <v>0.94933000000000023</v>
      </c>
    </row>
    <row r="540" spans="1:7" x14ac:dyDescent="0.55000000000000004">
      <c r="A540" t="s">
        <v>1826</v>
      </c>
      <c r="B540" t="s">
        <v>177</v>
      </c>
      <c r="C540" s="44">
        <v>45602</v>
      </c>
      <c r="D540">
        <v>35</v>
      </c>
      <c r="E540" t="s">
        <v>1956</v>
      </c>
      <c r="F540" s="39">
        <v>2.0000000000000001E-4</v>
      </c>
      <c r="G540" s="39">
        <f>SUM($F$2:F540)</f>
        <v>0.94953000000000021</v>
      </c>
    </row>
    <row r="541" spans="1:7" x14ac:dyDescent="0.55000000000000004">
      <c r="A541" t="s">
        <v>1826</v>
      </c>
      <c r="B541" t="s">
        <v>1783</v>
      </c>
      <c r="C541" s="44">
        <v>45391</v>
      </c>
      <c r="D541">
        <v>21</v>
      </c>
      <c r="E541" t="s">
        <v>1956</v>
      </c>
      <c r="F541" s="39">
        <v>2.0000000000000001E-4</v>
      </c>
      <c r="G541" s="39">
        <f>SUM($F$2:F541)</f>
        <v>0.94973000000000019</v>
      </c>
    </row>
    <row r="542" spans="1:7" x14ac:dyDescent="0.55000000000000004">
      <c r="A542" t="s">
        <v>1826</v>
      </c>
      <c r="B542" t="s">
        <v>1792</v>
      </c>
      <c r="C542" s="44">
        <v>45602</v>
      </c>
      <c r="D542">
        <v>45</v>
      </c>
      <c r="E542" t="s">
        <v>1956</v>
      </c>
      <c r="F542" s="39">
        <v>2.0000000000000001E-4</v>
      </c>
      <c r="G542" s="39">
        <f>SUM($F$2:F542)</f>
        <v>0.94993000000000016</v>
      </c>
    </row>
    <row r="543" spans="1:7" x14ac:dyDescent="0.55000000000000004">
      <c r="A543" t="s">
        <v>1826</v>
      </c>
      <c r="B543" t="s">
        <v>1802</v>
      </c>
      <c r="C543" s="44">
        <v>45416</v>
      </c>
      <c r="D543">
        <v>33</v>
      </c>
      <c r="E543" t="s">
        <v>1956</v>
      </c>
      <c r="F543" s="39">
        <v>2.0000000000000001E-4</v>
      </c>
      <c r="G543" s="39">
        <f>SUM($F$2:F543)</f>
        <v>0.95013000000000014</v>
      </c>
    </row>
    <row r="544" spans="1:7" x14ac:dyDescent="0.55000000000000004">
      <c r="A544" t="s">
        <v>1826</v>
      </c>
      <c r="B544" t="s">
        <v>1773</v>
      </c>
      <c r="C544" s="44">
        <v>45553</v>
      </c>
      <c r="D544">
        <v>37</v>
      </c>
      <c r="E544" t="s">
        <v>1956</v>
      </c>
      <c r="F544" s="39">
        <v>2.0000000000000001E-4</v>
      </c>
      <c r="G544" s="39">
        <f>SUM($F$2:F544)</f>
        <v>0.95033000000000012</v>
      </c>
    </row>
    <row r="545" spans="1:7" x14ac:dyDescent="0.55000000000000004">
      <c r="A545" t="s">
        <v>1826</v>
      </c>
      <c r="B545" t="s">
        <v>1680</v>
      </c>
      <c r="C545" s="44">
        <v>45546</v>
      </c>
      <c r="D545">
        <v>34</v>
      </c>
      <c r="E545" t="s">
        <v>1956</v>
      </c>
      <c r="F545" s="39">
        <v>2.0000000000000001E-4</v>
      </c>
      <c r="G545" s="39">
        <f>SUM($F$2:F545)</f>
        <v>0.9505300000000001</v>
      </c>
    </row>
    <row r="546" spans="1:7" x14ac:dyDescent="0.55000000000000004">
      <c r="A546" t="s">
        <v>1826</v>
      </c>
      <c r="B546" t="s">
        <v>826</v>
      </c>
      <c r="C546" s="44">
        <v>45262</v>
      </c>
      <c r="D546">
        <v>34</v>
      </c>
      <c r="E546" t="s">
        <v>1956</v>
      </c>
      <c r="F546" s="39">
        <v>2.0000000000000001E-4</v>
      </c>
      <c r="G546" s="39">
        <f>SUM($F$2:F546)</f>
        <v>0.95073000000000008</v>
      </c>
    </row>
    <row r="547" spans="1:7" x14ac:dyDescent="0.55000000000000004">
      <c r="A547" t="s">
        <v>1826</v>
      </c>
      <c r="B547" t="s">
        <v>710</v>
      </c>
      <c r="C547" s="44">
        <v>45279</v>
      </c>
      <c r="D547">
        <v>27</v>
      </c>
      <c r="E547" t="s">
        <v>1956</v>
      </c>
      <c r="F547" s="39">
        <v>2.0000000000000001E-4</v>
      </c>
      <c r="G547" s="39">
        <f>SUM($F$2:F547)</f>
        <v>0.95093000000000005</v>
      </c>
    </row>
    <row r="548" spans="1:7" x14ac:dyDescent="0.55000000000000004">
      <c r="A548" t="s">
        <v>1826</v>
      </c>
      <c r="B548" t="s">
        <v>691</v>
      </c>
      <c r="C548" s="44">
        <v>45602</v>
      </c>
      <c r="D548">
        <v>37</v>
      </c>
      <c r="E548" t="s">
        <v>1956</v>
      </c>
      <c r="F548" s="39">
        <v>2.0000000000000001E-4</v>
      </c>
      <c r="G548" s="39">
        <f>SUM($F$2:F548)</f>
        <v>0.95113000000000003</v>
      </c>
    </row>
    <row r="549" spans="1:7" x14ac:dyDescent="0.55000000000000004">
      <c r="A549" t="s">
        <v>1826</v>
      </c>
      <c r="B549" t="s">
        <v>918</v>
      </c>
      <c r="C549" s="44">
        <v>45382</v>
      </c>
      <c r="D549">
        <v>15</v>
      </c>
      <c r="E549" t="s">
        <v>1956</v>
      </c>
      <c r="F549" s="39">
        <v>2.0000000000000001E-4</v>
      </c>
      <c r="G549" s="39">
        <f>SUM($F$2:F549)</f>
        <v>0.95133000000000001</v>
      </c>
    </row>
    <row r="550" spans="1:7" x14ac:dyDescent="0.55000000000000004">
      <c r="A550" t="s">
        <v>1826</v>
      </c>
      <c r="B550" t="s">
        <v>1109</v>
      </c>
      <c r="C550" s="44">
        <v>45240</v>
      </c>
      <c r="D550">
        <v>28</v>
      </c>
      <c r="E550" t="s">
        <v>1956</v>
      </c>
      <c r="F550" s="39">
        <v>2.0000000000000001E-4</v>
      </c>
      <c r="G550" s="39">
        <f>SUM($F$2:F550)</f>
        <v>0.95152999999999999</v>
      </c>
    </row>
    <row r="551" spans="1:7" x14ac:dyDescent="0.55000000000000004">
      <c r="A551" t="s">
        <v>1826</v>
      </c>
      <c r="B551" t="s">
        <v>1249</v>
      </c>
      <c r="C551" s="44">
        <v>45609</v>
      </c>
      <c r="D551">
        <v>43</v>
      </c>
      <c r="E551" t="s">
        <v>1956</v>
      </c>
      <c r="F551" s="39">
        <v>2.0000000000000001E-4</v>
      </c>
      <c r="G551" s="39">
        <f>SUM($F$2:F551)</f>
        <v>0.95172999999999996</v>
      </c>
    </row>
    <row r="552" spans="1:7" x14ac:dyDescent="0.55000000000000004">
      <c r="A552" t="s">
        <v>1826</v>
      </c>
      <c r="B552" t="s">
        <v>1612</v>
      </c>
      <c r="C552" s="44">
        <v>45561</v>
      </c>
      <c r="D552">
        <v>37</v>
      </c>
      <c r="E552" t="s">
        <v>1956</v>
      </c>
      <c r="F552" s="39">
        <v>2.0000000000000001E-4</v>
      </c>
      <c r="G552" s="39">
        <f>SUM($F$2:F552)</f>
        <v>0.95192999999999994</v>
      </c>
    </row>
    <row r="553" spans="1:7" x14ac:dyDescent="0.55000000000000004">
      <c r="A553" t="s">
        <v>1826</v>
      </c>
      <c r="B553" t="s">
        <v>1664</v>
      </c>
      <c r="C553" s="44">
        <v>45627</v>
      </c>
      <c r="D553">
        <v>15</v>
      </c>
      <c r="E553" t="s">
        <v>1956</v>
      </c>
      <c r="F553" s="39">
        <v>2.0000000000000001E-4</v>
      </c>
      <c r="G553" s="39">
        <f>SUM($F$2:F553)</f>
        <v>0.95212999999999992</v>
      </c>
    </row>
    <row r="554" spans="1:7" x14ac:dyDescent="0.55000000000000004">
      <c r="A554" t="s">
        <v>1826</v>
      </c>
      <c r="B554" t="s">
        <v>1663</v>
      </c>
      <c r="C554" s="44">
        <v>45335</v>
      </c>
      <c r="D554">
        <v>28</v>
      </c>
      <c r="E554" t="s">
        <v>1956</v>
      </c>
      <c r="F554" s="39">
        <v>1.9000000000000001E-4</v>
      </c>
      <c r="G554" s="39">
        <f>SUM($F$2:F554)</f>
        <v>0.95231999999999994</v>
      </c>
    </row>
    <row r="555" spans="1:7" x14ac:dyDescent="0.55000000000000004">
      <c r="A555" t="s">
        <v>1826</v>
      </c>
      <c r="B555" t="s">
        <v>1614</v>
      </c>
      <c r="C555" s="44">
        <v>45654</v>
      </c>
      <c r="D555">
        <v>39</v>
      </c>
      <c r="E555" t="s">
        <v>1956</v>
      </c>
      <c r="F555" s="39">
        <v>1.9000000000000001E-4</v>
      </c>
      <c r="G555" s="39">
        <f>SUM($F$2:F555)</f>
        <v>0.95250999999999997</v>
      </c>
    </row>
    <row r="556" spans="1:7" x14ac:dyDescent="0.55000000000000004">
      <c r="A556" t="s">
        <v>1826</v>
      </c>
      <c r="B556" t="s">
        <v>1538</v>
      </c>
      <c r="C556" s="44">
        <v>45594</v>
      </c>
      <c r="D556">
        <v>29</v>
      </c>
      <c r="E556" t="s">
        <v>1956</v>
      </c>
      <c r="F556" s="39">
        <v>1.9000000000000001E-4</v>
      </c>
      <c r="G556" s="39">
        <f>SUM($F$2:F556)</f>
        <v>0.95269999999999999</v>
      </c>
    </row>
    <row r="557" spans="1:7" x14ac:dyDescent="0.55000000000000004">
      <c r="A557" t="s">
        <v>1826</v>
      </c>
      <c r="B557" t="s">
        <v>1328</v>
      </c>
      <c r="C557" s="44">
        <v>45491</v>
      </c>
      <c r="D557">
        <v>35</v>
      </c>
      <c r="E557" t="s">
        <v>1956</v>
      </c>
      <c r="F557" s="39">
        <v>1.9000000000000001E-4</v>
      </c>
      <c r="G557" s="39">
        <f>SUM($F$2:F557)</f>
        <v>0.95289000000000001</v>
      </c>
    </row>
    <row r="558" spans="1:7" x14ac:dyDescent="0.55000000000000004">
      <c r="A558" t="s">
        <v>1826</v>
      </c>
      <c r="B558" t="s">
        <v>1487</v>
      </c>
      <c r="C558" s="44">
        <v>45032</v>
      </c>
      <c r="D558">
        <v>18</v>
      </c>
      <c r="E558" t="s">
        <v>1956</v>
      </c>
      <c r="F558" s="39">
        <v>1.9000000000000001E-4</v>
      </c>
      <c r="G558" s="39">
        <f>SUM($F$2:F558)</f>
        <v>0.95308000000000004</v>
      </c>
    </row>
    <row r="559" spans="1:7" x14ac:dyDescent="0.55000000000000004">
      <c r="A559" t="s">
        <v>1826</v>
      </c>
      <c r="B559" t="s">
        <v>1187</v>
      </c>
      <c r="C559" s="44">
        <v>45577</v>
      </c>
      <c r="D559">
        <v>39</v>
      </c>
      <c r="E559" t="s">
        <v>1956</v>
      </c>
      <c r="F559" s="39">
        <v>1.9000000000000001E-4</v>
      </c>
      <c r="G559" s="39">
        <f>SUM($F$2:F559)</f>
        <v>0.95327000000000006</v>
      </c>
    </row>
    <row r="560" spans="1:7" x14ac:dyDescent="0.55000000000000004">
      <c r="A560" t="s">
        <v>1826</v>
      </c>
      <c r="B560" t="s">
        <v>696</v>
      </c>
      <c r="C560" s="44">
        <v>45656</v>
      </c>
      <c r="D560">
        <v>28</v>
      </c>
      <c r="E560" t="s">
        <v>1956</v>
      </c>
      <c r="F560" s="39">
        <v>1.9000000000000001E-4</v>
      </c>
      <c r="G560" s="39">
        <f>SUM($F$2:F560)</f>
        <v>0.95346000000000009</v>
      </c>
    </row>
    <row r="561" spans="1:7" x14ac:dyDescent="0.55000000000000004">
      <c r="A561" t="s">
        <v>1826</v>
      </c>
      <c r="B561" t="s">
        <v>697</v>
      </c>
      <c r="C561" s="44">
        <v>45320</v>
      </c>
      <c r="D561">
        <v>31</v>
      </c>
      <c r="E561" t="s">
        <v>1956</v>
      </c>
      <c r="F561" s="39">
        <v>1.9000000000000001E-4</v>
      </c>
      <c r="G561" s="39">
        <f>SUM($F$2:F561)</f>
        <v>0.95365000000000011</v>
      </c>
    </row>
    <row r="562" spans="1:7" x14ac:dyDescent="0.55000000000000004">
      <c r="A562" t="s">
        <v>1826</v>
      </c>
      <c r="B562" t="s">
        <v>672</v>
      </c>
      <c r="C562" s="44">
        <v>44926</v>
      </c>
      <c r="D562">
        <v>19</v>
      </c>
      <c r="E562" t="s">
        <v>1956</v>
      </c>
      <c r="F562" s="39">
        <v>1.9000000000000001E-4</v>
      </c>
      <c r="G562" s="39">
        <f>SUM($F$2:F562)</f>
        <v>0.95384000000000013</v>
      </c>
    </row>
    <row r="563" spans="1:7" x14ac:dyDescent="0.55000000000000004">
      <c r="A563" t="s">
        <v>1826</v>
      </c>
      <c r="B563" t="s">
        <v>1692</v>
      </c>
      <c r="C563" s="44">
        <v>45544</v>
      </c>
      <c r="D563">
        <v>21</v>
      </c>
      <c r="E563" t="s">
        <v>1956</v>
      </c>
      <c r="F563" s="39">
        <v>1.9000000000000001E-4</v>
      </c>
      <c r="G563" s="39">
        <f>SUM($F$2:F563)</f>
        <v>0.95403000000000016</v>
      </c>
    </row>
    <row r="564" spans="1:7" x14ac:dyDescent="0.55000000000000004">
      <c r="A564" t="s">
        <v>1826</v>
      </c>
      <c r="B564" t="s">
        <v>1710</v>
      </c>
      <c r="C564" s="44">
        <v>45627</v>
      </c>
      <c r="D564">
        <v>44</v>
      </c>
      <c r="E564" t="s">
        <v>1956</v>
      </c>
      <c r="F564" s="39">
        <v>1.9000000000000001E-4</v>
      </c>
      <c r="G564" s="39">
        <f>SUM($F$2:F564)</f>
        <v>0.95422000000000018</v>
      </c>
    </row>
    <row r="565" spans="1:7" x14ac:dyDescent="0.55000000000000004">
      <c r="A565" t="s">
        <v>1826</v>
      </c>
      <c r="B565" t="s">
        <v>1723</v>
      </c>
      <c r="C565" s="44">
        <v>45652</v>
      </c>
      <c r="D565">
        <v>35</v>
      </c>
      <c r="E565" t="s">
        <v>1956</v>
      </c>
      <c r="F565" s="39">
        <v>1.9000000000000001E-4</v>
      </c>
      <c r="G565" s="39">
        <f>SUM($F$2:F565)</f>
        <v>0.9544100000000002</v>
      </c>
    </row>
    <row r="566" spans="1:7" x14ac:dyDescent="0.55000000000000004">
      <c r="A566" t="s">
        <v>1826</v>
      </c>
      <c r="B566" t="s">
        <v>1767</v>
      </c>
      <c r="C566" s="44">
        <v>45439</v>
      </c>
      <c r="D566">
        <v>35</v>
      </c>
      <c r="E566" t="s">
        <v>1956</v>
      </c>
      <c r="F566" s="39">
        <v>1.9000000000000001E-4</v>
      </c>
      <c r="G566" s="39">
        <f>SUM($F$2:F566)</f>
        <v>0.95460000000000023</v>
      </c>
    </row>
    <row r="567" spans="1:7" x14ac:dyDescent="0.55000000000000004">
      <c r="A567" t="s">
        <v>1826</v>
      </c>
      <c r="B567" t="s">
        <v>1806</v>
      </c>
      <c r="C567" s="44">
        <v>45624</v>
      </c>
      <c r="D567">
        <v>36</v>
      </c>
      <c r="E567" t="s">
        <v>1956</v>
      </c>
      <c r="F567" s="39">
        <v>1.9000000000000001E-4</v>
      </c>
      <c r="G567" s="39">
        <f>SUM($F$2:F567)</f>
        <v>0.95479000000000025</v>
      </c>
    </row>
    <row r="568" spans="1:7" x14ac:dyDescent="0.55000000000000004">
      <c r="A568" t="s">
        <v>1826</v>
      </c>
      <c r="B568" t="s">
        <v>1794</v>
      </c>
      <c r="C568" s="44">
        <v>45607</v>
      </c>
      <c r="D568">
        <v>29</v>
      </c>
      <c r="E568" t="s">
        <v>1956</v>
      </c>
      <c r="F568" s="39">
        <v>1.9000000000000001E-4</v>
      </c>
      <c r="G568" s="39">
        <f>SUM($F$2:F568)</f>
        <v>0.95498000000000027</v>
      </c>
    </row>
    <row r="569" spans="1:7" x14ac:dyDescent="0.55000000000000004">
      <c r="A569" t="s">
        <v>1826</v>
      </c>
      <c r="B569" t="s">
        <v>208</v>
      </c>
      <c r="C569" s="44">
        <v>45599</v>
      </c>
      <c r="D569">
        <v>44</v>
      </c>
      <c r="E569" t="s">
        <v>1956</v>
      </c>
      <c r="F569" s="39">
        <v>1.9000000000000001E-4</v>
      </c>
      <c r="G569" s="39">
        <f>SUM($F$2:F569)</f>
        <v>0.9551700000000003</v>
      </c>
    </row>
    <row r="570" spans="1:7" x14ac:dyDescent="0.55000000000000004">
      <c r="A570" t="s">
        <v>1826</v>
      </c>
      <c r="B570" t="s">
        <v>203</v>
      </c>
      <c r="C570" s="44">
        <v>45416</v>
      </c>
      <c r="D570">
        <v>34</v>
      </c>
      <c r="E570" t="s">
        <v>1956</v>
      </c>
      <c r="F570" s="39">
        <v>1.9000000000000001E-4</v>
      </c>
      <c r="G570" s="39">
        <f>SUM($F$2:F570)</f>
        <v>0.95536000000000032</v>
      </c>
    </row>
    <row r="571" spans="1:7" x14ac:dyDescent="0.55000000000000004">
      <c r="A571" t="s">
        <v>1826</v>
      </c>
      <c r="B571" t="s">
        <v>137</v>
      </c>
      <c r="C571" s="44">
        <v>45627</v>
      </c>
      <c r="D571">
        <v>44</v>
      </c>
      <c r="E571" t="s">
        <v>1956</v>
      </c>
      <c r="F571" s="39">
        <v>1.9000000000000001E-4</v>
      </c>
      <c r="G571" s="39">
        <f>SUM($F$2:F571)</f>
        <v>0.95555000000000034</v>
      </c>
    </row>
    <row r="572" spans="1:7" x14ac:dyDescent="0.55000000000000004">
      <c r="A572" t="s">
        <v>1826</v>
      </c>
      <c r="B572" t="s">
        <v>284</v>
      </c>
      <c r="C572" s="44">
        <v>45636</v>
      </c>
      <c r="D572">
        <v>47</v>
      </c>
      <c r="E572" t="s">
        <v>1956</v>
      </c>
      <c r="F572" s="39">
        <v>1.9000000000000001E-4</v>
      </c>
      <c r="G572" s="39">
        <f>SUM($F$2:F572)</f>
        <v>0.95574000000000037</v>
      </c>
    </row>
    <row r="573" spans="1:7" x14ac:dyDescent="0.55000000000000004">
      <c r="A573" t="s">
        <v>1826</v>
      </c>
      <c r="B573" t="s">
        <v>558</v>
      </c>
      <c r="C573" s="44">
        <v>45545</v>
      </c>
      <c r="D573">
        <v>42</v>
      </c>
      <c r="E573" t="s">
        <v>1956</v>
      </c>
      <c r="F573" s="39">
        <v>1.9000000000000001E-4</v>
      </c>
      <c r="G573" s="39">
        <f>SUM($F$2:F573)</f>
        <v>0.95593000000000039</v>
      </c>
    </row>
    <row r="574" spans="1:7" x14ac:dyDescent="0.55000000000000004">
      <c r="A574" t="s">
        <v>1826</v>
      </c>
      <c r="B574" t="s">
        <v>431</v>
      </c>
      <c r="C574" s="44">
        <v>45648</v>
      </c>
      <c r="D574">
        <v>45</v>
      </c>
      <c r="E574" t="s">
        <v>1956</v>
      </c>
      <c r="F574" s="39">
        <v>1.9000000000000001E-4</v>
      </c>
      <c r="G574" s="39">
        <f>SUM($F$2:F574)</f>
        <v>0.95612000000000041</v>
      </c>
    </row>
    <row r="575" spans="1:7" x14ac:dyDescent="0.55000000000000004">
      <c r="A575" t="s">
        <v>1826</v>
      </c>
      <c r="B575" t="s">
        <v>59</v>
      </c>
      <c r="C575" s="44">
        <v>45389</v>
      </c>
      <c r="D575">
        <v>29</v>
      </c>
      <c r="E575" t="s">
        <v>1956</v>
      </c>
      <c r="F575" s="39">
        <v>1.9000000000000001E-4</v>
      </c>
      <c r="G575" s="39">
        <f>SUM($F$2:F575)</f>
        <v>0.95631000000000044</v>
      </c>
    </row>
    <row r="576" spans="1:7" x14ac:dyDescent="0.55000000000000004">
      <c r="A576" t="s">
        <v>1826</v>
      </c>
      <c r="B576" t="s">
        <v>64</v>
      </c>
      <c r="C576" s="44">
        <v>45627</v>
      </c>
      <c r="D576">
        <v>39</v>
      </c>
      <c r="E576" t="s">
        <v>1956</v>
      </c>
      <c r="F576" s="39">
        <v>1.9000000000000001E-4</v>
      </c>
      <c r="G576" s="39">
        <f>SUM($F$2:F576)</f>
        <v>0.95650000000000046</v>
      </c>
    </row>
    <row r="577" spans="1:7" x14ac:dyDescent="0.55000000000000004">
      <c r="A577" t="s">
        <v>1826</v>
      </c>
      <c r="B577" t="s">
        <v>86</v>
      </c>
      <c r="C577" s="44">
        <v>45552</v>
      </c>
      <c r="D577">
        <v>36</v>
      </c>
      <c r="E577" t="s">
        <v>1956</v>
      </c>
      <c r="F577" s="39">
        <v>1.8000000000000001E-4</v>
      </c>
      <c r="G577" s="39">
        <f>SUM($F$2:F577)</f>
        <v>0.95668000000000042</v>
      </c>
    </row>
    <row r="578" spans="1:7" x14ac:dyDescent="0.55000000000000004">
      <c r="A578" t="s">
        <v>1826</v>
      </c>
      <c r="B578" t="s">
        <v>123</v>
      </c>
      <c r="C578" s="44">
        <v>45630</v>
      </c>
      <c r="D578">
        <v>38</v>
      </c>
      <c r="E578" t="s">
        <v>1956</v>
      </c>
      <c r="F578" s="39">
        <v>1.8000000000000001E-4</v>
      </c>
      <c r="G578" s="39">
        <f>SUM($F$2:F578)</f>
        <v>0.95686000000000038</v>
      </c>
    </row>
    <row r="579" spans="1:7" x14ac:dyDescent="0.55000000000000004">
      <c r="A579" t="s">
        <v>1826</v>
      </c>
      <c r="B579" t="s">
        <v>1803</v>
      </c>
      <c r="C579" s="44">
        <v>45463</v>
      </c>
      <c r="D579">
        <v>12</v>
      </c>
      <c r="E579" t="s">
        <v>1956</v>
      </c>
      <c r="F579" s="39">
        <v>1.8000000000000001E-4</v>
      </c>
      <c r="G579" s="39">
        <f>SUM($F$2:F579)</f>
        <v>0.95704000000000033</v>
      </c>
    </row>
    <row r="580" spans="1:7" x14ac:dyDescent="0.55000000000000004">
      <c r="A580" t="s">
        <v>1826</v>
      </c>
      <c r="B580" t="s">
        <v>1742</v>
      </c>
      <c r="C580" s="44">
        <v>45493</v>
      </c>
      <c r="D580">
        <v>28</v>
      </c>
      <c r="E580" t="s">
        <v>1956</v>
      </c>
      <c r="F580" s="39">
        <v>1.8000000000000001E-4</v>
      </c>
      <c r="G580" s="39">
        <f>SUM($F$2:F580)</f>
        <v>0.95722000000000029</v>
      </c>
    </row>
    <row r="581" spans="1:7" x14ac:dyDescent="0.55000000000000004">
      <c r="A581" t="s">
        <v>1826</v>
      </c>
      <c r="B581" t="s">
        <v>811</v>
      </c>
      <c r="C581" s="44">
        <v>45410</v>
      </c>
      <c r="D581">
        <v>4</v>
      </c>
      <c r="E581" t="s">
        <v>1957</v>
      </c>
      <c r="F581" s="39">
        <v>1.8000000000000001E-4</v>
      </c>
      <c r="G581" s="39">
        <f>SUM($F$2:F581)</f>
        <v>0.95740000000000025</v>
      </c>
    </row>
    <row r="582" spans="1:7" x14ac:dyDescent="0.55000000000000004">
      <c r="A582" t="s">
        <v>1826</v>
      </c>
      <c r="B582" t="s">
        <v>1184</v>
      </c>
      <c r="C582" s="44">
        <v>45615</v>
      </c>
      <c r="D582">
        <v>41</v>
      </c>
      <c r="E582" t="s">
        <v>1956</v>
      </c>
      <c r="F582" s="39">
        <v>1.8000000000000001E-4</v>
      </c>
      <c r="G582" s="39">
        <f>SUM($F$2:F582)</f>
        <v>0.95758000000000021</v>
      </c>
    </row>
    <row r="583" spans="1:7" x14ac:dyDescent="0.55000000000000004">
      <c r="A583" t="s">
        <v>1826</v>
      </c>
      <c r="B583" t="s">
        <v>1144</v>
      </c>
      <c r="C583" s="44">
        <v>45622</v>
      </c>
      <c r="D583">
        <v>43</v>
      </c>
      <c r="E583" t="s">
        <v>1956</v>
      </c>
      <c r="F583" s="39">
        <v>1.8000000000000001E-4</v>
      </c>
      <c r="G583" s="39">
        <f>SUM($F$2:F583)</f>
        <v>0.95776000000000017</v>
      </c>
    </row>
    <row r="584" spans="1:7" x14ac:dyDescent="0.55000000000000004">
      <c r="A584" t="s">
        <v>1826</v>
      </c>
      <c r="B584" t="s">
        <v>1120</v>
      </c>
      <c r="C584" s="44">
        <v>45648</v>
      </c>
      <c r="D584">
        <v>38</v>
      </c>
      <c r="E584" t="s">
        <v>1956</v>
      </c>
      <c r="F584" s="39">
        <v>1.8000000000000001E-4</v>
      </c>
      <c r="G584" s="39">
        <f>SUM($F$2:F584)</f>
        <v>0.95794000000000012</v>
      </c>
    </row>
    <row r="585" spans="1:7" x14ac:dyDescent="0.55000000000000004">
      <c r="A585" t="s">
        <v>1826</v>
      </c>
      <c r="B585" t="s">
        <v>1567</v>
      </c>
      <c r="C585" s="44">
        <v>45261</v>
      </c>
      <c r="D585">
        <v>18</v>
      </c>
      <c r="E585" t="s">
        <v>1956</v>
      </c>
      <c r="F585" s="39">
        <v>1.8000000000000001E-4</v>
      </c>
      <c r="G585" s="39">
        <f>SUM($F$2:F585)</f>
        <v>0.95812000000000008</v>
      </c>
    </row>
    <row r="586" spans="1:7" x14ac:dyDescent="0.55000000000000004">
      <c r="A586" t="s">
        <v>1826</v>
      </c>
      <c r="B586" t="s">
        <v>1632</v>
      </c>
      <c r="C586" s="44">
        <v>45634</v>
      </c>
      <c r="D586">
        <v>47</v>
      </c>
      <c r="E586" t="s">
        <v>1956</v>
      </c>
      <c r="F586" s="39">
        <v>1.8000000000000001E-4</v>
      </c>
      <c r="G586" s="39">
        <f>SUM($F$2:F586)</f>
        <v>0.95830000000000004</v>
      </c>
    </row>
    <row r="587" spans="1:7" x14ac:dyDescent="0.55000000000000004">
      <c r="A587" t="s">
        <v>1826</v>
      </c>
      <c r="B587" t="s">
        <v>1623</v>
      </c>
      <c r="C587" s="44">
        <v>45629</v>
      </c>
      <c r="D587">
        <v>39</v>
      </c>
      <c r="E587" t="s">
        <v>1956</v>
      </c>
      <c r="F587" s="39">
        <v>1.7000000000000001E-4</v>
      </c>
      <c r="G587" s="39">
        <f>SUM($F$2:F587)</f>
        <v>0.95847000000000004</v>
      </c>
    </row>
    <row r="588" spans="1:7" x14ac:dyDescent="0.55000000000000004">
      <c r="A588" t="s">
        <v>1826</v>
      </c>
      <c r="B588" t="s">
        <v>1666</v>
      </c>
      <c r="C588" s="44">
        <v>45567</v>
      </c>
      <c r="D588">
        <v>10</v>
      </c>
      <c r="E588" t="s">
        <v>1957</v>
      </c>
      <c r="F588" s="39">
        <v>1.7000000000000001E-4</v>
      </c>
      <c r="G588" s="39">
        <f>SUM($F$2:F588)</f>
        <v>0.95864000000000005</v>
      </c>
    </row>
    <row r="589" spans="1:7" x14ac:dyDescent="0.55000000000000004">
      <c r="A589" t="s">
        <v>1826</v>
      </c>
      <c r="B589" t="s">
        <v>1572</v>
      </c>
      <c r="C589" s="44">
        <v>45397</v>
      </c>
      <c r="D589">
        <v>38</v>
      </c>
      <c r="E589" t="s">
        <v>1956</v>
      </c>
      <c r="F589" s="39">
        <v>1.7000000000000001E-4</v>
      </c>
      <c r="G589" s="39">
        <f>SUM($F$2:F589)</f>
        <v>0.95881000000000005</v>
      </c>
    </row>
    <row r="590" spans="1:7" x14ac:dyDescent="0.55000000000000004">
      <c r="A590" t="s">
        <v>1826</v>
      </c>
      <c r="B590" t="s">
        <v>1217</v>
      </c>
      <c r="C590" s="44">
        <v>45655</v>
      </c>
      <c r="D590">
        <v>33</v>
      </c>
      <c r="E590" t="s">
        <v>1956</v>
      </c>
      <c r="F590" s="39">
        <v>1.7000000000000001E-4</v>
      </c>
      <c r="G590" s="39">
        <f>SUM($F$2:F590)</f>
        <v>0.95898000000000005</v>
      </c>
    </row>
    <row r="591" spans="1:7" x14ac:dyDescent="0.55000000000000004">
      <c r="A591" t="s">
        <v>1826</v>
      </c>
      <c r="B591" t="s">
        <v>929</v>
      </c>
      <c r="C591" s="44">
        <v>45649</v>
      </c>
      <c r="D591">
        <v>21</v>
      </c>
      <c r="E591" t="s">
        <v>1956</v>
      </c>
      <c r="F591" s="39">
        <v>1.7000000000000001E-4</v>
      </c>
      <c r="G591" s="39">
        <f>SUM($F$2:F591)</f>
        <v>0.95915000000000006</v>
      </c>
    </row>
    <row r="592" spans="1:7" x14ac:dyDescent="0.55000000000000004">
      <c r="A592" t="s">
        <v>1826</v>
      </c>
      <c r="B592" t="s">
        <v>1068</v>
      </c>
      <c r="C592" s="44">
        <v>45500</v>
      </c>
      <c r="D592">
        <v>37</v>
      </c>
      <c r="E592" t="s">
        <v>1956</v>
      </c>
      <c r="F592" s="39">
        <v>1.7000000000000001E-4</v>
      </c>
      <c r="G592" s="39">
        <f>SUM($F$2:F592)</f>
        <v>0.95932000000000006</v>
      </c>
    </row>
    <row r="593" spans="1:7" x14ac:dyDescent="0.55000000000000004">
      <c r="A593" t="s">
        <v>1826</v>
      </c>
      <c r="B593" t="s">
        <v>1034</v>
      </c>
      <c r="C593" s="44">
        <v>45551</v>
      </c>
      <c r="D593">
        <v>16</v>
      </c>
      <c r="E593" t="s">
        <v>1956</v>
      </c>
      <c r="F593" s="39">
        <v>1.7000000000000001E-4</v>
      </c>
      <c r="G593" s="39">
        <f>SUM($F$2:F593)</f>
        <v>0.95949000000000007</v>
      </c>
    </row>
    <row r="594" spans="1:7" x14ac:dyDescent="0.55000000000000004">
      <c r="A594" t="s">
        <v>1826</v>
      </c>
      <c r="B594" t="s">
        <v>1689</v>
      </c>
      <c r="C594" s="44">
        <v>45564</v>
      </c>
      <c r="D594">
        <v>27</v>
      </c>
      <c r="E594" t="s">
        <v>1956</v>
      </c>
      <c r="F594" s="39">
        <v>1.7000000000000001E-4</v>
      </c>
      <c r="G594" s="39">
        <f>SUM($F$2:F594)</f>
        <v>0.95966000000000007</v>
      </c>
    </row>
    <row r="595" spans="1:7" x14ac:dyDescent="0.55000000000000004">
      <c r="A595" t="s">
        <v>1826</v>
      </c>
      <c r="B595" t="s">
        <v>1805</v>
      </c>
      <c r="C595" s="44">
        <v>45193</v>
      </c>
      <c r="D595">
        <v>29</v>
      </c>
      <c r="E595" t="s">
        <v>1956</v>
      </c>
      <c r="F595" s="39">
        <v>1.7000000000000001E-4</v>
      </c>
      <c r="G595" s="39">
        <f>SUM($F$2:F595)</f>
        <v>0.95983000000000007</v>
      </c>
    </row>
    <row r="596" spans="1:7" x14ac:dyDescent="0.55000000000000004">
      <c r="A596" t="s">
        <v>1826</v>
      </c>
      <c r="B596" t="s">
        <v>1799</v>
      </c>
      <c r="C596" s="44">
        <v>45646</v>
      </c>
      <c r="D596">
        <v>28</v>
      </c>
      <c r="E596" t="s">
        <v>1956</v>
      </c>
      <c r="F596" s="39">
        <v>1.7000000000000001E-4</v>
      </c>
      <c r="G596" s="39">
        <f>SUM($F$2:F596)</f>
        <v>0.96000000000000008</v>
      </c>
    </row>
    <row r="597" spans="1:7" x14ac:dyDescent="0.55000000000000004">
      <c r="A597" t="s">
        <v>1826</v>
      </c>
      <c r="B597" t="s">
        <v>1762</v>
      </c>
      <c r="C597" s="44">
        <v>45633</v>
      </c>
      <c r="D597">
        <v>42</v>
      </c>
      <c r="E597" t="s">
        <v>1956</v>
      </c>
      <c r="F597" s="39">
        <v>1.7000000000000001E-4</v>
      </c>
      <c r="G597" s="39">
        <f>SUM($F$2:F597)</f>
        <v>0.96017000000000008</v>
      </c>
    </row>
    <row r="598" spans="1:7" x14ac:dyDescent="0.55000000000000004">
      <c r="A598" t="s">
        <v>1826</v>
      </c>
      <c r="B598" t="s">
        <v>1780</v>
      </c>
      <c r="C598" s="44">
        <v>45637</v>
      </c>
      <c r="D598">
        <v>40</v>
      </c>
      <c r="E598" t="s">
        <v>1956</v>
      </c>
      <c r="F598" s="39">
        <v>1.7000000000000001E-4</v>
      </c>
      <c r="G598" s="39">
        <f>SUM($F$2:F598)</f>
        <v>0.96034000000000008</v>
      </c>
    </row>
    <row r="599" spans="1:7" x14ac:dyDescent="0.55000000000000004">
      <c r="A599" t="s">
        <v>1826</v>
      </c>
      <c r="B599" t="s">
        <v>1935</v>
      </c>
      <c r="C599" s="44">
        <v>45447</v>
      </c>
      <c r="D599">
        <v>24</v>
      </c>
      <c r="E599" t="s">
        <v>1956</v>
      </c>
      <c r="F599" s="39">
        <v>1.7000000000000001E-4</v>
      </c>
      <c r="G599" s="39">
        <f>SUM($F$2:F599)</f>
        <v>0.96051000000000009</v>
      </c>
    </row>
    <row r="600" spans="1:7" x14ac:dyDescent="0.55000000000000004">
      <c r="A600" t="s">
        <v>1826</v>
      </c>
      <c r="B600" t="s">
        <v>281</v>
      </c>
      <c r="C600" s="44">
        <v>45621</v>
      </c>
      <c r="D600">
        <v>32</v>
      </c>
      <c r="E600" t="s">
        <v>1956</v>
      </c>
      <c r="F600" s="39">
        <v>1.7000000000000001E-4</v>
      </c>
      <c r="G600" s="39">
        <f>SUM($F$2:F600)</f>
        <v>0.96068000000000009</v>
      </c>
    </row>
    <row r="601" spans="1:7" x14ac:dyDescent="0.55000000000000004">
      <c r="A601" t="s">
        <v>1826</v>
      </c>
      <c r="B601" t="s">
        <v>255</v>
      </c>
      <c r="C601" s="44">
        <v>45593</v>
      </c>
      <c r="D601">
        <v>36</v>
      </c>
      <c r="E601" t="s">
        <v>1956</v>
      </c>
      <c r="F601" s="39">
        <v>1.7000000000000001E-4</v>
      </c>
      <c r="G601" s="39">
        <f>SUM($F$2:F601)</f>
        <v>0.96085000000000009</v>
      </c>
    </row>
    <row r="602" spans="1:7" x14ac:dyDescent="0.55000000000000004">
      <c r="A602" t="s">
        <v>1826</v>
      </c>
      <c r="B602" t="s">
        <v>434</v>
      </c>
      <c r="C602" s="44">
        <v>45595</v>
      </c>
      <c r="D602">
        <v>30</v>
      </c>
      <c r="E602" t="s">
        <v>1956</v>
      </c>
      <c r="F602" s="39">
        <v>1.7000000000000001E-4</v>
      </c>
      <c r="G602" s="39">
        <f>SUM($F$2:F602)</f>
        <v>0.9610200000000001</v>
      </c>
    </row>
    <row r="603" spans="1:7" x14ac:dyDescent="0.55000000000000004">
      <c r="A603" t="s">
        <v>1826</v>
      </c>
      <c r="B603" t="s">
        <v>554</v>
      </c>
      <c r="C603" s="44">
        <v>45650</v>
      </c>
      <c r="D603">
        <v>32</v>
      </c>
      <c r="E603" t="s">
        <v>1956</v>
      </c>
      <c r="F603" s="39">
        <v>1.7000000000000001E-4</v>
      </c>
      <c r="G603" s="39">
        <f>SUM($F$2:F603)</f>
        <v>0.9611900000000001</v>
      </c>
    </row>
    <row r="604" spans="1:7" x14ac:dyDescent="0.55000000000000004">
      <c r="A604" t="s">
        <v>1826</v>
      </c>
      <c r="B604" t="s">
        <v>494</v>
      </c>
      <c r="C604" s="44">
        <v>45635</v>
      </c>
      <c r="D604">
        <v>44</v>
      </c>
      <c r="E604" t="s">
        <v>1956</v>
      </c>
      <c r="F604" s="39">
        <v>1.7000000000000001E-4</v>
      </c>
      <c r="G604" s="39">
        <f>SUM($F$2:F604)</f>
        <v>0.9613600000000001</v>
      </c>
    </row>
    <row r="605" spans="1:7" x14ac:dyDescent="0.55000000000000004">
      <c r="A605" t="s">
        <v>1826</v>
      </c>
      <c r="B605" t="s">
        <v>347</v>
      </c>
      <c r="C605" s="44">
        <v>45559</v>
      </c>
      <c r="D605">
        <v>42</v>
      </c>
      <c r="E605" t="s">
        <v>1956</v>
      </c>
      <c r="F605" s="39">
        <v>1.7000000000000001E-4</v>
      </c>
      <c r="G605" s="39">
        <f>SUM($F$2:F605)</f>
        <v>0.96153000000000011</v>
      </c>
    </row>
    <row r="606" spans="1:7" x14ac:dyDescent="0.55000000000000004">
      <c r="A606" t="s">
        <v>1826</v>
      </c>
      <c r="B606" t="s">
        <v>349</v>
      </c>
      <c r="C606" s="44">
        <v>45544</v>
      </c>
      <c r="D606">
        <v>42</v>
      </c>
      <c r="E606" t="s">
        <v>1956</v>
      </c>
      <c r="F606" s="39">
        <v>1.7000000000000001E-4</v>
      </c>
      <c r="G606" s="39">
        <f>SUM($F$2:F606)</f>
        <v>0.96170000000000011</v>
      </c>
    </row>
    <row r="607" spans="1:7" x14ac:dyDescent="0.55000000000000004">
      <c r="A607" t="s">
        <v>1826</v>
      </c>
      <c r="B607" t="s">
        <v>77</v>
      </c>
      <c r="C607" s="44">
        <v>45650</v>
      </c>
      <c r="D607">
        <v>47</v>
      </c>
      <c r="E607" t="s">
        <v>1956</v>
      </c>
      <c r="F607" s="39">
        <v>1.7000000000000001E-4</v>
      </c>
      <c r="G607" s="39">
        <f>SUM($F$2:F607)</f>
        <v>0.96187000000000011</v>
      </c>
    </row>
    <row r="608" spans="1:7" x14ac:dyDescent="0.55000000000000004">
      <c r="A608" t="s">
        <v>1826</v>
      </c>
      <c r="B608" t="s">
        <v>290</v>
      </c>
      <c r="C608" s="44">
        <v>45615</v>
      </c>
      <c r="D608">
        <v>25</v>
      </c>
      <c r="E608" t="s">
        <v>1956</v>
      </c>
      <c r="F608" s="39">
        <v>1.6000000000000001E-4</v>
      </c>
      <c r="G608" s="39">
        <f>SUM($F$2:F608)</f>
        <v>0.96203000000000016</v>
      </c>
    </row>
    <row r="609" spans="1:7" x14ac:dyDescent="0.55000000000000004">
      <c r="A609" t="s">
        <v>1826</v>
      </c>
      <c r="B609" t="s">
        <v>263</v>
      </c>
      <c r="C609" s="44">
        <v>45372</v>
      </c>
      <c r="D609">
        <v>34</v>
      </c>
      <c r="E609" t="s">
        <v>1956</v>
      </c>
      <c r="F609" s="39">
        <v>1.6000000000000001E-4</v>
      </c>
      <c r="G609" s="39">
        <f>SUM($F$2:F609)</f>
        <v>0.96219000000000021</v>
      </c>
    </row>
    <row r="610" spans="1:7" x14ac:dyDescent="0.55000000000000004">
      <c r="A610" t="s">
        <v>1826</v>
      </c>
      <c r="B610" t="s">
        <v>282</v>
      </c>
      <c r="C610" s="44">
        <v>45636</v>
      </c>
      <c r="D610">
        <v>45</v>
      </c>
      <c r="E610" t="s">
        <v>1956</v>
      </c>
      <c r="F610" s="39">
        <v>1.6000000000000001E-4</v>
      </c>
      <c r="G610" s="39">
        <f>SUM($F$2:F610)</f>
        <v>0.96235000000000026</v>
      </c>
    </row>
    <row r="611" spans="1:7" x14ac:dyDescent="0.55000000000000004">
      <c r="A611" t="s">
        <v>1826</v>
      </c>
      <c r="B611" t="s">
        <v>268</v>
      </c>
      <c r="C611" s="44">
        <v>45619</v>
      </c>
      <c r="D611">
        <v>43</v>
      </c>
      <c r="E611" t="s">
        <v>1956</v>
      </c>
      <c r="F611" s="39">
        <v>1.6000000000000001E-4</v>
      </c>
      <c r="G611" s="39">
        <f>SUM($F$2:F611)</f>
        <v>0.96251000000000031</v>
      </c>
    </row>
    <row r="612" spans="1:7" x14ac:dyDescent="0.55000000000000004">
      <c r="A612" t="s">
        <v>1826</v>
      </c>
      <c r="B612" t="s">
        <v>144</v>
      </c>
      <c r="C612" s="44">
        <v>45634</v>
      </c>
      <c r="D612">
        <v>39</v>
      </c>
      <c r="E612" t="s">
        <v>1956</v>
      </c>
      <c r="F612" s="39">
        <v>1.6000000000000001E-4</v>
      </c>
      <c r="G612" s="39">
        <f>SUM($F$2:F612)</f>
        <v>0.96267000000000036</v>
      </c>
    </row>
    <row r="613" spans="1:7" x14ac:dyDescent="0.55000000000000004">
      <c r="A613" t="s">
        <v>1826</v>
      </c>
      <c r="B613" t="s">
        <v>1784</v>
      </c>
      <c r="C613" s="44">
        <v>45644</v>
      </c>
      <c r="D613">
        <v>44</v>
      </c>
      <c r="E613" t="s">
        <v>1956</v>
      </c>
      <c r="F613" s="39">
        <v>1.6000000000000001E-4</v>
      </c>
      <c r="G613" s="39">
        <f>SUM($F$2:F613)</f>
        <v>0.96283000000000041</v>
      </c>
    </row>
    <row r="614" spans="1:7" x14ac:dyDescent="0.55000000000000004">
      <c r="A614" t="s">
        <v>1826</v>
      </c>
      <c r="B614" t="s">
        <v>1736</v>
      </c>
      <c r="C614" s="44">
        <v>45599</v>
      </c>
      <c r="D614">
        <v>44</v>
      </c>
      <c r="E614" t="s">
        <v>1956</v>
      </c>
      <c r="F614" s="39">
        <v>1.6000000000000001E-4</v>
      </c>
      <c r="G614" s="39">
        <f>SUM($F$2:F614)</f>
        <v>0.96299000000000046</v>
      </c>
    </row>
    <row r="615" spans="1:7" x14ac:dyDescent="0.55000000000000004">
      <c r="A615" t="s">
        <v>1826</v>
      </c>
      <c r="B615" t="s">
        <v>1712</v>
      </c>
      <c r="C615" s="44">
        <v>45431</v>
      </c>
      <c r="D615">
        <v>36</v>
      </c>
      <c r="E615" t="s">
        <v>1956</v>
      </c>
      <c r="F615" s="39">
        <v>1.6000000000000001E-4</v>
      </c>
      <c r="G615" s="39">
        <f>SUM($F$2:F615)</f>
        <v>0.96315000000000051</v>
      </c>
    </row>
    <row r="616" spans="1:7" x14ac:dyDescent="0.55000000000000004">
      <c r="A616" t="s">
        <v>1826</v>
      </c>
      <c r="B616" t="s">
        <v>1108</v>
      </c>
      <c r="C616" s="44">
        <v>45635</v>
      </c>
      <c r="D616">
        <v>44</v>
      </c>
      <c r="E616" t="s">
        <v>1956</v>
      </c>
      <c r="F616" s="39">
        <v>1.6000000000000001E-4</v>
      </c>
      <c r="G616" s="39">
        <f>SUM($F$2:F616)</f>
        <v>0.96331000000000055</v>
      </c>
    </row>
    <row r="617" spans="1:7" x14ac:dyDescent="0.55000000000000004">
      <c r="A617" t="s">
        <v>1826</v>
      </c>
      <c r="B617" t="s">
        <v>1290</v>
      </c>
      <c r="C617" s="44">
        <v>45539</v>
      </c>
      <c r="D617">
        <v>34</v>
      </c>
      <c r="E617" t="s">
        <v>1956</v>
      </c>
      <c r="F617" s="39">
        <v>1.6000000000000001E-4</v>
      </c>
      <c r="G617" s="39">
        <f>SUM($F$2:F617)</f>
        <v>0.9634700000000006</v>
      </c>
    </row>
    <row r="618" spans="1:7" x14ac:dyDescent="0.55000000000000004">
      <c r="A618" t="s">
        <v>1826</v>
      </c>
      <c r="B618" t="s">
        <v>1432</v>
      </c>
      <c r="C618" s="44">
        <v>45586</v>
      </c>
      <c r="D618">
        <v>38</v>
      </c>
      <c r="E618" t="s">
        <v>1956</v>
      </c>
      <c r="F618" s="39">
        <v>1.6000000000000001E-4</v>
      </c>
      <c r="G618" s="39">
        <f>SUM($F$2:F618)</f>
        <v>0.96363000000000065</v>
      </c>
    </row>
    <row r="619" spans="1:7" x14ac:dyDescent="0.55000000000000004">
      <c r="A619" t="s">
        <v>1826</v>
      </c>
      <c r="B619" t="s">
        <v>1600</v>
      </c>
      <c r="C619" s="44">
        <v>45651</v>
      </c>
      <c r="D619">
        <v>42</v>
      </c>
      <c r="E619" t="s">
        <v>1956</v>
      </c>
      <c r="F619" s="39">
        <v>1.6000000000000001E-4</v>
      </c>
      <c r="G619" s="39">
        <f>SUM($F$2:F619)</f>
        <v>0.9637900000000007</v>
      </c>
    </row>
    <row r="620" spans="1:7" x14ac:dyDescent="0.55000000000000004">
      <c r="A620" t="s">
        <v>1826</v>
      </c>
      <c r="B620" t="s">
        <v>1602</v>
      </c>
      <c r="C620" s="44">
        <v>45539</v>
      </c>
      <c r="D620">
        <v>34</v>
      </c>
      <c r="E620" t="s">
        <v>1956</v>
      </c>
      <c r="F620" s="39">
        <v>1.6000000000000001E-4</v>
      </c>
      <c r="G620" s="39">
        <f>SUM($F$2:F620)</f>
        <v>0.96395000000000075</v>
      </c>
    </row>
    <row r="621" spans="1:7" x14ac:dyDescent="0.55000000000000004">
      <c r="A621" t="s">
        <v>1826</v>
      </c>
      <c r="B621" t="s">
        <v>1494</v>
      </c>
      <c r="C621" s="44">
        <v>45274</v>
      </c>
      <c r="D621">
        <v>31</v>
      </c>
      <c r="E621" t="s">
        <v>1956</v>
      </c>
      <c r="F621" s="39">
        <v>1.6000000000000001E-4</v>
      </c>
      <c r="G621" s="39">
        <f>SUM($F$2:F621)</f>
        <v>0.9641100000000008</v>
      </c>
    </row>
    <row r="622" spans="1:7" x14ac:dyDescent="0.55000000000000004">
      <c r="A622" t="s">
        <v>1826</v>
      </c>
      <c r="B622" t="s">
        <v>1627</v>
      </c>
      <c r="C622" s="44">
        <v>45598</v>
      </c>
      <c r="D622">
        <v>33</v>
      </c>
      <c r="E622" t="s">
        <v>1956</v>
      </c>
      <c r="F622" s="39">
        <v>1.6000000000000001E-4</v>
      </c>
      <c r="G622" s="39">
        <f>SUM($F$2:F622)</f>
        <v>0.96427000000000085</v>
      </c>
    </row>
    <row r="623" spans="1:7" x14ac:dyDescent="0.55000000000000004">
      <c r="A623" t="s">
        <v>1826</v>
      </c>
      <c r="B623" t="s">
        <v>1625</v>
      </c>
      <c r="C623" s="44">
        <v>45643</v>
      </c>
      <c r="D623">
        <v>18</v>
      </c>
      <c r="E623" t="s">
        <v>1956</v>
      </c>
      <c r="F623" s="39">
        <v>1.4999999999999999E-4</v>
      </c>
      <c r="G623" s="39">
        <f>SUM($F$2:F623)</f>
        <v>0.96442000000000083</v>
      </c>
    </row>
    <row r="624" spans="1:7" x14ac:dyDescent="0.55000000000000004">
      <c r="A624" t="s">
        <v>1826</v>
      </c>
      <c r="B624" t="s">
        <v>1630</v>
      </c>
      <c r="C624" s="44">
        <v>45641</v>
      </c>
      <c r="D624">
        <v>41</v>
      </c>
      <c r="E624" t="s">
        <v>1956</v>
      </c>
      <c r="F624" s="39">
        <v>1.4999999999999999E-4</v>
      </c>
      <c r="G624" s="39">
        <f>SUM($F$2:F624)</f>
        <v>0.96457000000000082</v>
      </c>
    </row>
    <row r="625" spans="1:7" x14ac:dyDescent="0.55000000000000004">
      <c r="A625" t="s">
        <v>1826</v>
      </c>
      <c r="B625" t="s">
        <v>1660</v>
      </c>
      <c r="C625" s="44">
        <v>45368</v>
      </c>
      <c r="D625">
        <v>30</v>
      </c>
      <c r="E625" t="s">
        <v>1956</v>
      </c>
      <c r="F625" s="39">
        <v>1.4999999999999999E-4</v>
      </c>
      <c r="G625" s="39">
        <f>SUM($F$2:F625)</f>
        <v>0.9647200000000008</v>
      </c>
    </row>
    <row r="626" spans="1:7" x14ac:dyDescent="0.55000000000000004">
      <c r="A626" t="s">
        <v>1826</v>
      </c>
      <c r="B626" t="s">
        <v>1415</v>
      </c>
      <c r="C626" s="44">
        <v>45634</v>
      </c>
      <c r="D626">
        <v>31</v>
      </c>
      <c r="E626" t="s">
        <v>1956</v>
      </c>
      <c r="F626" s="39">
        <v>1.4999999999999999E-4</v>
      </c>
      <c r="G626" s="39">
        <f>SUM($F$2:F626)</f>
        <v>0.96487000000000078</v>
      </c>
    </row>
    <row r="627" spans="1:7" x14ac:dyDescent="0.55000000000000004">
      <c r="A627" t="s">
        <v>1826</v>
      </c>
      <c r="B627" t="s">
        <v>1461</v>
      </c>
      <c r="C627" s="44">
        <v>45629</v>
      </c>
      <c r="D627">
        <v>42</v>
      </c>
      <c r="E627" t="s">
        <v>1956</v>
      </c>
      <c r="F627" s="39">
        <v>1.4999999999999999E-4</v>
      </c>
      <c r="G627" s="39">
        <f>SUM($F$2:F627)</f>
        <v>0.96502000000000077</v>
      </c>
    </row>
    <row r="628" spans="1:7" x14ac:dyDescent="0.55000000000000004">
      <c r="A628" t="s">
        <v>1826</v>
      </c>
      <c r="B628" t="s">
        <v>1315</v>
      </c>
      <c r="C628" s="44">
        <v>45248</v>
      </c>
      <c r="D628">
        <v>14</v>
      </c>
      <c r="E628" t="s">
        <v>1956</v>
      </c>
      <c r="F628" s="39">
        <v>1.4999999999999999E-4</v>
      </c>
      <c r="G628" s="39">
        <f>SUM($F$2:F628)</f>
        <v>0.96517000000000075</v>
      </c>
    </row>
    <row r="629" spans="1:7" x14ac:dyDescent="0.55000000000000004">
      <c r="A629" t="s">
        <v>1826</v>
      </c>
      <c r="B629" t="s">
        <v>1323</v>
      </c>
      <c r="C629" s="44">
        <v>45629</v>
      </c>
      <c r="D629">
        <v>21</v>
      </c>
      <c r="E629" t="s">
        <v>1956</v>
      </c>
      <c r="F629" s="39">
        <v>1.4999999999999999E-4</v>
      </c>
      <c r="G629" s="39">
        <f>SUM($F$2:F629)</f>
        <v>0.96532000000000073</v>
      </c>
    </row>
    <row r="630" spans="1:7" x14ac:dyDescent="0.55000000000000004">
      <c r="A630" t="s">
        <v>1826</v>
      </c>
      <c r="B630" t="s">
        <v>897</v>
      </c>
      <c r="C630" s="44">
        <v>45440</v>
      </c>
      <c r="D630">
        <v>20</v>
      </c>
      <c r="E630" t="s">
        <v>1956</v>
      </c>
      <c r="F630" s="39">
        <v>1.4999999999999999E-4</v>
      </c>
      <c r="G630" s="39">
        <f>SUM($F$2:F630)</f>
        <v>0.96547000000000072</v>
      </c>
    </row>
    <row r="631" spans="1:7" x14ac:dyDescent="0.55000000000000004">
      <c r="A631" t="s">
        <v>1826</v>
      </c>
      <c r="B631" t="s">
        <v>727</v>
      </c>
      <c r="C631" s="44">
        <v>45600</v>
      </c>
      <c r="D631">
        <v>38</v>
      </c>
      <c r="E631" t="s">
        <v>1956</v>
      </c>
      <c r="F631" s="39">
        <v>1.4999999999999999E-4</v>
      </c>
      <c r="G631" s="39">
        <f>SUM($F$2:F631)</f>
        <v>0.9656200000000007</v>
      </c>
    </row>
    <row r="632" spans="1:7" x14ac:dyDescent="0.55000000000000004">
      <c r="A632" t="s">
        <v>1826</v>
      </c>
      <c r="B632" t="s">
        <v>625</v>
      </c>
      <c r="C632" s="44">
        <v>45542</v>
      </c>
      <c r="D632">
        <v>44</v>
      </c>
      <c r="E632" t="s">
        <v>1956</v>
      </c>
      <c r="F632" s="39">
        <v>1.4999999999999999E-4</v>
      </c>
      <c r="G632" s="39">
        <f>SUM($F$2:F632)</f>
        <v>0.96577000000000068</v>
      </c>
    </row>
    <row r="633" spans="1:7" x14ac:dyDescent="0.55000000000000004">
      <c r="A633" t="s">
        <v>1826</v>
      </c>
      <c r="B633" t="s">
        <v>1726</v>
      </c>
      <c r="C633" s="44">
        <v>45628</v>
      </c>
      <c r="D633">
        <v>31</v>
      </c>
      <c r="E633" t="s">
        <v>1956</v>
      </c>
      <c r="F633" s="39">
        <v>1.4999999999999999E-4</v>
      </c>
      <c r="G633" s="39">
        <f>SUM($F$2:F633)</f>
        <v>0.96592000000000067</v>
      </c>
    </row>
    <row r="634" spans="1:7" x14ac:dyDescent="0.55000000000000004">
      <c r="A634" t="s">
        <v>1826</v>
      </c>
      <c r="B634" t="s">
        <v>1782</v>
      </c>
      <c r="C634" s="44">
        <v>45614</v>
      </c>
      <c r="D634">
        <v>43</v>
      </c>
      <c r="E634" t="s">
        <v>1956</v>
      </c>
      <c r="F634" s="39">
        <v>1.4999999999999999E-4</v>
      </c>
      <c r="G634" s="39">
        <f>SUM($F$2:F634)</f>
        <v>0.96607000000000065</v>
      </c>
    </row>
    <row r="635" spans="1:7" x14ac:dyDescent="0.55000000000000004">
      <c r="A635" t="s">
        <v>1826</v>
      </c>
      <c r="B635" t="s">
        <v>1771</v>
      </c>
      <c r="C635" s="44">
        <v>45627</v>
      </c>
      <c r="D635">
        <v>24</v>
      </c>
      <c r="E635" t="s">
        <v>1956</v>
      </c>
      <c r="F635" s="39">
        <v>1.4999999999999999E-4</v>
      </c>
      <c r="G635" s="39">
        <f>SUM($F$2:F635)</f>
        <v>0.96622000000000063</v>
      </c>
    </row>
    <row r="636" spans="1:7" x14ac:dyDescent="0.55000000000000004">
      <c r="A636" t="s">
        <v>1826</v>
      </c>
      <c r="B636" t="s">
        <v>1774</v>
      </c>
      <c r="C636" s="44">
        <v>45268</v>
      </c>
      <c r="D636">
        <v>34</v>
      </c>
      <c r="E636" t="s">
        <v>1956</v>
      </c>
      <c r="F636" s="39">
        <v>1.4999999999999999E-4</v>
      </c>
      <c r="G636" s="39">
        <f>SUM($F$2:F636)</f>
        <v>0.96637000000000062</v>
      </c>
    </row>
    <row r="637" spans="1:7" x14ac:dyDescent="0.55000000000000004">
      <c r="A637" t="s">
        <v>1826</v>
      </c>
      <c r="B637" t="s">
        <v>156</v>
      </c>
      <c r="C637" s="44">
        <v>45643</v>
      </c>
      <c r="D637">
        <v>33</v>
      </c>
      <c r="E637" t="s">
        <v>1956</v>
      </c>
      <c r="F637" s="39">
        <v>1.4999999999999999E-4</v>
      </c>
      <c r="G637" s="39">
        <f>SUM($F$2:F637)</f>
        <v>0.9665200000000006</v>
      </c>
    </row>
    <row r="638" spans="1:7" x14ac:dyDescent="0.55000000000000004">
      <c r="A638" t="s">
        <v>1826</v>
      </c>
      <c r="B638" t="s">
        <v>174</v>
      </c>
      <c r="C638" s="44">
        <v>45094</v>
      </c>
      <c r="D638">
        <v>27</v>
      </c>
      <c r="E638" t="s">
        <v>1956</v>
      </c>
      <c r="F638" s="39">
        <v>1.4999999999999999E-4</v>
      </c>
      <c r="G638" s="39">
        <f>SUM($F$2:F638)</f>
        <v>0.96667000000000058</v>
      </c>
    </row>
    <row r="639" spans="1:7" x14ac:dyDescent="0.55000000000000004">
      <c r="A639" t="s">
        <v>1826</v>
      </c>
      <c r="B639" t="s">
        <v>272</v>
      </c>
      <c r="C639" s="44">
        <v>45249</v>
      </c>
      <c r="D639">
        <v>23</v>
      </c>
      <c r="E639" t="s">
        <v>1956</v>
      </c>
      <c r="F639" s="39">
        <v>1.4999999999999999E-4</v>
      </c>
      <c r="G639" s="39">
        <f>SUM($F$2:F639)</f>
        <v>0.96682000000000057</v>
      </c>
    </row>
    <row r="640" spans="1:7" x14ac:dyDescent="0.55000000000000004">
      <c r="A640" t="s">
        <v>1826</v>
      </c>
      <c r="B640" t="s">
        <v>273</v>
      </c>
      <c r="C640" s="44">
        <v>45188</v>
      </c>
      <c r="D640">
        <v>25</v>
      </c>
      <c r="E640" t="s">
        <v>1956</v>
      </c>
      <c r="F640" s="39">
        <v>1.4999999999999999E-4</v>
      </c>
      <c r="G640" s="39">
        <f>SUM($F$2:F640)</f>
        <v>0.96697000000000055</v>
      </c>
    </row>
    <row r="641" spans="1:7" x14ac:dyDescent="0.55000000000000004">
      <c r="A641" t="s">
        <v>1826</v>
      </c>
      <c r="B641" t="s">
        <v>252</v>
      </c>
      <c r="C641" s="44">
        <v>45100</v>
      </c>
      <c r="D641">
        <v>23</v>
      </c>
      <c r="E641" t="s">
        <v>1956</v>
      </c>
      <c r="F641" s="39">
        <v>1.4999999999999999E-4</v>
      </c>
      <c r="G641" s="39">
        <f>SUM($F$2:F641)</f>
        <v>0.96712000000000053</v>
      </c>
    </row>
    <row r="642" spans="1:7" x14ac:dyDescent="0.55000000000000004">
      <c r="A642" t="s">
        <v>1826</v>
      </c>
      <c r="B642" t="s">
        <v>254</v>
      </c>
      <c r="C642" s="44">
        <v>45584</v>
      </c>
      <c r="D642">
        <v>42</v>
      </c>
      <c r="E642" t="s">
        <v>1956</v>
      </c>
      <c r="F642" s="39">
        <v>1.4999999999999999E-4</v>
      </c>
      <c r="G642" s="39">
        <f>SUM($F$2:F642)</f>
        <v>0.96727000000000052</v>
      </c>
    </row>
    <row r="643" spans="1:7" x14ac:dyDescent="0.55000000000000004">
      <c r="A643" t="s">
        <v>1826</v>
      </c>
      <c r="B643" t="s">
        <v>315</v>
      </c>
      <c r="C643" s="44">
        <v>45544</v>
      </c>
      <c r="D643">
        <v>33</v>
      </c>
      <c r="E643" t="s">
        <v>1956</v>
      </c>
      <c r="F643" s="39">
        <v>1.4999999999999999E-4</v>
      </c>
      <c r="G643" s="39">
        <f>SUM($F$2:F643)</f>
        <v>0.9674200000000005</v>
      </c>
    </row>
    <row r="644" spans="1:7" x14ac:dyDescent="0.55000000000000004">
      <c r="A644" t="s">
        <v>1826</v>
      </c>
      <c r="B644" t="s">
        <v>540</v>
      </c>
      <c r="C644" s="44">
        <v>45458</v>
      </c>
      <c r="D644">
        <v>41</v>
      </c>
      <c r="E644" t="s">
        <v>1956</v>
      </c>
      <c r="F644" s="39">
        <v>1.4999999999999999E-4</v>
      </c>
      <c r="G644" s="39">
        <f>SUM($F$2:F644)</f>
        <v>0.96757000000000049</v>
      </c>
    </row>
    <row r="645" spans="1:7" x14ac:dyDescent="0.55000000000000004">
      <c r="A645" t="s">
        <v>1826</v>
      </c>
      <c r="B645" t="s">
        <v>34</v>
      </c>
      <c r="C645" s="44">
        <v>45546</v>
      </c>
      <c r="D645">
        <v>17</v>
      </c>
      <c r="E645" t="s">
        <v>1956</v>
      </c>
      <c r="F645" s="39">
        <v>1.4999999999999999E-4</v>
      </c>
      <c r="G645" s="39">
        <f>SUM($F$2:F645)</f>
        <v>0.96772000000000047</v>
      </c>
    </row>
    <row r="646" spans="1:7" x14ac:dyDescent="0.55000000000000004">
      <c r="A646" t="s">
        <v>1826</v>
      </c>
      <c r="B646" t="s">
        <v>430</v>
      </c>
      <c r="C646" s="44">
        <v>45235</v>
      </c>
      <c r="D646">
        <v>12</v>
      </c>
      <c r="E646" t="s">
        <v>1956</v>
      </c>
      <c r="F646" s="39">
        <v>1.3999999999999999E-4</v>
      </c>
      <c r="G646" s="39">
        <f>SUM($F$2:F646)</f>
        <v>0.9678600000000005</v>
      </c>
    </row>
    <row r="647" spans="1:7" x14ac:dyDescent="0.55000000000000004">
      <c r="A647" t="s">
        <v>1826</v>
      </c>
      <c r="B647" t="s">
        <v>287</v>
      </c>
      <c r="C647" s="44">
        <v>45504</v>
      </c>
      <c r="D647">
        <v>19</v>
      </c>
      <c r="E647" t="s">
        <v>1956</v>
      </c>
      <c r="F647" s="39">
        <v>1.3999999999999999E-4</v>
      </c>
      <c r="G647" s="39">
        <f>SUM($F$2:F647)</f>
        <v>0.96800000000000053</v>
      </c>
    </row>
    <row r="648" spans="1:7" x14ac:dyDescent="0.55000000000000004">
      <c r="A648" t="s">
        <v>1826</v>
      </c>
      <c r="B648" t="s">
        <v>373</v>
      </c>
      <c r="C648" s="44">
        <v>45554</v>
      </c>
      <c r="D648">
        <v>14</v>
      </c>
      <c r="E648" t="s">
        <v>1956</v>
      </c>
      <c r="F648" s="39">
        <v>1.3999999999999999E-4</v>
      </c>
      <c r="G648" s="39">
        <f>SUM($F$2:F648)</f>
        <v>0.96814000000000056</v>
      </c>
    </row>
    <row r="649" spans="1:7" x14ac:dyDescent="0.55000000000000004">
      <c r="A649" t="s">
        <v>1826</v>
      </c>
      <c r="B649" t="s">
        <v>271</v>
      </c>
      <c r="C649" s="44">
        <v>45570</v>
      </c>
      <c r="D649">
        <v>36</v>
      </c>
      <c r="E649" t="s">
        <v>1956</v>
      </c>
      <c r="F649" s="39">
        <v>1.3999999999999999E-4</v>
      </c>
      <c r="G649" s="39">
        <f>SUM($F$2:F649)</f>
        <v>0.96828000000000058</v>
      </c>
    </row>
    <row r="650" spans="1:7" x14ac:dyDescent="0.55000000000000004">
      <c r="A650" t="s">
        <v>1826</v>
      </c>
      <c r="B650" t="s">
        <v>118</v>
      </c>
      <c r="C650" s="44">
        <v>45607</v>
      </c>
      <c r="D650">
        <v>39</v>
      </c>
      <c r="E650" t="s">
        <v>1956</v>
      </c>
      <c r="F650" s="39">
        <v>1.3999999999999999E-4</v>
      </c>
      <c r="G650" s="39">
        <f>SUM($F$2:F650)</f>
        <v>0.96842000000000061</v>
      </c>
    </row>
    <row r="651" spans="1:7" x14ac:dyDescent="0.55000000000000004">
      <c r="A651" t="s">
        <v>1826</v>
      </c>
      <c r="B651" t="s">
        <v>1766</v>
      </c>
      <c r="C651" s="44">
        <v>45488</v>
      </c>
      <c r="D651">
        <v>38</v>
      </c>
      <c r="E651" t="s">
        <v>1956</v>
      </c>
      <c r="F651" s="39">
        <v>1.3999999999999999E-4</v>
      </c>
      <c r="G651" s="39">
        <f>SUM($F$2:F651)</f>
        <v>0.96856000000000064</v>
      </c>
    </row>
    <row r="652" spans="1:7" x14ac:dyDescent="0.55000000000000004">
      <c r="A652" t="s">
        <v>1826</v>
      </c>
      <c r="B652" t="s">
        <v>1807</v>
      </c>
      <c r="C652" s="44">
        <v>45083</v>
      </c>
      <c r="D652">
        <v>1</v>
      </c>
      <c r="E652" t="s">
        <v>1956</v>
      </c>
      <c r="F652" s="39">
        <v>1.3999999999999999E-4</v>
      </c>
      <c r="G652" s="39">
        <f>SUM($F$2:F652)</f>
        <v>0.96870000000000067</v>
      </c>
    </row>
    <row r="653" spans="1:7" x14ac:dyDescent="0.55000000000000004">
      <c r="A653" t="s">
        <v>1826</v>
      </c>
      <c r="B653" t="s">
        <v>1816</v>
      </c>
      <c r="C653" s="44">
        <v>45529</v>
      </c>
      <c r="D653">
        <v>42</v>
      </c>
      <c r="E653" t="s">
        <v>1956</v>
      </c>
      <c r="F653" s="39">
        <v>1.3999999999999999E-4</v>
      </c>
      <c r="G653" s="39">
        <f>SUM($F$2:F653)</f>
        <v>0.9688400000000007</v>
      </c>
    </row>
    <row r="654" spans="1:7" x14ac:dyDescent="0.55000000000000004">
      <c r="A654" t="s">
        <v>1826</v>
      </c>
      <c r="B654" t="s">
        <v>1790</v>
      </c>
      <c r="C654" s="44">
        <v>45557</v>
      </c>
      <c r="D654">
        <v>28</v>
      </c>
      <c r="E654" t="s">
        <v>1956</v>
      </c>
      <c r="F654" s="39">
        <v>1.3999999999999999E-4</v>
      </c>
      <c r="G654" s="39">
        <f>SUM($F$2:F654)</f>
        <v>0.96898000000000073</v>
      </c>
    </row>
    <row r="655" spans="1:7" x14ac:dyDescent="0.55000000000000004">
      <c r="A655" t="s">
        <v>1826</v>
      </c>
      <c r="B655" t="s">
        <v>1800</v>
      </c>
      <c r="C655" s="44">
        <v>45554</v>
      </c>
      <c r="D655">
        <v>26</v>
      </c>
      <c r="E655" t="s">
        <v>1956</v>
      </c>
      <c r="F655" s="39">
        <v>1.3999999999999999E-4</v>
      </c>
      <c r="G655" s="39">
        <f>SUM($F$2:F655)</f>
        <v>0.96912000000000076</v>
      </c>
    </row>
    <row r="656" spans="1:7" x14ac:dyDescent="0.55000000000000004">
      <c r="A656" t="s">
        <v>1826</v>
      </c>
      <c r="B656" t="s">
        <v>1716</v>
      </c>
      <c r="C656" s="44">
        <v>45577</v>
      </c>
      <c r="D656">
        <v>36</v>
      </c>
      <c r="E656" t="s">
        <v>1956</v>
      </c>
      <c r="F656" s="39">
        <v>1.3999999999999999E-4</v>
      </c>
      <c r="G656" s="39">
        <f>SUM($F$2:F656)</f>
        <v>0.96926000000000079</v>
      </c>
    </row>
    <row r="657" spans="1:7" x14ac:dyDescent="0.55000000000000004">
      <c r="A657" t="s">
        <v>1826</v>
      </c>
      <c r="B657" t="s">
        <v>1735</v>
      </c>
      <c r="C657" s="44">
        <v>45545</v>
      </c>
      <c r="D657">
        <v>34</v>
      </c>
      <c r="E657" t="s">
        <v>1956</v>
      </c>
      <c r="F657" s="39">
        <v>1.3999999999999999E-4</v>
      </c>
      <c r="G657" s="39">
        <f>SUM($F$2:F657)</f>
        <v>0.96940000000000082</v>
      </c>
    </row>
    <row r="658" spans="1:7" x14ac:dyDescent="0.55000000000000004">
      <c r="A658" t="s">
        <v>1826</v>
      </c>
      <c r="B658" t="s">
        <v>657</v>
      </c>
      <c r="C658" s="44">
        <v>45631</v>
      </c>
      <c r="D658">
        <v>45</v>
      </c>
      <c r="E658" t="s">
        <v>1956</v>
      </c>
      <c r="F658" s="39">
        <v>1.3999999999999999E-4</v>
      </c>
      <c r="G658" s="39">
        <f>SUM($F$2:F658)</f>
        <v>0.96954000000000085</v>
      </c>
    </row>
    <row r="659" spans="1:7" x14ac:dyDescent="0.55000000000000004">
      <c r="A659" t="s">
        <v>1826</v>
      </c>
      <c r="B659" t="s">
        <v>687</v>
      </c>
      <c r="C659" s="44">
        <v>45286</v>
      </c>
      <c r="D659">
        <v>5</v>
      </c>
      <c r="E659" t="s">
        <v>1956</v>
      </c>
      <c r="F659" s="39">
        <v>1.3999999999999999E-4</v>
      </c>
      <c r="G659" s="39">
        <f>SUM($F$2:F659)</f>
        <v>0.96968000000000087</v>
      </c>
    </row>
    <row r="660" spans="1:7" x14ac:dyDescent="0.55000000000000004">
      <c r="A660" t="s">
        <v>1826</v>
      </c>
      <c r="B660" t="s">
        <v>1276</v>
      </c>
      <c r="C660" s="44">
        <v>45165</v>
      </c>
      <c r="D660">
        <v>9</v>
      </c>
      <c r="E660" t="s">
        <v>1956</v>
      </c>
      <c r="F660" s="39">
        <v>1.3999999999999999E-4</v>
      </c>
      <c r="G660" s="39">
        <f>SUM($F$2:F660)</f>
        <v>0.9698200000000009</v>
      </c>
    </row>
    <row r="661" spans="1:7" x14ac:dyDescent="0.55000000000000004">
      <c r="A661" t="s">
        <v>1826</v>
      </c>
      <c r="B661" t="s">
        <v>1279</v>
      </c>
      <c r="C661" s="44">
        <v>45585</v>
      </c>
      <c r="D661">
        <v>40</v>
      </c>
      <c r="E661" t="s">
        <v>1956</v>
      </c>
      <c r="F661" s="39">
        <v>1.3999999999999999E-4</v>
      </c>
      <c r="G661" s="39">
        <f>SUM($F$2:F661)</f>
        <v>0.96996000000000093</v>
      </c>
    </row>
    <row r="662" spans="1:7" x14ac:dyDescent="0.55000000000000004">
      <c r="A662" t="s">
        <v>1826</v>
      </c>
      <c r="B662" t="s">
        <v>1287</v>
      </c>
      <c r="C662" s="44">
        <v>45555</v>
      </c>
      <c r="D662">
        <v>44</v>
      </c>
      <c r="E662" t="s">
        <v>1956</v>
      </c>
      <c r="F662" s="39">
        <v>1.3999999999999999E-4</v>
      </c>
      <c r="G662" s="39">
        <f>SUM($F$2:F662)</f>
        <v>0.97010000000000096</v>
      </c>
    </row>
    <row r="663" spans="1:7" x14ac:dyDescent="0.55000000000000004">
      <c r="A663" t="s">
        <v>1826</v>
      </c>
      <c r="B663" t="s">
        <v>1289</v>
      </c>
      <c r="C663" s="44">
        <v>45574</v>
      </c>
      <c r="D663">
        <v>44</v>
      </c>
      <c r="E663" t="s">
        <v>1956</v>
      </c>
      <c r="F663" s="39">
        <v>1.3999999999999999E-4</v>
      </c>
      <c r="G663" s="39">
        <f>SUM($F$2:F663)</f>
        <v>0.97024000000000099</v>
      </c>
    </row>
    <row r="664" spans="1:7" x14ac:dyDescent="0.55000000000000004">
      <c r="A664" t="s">
        <v>1826</v>
      </c>
      <c r="B664" t="s">
        <v>1936</v>
      </c>
      <c r="C664" s="44">
        <v>45552</v>
      </c>
      <c r="D664">
        <v>25</v>
      </c>
      <c r="E664" t="s">
        <v>1956</v>
      </c>
      <c r="F664" s="39">
        <v>1.3999999999999999E-4</v>
      </c>
      <c r="G664" s="39">
        <f>SUM($F$2:F664)</f>
        <v>0.97038000000000102</v>
      </c>
    </row>
    <row r="665" spans="1:7" x14ac:dyDescent="0.55000000000000004">
      <c r="A665" t="s">
        <v>1826</v>
      </c>
      <c r="B665" t="s">
        <v>1503</v>
      </c>
      <c r="C665" s="44">
        <v>45549</v>
      </c>
      <c r="D665">
        <v>16</v>
      </c>
      <c r="E665" t="s">
        <v>1956</v>
      </c>
      <c r="F665" s="39">
        <v>1.3999999999999999E-4</v>
      </c>
      <c r="G665" s="39">
        <f>SUM($F$2:F665)</f>
        <v>0.97052000000000105</v>
      </c>
    </row>
    <row r="666" spans="1:7" x14ac:dyDescent="0.55000000000000004">
      <c r="A666" t="s">
        <v>1826</v>
      </c>
      <c r="B666" t="s">
        <v>1541</v>
      </c>
      <c r="C666" s="44">
        <v>45574</v>
      </c>
      <c r="D666">
        <v>44</v>
      </c>
      <c r="E666" t="s">
        <v>1956</v>
      </c>
      <c r="F666" s="39">
        <v>1.3999999999999999E-4</v>
      </c>
      <c r="G666" s="39">
        <f>SUM($F$2:F666)</f>
        <v>0.97066000000000108</v>
      </c>
    </row>
    <row r="667" spans="1:7" x14ac:dyDescent="0.55000000000000004">
      <c r="A667" t="s">
        <v>1826</v>
      </c>
      <c r="B667" t="s">
        <v>1601</v>
      </c>
      <c r="C667" s="44">
        <v>44885</v>
      </c>
      <c r="D667">
        <v>22</v>
      </c>
      <c r="E667" t="s">
        <v>1956</v>
      </c>
      <c r="F667" s="39">
        <v>1.3999999999999999E-4</v>
      </c>
      <c r="G667" s="39">
        <f>SUM($F$2:F667)</f>
        <v>0.97080000000000111</v>
      </c>
    </row>
    <row r="668" spans="1:7" x14ac:dyDescent="0.55000000000000004">
      <c r="A668" t="s">
        <v>1826</v>
      </c>
      <c r="B668" t="s">
        <v>1491</v>
      </c>
      <c r="C668" s="44">
        <v>45603</v>
      </c>
      <c r="D668">
        <v>41</v>
      </c>
      <c r="E668" t="s">
        <v>1956</v>
      </c>
      <c r="F668" s="39">
        <v>1.2999999999999999E-4</v>
      </c>
      <c r="G668" s="39">
        <f>SUM($F$2:F668)</f>
        <v>0.97093000000000107</v>
      </c>
    </row>
    <row r="669" spans="1:7" x14ac:dyDescent="0.55000000000000004">
      <c r="A669" t="s">
        <v>1826</v>
      </c>
      <c r="B669" t="s">
        <v>1619</v>
      </c>
      <c r="C669" s="44">
        <v>45544</v>
      </c>
      <c r="D669">
        <v>37</v>
      </c>
      <c r="E669" t="s">
        <v>1956</v>
      </c>
      <c r="F669" s="39">
        <v>1.2999999999999999E-4</v>
      </c>
      <c r="G669" s="39">
        <f>SUM($F$2:F669)</f>
        <v>0.97106000000000103</v>
      </c>
    </row>
    <row r="670" spans="1:7" x14ac:dyDescent="0.55000000000000004">
      <c r="A670" t="s">
        <v>1826</v>
      </c>
      <c r="B670" t="s">
        <v>1278</v>
      </c>
      <c r="C670" s="44">
        <v>45592</v>
      </c>
      <c r="D670">
        <v>37</v>
      </c>
      <c r="E670" t="s">
        <v>1956</v>
      </c>
      <c r="F670" s="39">
        <v>1.2999999999999999E-4</v>
      </c>
      <c r="G670" s="39">
        <f>SUM($F$2:F670)</f>
        <v>0.971190000000001</v>
      </c>
    </row>
    <row r="671" spans="1:7" x14ac:dyDescent="0.55000000000000004">
      <c r="A671" t="s">
        <v>1826</v>
      </c>
      <c r="B671" t="s">
        <v>1186</v>
      </c>
      <c r="C671" s="44">
        <v>45654</v>
      </c>
      <c r="D671">
        <v>37</v>
      </c>
      <c r="E671" t="s">
        <v>1956</v>
      </c>
      <c r="F671" s="39">
        <v>1.2999999999999999E-4</v>
      </c>
      <c r="G671" s="39">
        <f>SUM($F$2:F671)</f>
        <v>0.97132000000000096</v>
      </c>
    </row>
    <row r="672" spans="1:7" x14ac:dyDescent="0.55000000000000004">
      <c r="A672" t="s">
        <v>1826</v>
      </c>
      <c r="B672" t="s">
        <v>1324</v>
      </c>
      <c r="C672" s="44">
        <v>45417</v>
      </c>
      <c r="D672">
        <v>33</v>
      </c>
      <c r="E672" t="s">
        <v>1956</v>
      </c>
      <c r="F672" s="39">
        <v>1.2999999999999999E-4</v>
      </c>
      <c r="G672" s="39">
        <f>SUM($F$2:F672)</f>
        <v>0.97145000000000092</v>
      </c>
    </row>
    <row r="673" spans="1:7" x14ac:dyDescent="0.55000000000000004">
      <c r="A673" t="s">
        <v>1826</v>
      </c>
      <c r="B673" t="s">
        <v>1291</v>
      </c>
      <c r="C673" s="44">
        <v>45447</v>
      </c>
      <c r="D673">
        <v>36</v>
      </c>
      <c r="E673" t="s">
        <v>1956</v>
      </c>
      <c r="F673" s="39">
        <v>1.2999999999999999E-4</v>
      </c>
      <c r="G673" s="39">
        <f>SUM($F$2:F673)</f>
        <v>0.97158000000000089</v>
      </c>
    </row>
    <row r="674" spans="1:7" x14ac:dyDescent="0.55000000000000004">
      <c r="A674" t="s">
        <v>1826</v>
      </c>
      <c r="B674" t="s">
        <v>1438</v>
      </c>
      <c r="C674" s="44">
        <v>45051</v>
      </c>
      <c r="D674">
        <v>1</v>
      </c>
      <c r="E674" t="s">
        <v>1956</v>
      </c>
      <c r="F674" s="39">
        <v>1.2999999999999999E-4</v>
      </c>
      <c r="G674" s="39">
        <f>SUM($F$2:F674)</f>
        <v>0.97171000000000085</v>
      </c>
    </row>
    <row r="675" spans="1:7" x14ac:dyDescent="0.55000000000000004">
      <c r="A675" t="s">
        <v>1826</v>
      </c>
      <c r="B675" t="s">
        <v>693</v>
      </c>
      <c r="C675" s="44">
        <v>45548</v>
      </c>
      <c r="D675">
        <v>38</v>
      </c>
      <c r="E675" t="s">
        <v>1956</v>
      </c>
      <c r="F675" s="39">
        <v>1.2999999999999999E-4</v>
      </c>
      <c r="G675" s="39">
        <f>SUM($F$2:F675)</f>
        <v>0.97184000000000081</v>
      </c>
    </row>
    <row r="676" spans="1:7" x14ac:dyDescent="0.55000000000000004">
      <c r="A676" t="s">
        <v>1826</v>
      </c>
      <c r="B676" t="s">
        <v>874</v>
      </c>
      <c r="C676" s="44">
        <v>45609</v>
      </c>
      <c r="D676">
        <v>35</v>
      </c>
      <c r="E676" t="s">
        <v>1956</v>
      </c>
      <c r="F676" s="39">
        <v>1.2999999999999999E-4</v>
      </c>
      <c r="G676" s="39">
        <f>SUM($F$2:F676)</f>
        <v>0.97197000000000078</v>
      </c>
    </row>
    <row r="677" spans="1:7" x14ac:dyDescent="0.55000000000000004">
      <c r="A677" t="s">
        <v>1826</v>
      </c>
      <c r="B677" t="s">
        <v>1103</v>
      </c>
      <c r="C677" s="44">
        <v>45290</v>
      </c>
      <c r="D677">
        <v>24</v>
      </c>
      <c r="E677" t="s">
        <v>1956</v>
      </c>
      <c r="F677" s="39">
        <v>1.2999999999999999E-4</v>
      </c>
      <c r="G677" s="39">
        <f>SUM($F$2:F677)</f>
        <v>0.97210000000000074</v>
      </c>
    </row>
    <row r="678" spans="1:7" x14ac:dyDescent="0.55000000000000004">
      <c r="A678" t="s">
        <v>1826</v>
      </c>
      <c r="B678" t="s">
        <v>1138</v>
      </c>
      <c r="C678" s="44">
        <v>45410</v>
      </c>
      <c r="D678">
        <v>34</v>
      </c>
      <c r="E678" t="s">
        <v>1956</v>
      </c>
      <c r="F678" s="39">
        <v>1.2999999999999999E-4</v>
      </c>
      <c r="G678" s="39">
        <f>SUM($F$2:F678)</f>
        <v>0.9722300000000007</v>
      </c>
    </row>
    <row r="679" spans="1:7" x14ac:dyDescent="0.55000000000000004">
      <c r="A679" t="s">
        <v>1826</v>
      </c>
      <c r="B679" t="s">
        <v>1147</v>
      </c>
      <c r="C679" s="44">
        <v>45544</v>
      </c>
      <c r="D679">
        <v>42</v>
      </c>
      <c r="E679" t="s">
        <v>1956</v>
      </c>
      <c r="F679" s="39">
        <v>1.2999999999999999E-4</v>
      </c>
      <c r="G679" s="39">
        <f>SUM($F$2:F679)</f>
        <v>0.97236000000000067</v>
      </c>
    </row>
    <row r="680" spans="1:7" x14ac:dyDescent="0.55000000000000004">
      <c r="A680" t="s">
        <v>1826</v>
      </c>
      <c r="B680" t="s">
        <v>1724</v>
      </c>
      <c r="C680" s="44">
        <v>45396</v>
      </c>
      <c r="D680">
        <v>18</v>
      </c>
      <c r="E680" t="s">
        <v>1956</v>
      </c>
      <c r="F680" s="39">
        <v>1.2999999999999999E-4</v>
      </c>
      <c r="G680" s="39">
        <f>SUM($F$2:F680)</f>
        <v>0.97249000000000063</v>
      </c>
    </row>
    <row r="681" spans="1:7" x14ac:dyDescent="0.55000000000000004">
      <c r="A681" t="s">
        <v>1826</v>
      </c>
      <c r="B681" t="s">
        <v>1721</v>
      </c>
      <c r="C681" s="44">
        <v>45081</v>
      </c>
      <c r="D681">
        <v>27</v>
      </c>
      <c r="E681" t="s">
        <v>1956</v>
      </c>
      <c r="F681" s="39">
        <v>1.2999999999999999E-4</v>
      </c>
      <c r="G681" s="39">
        <f>SUM($F$2:F681)</f>
        <v>0.9726200000000006</v>
      </c>
    </row>
    <row r="682" spans="1:7" x14ac:dyDescent="0.55000000000000004">
      <c r="A682" t="s">
        <v>1826</v>
      </c>
      <c r="B682" t="s">
        <v>1684</v>
      </c>
      <c r="C682" s="44">
        <v>45599</v>
      </c>
      <c r="D682">
        <v>46</v>
      </c>
      <c r="E682" t="s">
        <v>1956</v>
      </c>
      <c r="F682" s="39">
        <v>1.2999999999999999E-4</v>
      </c>
      <c r="G682" s="39">
        <f>SUM($F$2:F682)</f>
        <v>0.97275000000000056</v>
      </c>
    </row>
    <row r="683" spans="1:7" x14ac:dyDescent="0.55000000000000004">
      <c r="A683" t="s">
        <v>1826</v>
      </c>
      <c r="B683" t="s">
        <v>1796</v>
      </c>
      <c r="C683" s="44">
        <v>45183</v>
      </c>
      <c r="D683">
        <v>29</v>
      </c>
      <c r="E683" t="s">
        <v>1956</v>
      </c>
      <c r="F683" s="39">
        <v>1.2999999999999999E-4</v>
      </c>
      <c r="G683" s="39">
        <f>SUM($F$2:F683)</f>
        <v>0.97288000000000052</v>
      </c>
    </row>
    <row r="684" spans="1:7" x14ac:dyDescent="0.55000000000000004">
      <c r="A684" t="s">
        <v>1826</v>
      </c>
      <c r="B684" t="s">
        <v>1781</v>
      </c>
      <c r="C684" s="44">
        <v>45636</v>
      </c>
      <c r="D684">
        <v>39</v>
      </c>
      <c r="E684" t="s">
        <v>1956</v>
      </c>
      <c r="F684" s="39">
        <v>1.2999999999999999E-4</v>
      </c>
      <c r="G684" s="39">
        <f>SUM($F$2:F684)</f>
        <v>0.97301000000000049</v>
      </c>
    </row>
    <row r="685" spans="1:7" x14ac:dyDescent="0.55000000000000004">
      <c r="A685" t="s">
        <v>1826</v>
      </c>
      <c r="B685" t="s">
        <v>1753</v>
      </c>
      <c r="C685" s="44">
        <v>45602</v>
      </c>
      <c r="D685">
        <v>35</v>
      </c>
      <c r="E685" t="s">
        <v>1956</v>
      </c>
      <c r="F685" s="39">
        <v>1.2999999999999999E-4</v>
      </c>
      <c r="G685" s="39">
        <f>SUM($F$2:F685)</f>
        <v>0.97314000000000045</v>
      </c>
    </row>
    <row r="686" spans="1:7" x14ac:dyDescent="0.55000000000000004">
      <c r="A686" t="s">
        <v>1826</v>
      </c>
      <c r="B686" t="s">
        <v>1937</v>
      </c>
      <c r="C686" s="44">
        <v>45270</v>
      </c>
      <c r="D686">
        <v>28</v>
      </c>
      <c r="E686" t="s">
        <v>1956</v>
      </c>
      <c r="F686" s="39">
        <v>1.2999999999999999E-4</v>
      </c>
      <c r="G686" s="39">
        <f>SUM($F$2:F686)</f>
        <v>0.97327000000000041</v>
      </c>
    </row>
    <row r="687" spans="1:7" x14ac:dyDescent="0.55000000000000004">
      <c r="A687" t="s">
        <v>1826</v>
      </c>
      <c r="B687" t="s">
        <v>112</v>
      </c>
      <c r="C687" s="44">
        <v>45531</v>
      </c>
      <c r="D687">
        <v>11</v>
      </c>
      <c r="E687" t="s">
        <v>1956</v>
      </c>
      <c r="F687" s="39">
        <v>1.2999999999999999E-4</v>
      </c>
      <c r="G687" s="39">
        <f>SUM($F$2:F687)</f>
        <v>0.97340000000000038</v>
      </c>
    </row>
    <row r="688" spans="1:7" x14ac:dyDescent="0.55000000000000004">
      <c r="A688" t="s">
        <v>1826</v>
      </c>
      <c r="B688" t="s">
        <v>143</v>
      </c>
      <c r="C688" s="44">
        <v>45554</v>
      </c>
      <c r="D688">
        <v>43</v>
      </c>
      <c r="E688" t="s">
        <v>1956</v>
      </c>
      <c r="F688" s="39">
        <v>1.2999999999999999E-4</v>
      </c>
      <c r="G688" s="39">
        <f>SUM($F$2:F688)</f>
        <v>0.97353000000000034</v>
      </c>
    </row>
    <row r="689" spans="1:7" x14ac:dyDescent="0.55000000000000004">
      <c r="A689" t="s">
        <v>1826</v>
      </c>
      <c r="B689" t="s">
        <v>105</v>
      </c>
      <c r="C689" s="44">
        <v>45615</v>
      </c>
      <c r="D689">
        <v>32</v>
      </c>
      <c r="E689" t="s">
        <v>1956</v>
      </c>
      <c r="F689" s="39">
        <v>1.2999999999999999E-4</v>
      </c>
      <c r="G689" s="39">
        <f>SUM($F$2:F689)</f>
        <v>0.9736600000000003</v>
      </c>
    </row>
    <row r="690" spans="1:7" x14ac:dyDescent="0.55000000000000004">
      <c r="A690" t="s">
        <v>1826</v>
      </c>
      <c r="B690" t="s">
        <v>212</v>
      </c>
      <c r="C690" s="44">
        <v>45549</v>
      </c>
      <c r="D690">
        <v>36</v>
      </c>
      <c r="E690" t="s">
        <v>1956</v>
      </c>
      <c r="F690" s="39">
        <v>1.2999999999999999E-4</v>
      </c>
      <c r="G690" s="39">
        <f>SUM($F$2:F690)</f>
        <v>0.97379000000000027</v>
      </c>
    </row>
    <row r="691" spans="1:7" x14ac:dyDescent="0.55000000000000004">
      <c r="A691" t="s">
        <v>1826</v>
      </c>
      <c r="B691" t="s">
        <v>214</v>
      </c>
      <c r="C691" s="44">
        <v>45600</v>
      </c>
      <c r="D691">
        <v>42</v>
      </c>
      <c r="E691" t="s">
        <v>1956</v>
      </c>
      <c r="F691" s="39">
        <v>1.2999999999999999E-4</v>
      </c>
      <c r="G691" s="39">
        <f>SUM($F$2:F691)</f>
        <v>0.97392000000000023</v>
      </c>
    </row>
    <row r="692" spans="1:7" x14ac:dyDescent="0.55000000000000004">
      <c r="A692" t="s">
        <v>1826</v>
      </c>
      <c r="B692" t="s">
        <v>261</v>
      </c>
      <c r="C692" s="44">
        <v>45472</v>
      </c>
      <c r="D692">
        <v>33</v>
      </c>
      <c r="E692" t="s">
        <v>1956</v>
      </c>
      <c r="F692" s="39">
        <v>1.2999999999999999E-4</v>
      </c>
      <c r="G692" s="39">
        <f>SUM($F$2:F692)</f>
        <v>0.97405000000000019</v>
      </c>
    </row>
    <row r="693" spans="1:7" x14ac:dyDescent="0.55000000000000004">
      <c r="A693" t="s">
        <v>1826</v>
      </c>
      <c r="B693" t="s">
        <v>266</v>
      </c>
      <c r="C693" s="44">
        <v>45305</v>
      </c>
      <c r="D693">
        <v>27</v>
      </c>
      <c r="E693" t="s">
        <v>1956</v>
      </c>
      <c r="F693" s="39">
        <v>1.2999999999999999E-4</v>
      </c>
      <c r="G693" s="39">
        <f>SUM($F$2:F693)</f>
        <v>0.97418000000000016</v>
      </c>
    </row>
    <row r="694" spans="1:7" x14ac:dyDescent="0.55000000000000004">
      <c r="A694" t="s">
        <v>1826</v>
      </c>
      <c r="B694" t="s">
        <v>245</v>
      </c>
      <c r="C694" s="44">
        <v>45192</v>
      </c>
      <c r="D694">
        <v>24</v>
      </c>
      <c r="E694" t="s">
        <v>1956</v>
      </c>
      <c r="F694" s="39">
        <v>1.2999999999999999E-4</v>
      </c>
      <c r="G694" s="39">
        <f>SUM($F$2:F694)</f>
        <v>0.97431000000000012</v>
      </c>
    </row>
    <row r="695" spans="1:7" x14ac:dyDescent="0.55000000000000004">
      <c r="A695" t="s">
        <v>1826</v>
      </c>
      <c r="B695" t="s">
        <v>249</v>
      </c>
      <c r="C695" s="44">
        <v>45599</v>
      </c>
      <c r="D695">
        <v>41</v>
      </c>
      <c r="E695" t="s">
        <v>1956</v>
      </c>
      <c r="F695" s="39">
        <v>1.2999999999999999E-4</v>
      </c>
      <c r="G695" s="39">
        <f>SUM($F$2:F695)</f>
        <v>0.97444000000000008</v>
      </c>
    </row>
    <row r="696" spans="1:7" x14ac:dyDescent="0.55000000000000004">
      <c r="A696" t="s">
        <v>1826</v>
      </c>
      <c r="B696" t="s">
        <v>229</v>
      </c>
      <c r="C696" s="44">
        <v>45519</v>
      </c>
      <c r="D696">
        <v>41</v>
      </c>
      <c r="E696" t="s">
        <v>1956</v>
      </c>
      <c r="F696" s="39">
        <v>1.2999999999999999E-4</v>
      </c>
      <c r="G696" s="39">
        <f>SUM($F$2:F696)</f>
        <v>0.97457000000000005</v>
      </c>
    </row>
    <row r="697" spans="1:7" x14ac:dyDescent="0.55000000000000004">
      <c r="A697" t="s">
        <v>1826</v>
      </c>
      <c r="B697" t="s">
        <v>298</v>
      </c>
      <c r="C697" s="44">
        <v>45278</v>
      </c>
      <c r="D697">
        <v>25</v>
      </c>
      <c r="E697" t="s">
        <v>1956</v>
      </c>
      <c r="F697" s="39">
        <v>1.2999999999999999E-4</v>
      </c>
      <c r="G697" s="39">
        <f>SUM($F$2:F697)</f>
        <v>0.97470000000000001</v>
      </c>
    </row>
    <row r="698" spans="1:7" x14ac:dyDescent="0.55000000000000004">
      <c r="A698" t="s">
        <v>1826</v>
      </c>
      <c r="B698" t="s">
        <v>538</v>
      </c>
      <c r="C698" s="44">
        <v>45442</v>
      </c>
      <c r="D698">
        <v>35</v>
      </c>
      <c r="E698" t="s">
        <v>1956</v>
      </c>
      <c r="F698" s="39">
        <v>1.2999999999999999E-4</v>
      </c>
      <c r="G698" s="39">
        <f>SUM($F$2:F698)</f>
        <v>0.97482999999999997</v>
      </c>
    </row>
    <row r="699" spans="1:7" x14ac:dyDescent="0.55000000000000004">
      <c r="A699" t="s">
        <v>1826</v>
      </c>
      <c r="B699" t="s">
        <v>543</v>
      </c>
      <c r="C699" s="44">
        <v>45630</v>
      </c>
      <c r="D699">
        <v>43</v>
      </c>
      <c r="E699" t="s">
        <v>1956</v>
      </c>
      <c r="F699" s="39">
        <v>1.2999999999999999E-4</v>
      </c>
      <c r="G699" s="39">
        <f>SUM($F$2:F699)</f>
        <v>0.97495999999999994</v>
      </c>
    </row>
    <row r="700" spans="1:7" x14ac:dyDescent="0.55000000000000004">
      <c r="A700" t="s">
        <v>1826</v>
      </c>
      <c r="B700" t="s">
        <v>87</v>
      </c>
      <c r="C700" s="44">
        <v>45643</v>
      </c>
      <c r="D700">
        <v>47</v>
      </c>
      <c r="E700" t="s">
        <v>1956</v>
      </c>
      <c r="F700" s="39">
        <v>1.2999999999999999E-4</v>
      </c>
      <c r="G700" s="39">
        <f>SUM($F$2:F700)</f>
        <v>0.9750899999999999</v>
      </c>
    </row>
    <row r="701" spans="1:7" x14ac:dyDescent="0.55000000000000004">
      <c r="A701" t="s">
        <v>1826</v>
      </c>
      <c r="B701" t="s">
        <v>97</v>
      </c>
      <c r="C701" s="44">
        <v>45537</v>
      </c>
      <c r="D701">
        <v>37</v>
      </c>
      <c r="E701" t="s">
        <v>1956</v>
      </c>
      <c r="F701" s="39">
        <v>1.2999999999999999E-4</v>
      </c>
      <c r="G701" s="39">
        <f>SUM($F$2:F701)</f>
        <v>0.97521999999999986</v>
      </c>
    </row>
    <row r="702" spans="1:7" x14ac:dyDescent="0.55000000000000004">
      <c r="A702" t="s">
        <v>1826</v>
      </c>
      <c r="B702" t="s">
        <v>104</v>
      </c>
      <c r="C702" s="44">
        <v>45192</v>
      </c>
      <c r="D702">
        <v>28</v>
      </c>
      <c r="E702" t="s">
        <v>1956</v>
      </c>
      <c r="F702" s="39">
        <v>1.2E-4</v>
      </c>
      <c r="G702" s="39">
        <f>SUM($F$2:F702)</f>
        <v>0.97533999999999987</v>
      </c>
    </row>
    <row r="703" spans="1:7" x14ac:dyDescent="0.55000000000000004">
      <c r="A703" t="s">
        <v>1826</v>
      </c>
      <c r="B703" t="s">
        <v>91</v>
      </c>
      <c r="C703" s="44">
        <v>45635</v>
      </c>
      <c r="D703">
        <v>19</v>
      </c>
      <c r="E703" t="s">
        <v>1956</v>
      </c>
      <c r="F703" s="39">
        <v>1.2E-4</v>
      </c>
      <c r="G703" s="39">
        <f>SUM($F$2:F703)</f>
        <v>0.97545999999999988</v>
      </c>
    </row>
    <row r="704" spans="1:7" x14ac:dyDescent="0.55000000000000004">
      <c r="A704" t="s">
        <v>1826</v>
      </c>
      <c r="B704" t="s">
        <v>52</v>
      </c>
      <c r="C704" s="44">
        <v>45610</v>
      </c>
      <c r="D704">
        <v>36</v>
      </c>
      <c r="E704" t="s">
        <v>1956</v>
      </c>
      <c r="F704" s="39">
        <v>1.2E-4</v>
      </c>
      <c r="G704" s="39">
        <f>SUM($F$2:F704)</f>
        <v>0.97557999999999989</v>
      </c>
    </row>
    <row r="705" spans="1:7" x14ac:dyDescent="0.55000000000000004">
      <c r="A705" t="s">
        <v>1826</v>
      </c>
      <c r="B705" t="s">
        <v>428</v>
      </c>
      <c r="C705" s="44">
        <v>45511</v>
      </c>
      <c r="D705">
        <v>37</v>
      </c>
      <c r="E705" t="s">
        <v>1956</v>
      </c>
      <c r="F705" s="39">
        <v>1.2E-4</v>
      </c>
      <c r="G705" s="39">
        <f>SUM($F$2:F705)</f>
        <v>0.9756999999999999</v>
      </c>
    </row>
    <row r="706" spans="1:7" x14ac:dyDescent="0.55000000000000004">
      <c r="A706" t="s">
        <v>1826</v>
      </c>
      <c r="B706" t="s">
        <v>390</v>
      </c>
      <c r="C706" s="44">
        <v>45637</v>
      </c>
      <c r="D706">
        <v>40</v>
      </c>
      <c r="E706" t="s">
        <v>1956</v>
      </c>
      <c r="F706" s="39">
        <v>1.2E-4</v>
      </c>
      <c r="G706" s="39">
        <f>SUM($F$2:F706)</f>
        <v>0.97581999999999991</v>
      </c>
    </row>
    <row r="707" spans="1:7" x14ac:dyDescent="0.55000000000000004">
      <c r="A707" t="s">
        <v>1826</v>
      </c>
      <c r="B707" t="s">
        <v>472</v>
      </c>
      <c r="C707" s="44">
        <v>45372</v>
      </c>
      <c r="D707">
        <v>36</v>
      </c>
      <c r="E707" t="s">
        <v>1956</v>
      </c>
      <c r="F707" s="39">
        <v>1.2E-4</v>
      </c>
      <c r="G707" s="39">
        <f>SUM($F$2:F707)</f>
        <v>0.97593999999999992</v>
      </c>
    </row>
    <row r="708" spans="1:7" x14ac:dyDescent="0.55000000000000004">
      <c r="A708" t="s">
        <v>1826</v>
      </c>
      <c r="B708" t="s">
        <v>371</v>
      </c>
      <c r="C708" s="44">
        <v>44709</v>
      </c>
      <c r="D708">
        <v>8</v>
      </c>
      <c r="E708" t="s">
        <v>1956</v>
      </c>
      <c r="F708" s="39">
        <v>1.2E-4</v>
      </c>
      <c r="G708" s="39">
        <f>SUM($F$2:F708)</f>
        <v>0.97605999999999993</v>
      </c>
    </row>
    <row r="709" spans="1:7" x14ac:dyDescent="0.55000000000000004">
      <c r="A709" t="s">
        <v>1826</v>
      </c>
      <c r="B709" t="s">
        <v>354</v>
      </c>
      <c r="C709" s="44">
        <v>45598</v>
      </c>
      <c r="D709">
        <v>44</v>
      </c>
      <c r="E709" t="s">
        <v>1956</v>
      </c>
      <c r="F709" s="39">
        <v>1.2E-4</v>
      </c>
      <c r="G709" s="39">
        <f>SUM($F$2:F709)</f>
        <v>0.97617999999999994</v>
      </c>
    </row>
    <row r="710" spans="1:7" x14ac:dyDescent="0.55000000000000004">
      <c r="A710" t="s">
        <v>1826</v>
      </c>
      <c r="B710" t="s">
        <v>348</v>
      </c>
      <c r="C710" s="44">
        <v>45653</v>
      </c>
      <c r="D710">
        <v>39</v>
      </c>
      <c r="E710" t="s">
        <v>1956</v>
      </c>
      <c r="F710" s="39">
        <v>1.2E-4</v>
      </c>
      <c r="G710" s="39">
        <f>SUM($F$2:F710)</f>
        <v>0.97629999999999995</v>
      </c>
    </row>
    <row r="711" spans="1:7" x14ac:dyDescent="0.55000000000000004">
      <c r="A711" t="s">
        <v>1826</v>
      </c>
      <c r="B711" t="s">
        <v>220</v>
      </c>
      <c r="C711" s="44">
        <v>45614</v>
      </c>
      <c r="D711">
        <v>35</v>
      </c>
      <c r="E711" t="s">
        <v>1956</v>
      </c>
      <c r="F711" s="39">
        <v>1.2E-4</v>
      </c>
      <c r="G711" s="39">
        <f>SUM($F$2:F711)</f>
        <v>0.97641999999999995</v>
      </c>
    </row>
    <row r="712" spans="1:7" x14ac:dyDescent="0.55000000000000004">
      <c r="A712" t="s">
        <v>1826</v>
      </c>
      <c r="B712" t="s">
        <v>248</v>
      </c>
      <c r="C712" s="44">
        <v>45469</v>
      </c>
      <c r="D712">
        <v>32</v>
      </c>
      <c r="E712" t="s">
        <v>1956</v>
      </c>
      <c r="F712" s="39">
        <v>1.2E-4</v>
      </c>
      <c r="G712" s="39">
        <f>SUM($F$2:F712)</f>
        <v>0.97653999999999996</v>
      </c>
    </row>
    <row r="713" spans="1:7" x14ac:dyDescent="0.55000000000000004">
      <c r="A713" t="s">
        <v>1826</v>
      </c>
      <c r="B713" t="s">
        <v>243</v>
      </c>
      <c r="C713" s="44">
        <v>45463</v>
      </c>
      <c r="D713">
        <v>41</v>
      </c>
      <c r="E713" t="s">
        <v>1956</v>
      </c>
      <c r="F713" s="39">
        <v>1.2E-4</v>
      </c>
      <c r="G713" s="39">
        <f>SUM($F$2:F713)</f>
        <v>0.97665999999999997</v>
      </c>
    </row>
    <row r="714" spans="1:7" x14ac:dyDescent="0.55000000000000004">
      <c r="A714" t="s">
        <v>1826</v>
      </c>
      <c r="B714" t="s">
        <v>267</v>
      </c>
      <c r="C714" s="44">
        <v>45635</v>
      </c>
      <c r="D714">
        <v>39</v>
      </c>
      <c r="E714" t="s">
        <v>1956</v>
      </c>
      <c r="F714" s="39">
        <v>1.2E-4</v>
      </c>
      <c r="G714" s="39">
        <f>SUM($F$2:F714)</f>
        <v>0.97677999999999998</v>
      </c>
    </row>
    <row r="715" spans="1:7" x14ac:dyDescent="0.55000000000000004">
      <c r="A715" t="s">
        <v>1826</v>
      </c>
      <c r="B715" t="s">
        <v>262</v>
      </c>
      <c r="C715" s="44">
        <v>45620</v>
      </c>
      <c r="D715">
        <v>40</v>
      </c>
      <c r="E715" t="s">
        <v>1956</v>
      </c>
      <c r="F715" s="39">
        <v>1.2E-4</v>
      </c>
      <c r="G715" s="39">
        <f>SUM($F$2:F715)</f>
        <v>0.97689999999999999</v>
      </c>
    </row>
    <row r="716" spans="1:7" x14ac:dyDescent="0.55000000000000004">
      <c r="A716" t="s">
        <v>1826</v>
      </c>
      <c r="B716" t="s">
        <v>264</v>
      </c>
      <c r="C716" s="44">
        <v>45602</v>
      </c>
      <c r="D716">
        <v>45</v>
      </c>
      <c r="E716" t="s">
        <v>1956</v>
      </c>
      <c r="F716" s="39">
        <v>1.2E-4</v>
      </c>
      <c r="G716" s="39">
        <f>SUM($F$2:F716)</f>
        <v>0.97702</v>
      </c>
    </row>
    <row r="717" spans="1:7" x14ac:dyDescent="0.55000000000000004">
      <c r="A717" t="s">
        <v>1826</v>
      </c>
      <c r="B717" t="s">
        <v>216</v>
      </c>
      <c r="C717" s="44">
        <v>45627</v>
      </c>
      <c r="D717">
        <v>46</v>
      </c>
      <c r="E717" t="s">
        <v>1956</v>
      </c>
      <c r="F717" s="39">
        <v>1.2E-4</v>
      </c>
      <c r="G717" s="39">
        <f>SUM($F$2:F717)</f>
        <v>0.97714000000000001</v>
      </c>
    </row>
    <row r="718" spans="1:7" x14ac:dyDescent="0.55000000000000004">
      <c r="A718" t="s">
        <v>1826</v>
      </c>
      <c r="B718" t="s">
        <v>213</v>
      </c>
      <c r="C718" s="44">
        <v>45503</v>
      </c>
      <c r="D718">
        <v>41</v>
      </c>
      <c r="E718" t="s">
        <v>1956</v>
      </c>
      <c r="F718" s="39">
        <v>1.2E-4</v>
      </c>
      <c r="G718" s="39">
        <f>SUM($F$2:F718)</f>
        <v>0.97726000000000002</v>
      </c>
    </row>
    <row r="719" spans="1:7" x14ac:dyDescent="0.55000000000000004">
      <c r="A719" t="s">
        <v>1826</v>
      </c>
      <c r="B719" t="s">
        <v>210</v>
      </c>
      <c r="C719" s="44">
        <v>45585</v>
      </c>
      <c r="D719">
        <v>14</v>
      </c>
      <c r="E719" t="s">
        <v>1956</v>
      </c>
      <c r="F719" s="39">
        <v>1.2E-4</v>
      </c>
      <c r="G719" s="39">
        <f>SUM($F$2:F719)</f>
        <v>0.97738000000000003</v>
      </c>
    </row>
    <row r="720" spans="1:7" x14ac:dyDescent="0.55000000000000004">
      <c r="A720" t="s">
        <v>1826</v>
      </c>
      <c r="B720" t="s">
        <v>131</v>
      </c>
      <c r="C720" s="44">
        <v>45356</v>
      </c>
      <c r="D720">
        <v>29</v>
      </c>
      <c r="E720" t="s">
        <v>1956</v>
      </c>
      <c r="F720" s="39">
        <v>1.2E-4</v>
      </c>
      <c r="G720" s="39">
        <f>SUM($F$2:F720)</f>
        <v>0.97750000000000004</v>
      </c>
    </row>
    <row r="721" spans="1:7" x14ac:dyDescent="0.55000000000000004">
      <c r="A721" t="s">
        <v>1826</v>
      </c>
      <c r="B721" t="s">
        <v>1752</v>
      </c>
      <c r="C721" s="44">
        <v>45221</v>
      </c>
      <c r="D721">
        <v>26</v>
      </c>
      <c r="E721" t="s">
        <v>1956</v>
      </c>
      <c r="F721" s="39">
        <v>1.2E-4</v>
      </c>
      <c r="G721" s="39">
        <f>SUM($F$2:F721)</f>
        <v>0.97762000000000004</v>
      </c>
    </row>
    <row r="722" spans="1:7" x14ac:dyDescent="0.55000000000000004">
      <c r="A722" t="s">
        <v>1826</v>
      </c>
      <c r="B722" t="s">
        <v>1759</v>
      </c>
      <c r="C722" s="44">
        <v>45599</v>
      </c>
      <c r="D722">
        <v>42</v>
      </c>
      <c r="E722" t="s">
        <v>1956</v>
      </c>
      <c r="F722" s="39">
        <v>1.2E-4</v>
      </c>
      <c r="G722" s="39">
        <f>SUM($F$2:F722)</f>
        <v>0.97774000000000005</v>
      </c>
    </row>
    <row r="723" spans="1:7" x14ac:dyDescent="0.55000000000000004">
      <c r="A723" t="s">
        <v>1826</v>
      </c>
      <c r="B723" t="s">
        <v>1769</v>
      </c>
      <c r="C723" s="44">
        <v>45523</v>
      </c>
      <c r="D723">
        <v>37</v>
      </c>
      <c r="E723" t="s">
        <v>1956</v>
      </c>
      <c r="F723" s="39">
        <v>1.2E-4</v>
      </c>
      <c r="G723" s="39">
        <f>SUM($F$2:F723)</f>
        <v>0.97786000000000006</v>
      </c>
    </row>
    <row r="724" spans="1:7" x14ac:dyDescent="0.55000000000000004">
      <c r="A724" t="s">
        <v>1826</v>
      </c>
      <c r="B724" t="s">
        <v>1770</v>
      </c>
      <c r="C724" s="44">
        <v>45516</v>
      </c>
      <c r="D724">
        <v>35</v>
      </c>
      <c r="E724" t="s">
        <v>1956</v>
      </c>
      <c r="F724" s="39">
        <v>1.2E-4</v>
      </c>
      <c r="G724" s="39">
        <f>SUM($F$2:F724)</f>
        <v>0.97798000000000007</v>
      </c>
    </row>
    <row r="725" spans="1:7" x14ac:dyDescent="0.55000000000000004">
      <c r="A725" t="s">
        <v>1826</v>
      </c>
      <c r="B725" t="s">
        <v>1801</v>
      </c>
      <c r="C725" s="44">
        <v>45234</v>
      </c>
      <c r="D725">
        <v>27</v>
      </c>
      <c r="E725" t="s">
        <v>1956</v>
      </c>
      <c r="F725" s="39">
        <v>1.2E-4</v>
      </c>
      <c r="G725" s="39">
        <f>SUM($F$2:F725)</f>
        <v>0.97810000000000008</v>
      </c>
    </row>
    <row r="726" spans="1:7" x14ac:dyDescent="0.55000000000000004">
      <c r="A726" t="s">
        <v>1826</v>
      </c>
      <c r="B726" t="s">
        <v>1681</v>
      </c>
      <c r="C726" s="44">
        <v>45057</v>
      </c>
      <c r="D726">
        <v>15</v>
      </c>
      <c r="E726" t="s">
        <v>1956</v>
      </c>
      <c r="F726" s="39">
        <v>1.2E-4</v>
      </c>
      <c r="G726" s="39">
        <f>SUM($F$2:F726)</f>
        <v>0.97822000000000009</v>
      </c>
    </row>
    <row r="727" spans="1:7" x14ac:dyDescent="0.55000000000000004">
      <c r="A727" t="s">
        <v>1826</v>
      </c>
      <c r="B727" t="s">
        <v>1694</v>
      </c>
      <c r="C727" s="44">
        <v>44906</v>
      </c>
      <c r="D727">
        <v>1</v>
      </c>
      <c r="E727" t="s">
        <v>1956</v>
      </c>
      <c r="F727" s="39">
        <v>1.2E-4</v>
      </c>
      <c r="G727" s="39">
        <f>SUM($F$2:F727)</f>
        <v>0.9783400000000001</v>
      </c>
    </row>
    <row r="728" spans="1:7" x14ac:dyDescent="0.55000000000000004">
      <c r="A728" t="s">
        <v>1826</v>
      </c>
      <c r="B728" t="s">
        <v>1720</v>
      </c>
      <c r="C728" s="44">
        <v>45630</v>
      </c>
      <c r="D728">
        <v>41</v>
      </c>
      <c r="E728" t="s">
        <v>1956</v>
      </c>
      <c r="F728" s="39">
        <v>1.2E-4</v>
      </c>
      <c r="G728" s="39">
        <f>SUM($F$2:F728)</f>
        <v>0.97846000000000011</v>
      </c>
    </row>
    <row r="729" spans="1:7" x14ac:dyDescent="0.55000000000000004">
      <c r="A729" t="s">
        <v>1826</v>
      </c>
      <c r="B729" t="s">
        <v>1718</v>
      </c>
      <c r="C729" s="44">
        <v>45146</v>
      </c>
      <c r="D729">
        <v>23</v>
      </c>
      <c r="E729" t="s">
        <v>1956</v>
      </c>
      <c r="F729" s="39">
        <v>1.2E-4</v>
      </c>
      <c r="G729" s="39">
        <f>SUM($F$2:F729)</f>
        <v>0.97858000000000012</v>
      </c>
    </row>
    <row r="730" spans="1:7" x14ac:dyDescent="0.55000000000000004">
      <c r="A730" t="s">
        <v>1826</v>
      </c>
      <c r="B730" t="s">
        <v>1731</v>
      </c>
      <c r="C730" s="44">
        <v>45397</v>
      </c>
      <c r="D730">
        <v>37</v>
      </c>
      <c r="E730" t="s">
        <v>1956</v>
      </c>
      <c r="F730" s="39">
        <v>1.2E-4</v>
      </c>
      <c r="G730" s="39">
        <f>SUM($F$2:F730)</f>
        <v>0.97870000000000013</v>
      </c>
    </row>
    <row r="731" spans="1:7" x14ac:dyDescent="0.55000000000000004">
      <c r="A731" t="s">
        <v>1826</v>
      </c>
      <c r="B731" t="s">
        <v>1151</v>
      </c>
      <c r="C731" s="44">
        <v>45619</v>
      </c>
      <c r="D731">
        <v>44</v>
      </c>
      <c r="E731" t="s">
        <v>1956</v>
      </c>
      <c r="F731" s="39">
        <v>1.2E-4</v>
      </c>
      <c r="G731" s="39">
        <f>SUM($F$2:F731)</f>
        <v>0.97882000000000013</v>
      </c>
    </row>
    <row r="732" spans="1:7" x14ac:dyDescent="0.55000000000000004">
      <c r="A732" t="s">
        <v>1826</v>
      </c>
      <c r="B732" t="s">
        <v>1129</v>
      </c>
      <c r="C732" s="44">
        <v>45560</v>
      </c>
      <c r="D732">
        <v>42</v>
      </c>
      <c r="E732" t="s">
        <v>1956</v>
      </c>
      <c r="F732" s="39">
        <v>1.2E-4</v>
      </c>
      <c r="G732" s="39">
        <f>SUM($F$2:F732)</f>
        <v>0.97894000000000014</v>
      </c>
    </row>
    <row r="733" spans="1:7" x14ac:dyDescent="0.55000000000000004">
      <c r="A733" t="s">
        <v>1826</v>
      </c>
      <c r="B733" t="s">
        <v>904</v>
      </c>
      <c r="C733" s="44">
        <v>45269</v>
      </c>
      <c r="D733">
        <v>30</v>
      </c>
      <c r="E733" t="s">
        <v>1956</v>
      </c>
      <c r="F733" s="39">
        <v>1.2E-4</v>
      </c>
      <c r="G733" s="39">
        <f>SUM($F$2:F733)</f>
        <v>0.97906000000000015</v>
      </c>
    </row>
    <row r="734" spans="1:7" x14ac:dyDescent="0.55000000000000004">
      <c r="A734" t="s">
        <v>1826</v>
      </c>
      <c r="B734" t="s">
        <v>896</v>
      </c>
      <c r="C734" s="44">
        <v>45532</v>
      </c>
      <c r="D734">
        <v>13</v>
      </c>
      <c r="E734" t="s">
        <v>1956</v>
      </c>
      <c r="F734" s="39">
        <v>1.2E-4</v>
      </c>
      <c r="G734" s="39">
        <f>SUM($F$2:F734)</f>
        <v>0.97918000000000016</v>
      </c>
    </row>
    <row r="735" spans="1:7" x14ac:dyDescent="0.55000000000000004">
      <c r="A735" t="s">
        <v>1826</v>
      </c>
      <c r="B735" t="s">
        <v>1033</v>
      </c>
      <c r="C735" s="44">
        <v>45628</v>
      </c>
      <c r="D735">
        <v>27</v>
      </c>
      <c r="E735" t="s">
        <v>1956</v>
      </c>
      <c r="F735" s="39">
        <v>1.2E-4</v>
      </c>
      <c r="G735" s="39">
        <f>SUM($F$2:F735)</f>
        <v>0.97930000000000017</v>
      </c>
    </row>
    <row r="736" spans="1:7" x14ac:dyDescent="0.55000000000000004">
      <c r="A736" t="s">
        <v>1826</v>
      </c>
      <c r="B736" t="s">
        <v>627</v>
      </c>
      <c r="C736" s="44">
        <v>45494</v>
      </c>
      <c r="D736">
        <v>28</v>
      </c>
      <c r="E736" t="s">
        <v>1956</v>
      </c>
      <c r="F736" s="39">
        <v>1.2E-4</v>
      </c>
      <c r="G736" s="39">
        <f>SUM($F$2:F736)</f>
        <v>0.97942000000000018</v>
      </c>
    </row>
    <row r="737" spans="1:7" x14ac:dyDescent="0.55000000000000004">
      <c r="A737" t="s">
        <v>1826</v>
      </c>
      <c r="B737" t="s">
        <v>1453</v>
      </c>
      <c r="C737" s="44">
        <v>45187</v>
      </c>
      <c r="D737">
        <v>24</v>
      </c>
      <c r="E737" t="s">
        <v>1956</v>
      </c>
      <c r="F737" s="39">
        <v>1.2E-4</v>
      </c>
      <c r="G737" s="39">
        <f>SUM($F$2:F737)</f>
        <v>0.97954000000000019</v>
      </c>
    </row>
    <row r="738" spans="1:7" x14ac:dyDescent="0.55000000000000004">
      <c r="A738" t="s">
        <v>1826</v>
      </c>
      <c r="B738" t="s">
        <v>1292</v>
      </c>
      <c r="C738" s="44">
        <v>45642</v>
      </c>
      <c r="D738">
        <v>39</v>
      </c>
      <c r="E738" t="s">
        <v>1956</v>
      </c>
      <c r="F738" s="39">
        <v>1.2E-4</v>
      </c>
      <c r="G738" s="39">
        <f>SUM($F$2:F738)</f>
        <v>0.9796600000000002</v>
      </c>
    </row>
    <row r="739" spans="1:7" x14ac:dyDescent="0.55000000000000004">
      <c r="A739" t="s">
        <v>1826</v>
      </c>
      <c r="B739" t="s">
        <v>1339</v>
      </c>
      <c r="C739" s="44">
        <v>45586</v>
      </c>
      <c r="D739">
        <v>36</v>
      </c>
      <c r="E739" t="s">
        <v>1956</v>
      </c>
      <c r="F739" s="39">
        <v>1.2E-4</v>
      </c>
      <c r="G739" s="39">
        <f>SUM($F$2:F739)</f>
        <v>0.97978000000000021</v>
      </c>
    </row>
    <row r="740" spans="1:7" x14ac:dyDescent="0.55000000000000004">
      <c r="A740" t="s">
        <v>1826</v>
      </c>
      <c r="B740" t="s">
        <v>1544</v>
      </c>
      <c r="C740" s="44">
        <v>45307</v>
      </c>
      <c r="D740">
        <v>8</v>
      </c>
      <c r="E740" t="s">
        <v>1956</v>
      </c>
      <c r="F740" s="39">
        <v>1.2E-4</v>
      </c>
      <c r="G740" s="39">
        <f>SUM($F$2:F740)</f>
        <v>0.97990000000000022</v>
      </c>
    </row>
    <row r="741" spans="1:7" x14ac:dyDescent="0.55000000000000004">
      <c r="A741" t="s">
        <v>1826</v>
      </c>
      <c r="B741" t="s">
        <v>1539</v>
      </c>
      <c r="C741" s="44">
        <v>45445</v>
      </c>
      <c r="D741">
        <v>38</v>
      </c>
      <c r="E741" t="s">
        <v>1956</v>
      </c>
      <c r="F741" s="39">
        <v>1.1E-4</v>
      </c>
      <c r="G741" s="39">
        <f>SUM($F$2:F741)</f>
        <v>0.98001000000000027</v>
      </c>
    </row>
    <row r="742" spans="1:7" x14ac:dyDescent="0.55000000000000004">
      <c r="A742" t="s">
        <v>1826</v>
      </c>
      <c r="B742" t="s">
        <v>1555</v>
      </c>
      <c r="C742" s="44">
        <v>45651</v>
      </c>
      <c r="D742">
        <v>41</v>
      </c>
      <c r="E742" t="s">
        <v>1956</v>
      </c>
      <c r="F742" s="39">
        <v>1.1E-4</v>
      </c>
      <c r="G742" s="39">
        <f>SUM($F$2:F742)</f>
        <v>0.98012000000000032</v>
      </c>
    </row>
    <row r="743" spans="1:7" x14ac:dyDescent="0.55000000000000004">
      <c r="A743" t="s">
        <v>1826</v>
      </c>
      <c r="B743" t="s">
        <v>1662</v>
      </c>
      <c r="C743" s="44">
        <v>44688</v>
      </c>
      <c r="D743">
        <v>11</v>
      </c>
      <c r="E743" t="s">
        <v>1956</v>
      </c>
      <c r="F743" s="39">
        <v>1.1E-4</v>
      </c>
      <c r="G743" s="39">
        <f>SUM($F$2:F743)</f>
        <v>0.98023000000000038</v>
      </c>
    </row>
    <row r="744" spans="1:7" x14ac:dyDescent="0.55000000000000004">
      <c r="A744" t="s">
        <v>1826</v>
      </c>
      <c r="B744" t="s">
        <v>1299</v>
      </c>
      <c r="C744" s="44">
        <v>45544</v>
      </c>
      <c r="D744">
        <v>25</v>
      </c>
      <c r="E744" t="s">
        <v>1956</v>
      </c>
      <c r="F744" s="39">
        <v>1.1E-4</v>
      </c>
      <c r="G744" s="39">
        <f>SUM($F$2:F744)</f>
        <v>0.98034000000000043</v>
      </c>
    </row>
    <row r="745" spans="1:7" x14ac:dyDescent="0.55000000000000004">
      <c r="A745" t="s">
        <v>1826</v>
      </c>
      <c r="B745" t="s">
        <v>1333</v>
      </c>
      <c r="C745" s="44">
        <v>45628</v>
      </c>
      <c r="D745">
        <v>47</v>
      </c>
      <c r="E745" t="s">
        <v>1956</v>
      </c>
      <c r="F745" s="39">
        <v>1.1E-4</v>
      </c>
      <c r="G745" s="39">
        <f>SUM($F$2:F745)</f>
        <v>0.98045000000000049</v>
      </c>
    </row>
    <row r="746" spans="1:7" x14ac:dyDescent="0.55000000000000004">
      <c r="A746" t="s">
        <v>1826</v>
      </c>
      <c r="B746" t="s">
        <v>1286</v>
      </c>
      <c r="C746" s="44">
        <v>45538</v>
      </c>
      <c r="D746">
        <v>38</v>
      </c>
      <c r="E746" t="s">
        <v>1956</v>
      </c>
      <c r="F746" s="39">
        <v>1.1E-4</v>
      </c>
      <c r="G746" s="39">
        <f>SUM($F$2:F746)</f>
        <v>0.98056000000000054</v>
      </c>
    </row>
    <row r="747" spans="1:7" x14ac:dyDescent="0.55000000000000004">
      <c r="A747" t="s">
        <v>1826</v>
      </c>
      <c r="B747" t="s">
        <v>1266</v>
      </c>
      <c r="C747" s="44">
        <v>45468</v>
      </c>
      <c r="D747">
        <v>39</v>
      </c>
      <c r="E747" t="s">
        <v>1956</v>
      </c>
      <c r="F747" s="39">
        <v>1.1E-4</v>
      </c>
      <c r="G747" s="39">
        <f>SUM($F$2:F747)</f>
        <v>0.9806700000000006</v>
      </c>
    </row>
    <row r="748" spans="1:7" x14ac:dyDescent="0.55000000000000004">
      <c r="A748" t="s">
        <v>1826</v>
      </c>
      <c r="B748" t="s">
        <v>1485</v>
      </c>
      <c r="C748" s="44">
        <v>45490</v>
      </c>
      <c r="D748">
        <v>40</v>
      </c>
      <c r="E748" t="s">
        <v>1956</v>
      </c>
      <c r="F748" s="39">
        <v>1.1E-4</v>
      </c>
      <c r="G748" s="39">
        <f>SUM($F$2:F748)</f>
        <v>0.98078000000000065</v>
      </c>
    </row>
    <row r="749" spans="1:7" x14ac:dyDescent="0.55000000000000004">
      <c r="A749" t="s">
        <v>1826</v>
      </c>
      <c r="B749" t="s">
        <v>591</v>
      </c>
      <c r="C749" s="44">
        <v>44452</v>
      </c>
      <c r="D749">
        <v>1</v>
      </c>
      <c r="E749" t="s">
        <v>1956</v>
      </c>
      <c r="F749" s="39">
        <v>1.1E-4</v>
      </c>
      <c r="G749" s="39">
        <f>SUM($F$2:F749)</f>
        <v>0.98089000000000071</v>
      </c>
    </row>
    <row r="750" spans="1:7" x14ac:dyDescent="0.55000000000000004">
      <c r="A750" t="s">
        <v>1826</v>
      </c>
      <c r="B750" t="s">
        <v>646</v>
      </c>
      <c r="C750" s="44">
        <v>45426</v>
      </c>
      <c r="D750">
        <v>30</v>
      </c>
      <c r="E750" t="s">
        <v>1956</v>
      </c>
      <c r="F750" s="39">
        <v>1.1E-4</v>
      </c>
      <c r="G750" s="39">
        <f>SUM($F$2:F750)</f>
        <v>0.98100000000000076</v>
      </c>
    </row>
    <row r="751" spans="1:7" x14ac:dyDescent="0.55000000000000004">
      <c r="A751" t="s">
        <v>1826</v>
      </c>
      <c r="B751" t="s">
        <v>751</v>
      </c>
      <c r="C751" s="44">
        <v>44518</v>
      </c>
      <c r="D751">
        <v>8</v>
      </c>
      <c r="E751" t="s">
        <v>1956</v>
      </c>
      <c r="F751" s="39">
        <v>1.1E-4</v>
      </c>
      <c r="G751" s="39">
        <f>SUM($F$2:F751)</f>
        <v>0.98111000000000081</v>
      </c>
    </row>
    <row r="752" spans="1:7" x14ac:dyDescent="0.55000000000000004">
      <c r="A752" t="s">
        <v>1826</v>
      </c>
      <c r="B752" t="s">
        <v>1939</v>
      </c>
      <c r="C752" s="44">
        <v>45014</v>
      </c>
      <c r="D752">
        <v>25</v>
      </c>
      <c r="E752" t="s">
        <v>1956</v>
      </c>
      <c r="F752" s="39">
        <v>1.1E-4</v>
      </c>
      <c r="G752" s="39">
        <f>SUM($F$2:F752)</f>
        <v>0.98122000000000087</v>
      </c>
    </row>
    <row r="753" spans="1:7" x14ac:dyDescent="0.55000000000000004">
      <c r="A753" t="s">
        <v>1826</v>
      </c>
      <c r="B753" t="s">
        <v>1123</v>
      </c>
      <c r="C753" s="44">
        <v>45612</v>
      </c>
      <c r="D753">
        <v>14</v>
      </c>
      <c r="E753" t="s">
        <v>1956</v>
      </c>
      <c r="F753" s="39">
        <v>1.1E-4</v>
      </c>
      <c r="G753" s="39">
        <f>SUM($F$2:F753)</f>
        <v>0.98133000000000092</v>
      </c>
    </row>
    <row r="754" spans="1:7" x14ac:dyDescent="0.55000000000000004">
      <c r="A754" t="s">
        <v>1826</v>
      </c>
      <c r="B754" t="s">
        <v>1115</v>
      </c>
      <c r="C754" s="44">
        <v>45588</v>
      </c>
      <c r="D754">
        <v>37</v>
      </c>
      <c r="E754" t="s">
        <v>1956</v>
      </c>
      <c r="F754" s="39">
        <v>1.1E-4</v>
      </c>
      <c r="G754" s="39">
        <f>SUM($F$2:F754)</f>
        <v>0.98144000000000098</v>
      </c>
    </row>
    <row r="755" spans="1:7" x14ac:dyDescent="0.55000000000000004">
      <c r="A755" t="s">
        <v>1826</v>
      </c>
      <c r="B755" t="s">
        <v>1111</v>
      </c>
      <c r="C755" s="44">
        <v>45647</v>
      </c>
      <c r="D755">
        <v>43</v>
      </c>
      <c r="E755" t="s">
        <v>1956</v>
      </c>
      <c r="F755" s="39">
        <v>1.1E-4</v>
      </c>
      <c r="G755" s="39">
        <f>SUM($F$2:F755)</f>
        <v>0.98155000000000103</v>
      </c>
    </row>
    <row r="756" spans="1:7" x14ac:dyDescent="0.55000000000000004">
      <c r="A756" t="s">
        <v>1826</v>
      </c>
      <c r="B756" t="s">
        <v>1149</v>
      </c>
      <c r="C756" s="44">
        <v>45453</v>
      </c>
      <c r="D756">
        <v>41</v>
      </c>
      <c r="E756" t="s">
        <v>1956</v>
      </c>
      <c r="F756" s="39">
        <v>1.1E-4</v>
      </c>
      <c r="G756" s="39">
        <f>SUM($F$2:F756)</f>
        <v>0.98166000000000109</v>
      </c>
    </row>
    <row r="757" spans="1:7" x14ac:dyDescent="0.55000000000000004">
      <c r="A757" t="s">
        <v>1826</v>
      </c>
      <c r="B757" t="s">
        <v>1730</v>
      </c>
      <c r="C757" s="44">
        <v>45528</v>
      </c>
      <c r="D757">
        <v>41</v>
      </c>
      <c r="E757" t="s">
        <v>1956</v>
      </c>
      <c r="F757" s="39">
        <v>1.1E-4</v>
      </c>
      <c r="G757" s="39">
        <f>SUM($F$2:F757)</f>
        <v>0.98177000000000114</v>
      </c>
    </row>
    <row r="758" spans="1:7" x14ac:dyDescent="0.55000000000000004">
      <c r="A758" t="s">
        <v>1826</v>
      </c>
      <c r="B758" t="s">
        <v>1727</v>
      </c>
      <c r="C758" s="44">
        <v>45599</v>
      </c>
      <c r="D758">
        <v>44</v>
      </c>
      <c r="E758" t="s">
        <v>1956</v>
      </c>
      <c r="F758" s="39">
        <v>1.1E-4</v>
      </c>
      <c r="G758" s="39">
        <f>SUM($F$2:F758)</f>
        <v>0.9818800000000012</v>
      </c>
    </row>
    <row r="759" spans="1:7" x14ac:dyDescent="0.55000000000000004">
      <c r="A759" t="s">
        <v>1826</v>
      </c>
      <c r="B759" t="s">
        <v>1709</v>
      </c>
      <c r="C759" s="44">
        <v>45635</v>
      </c>
      <c r="D759">
        <v>26</v>
      </c>
      <c r="E759" t="s">
        <v>1956</v>
      </c>
      <c r="F759" s="39">
        <v>1.1E-4</v>
      </c>
      <c r="G759" s="39">
        <f>SUM($F$2:F759)</f>
        <v>0.98199000000000125</v>
      </c>
    </row>
    <row r="760" spans="1:7" x14ac:dyDescent="0.55000000000000004">
      <c r="A760" t="s">
        <v>1826</v>
      </c>
      <c r="B760" t="s">
        <v>1691</v>
      </c>
      <c r="C760" s="44">
        <v>45220</v>
      </c>
      <c r="D760">
        <v>13</v>
      </c>
      <c r="E760" t="s">
        <v>1956</v>
      </c>
      <c r="F760" s="39">
        <v>1.1E-4</v>
      </c>
      <c r="G760" s="39">
        <f>SUM($F$2:F760)</f>
        <v>0.98210000000000131</v>
      </c>
    </row>
    <row r="761" spans="1:7" x14ac:dyDescent="0.55000000000000004">
      <c r="A761" t="s">
        <v>1826</v>
      </c>
      <c r="B761" t="s">
        <v>1793</v>
      </c>
      <c r="C761" s="44">
        <v>45614</v>
      </c>
      <c r="D761">
        <v>36</v>
      </c>
      <c r="E761" t="s">
        <v>1956</v>
      </c>
      <c r="F761" s="39">
        <v>1.1E-4</v>
      </c>
      <c r="G761" s="39">
        <f>SUM($F$2:F761)</f>
        <v>0.98221000000000136</v>
      </c>
    </row>
    <row r="762" spans="1:7" x14ac:dyDescent="0.55000000000000004">
      <c r="A762" t="s">
        <v>1826</v>
      </c>
      <c r="B762" t="s">
        <v>1804</v>
      </c>
      <c r="C762" s="44">
        <v>45595</v>
      </c>
      <c r="D762">
        <v>28</v>
      </c>
      <c r="E762" t="s">
        <v>1956</v>
      </c>
      <c r="F762" s="39">
        <v>1.1E-4</v>
      </c>
      <c r="G762" s="39">
        <f>SUM($F$2:F762)</f>
        <v>0.98232000000000141</v>
      </c>
    </row>
    <row r="763" spans="1:7" x14ac:dyDescent="0.55000000000000004">
      <c r="A763" t="s">
        <v>1826</v>
      </c>
      <c r="B763" t="s">
        <v>1818</v>
      </c>
      <c r="C763" s="44">
        <v>45631</v>
      </c>
      <c r="D763">
        <v>44</v>
      </c>
      <c r="E763" t="s">
        <v>1956</v>
      </c>
      <c r="F763" s="39">
        <v>1.1E-4</v>
      </c>
      <c r="G763" s="39">
        <f>SUM($F$2:F763)</f>
        <v>0.98243000000000147</v>
      </c>
    </row>
    <row r="764" spans="1:7" x14ac:dyDescent="0.55000000000000004">
      <c r="A764" t="s">
        <v>1826</v>
      </c>
      <c r="B764" t="s">
        <v>1761</v>
      </c>
      <c r="C764" s="44">
        <v>45047</v>
      </c>
      <c r="D764">
        <v>21</v>
      </c>
      <c r="E764" t="s">
        <v>1956</v>
      </c>
      <c r="F764" s="39">
        <v>1.1E-4</v>
      </c>
      <c r="G764" s="39">
        <f>SUM($F$2:F764)</f>
        <v>0.98254000000000152</v>
      </c>
    </row>
    <row r="765" spans="1:7" x14ac:dyDescent="0.55000000000000004">
      <c r="A765" t="s">
        <v>1826</v>
      </c>
      <c r="B765" t="s">
        <v>1745</v>
      </c>
      <c r="C765" s="44">
        <v>44688</v>
      </c>
      <c r="D765">
        <v>14</v>
      </c>
      <c r="E765" t="s">
        <v>1956</v>
      </c>
      <c r="F765" s="39">
        <v>1.1E-4</v>
      </c>
      <c r="G765" s="39">
        <f>SUM($F$2:F765)</f>
        <v>0.98265000000000158</v>
      </c>
    </row>
    <row r="766" spans="1:7" x14ac:dyDescent="0.55000000000000004">
      <c r="A766" t="s">
        <v>1826</v>
      </c>
      <c r="B766" t="s">
        <v>1938</v>
      </c>
      <c r="C766" s="44">
        <v>45600</v>
      </c>
      <c r="D766">
        <v>42</v>
      </c>
      <c r="E766" t="s">
        <v>1956</v>
      </c>
      <c r="F766" s="39">
        <v>1.1E-4</v>
      </c>
      <c r="G766" s="39">
        <f>SUM($F$2:F766)</f>
        <v>0.98276000000000163</v>
      </c>
    </row>
    <row r="767" spans="1:7" x14ac:dyDescent="0.55000000000000004">
      <c r="A767" t="s">
        <v>1826</v>
      </c>
      <c r="B767" t="s">
        <v>116</v>
      </c>
      <c r="C767" s="44">
        <v>45532</v>
      </c>
      <c r="D767">
        <v>33</v>
      </c>
      <c r="E767" t="s">
        <v>1956</v>
      </c>
      <c r="F767" s="39">
        <v>1.1E-4</v>
      </c>
      <c r="G767" s="39">
        <f>SUM($F$2:F767)</f>
        <v>0.98287000000000169</v>
      </c>
    </row>
    <row r="768" spans="1:7" x14ac:dyDescent="0.55000000000000004">
      <c r="A768" t="s">
        <v>1826</v>
      </c>
      <c r="B768" t="s">
        <v>119</v>
      </c>
      <c r="C768" s="44">
        <v>45559</v>
      </c>
      <c r="D768">
        <v>36</v>
      </c>
      <c r="E768" t="s">
        <v>1956</v>
      </c>
      <c r="F768" s="39">
        <v>1.1E-4</v>
      </c>
      <c r="G768" s="39">
        <f>SUM($F$2:F768)</f>
        <v>0.98298000000000174</v>
      </c>
    </row>
    <row r="769" spans="1:7" x14ac:dyDescent="0.55000000000000004">
      <c r="A769" t="s">
        <v>1826</v>
      </c>
      <c r="B769" t="s">
        <v>206</v>
      </c>
      <c r="C769" s="44">
        <v>45412</v>
      </c>
      <c r="D769">
        <v>20</v>
      </c>
      <c r="E769" t="s">
        <v>1956</v>
      </c>
      <c r="F769" s="39">
        <v>1.1E-4</v>
      </c>
      <c r="G769" s="39">
        <f>SUM($F$2:F769)</f>
        <v>0.9830900000000018</v>
      </c>
    </row>
    <row r="770" spans="1:7" x14ac:dyDescent="0.55000000000000004">
      <c r="A770" t="s">
        <v>1826</v>
      </c>
      <c r="B770" t="s">
        <v>288</v>
      </c>
      <c r="C770" s="44">
        <v>45494</v>
      </c>
      <c r="D770">
        <v>34</v>
      </c>
      <c r="E770" t="s">
        <v>1956</v>
      </c>
      <c r="F770" s="39">
        <v>1.1E-4</v>
      </c>
      <c r="G770" s="39">
        <f>SUM($F$2:F770)</f>
        <v>0.98320000000000185</v>
      </c>
    </row>
    <row r="771" spans="1:7" x14ac:dyDescent="0.55000000000000004">
      <c r="A771" t="s">
        <v>1826</v>
      </c>
      <c r="B771" t="s">
        <v>398</v>
      </c>
      <c r="C771" s="44">
        <v>45642</v>
      </c>
      <c r="D771">
        <v>7</v>
      </c>
      <c r="E771" t="s">
        <v>1957</v>
      </c>
      <c r="F771" s="39">
        <v>1.1E-4</v>
      </c>
      <c r="G771" s="39">
        <f>SUM($F$2:F771)</f>
        <v>0.9833100000000019</v>
      </c>
    </row>
    <row r="772" spans="1:7" x14ac:dyDescent="0.55000000000000004">
      <c r="A772" t="s">
        <v>1826</v>
      </c>
      <c r="B772" t="s">
        <v>544</v>
      </c>
      <c r="C772" s="44">
        <v>45393</v>
      </c>
      <c r="D772">
        <v>12</v>
      </c>
      <c r="E772" t="s">
        <v>1956</v>
      </c>
      <c r="F772" s="39">
        <v>1E-4</v>
      </c>
      <c r="G772" s="39">
        <f>SUM($F$2:F772)</f>
        <v>0.98341000000000189</v>
      </c>
    </row>
    <row r="773" spans="1:7" x14ac:dyDescent="0.55000000000000004">
      <c r="A773" t="s">
        <v>1826</v>
      </c>
      <c r="B773" t="s">
        <v>121</v>
      </c>
      <c r="C773" s="44">
        <v>45414</v>
      </c>
      <c r="D773">
        <v>36</v>
      </c>
      <c r="E773" t="s">
        <v>1956</v>
      </c>
      <c r="F773" s="39">
        <v>1E-4</v>
      </c>
      <c r="G773" s="39">
        <f>SUM($F$2:F773)</f>
        <v>0.98351000000000188</v>
      </c>
    </row>
    <row r="774" spans="1:7" x14ac:dyDescent="0.55000000000000004">
      <c r="A774" t="s">
        <v>1826</v>
      </c>
      <c r="B774" t="s">
        <v>256</v>
      </c>
      <c r="C774" s="44">
        <v>45631</v>
      </c>
      <c r="D774">
        <v>37</v>
      </c>
      <c r="E774" t="s">
        <v>1956</v>
      </c>
      <c r="F774" s="39">
        <v>1E-4</v>
      </c>
      <c r="G774" s="39">
        <f>SUM($F$2:F774)</f>
        <v>0.98361000000000187</v>
      </c>
    </row>
    <row r="775" spans="1:7" x14ac:dyDescent="0.55000000000000004">
      <c r="A775" t="s">
        <v>1826</v>
      </c>
      <c r="B775" t="s">
        <v>37</v>
      </c>
      <c r="C775" s="44">
        <v>45592</v>
      </c>
      <c r="D775">
        <v>25</v>
      </c>
      <c r="E775" t="s">
        <v>1956</v>
      </c>
      <c r="F775" s="39">
        <v>1E-4</v>
      </c>
      <c r="G775" s="39">
        <f>SUM($F$2:F775)</f>
        <v>0.98371000000000186</v>
      </c>
    </row>
    <row r="776" spans="1:7" x14ac:dyDescent="0.55000000000000004">
      <c r="A776" t="s">
        <v>1826</v>
      </c>
      <c r="B776" t="s">
        <v>1747</v>
      </c>
      <c r="C776" s="44">
        <v>45531</v>
      </c>
      <c r="D776">
        <v>32</v>
      </c>
      <c r="E776" t="s">
        <v>1956</v>
      </c>
      <c r="F776" s="39">
        <v>1E-4</v>
      </c>
      <c r="G776" s="39">
        <f>SUM($F$2:F776)</f>
        <v>0.98381000000000185</v>
      </c>
    </row>
    <row r="777" spans="1:7" x14ac:dyDescent="0.55000000000000004">
      <c r="A777" t="s">
        <v>1826</v>
      </c>
      <c r="B777" t="s">
        <v>1813</v>
      </c>
      <c r="C777" s="44">
        <v>45405</v>
      </c>
      <c r="D777">
        <v>25</v>
      </c>
      <c r="E777" t="s">
        <v>1956</v>
      </c>
      <c r="F777" s="39">
        <v>1E-4</v>
      </c>
      <c r="G777" s="39">
        <f>SUM($F$2:F777)</f>
        <v>0.98391000000000184</v>
      </c>
    </row>
    <row r="778" spans="1:7" x14ac:dyDescent="0.55000000000000004">
      <c r="A778" t="s">
        <v>1826</v>
      </c>
      <c r="B778" t="s">
        <v>1791</v>
      </c>
      <c r="C778" s="44">
        <v>45619</v>
      </c>
      <c r="D778">
        <v>33</v>
      </c>
      <c r="E778" t="s">
        <v>1956</v>
      </c>
      <c r="F778" s="39">
        <v>1E-4</v>
      </c>
      <c r="G778" s="39">
        <f>SUM($F$2:F778)</f>
        <v>0.98401000000000183</v>
      </c>
    </row>
    <row r="779" spans="1:7" x14ac:dyDescent="0.55000000000000004">
      <c r="A779" t="s">
        <v>1826</v>
      </c>
      <c r="B779" t="s">
        <v>1740</v>
      </c>
      <c r="C779" s="44">
        <v>45639</v>
      </c>
      <c r="D779">
        <v>18</v>
      </c>
      <c r="E779" t="s">
        <v>1956</v>
      </c>
      <c r="F779" s="39">
        <v>1E-4</v>
      </c>
      <c r="G779" s="39">
        <f>SUM($F$2:F779)</f>
        <v>0.98411000000000182</v>
      </c>
    </row>
    <row r="780" spans="1:7" x14ac:dyDescent="0.55000000000000004">
      <c r="A780" t="s">
        <v>1826</v>
      </c>
      <c r="B780" t="s">
        <v>1132</v>
      </c>
      <c r="C780" s="44">
        <v>45616</v>
      </c>
      <c r="D780">
        <v>27</v>
      </c>
      <c r="E780" t="s">
        <v>1956</v>
      </c>
      <c r="F780" s="39">
        <v>1E-4</v>
      </c>
      <c r="G780" s="39">
        <f>SUM($F$2:F780)</f>
        <v>0.98421000000000181</v>
      </c>
    </row>
    <row r="781" spans="1:7" x14ac:dyDescent="0.55000000000000004">
      <c r="A781" t="s">
        <v>1826</v>
      </c>
      <c r="B781" t="s">
        <v>1127</v>
      </c>
      <c r="C781" s="44">
        <v>45458</v>
      </c>
      <c r="D781">
        <v>31</v>
      </c>
      <c r="E781" t="s">
        <v>1956</v>
      </c>
      <c r="F781" s="39">
        <v>1E-4</v>
      </c>
      <c r="G781" s="39">
        <f>SUM($F$2:F781)</f>
        <v>0.98431000000000179</v>
      </c>
    </row>
    <row r="782" spans="1:7" x14ac:dyDescent="0.55000000000000004">
      <c r="A782" t="s">
        <v>1826</v>
      </c>
      <c r="B782" t="s">
        <v>917</v>
      </c>
      <c r="C782" s="44">
        <v>45647</v>
      </c>
      <c r="D782">
        <v>28</v>
      </c>
      <c r="E782" t="s">
        <v>1956</v>
      </c>
      <c r="F782" s="39">
        <v>1E-4</v>
      </c>
      <c r="G782" s="39">
        <f>SUM($F$2:F782)</f>
        <v>0.98441000000000178</v>
      </c>
    </row>
    <row r="783" spans="1:7" x14ac:dyDescent="0.55000000000000004">
      <c r="A783" t="s">
        <v>1826</v>
      </c>
      <c r="B783" t="s">
        <v>714</v>
      </c>
      <c r="C783" s="44">
        <v>45465</v>
      </c>
      <c r="D783">
        <v>21</v>
      </c>
      <c r="E783" t="s">
        <v>1956</v>
      </c>
      <c r="F783" s="39">
        <v>1E-4</v>
      </c>
      <c r="G783" s="39">
        <f>SUM($F$2:F783)</f>
        <v>0.98451000000000177</v>
      </c>
    </row>
    <row r="784" spans="1:7" x14ac:dyDescent="0.55000000000000004">
      <c r="A784" t="s">
        <v>1826</v>
      </c>
      <c r="B784" t="s">
        <v>708</v>
      </c>
      <c r="C784" s="44">
        <v>45650</v>
      </c>
      <c r="D784">
        <v>41</v>
      </c>
      <c r="E784" t="s">
        <v>1956</v>
      </c>
      <c r="F784" s="39">
        <v>1E-4</v>
      </c>
      <c r="G784" s="39">
        <f>SUM($F$2:F784)</f>
        <v>0.98461000000000176</v>
      </c>
    </row>
    <row r="785" spans="1:7" x14ac:dyDescent="0.55000000000000004">
      <c r="A785" t="s">
        <v>1826</v>
      </c>
      <c r="B785" t="s">
        <v>689</v>
      </c>
      <c r="C785" s="44">
        <v>45643</v>
      </c>
      <c r="D785">
        <v>31</v>
      </c>
      <c r="E785" t="s">
        <v>1956</v>
      </c>
      <c r="F785" s="39">
        <v>1E-4</v>
      </c>
      <c r="G785" s="39">
        <f>SUM($F$2:F785)</f>
        <v>0.98471000000000175</v>
      </c>
    </row>
    <row r="786" spans="1:7" x14ac:dyDescent="0.55000000000000004">
      <c r="A786" t="s">
        <v>1826</v>
      </c>
      <c r="B786" t="s">
        <v>1489</v>
      </c>
      <c r="C786" s="44">
        <v>45637</v>
      </c>
      <c r="D786">
        <v>45</v>
      </c>
      <c r="E786" t="s">
        <v>1956</v>
      </c>
      <c r="F786" s="39">
        <v>1E-4</v>
      </c>
      <c r="G786" s="39">
        <f>SUM($F$2:F786)</f>
        <v>0.98481000000000174</v>
      </c>
    </row>
    <row r="787" spans="1:7" x14ac:dyDescent="0.55000000000000004">
      <c r="A787" t="s">
        <v>1826</v>
      </c>
      <c r="B787" t="s">
        <v>1454</v>
      </c>
      <c r="C787" s="44">
        <v>45227</v>
      </c>
      <c r="D787">
        <v>27</v>
      </c>
      <c r="E787" t="s">
        <v>1956</v>
      </c>
      <c r="F787" s="39">
        <v>1E-4</v>
      </c>
      <c r="G787" s="39">
        <f>SUM($F$2:F787)</f>
        <v>0.98491000000000173</v>
      </c>
    </row>
    <row r="788" spans="1:7" x14ac:dyDescent="0.55000000000000004">
      <c r="A788" t="s">
        <v>1826</v>
      </c>
      <c r="B788" t="s">
        <v>1435</v>
      </c>
      <c r="C788" s="44">
        <v>45595</v>
      </c>
      <c r="D788">
        <v>43</v>
      </c>
      <c r="E788" t="s">
        <v>1956</v>
      </c>
      <c r="F788" s="39">
        <v>1E-4</v>
      </c>
      <c r="G788" s="39">
        <f>SUM($F$2:F788)</f>
        <v>0.98501000000000172</v>
      </c>
    </row>
    <row r="789" spans="1:7" x14ac:dyDescent="0.55000000000000004">
      <c r="A789" t="s">
        <v>1826</v>
      </c>
      <c r="B789" t="s">
        <v>1385</v>
      </c>
      <c r="C789" s="44">
        <v>45539</v>
      </c>
      <c r="D789">
        <v>31</v>
      </c>
      <c r="E789" t="s">
        <v>1956</v>
      </c>
      <c r="F789" s="39">
        <v>1E-4</v>
      </c>
      <c r="G789" s="39">
        <f>SUM($F$2:F789)</f>
        <v>0.98511000000000171</v>
      </c>
    </row>
    <row r="790" spans="1:7" x14ac:dyDescent="0.55000000000000004">
      <c r="A790" t="s">
        <v>1826</v>
      </c>
      <c r="B790" t="s">
        <v>1316</v>
      </c>
      <c r="C790" s="44">
        <v>45627</v>
      </c>
      <c r="D790">
        <v>44</v>
      </c>
      <c r="E790" t="s">
        <v>1956</v>
      </c>
      <c r="F790" s="39">
        <v>1E-4</v>
      </c>
      <c r="G790" s="39">
        <f>SUM($F$2:F790)</f>
        <v>0.9852100000000017</v>
      </c>
    </row>
    <row r="791" spans="1:7" x14ac:dyDescent="0.55000000000000004">
      <c r="A791" t="s">
        <v>1826</v>
      </c>
      <c r="B791" t="s">
        <v>1657</v>
      </c>
      <c r="C791" s="44">
        <v>45608</v>
      </c>
      <c r="D791">
        <v>39</v>
      </c>
      <c r="E791" t="s">
        <v>1956</v>
      </c>
      <c r="F791" s="39">
        <v>1E-4</v>
      </c>
      <c r="G791" s="39">
        <f>SUM($F$2:F791)</f>
        <v>0.98531000000000168</v>
      </c>
    </row>
    <row r="792" spans="1:7" x14ac:dyDescent="0.55000000000000004">
      <c r="A792" t="s">
        <v>1826</v>
      </c>
      <c r="B792" t="s">
        <v>1626</v>
      </c>
      <c r="C792" s="44">
        <v>45608</v>
      </c>
      <c r="D792">
        <v>32</v>
      </c>
      <c r="E792" t="s">
        <v>1956</v>
      </c>
      <c r="F792" s="39">
        <v>1E-4</v>
      </c>
      <c r="G792" s="39">
        <f>SUM($F$2:F792)</f>
        <v>0.98541000000000167</v>
      </c>
    </row>
    <row r="793" spans="1:7" x14ac:dyDescent="0.55000000000000004">
      <c r="A793" t="s">
        <v>1826</v>
      </c>
      <c r="B793" t="s">
        <v>1635</v>
      </c>
      <c r="C793" s="44">
        <v>45585</v>
      </c>
      <c r="D793">
        <v>34</v>
      </c>
      <c r="E793" t="s">
        <v>1956</v>
      </c>
      <c r="F793" s="39">
        <v>1E-4</v>
      </c>
      <c r="G793" s="39">
        <f>SUM($F$2:F793)</f>
        <v>0.98551000000000166</v>
      </c>
    </row>
    <row r="794" spans="1:7" x14ac:dyDescent="0.55000000000000004">
      <c r="A794" t="s">
        <v>1826</v>
      </c>
      <c r="B794" t="s">
        <v>1547</v>
      </c>
      <c r="C794" s="44">
        <v>45254</v>
      </c>
      <c r="D794">
        <v>24</v>
      </c>
      <c r="E794" t="s">
        <v>1956</v>
      </c>
      <c r="F794" s="39">
        <v>1E-4</v>
      </c>
      <c r="G794" s="39">
        <f>SUM($F$2:F794)</f>
        <v>0.98561000000000165</v>
      </c>
    </row>
    <row r="795" spans="1:7" x14ac:dyDescent="0.55000000000000004">
      <c r="A795" t="s">
        <v>1826</v>
      </c>
      <c r="B795" t="s">
        <v>1568</v>
      </c>
      <c r="C795" s="44">
        <v>45430</v>
      </c>
      <c r="D795">
        <v>30</v>
      </c>
      <c r="E795" t="s">
        <v>1956</v>
      </c>
      <c r="F795" s="39">
        <v>1E-4</v>
      </c>
      <c r="G795" s="39">
        <f>SUM($F$2:F795)</f>
        <v>0.98571000000000164</v>
      </c>
    </row>
    <row r="796" spans="1:7" x14ac:dyDescent="0.55000000000000004">
      <c r="A796" t="s">
        <v>1826</v>
      </c>
      <c r="B796" t="s">
        <v>1540</v>
      </c>
      <c r="C796" s="44">
        <v>45555</v>
      </c>
      <c r="D796">
        <v>17</v>
      </c>
      <c r="E796" t="s">
        <v>1956</v>
      </c>
      <c r="F796" s="39">
        <v>1E-4</v>
      </c>
      <c r="G796" s="39">
        <f>SUM($F$2:F796)</f>
        <v>0.98581000000000163</v>
      </c>
    </row>
    <row r="797" spans="1:7" x14ac:dyDescent="0.55000000000000004">
      <c r="A797" t="s">
        <v>1826</v>
      </c>
      <c r="B797" t="s">
        <v>1610</v>
      </c>
      <c r="C797" s="44">
        <v>45585</v>
      </c>
      <c r="D797">
        <v>39</v>
      </c>
      <c r="E797" t="s">
        <v>1956</v>
      </c>
      <c r="F797" s="39">
        <v>9.0000000000000006E-5</v>
      </c>
      <c r="G797" s="39">
        <f>SUM($F$2:F797)</f>
        <v>0.98590000000000166</v>
      </c>
    </row>
    <row r="798" spans="1:7" x14ac:dyDescent="0.55000000000000004">
      <c r="A798" t="s">
        <v>1826</v>
      </c>
      <c r="B798" t="s">
        <v>1606</v>
      </c>
      <c r="C798" s="44">
        <v>45314</v>
      </c>
      <c r="D798">
        <v>29</v>
      </c>
      <c r="E798" t="s">
        <v>1956</v>
      </c>
      <c r="F798" s="39">
        <v>9.0000000000000006E-5</v>
      </c>
      <c r="G798" s="39">
        <f>SUM($F$2:F798)</f>
        <v>0.9859900000000017</v>
      </c>
    </row>
    <row r="799" spans="1:7" x14ac:dyDescent="0.55000000000000004">
      <c r="A799" t="s">
        <v>1826</v>
      </c>
      <c r="B799" t="s">
        <v>1655</v>
      </c>
      <c r="C799" s="44">
        <v>45550</v>
      </c>
      <c r="D799">
        <v>38</v>
      </c>
      <c r="E799" t="s">
        <v>1956</v>
      </c>
      <c r="F799" s="39">
        <v>9.0000000000000006E-5</v>
      </c>
      <c r="G799" s="39">
        <f>SUM($F$2:F799)</f>
        <v>0.98608000000000173</v>
      </c>
    </row>
    <row r="800" spans="1:7" x14ac:dyDescent="0.55000000000000004">
      <c r="A800" t="s">
        <v>1826</v>
      </c>
      <c r="B800" t="s">
        <v>1313</v>
      </c>
      <c r="C800" s="44">
        <v>45249</v>
      </c>
      <c r="D800">
        <v>11</v>
      </c>
      <c r="E800" t="s">
        <v>1956</v>
      </c>
      <c r="F800" s="39">
        <v>9.0000000000000006E-5</v>
      </c>
      <c r="G800" s="39">
        <f>SUM($F$2:F800)</f>
        <v>0.98617000000000177</v>
      </c>
    </row>
    <row r="801" spans="1:7" x14ac:dyDescent="0.55000000000000004">
      <c r="A801" t="s">
        <v>1826</v>
      </c>
      <c r="B801" t="s">
        <v>1269</v>
      </c>
      <c r="C801" s="44">
        <v>45542</v>
      </c>
      <c r="D801">
        <v>42</v>
      </c>
      <c r="E801" t="s">
        <v>1956</v>
      </c>
      <c r="F801" s="39">
        <v>9.0000000000000006E-5</v>
      </c>
      <c r="G801" s="39">
        <f>SUM($F$2:F801)</f>
        <v>0.9862600000000018</v>
      </c>
    </row>
    <row r="802" spans="1:7" x14ac:dyDescent="0.55000000000000004">
      <c r="A802" t="s">
        <v>1826</v>
      </c>
      <c r="B802" t="s">
        <v>1941</v>
      </c>
      <c r="C802" s="44">
        <v>45578</v>
      </c>
      <c r="D802">
        <v>1</v>
      </c>
      <c r="E802" t="s">
        <v>1957</v>
      </c>
      <c r="F802" s="39">
        <v>9.0000000000000006E-5</v>
      </c>
      <c r="G802" s="39">
        <f>SUM($F$2:F802)</f>
        <v>0.98635000000000184</v>
      </c>
    </row>
    <row r="803" spans="1:7" x14ac:dyDescent="0.55000000000000004">
      <c r="A803" t="s">
        <v>1826</v>
      </c>
      <c r="B803" t="s">
        <v>722</v>
      </c>
      <c r="C803" s="44">
        <v>45655</v>
      </c>
      <c r="D803">
        <v>20</v>
      </c>
      <c r="E803" t="s">
        <v>1956</v>
      </c>
      <c r="F803" s="39">
        <v>9.0000000000000006E-5</v>
      </c>
      <c r="G803" s="39">
        <f>SUM($F$2:F803)</f>
        <v>0.98644000000000187</v>
      </c>
    </row>
    <row r="804" spans="1:7" x14ac:dyDescent="0.55000000000000004">
      <c r="A804" t="s">
        <v>1826</v>
      </c>
      <c r="B804" t="s">
        <v>876</v>
      </c>
      <c r="C804" s="44">
        <v>45568</v>
      </c>
      <c r="D804">
        <v>32</v>
      </c>
      <c r="E804" t="s">
        <v>1956</v>
      </c>
      <c r="F804" s="39">
        <v>9.0000000000000006E-5</v>
      </c>
      <c r="G804" s="39">
        <f>SUM($F$2:F804)</f>
        <v>0.98653000000000191</v>
      </c>
    </row>
    <row r="805" spans="1:7" x14ac:dyDescent="0.55000000000000004">
      <c r="A805" t="s">
        <v>1826</v>
      </c>
      <c r="B805" t="s">
        <v>932</v>
      </c>
      <c r="C805" s="44">
        <v>45557</v>
      </c>
      <c r="D805">
        <v>42</v>
      </c>
      <c r="E805" t="s">
        <v>1956</v>
      </c>
      <c r="F805" s="39">
        <v>9.0000000000000006E-5</v>
      </c>
      <c r="G805" s="39">
        <f>SUM($F$2:F805)</f>
        <v>0.98662000000000194</v>
      </c>
    </row>
    <row r="806" spans="1:7" x14ac:dyDescent="0.55000000000000004">
      <c r="A806" t="s">
        <v>1826</v>
      </c>
      <c r="B806" t="s">
        <v>1128</v>
      </c>
      <c r="C806" s="44">
        <v>45617</v>
      </c>
      <c r="D806">
        <v>35</v>
      </c>
      <c r="E806" t="s">
        <v>1956</v>
      </c>
      <c r="F806" s="39">
        <v>9.0000000000000006E-5</v>
      </c>
      <c r="G806" s="39">
        <f>SUM($F$2:F806)</f>
        <v>0.98671000000000197</v>
      </c>
    </row>
    <row r="807" spans="1:7" x14ac:dyDescent="0.55000000000000004">
      <c r="A807" t="s">
        <v>1826</v>
      </c>
      <c r="B807" t="s">
        <v>1116</v>
      </c>
      <c r="C807" s="44">
        <v>45393</v>
      </c>
      <c r="D807">
        <v>36</v>
      </c>
      <c r="E807" t="s">
        <v>1956</v>
      </c>
      <c r="F807" s="39">
        <v>9.0000000000000006E-5</v>
      </c>
      <c r="G807" s="39">
        <f>SUM($F$2:F807)</f>
        <v>0.98680000000000201</v>
      </c>
    </row>
    <row r="808" spans="1:7" x14ac:dyDescent="0.55000000000000004">
      <c r="A808" t="s">
        <v>1826</v>
      </c>
      <c r="B808" t="s">
        <v>1112</v>
      </c>
      <c r="C808" s="44">
        <v>45598</v>
      </c>
      <c r="D808">
        <v>11</v>
      </c>
      <c r="E808" t="s">
        <v>1957</v>
      </c>
      <c r="F808" s="39">
        <v>9.0000000000000006E-5</v>
      </c>
      <c r="G808" s="39">
        <f>SUM($F$2:F808)</f>
        <v>0.98689000000000204</v>
      </c>
    </row>
    <row r="809" spans="1:7" x14ac:dyDescent="0.55000000000000004">
      <c r="A809" t="s">
        <v>1826</v>
      </c>
      <c r="B809" t="s">
        <v>1105</v>
      </c>
      <c r="C809" s="44">
        <v>45560</v>
      </c>
      <c r="D809">
        <v>28</v>
      </c>
      <c r="E809" t="s">
        <v>1956</v>
      </c>
      <c r="F809" s="39">
        <v>9.0000000000000006E-5</v>
      </c>
      <c r="G809" s="39">
        <f>SUM($F$2:F809)</f>
        <v>0.98698000000000208</v>
      </c>
    </row>
    <row r="810" spans="1:7" x14ac:dyDescent="0.55000000000000004">
      <c r="A810" t="s">
        <v>1826</v>
      </c>
      <c r="B810" t="s">
        <v>1140</v>
      </c>
      <c r="C810" s="44">
        <v>45577</v>
      </c>
      <c r="D810">
        <v>35</v>
      </c>
      <c r="E810" t="s">
        <v>1956</v>
      </c>
      <c r="F810" s="39">
        <v>9.0000000000000006E-5</v>
      </c>
      <c r="G810" s="39">
        <f>SUM($F$2:F810)</f>
        <v>0.98707000000000211</v>
      </c>
    </row>
    <row r="811" spans="1:7" x14ac:dyDescent="0.55000000000000004">
      <c r="A811" t="s">
        <v>1826</v>
      </c>
      <c r="B811" t="s">
        <v>1145</v>
      </c>
      <c r="C811" s="44">
        <v>45423</v>
      </c>
      <c r="D811">
        <v>34</v>
      </c>
      <c r="E811" t="s">
        <v>1956</v>
      </c>
      <c r="F811" s="39">
        <v>9.0000000000000006E-5</v>
      </c>
      <c r="G811" s="39">
        <f>SUM($F$2:F811)</f>
        <v>0.98716000000000215</v>
      </c>
    </row>
    <row r="812" spans="1:7" x14ac:dyDescent="0.55000000000000004">
      <c r="A812" t="s">
        <v>1826</v>
      </c>
      <c r="B812" t="s">
        <v>1148</v>
      </c>
      <c r="C812" s="44">
        <v>45596</v>
      </c>
      <c r="D812">
        <v>41</v>
      </c>
      <c r="E812" t="s">
        <v>1956</v>
      </c>
      <c r="F812" s="39">
        <v>9.0000000000000006E-5</v>
      </c>
      <c r="G812" s="39">
        <f>SUM($F$2:F812)</f>
        <v>0.98725000000000218</v>
      </c>
    </row>
    <row r="813" spans="1:7" x14ac:dyDescent="0.55000000000000004">
      <c r="A813" t="s">
        <v>1826</v>
      </c>
      <c r="B813" t="s">
        <v>1232</v>
      </c>
      <c r="C813" s="44">
        <v>44530</v>
      </c>
      <c r="D813">
        <v>1</v>
      </c>
      <c r="E813" t="s">
        <v>1956</v>
      </c>
      <c r="F813" s="39">
        <v>9.0000000000000006E-5</v>
      </c>
      <c r="G813" s="39">
        <f>SUM($F$2:F813)</f>
        <v>0.98734000000000222</v>
      </c>
    </row>
    <row r="814" spans="1:7" x14ac:dyDescent="0.55000000000000004">
      <c r="A814" t="s">
        <v>1826</v>
      </c>
      <c r="B814" t="s">
        <v>1233</v>
      </c>
      <c r="C814" s="44">
        <v>45637</v>
      </c>
      <c r="D814">
        <v>38</v>
      </c>
      <c r="E814" t="s">
        <v>1956</v>
      </c>
      <c r="F814" s="39">
        <v>9.0000000000000006E-5</v>
      </c>
      <c r="G814" s="39">
        <f>SUM($F$2:F814)</f>
        <v>0.98743000000000225</v>
      </c>
    </row>
    <row r="815" spans="1:7" x14ac:dyDescent="0.55000000000000004">
      <c r="A815" t="s">
        <v>1826</v>
      </c>
      <c r="B815" t="s">
        <v>1235</v>
      </c>
      <c r="C815" s="44">
        <v>45369</v>
      </c>
      <c r="D815">
        <v>30</v>
      </c>
      <c r="E815" t="s">
        <v>1956</v>
      </c>
      <c r="F815" s="39">
        <v>9.0000000000000006E-5</v>
      </c>
      <c r="G815" s="39">
        <f>SUM($F$2:F815)</f>
        <v>0.98752000000000228</v>
      </c>
    </row>
    <row r="816" spans="1:7" x14ac:dyDescent="0.55000000000000004">
      <c r="A816" t="s">
        <v>1826</v>
      </c>
      <c r="B816" t="s">
        <v>1688</v>
      </c>
      <c r="C816" s="44">
        <v>45551</v>
      </c>
      <c r="D816">
        <v>33</v>
      </c>
      <c r="E816" t="s">
        <v>1956</v>
      </c>
      <c r="F816" s="39">
        <v>9.0000000000000006E-5</v>
      </c>
      <c r="G816" s="39">
        <f>SUM($F$2:F816)</f>
        <v>0.98761000000000232</v>
      </c>
    </row>
    <row r="817" spans="1:7" x14ac:dyDescent="0.55000000000000004">
      <c r="A817" t="s">
        <v>1826</v>
      </c>
      <c r="B817" t="s">
        <v>89</v>
      </c>
      <c r="C817" s="44">
        <v>45554</v>
      </c>
      <c r="D817">
        <v>33</v>
      </c>
      <c r="E817" t="s">
        <v>1956</v>
      </c>
      <c r="F817" s="39">
        <v>9.0000000000000006E-5</v>
      </c>
      <c r="G817" s="39">
        <f>SUM($F$2:F817)</f>
        <v>0.98770000000000235</v>
      </c>
    </row>
    <row r="818" spans="1:7" x14ac:dyDescent="0.55000000000000004">
      <c r="A818" t="s">
        <v>1826</v>
      </c>
      <c r="B818" t="s">
        <v>90</v>
      </c>
      <c r="C818" s="44">
        <v>45558</v>
      </c>
      <c r="D818">
        <v>36</v>
      </c>
      <c r="E818" t="s">
        <v>1956</v>
      </c>
      <c r="F818" s="39">
        <v>9.0000000000000006E-5</v>
      </c>
      <c r="G818" s="39">
        <f>SUM($F$2:F818)</f>
        <v>0.98779000000000239</v>
      </c>
    </row>
    <row r="819" spans="1:7" x14ac:dyDescent="0.55000000000000004">
      <c r="A819" t="s">
        <v>1826</v>
      </c>
      <c r="B819" t="s">
        <v>99</v>
      </c>
      <c r="C819" s="44">
        <v>45560</v>
      </c>
      <c r="D819">
        <v>41</v>
      </c>
      <c r="E819" t="s">
        <v>1956</v>
      </c>
      <c r="F819" s="39">
        <v>9.0000000000000006E-5</v>
      </c>
      <c r="G819" s="39">
        <f>SUM($F$2:F819)</f>
        <v>0.98788000000000242</v>
      </c>
    </row>
    <row r="820" spans="1:7" x14ac:dyDescent="0.55000000000000004">
      <c r="A820" t="s">
        <v>1826</v>
      </c>
      <c r="B820" t="s">
        <v>85</v>
      </c>
      <c r="C820" s="44">
        <v>45454</v>
      </c>
      <c r="D820">
        <v>38</v>
      </c>
      <c r="E820" t="s">
        <v>1956</v>
      </c>
      <c r="F820" s="39">
        <v>9.0000000000000006E-5</v>
      </c>
      <c r="G820" s="39">
        <f>SUM($F$2:F820)</f>
        <v>0.98797000000000246</v>
      </c>
    </row>
    <row r="821" spans="1:7" x14ac:dyDescent="0.55000000000000004">
      <c r="A821" t="s">
        <v>1826</v>
      </c>
      <c r="B821" t="s">
        <v>80</v>
      </c>
      <c r="C821" s="44">
        <v>45546</v>
      </c>
      <c r="D821">
        <v>36</v>
      </c>
      <c r="E821" t="s">
        <v>1956</v>
      </c>
      <c r="F821" s="39">
        <v>9.0000000000000006E-5</v>
      </c>
      <c r="G821" s="39">
        <f>SUM($F$2:F821)</f>
        <v>0.98806000000000249</v>
      </c>
    </row>
    <row r="822" spans="1:7" x14ac:dyDescent="0.55000000000000004">
      <c r="A822" t="s">
        <v>1826</v>
      </c>
      <c r="B822" t="s">
        <v>71</v>
      </c>
      <c r="C822" s="44">
        <v>45546</v>
      </c>
      <c r="D822">
        <v>37</v>
      </c>
      <c r="E822" t="s">
        <v>1956</v>
      </c>
      <c r="F822" s="39">
        <v>9.0000000000000006E-5</v>
      </c>
      <c r="G822" s="39">
        <f>SUM($F$2:F822)</f>
        <v>0.98815000000000253</v>
      </c>
    </row>
    <row r="823" spans="1:7" x14ac:dyDescent="0.55000000000000004">
      <c r="A823" t="s">
        <v>1826</v>
      </c>
      <c r="B823" t="s">
        <v>270</v>
      </c>
      <c r="C823" s="44">
        <v>45644</v>
      </c>
      <c r="D823">
        <v>45</v>
      </c>
      <c r="E823" t="s">
        <v>1956</v>
      </c>
      <c r="F823" s="39">
        <v>9.0000000000000006E-5</v>
      </c>
      <c r="G823" s="39">
        <f>SUM($F$2:F823)</f>
        <v>0.98824000000000256</v>
      </c>
    </row>
    <row r="824" spans="1:7" x14ac:dyDescent="0.55000000000000004">
      <c r="A824" t="s">
        <v>1826</v>
      </c>
      <c r="B824" t="s">
        <v>286</v>
      </c>
      <c r="C824" s="44">
        <v>44485</v>
      </c>
      <c r="D824">
        <v>7</v>
      </c>
      <c r="E824" t="s">
        <v>1956</v>
      </c>
      <c r="F824" s="39">
        <v>9.0000000000000006E-5</v>
      </c>
      <c r="G824" s="39">
        <f>SUM($F$2:F824)</f>
        <v>0.9883300000000026</v>
      </c>
    </row>
    <row r="825" spans="1:7" x14ac:dyDescent="0.55000000000000004">
      <c r="A825" t="s">
        <v>1826</v>
      </c>
      <c r="B825" t="s">
        <v>241</v>
      </c>
      <c r="C825" s="44">
        <v>45370</v>
      </c>
      <c r="D825">
        <v>34</v>
      </c>
      <c r="E825" t="s">
        <v>1956</v>
      </c>
      <c r="F825" s="39">
        <v>9.0000000000000006E-5</v>
      </c>
      <c r="G825" s="39">
        <f>SUM($F$2:F825)</f>
        <v>0.98842000000000263</v>
      </c>
    </row>
    <row r="826" spans="1:7" x14ac:dyDescent="0.55000000000000004">
      <c r="A826" t="s">
        <v>1826</v>
      </c>
      <c r="B826" t="s">
        <v>237</v>
      </c>
      <c r="C826" s="44">
        <v>45544</v>
      </c>
      <c r="D826">
        <v>42</v>
      </c>
      <c r="E826" t="s">
        <v>1956</v>
      </c>
      <c r="F826" s="39">
        <v>9.0000000000000006E-5</v>
      </c>
      <c r="G826" s="39">
        <f>SUM($F$2:F826)</f>
        <v>0.98851000000000266</v>
      </c>
    </row>
    <row r="827" spans="1:7" x14ac:dyDescent="0.55000000000000004">
      <c r="A827" t="s">
        <v>1826</v>
      </c>
      <c r="B827" t="s">
        <v>251</v>
      </c>
      <c r="C827" s="44">
        <v>45356</v>
      </c>
      <c r="D827">
        <v>7</v>
      </c>
      <c r="E827" t="s">
        <v>1956</v>
      </c>
      <c r="F827" s="39">
        <v>9.0000000000000006E-5</v>
      </c>
      <c r="G827" s="39">
        <f>SUM($F$2:F827)</f>
        <v>0.9886000000000027</v>
      </c>
    </row>
    <row r="828" spans="1:7" x14ac:dyDescent="0.55000000000000004">
      <c r="A828" t="s">
        <v>1826</v>
      </c>
      <c r="B828" t="s">
        <v>223</v>
      </c>
      <c r="C828" s="44">
        <v>45639</v>
      </c>
      <c r="D828">
        <v>41</v>
      </c>
      <c r="E828" t="s">
        <v>1956</v>
      </c>
      <c r="F828" s="39">
        <v>9.0000000000000006E-5</v>
      </c>
      <c r="G828" s="39">
        <f>SUM($F$2:F828)</f>
        <v>0.98869000000000273</v>
      </c>
    </row>
    <row r="829" spans="1:7" x14ac:dyDescent="0.55000000000000004">
      <c r="A829" t="s">
        <v>1826</v>
      </c>
      <c r="B829" t="s">
        <v>141</v>
      </c>
      <c r="C829" s="44">
        <v>45620</v>
      </c>
      <c r="D829">
        <v>35</v>
      </c>
      <c r="E829" t="s">
        <v>1956</v>
      </c>
      <c r="F829" s="39">
        <v>9.0000000000000006E-5</v>
      </c>
      <c r="G829" s="39">
        <f>SUM($F$2:F829)</f>
        <v>0.98878000000000277</v>
      </c>
    </row>
    <row r="830" spans="1:7" x14ac:dyDescent="0.55000000000000004">
      <c r="A830" t="s">
        <v>1826</v>
      </c>
      <c r="B830" t="s">
        <v>299</v>
      </c>
      <c r="C830" s="44">
        <v>45574</v>
      </c>
      <c r="D830">
        <v>38</v>
      </c>
      <c r="E830" t="s">
        <v>1956</v>
      </c>
      <c r="F830" s="39">
        <v>9.0000000000000006E-5</v>
      </c>
      <c r="G830" s="39">
        <f>SUM($F$2:F830)</f>
        <v>0.9888700000000028</v>
      </c>
    </row>
    <row r="831" spans="1:7" x14ac:dyDescent="0.55000000000000004">
      <c r="A831" t="s">
        <v>1826</v>
      </c>
      <c r="B831" t="s">
        <v>305</v>
      </c>
      <c r="C831" s="44">
        <v>45559</v>
      </c>
      <c r="D831">
        <v>29</v>
      </c>
      <c r="E831" t="s">
        <v>1956</v>
      </c>
      <c r="F831" s="39">
        <v>9.0000000000000006E-5</v>
      </c>
      <c r="G831" s="39">
        <f>SUM($F$2:F831)</f>
        <v>0.98896000000000284</v>
      </c>
    </row>
    <row r="832" spans="1:7" x14ac:dyDescent="0.55000000000000004">
      <c r="A832" t="s">
        <v>1826</v>
      </c>
      <c r="B832" t="s">
        <v>363</v>
      </c>
      <c r="C832" s="44">
        <v>45278</v>
      </c>
      <c r="D832">
        <v>33</v>
      </c>
      <c r="E832" t="s">
        <v>1956</v>
      </c>
      <c r="F832" s="39">
        <v>9.0000000000000006E-5</v>
      </c>
      <c r="G832" s="39">
        <f>SUM($F$2:F832)</f>
        <v>0.98905000000000287</v>
      </c>
    </row>
    <row r="833" spans="1:7" x14ac:dyDescent="0.55000000000000004">
      <c r="A833" t="s">
        <v>1826</v>
      </c>
      <c r="B833" t="s">
        <v>377</v>
      </c>
      <c r="C833" s="44">
        <v>45377</v>
      </c>
      <c r="D833">
        <v>19</v>
      </c>
      <c r="E833" t="s">
        <v>1956</v>
      </c>
      <c r="F833" s="39">
        <v>8.0000000000000007E-5</v>
      </c>
      <c r="G833" s="39">
        <f>SUM($F$2:F833)</f>
        <v>0.98913000000000284</v>
      </c>
    </row>
    <row r="834" spans="1:7" x14ac:dyDescent="0.55000000000000004">
      <c r="A834" t="s">
        <v>1826</v>
      </c>
      <c r="B834" t="s">
        <v>352</v>
      </c>
      <c r="C834" s="44">
        <v>45599</v>
      </c>
      <c r="D834">
        <v>24</v>
      </c>
      <c r="E834" t="s">
        <v>1956</v>
      </c>
      <c r="F834" s="39">
        <v>8.0000000000000007E-5</v>
      </c>
      <c r="G834" s="39">
        <f>SUM($F$2:F834)</f>
        <v>0.98921000000000281</v>
      </c>
    </row>
    <row r="835" spans="1:7" x14ac:dyDescent="0.55000000000000004">
      <c r="A835" t="s">
        <v>1826</v>
      </c>
      <c r="B835" t="s">
        <v>493</v>
      </c>
      <c r="C835" s="44">
        <v>45620</v>
      </c>
      <c r="D835">
        <v>24</v>
      </c>
      <c r="E835" t="s">
        <v>1956</v>
      </c>
      <c r="F835" s="39">
        <v>8.0000000000000007E-5</v>
      </c>
      <c r="G835" s="39">
        <f>SUM($F$2:F835)</f>
        <v>0.98929000000000278</v>
      </c>
    </row>
    <row r="836" spans="1:7" x14ac:dyDescent="0.55000000000000004">
      <c r="A836" t="s">
        <v>1826</v>
      </c>
      <c r="B836" t="s">
        <v>491</v>
      </c>
      <c r="C836" s="44">
        <v>45636</v>
      </c>
      <c r="D836">
        <v>38</v>
      </c>
      <c r="E836" t="s">
        <v>1956</v>
      </c>
      <c r="F836" s="39">
        <v>8.0000000000000007E-5</v>
      </c>
      <c r="G836" s="39">
        <f>SUM($F$2:F836)</f>
        <v>0.98937000000000275</v>
      </c>
    </row>
    <row r="837" spans="1:7" x14ac:dyDescent="0.55000000000000004">
      <c r="A837" t="s">
        <v>1826</v>
      </c>
      <c r="B837" t="s">
        <v>173</v>
      </c>
      <c r="C837" s="44">
        <v>45559</v>
      </c>
      <c r="D837">
        <v>13</v>
      </c>
      <c r="E837" t="s">
        <v>1956</v>
      </c>
      <c r="F837" s="39">
        <v>8.0000000000000007E-5</v>
      </c>
      <c r="G837" s="39">
        <f>SUM($F$2:F837)</f>
        <v>0.98945000000000272</v>
      </c>
    </row>
    <row r="838" spans="1:7" x14ac:dyDescent="0.55000000000000004">
      <c r="A838" t="s">
        <v>1826</v>
      </c>
      <c r="B838" t="s">
        <v>136</v>
      </c>
      <c r="C838" s="44">
        <v>45555</v>
      </c>
      <c r="D838">
        <v>38</v>
      </c>
      <c r="E838" t="s">
        <v>1956</v>
      </c>
      <c r="F838" s="39">
        <v>8.0000000000000007E-5</v>
      </c>
      <c r="G838" s="39">
        <f>SUM($F$2:F838)</f>
        <v>0.98953000000000269</v>
      </c>
    </row>
    <row r="839" spans="1:7" x14ac:dyDescent="0.55000000000000004">
      <c r="A839" t="s">
        <v>1826</v>
      </c>
      <c r="B839" t="s">
        <v>227</v>
      </c>
      <c r="C839" s="44">
        <v>45340</v>
      </c>
      <c r="D839">
        <v>10</v>
      </c>
      <c r="E839" t="s">
        <v>1956</v>
      </c>
      <c r="F839" s="39">
        <v>8.0000000000000007E-5</v>
      </c>
      <c r="G839" s="39">
        <f>SUM($F$2:F839)</f>
        <v>0.98961000000000265</v>
      </c>
    </row>
    <row r="840" spans="1:7" x14ac:dyDescent="0.55000000000000004">
      <c r="A840" t="s">
        <v>1826</v>
      </c>
      <c r="B840" t="s">
        <v>228</v>
      </c>
      <c r="C840" s="44">
        <v>45383</v>
      </c>
      <c r="D840">
        <v>32</v>
      </c>
      <c r="E840" t="s">
        <v>1956</v>
      </c>
      <c r="F840" s="39">
        <v>8.0000000000000007E-5</v>
      </c>
      <c r="G840" s="39">
        <f>SUM($F$2:F840)</f>
        <v>0.98969000000000262</v>
      </c>
    </row>
    <row r="841" spans="1:7" x14ac:dyDescent="0.55000000000000004">
      <c r="A841" t="s">
        <v>1826</v>
      </c>
      <c r="B841" t="s">
        <v>247</v>
      </c>
      <c r="C841" s="44">
        <v>45591</v>
      </c>
      <c r="D841">
        <v>26</v>
      </c>
      <c r="E841" t="s">
        <v>1956</v>
      </c>
      <c r="F841" s="39">
        <v>8.0000000000000007E-5</v>
      </c>
      <c r="G841" s="39">
        <f>SUM($F$2:F841)</f>
        <v>0.98977000000000259</v>
      </c>
    </row>
    <row r="842" spans="1:7" x14ac:dyDescent="0.55000000000000004">
      <c r="A842" t="s">
        <v>1826</v>
      </c>
      <c r="B842" t="s">
        <v>236</v>
      </c>
      <c r="C842" s="44">
        <v>45595</v>
      </c>
      <c r="D842">
        <v>33</v>
      </c>
      <c r="E842" t="s">
        <v>1956</v>
      </c>
      <c r="F842" s="39">
        <v>8.0000000000000007E-5</v>
      </c>
      <c r="G842" s="39">
        <f>SUM($F$2:F842)</f>
        <v>0.98985000000000256</v>
      </c>
    </row>
    <row r="843" spans="1:7" x14ac:dyDescent="0.55000000000000004">
      <c r="A843" t="s">
        <v>1826</v>
      </c>
      <c r="B843" t="s">
        <v>84</v>
      </c>
      <c r="C843" s="44">
        <v>45627</v>
      </c>
      <c r="D843">
        <v>41</v>
      </c>
      <c r="E843" t="s">
        <v>1956</v>
      </c>
      <c r="F843" s="39">
        <v>8.0000000000000007E-5</v>
      </c>
      <c r="G843" s="39">
        <f>SUM($F$2:F843)</f>
        <v>0.98993000000000253</v>
      </c>
    </row>
    <row r="844" spans="1:7" x14ac:dyDescent="0.55000000000000004">
      <c r="A844" t="s">
        <v>1826</v>
      </c>
      <c r="B844" t="s">
        <v>1682</v>
      </c>
      <c r="C844" s="44">
        <v>45635</v>
      </c>
      <c r="D844">
        <v>40</v>
      </c>
      <c r="E844" t="s">
        <v>1956</v>
      </c>
      <c r="F844" s="39">
        <v>8.0000000000000007E-5</v>
      </c>
      <c r="G844" s="39">
        <f>SUM($F$2:F844)</f>
        <v>0.9900100000000025</v>
      </c>
    </row>
    <row r="845" spans="1:7" x14ac:dyDescent="0.55000000000000004">
      <c r="A845" t="s">
        <v>1826</v>
      </c>
      <c r="B845" t="s">
        <v>1685</v>
      </c>
      <c r="C845" s="44">
        <v>45444</v>
      </c>
      <c r="D845">
        <v>33</v>
      </c>
      <c r="E845" t="s">
        <v>1956</v>
      </c>
      <c r="F845" s="39">
        <v>8.0000000000000007E-5</v>
      </c>
      <c r="G845" s="39">
        <f>SUM($F$2:F845)</f>
        <v>0.99009000000000247</v>
      </c>
    </row>
    <row r="846" spans="1:7" x14ac:dyDescent="0.55000000000000004">
      <c r="A846" t="s">
        <v>1826</v>
      </c>
      <c r="B846" t="s">
        <v>1739</v>
      </c>
      <c r="C846" s="44">
        <v>44794</v>
      </c>
      <c r="D846">
        <v>9</v>
      </c>
      <c r="E846" t="s">
        <v>1956</v>
      </c>
      <c r="F846" s="39">
        <v>8.0000000000000007E-5</v>
      </c>
      <c r="G846" s="39">
        <f>SUM($F$2:F846)</f>
        <v>0.99017000000000244</v>
      </c>
    </row>
    <row r="847" spans="1:7" x14ac:dyDescent="0.55000000000000004">
      <c r="A847" t="s">
        <v>1826</v>
      </c>
      <c r="B847" t="s">
        <v>1729</v>
      </c>
      <c r="C847" s="44">
        <v>45196</v>
      </c>
      <c r="D847">
        <v>26</v>
      </c>
      <c r="E847" t="s">
        <v>1956</v>
      </c>
      <c r="F847" s="39">
        <v>8.0000000000000007E-5</v>
      </c>
      <c r="G847" s="39">
        <f>SUM($F$2:F847)</f>
        <v>0.99025000000000241</v>
      </c>
    </row>
    <row r="848" spans="1:7" x14ac:dyDescent="0.55000000000000004">
      <c r="A848" t="s">
        <v>1826</v>
      </c>
      <c r="B848" t="s">
        <v>1795</v>
      </c>
      <c r="C848" s="44">
        <v>45227</v>
      </c>
      <c r="D848">
        <v>25</v>
      </c>
      <c r="E848" t="s">
        <v>1956</v>
      </c>
      <c r="F848" s="39">
        <v>8.0000000000000007E-5</v>
      </c>
      <c r="G848" s="39">
        <f>SUM($F$2:F848)</f>
        <v>0.99033000000000238</v>
      </c>
    </row>
    <row r="849" spans="1:7" x14ac:dyDescent="0.55000000000000004">
      <c r="A849" t="s">
        <v>1826</v>
      </c>
      <c r="B849" t="s">
        <v>1756</v>
      </c>
      <c r="C849" s="44">
        <v>45529</v>
      </c>
      <c r="D849">
        <v>33</v>
      </c>
      <c r="E849" t="s">
        <v>1956</v>
      </c>
      <c r="F849" s="39">
        <v>8.0000000000000007E-5</v>
      </c>
      <c r="G849" s="39">
        <f>SUM($F$2:F849)</f>
        <v>0.99041000000000234</v>
      </c>
    </row>
    <row r="850" spans="1:7" x14ac:dyDescent="0.55000000000000004">
      <c r="A850" t="s">
        <v>1826</v>
      </c>
      <c r="B850" t="s">
        <v>1778</v>
      </c>
      <c r="C850" s="44">
        <v>45568</v>
      </c>
      <c r="D850">
        <v>25</v>
      </c>
      <c r="E850" t="s">
        <v>1956</v>
      </c>
      <c r="F850" s="39">
        <v>8.0000000000000007E-5</v>
      </c>
      <c r="G850" s="39">
        <f>SUM($F$2:F850)</f>
        <v>0.99049000000000231</v>
      </c>
    </row>
    <row r="851" spans="1:7" x14ac:dyDescent="0.55000000000000004">
      <c r="A851" t="s">
        <v>1826</v>
      </c>
      <c r="B851" t="s">
        <v>1776</v>
      </c>
      <c r="C851" s="44">
        <v>45446</v>
      </c>
      <c r="D851">
        <v>22</v>
      </c>
      <c r="E851" t="s">
        <v>1956</v>
      </c>
      <c r="F851" s="39">
        <v>8.0000000000000007E-5</v>
      </c>
      <c r="G851" s="39">
        <f>SUM($F$2:F851)</f>
        <v>0.99057000000000228</v>
      </c>
    </row>
    <row r="852" spans="1:7" x14ac:dyDescent="0.55000000000000004">
      <c r="A852" t="s">
        <v>1826</v>
      </c>
      <c r="B852" t="s">
        <v>1126</v>
      </c>
      <c r="C852" s="44">
        <v>45551</v>
      </c>
      <c r="D852">
        <v>42</v>
      </c>
      <c r="E852" t="s">
        <v>1956</v>
      </c>
      <c r="F852" s="39">
        <v>8.0000000000000007E-5</v>
      </c>
      <c r="G852" s="39">
        <f>SUM($F$2:F852)</f>
        <v>0.99065000000000225</v>
      </c>
    </row>
    <row r="853" spans="1:7" x14ac:dyDescent="0.55000000000000004">
      <c r="A853" t="s">
        <v>1826</v>
      </c>
      <c r="B853" t="s">
        <v>1053</v>
      </c>
      <c r="C853" s="44">
        <v>45620</v>
      </c>
      <c r="D853">
        <v>3</v>
      </c>
      <c r="E853" t="s">
        <v>1957</v>
      </c>
      <c r="F853" s="39">
        <v>8.0000000000000007E-5</v>
      </c>
      <c r="G853" s="39">
        <f>SUM($F$2:F853)</f>
        <v>0.99073000000000222</v>
      </c>
    </row>
    <row r="854" spans="1:7" x14ac:dyDescent="0.55000000000000004">
      <c r="A854" t="s">
        <v>1826</v>
      </c>
      <c r="B854" t="s">
        <v>878</v>
      </c>
      <c r="C854" s="44">
        <v>45570</v>
      </c>
      <c r="D854">
        <v>36</v>
      </c>
      <c r="E854" t="s">
        <v>1956</v>
      </c>
      <c r="F854" s="39">
        <v>8.0000000000000007E-5</v>
      </c>
      <c r="G854" s="39">
        <f>SUM($F$2:F854)</f>
        <v>0.99081000000000219</v>
      </c>
    </row>
    <row r="855" spans="1:7" x14ac:dyDescent="0.55000000000000004">
      <c r="A855" t="s">
        <v>1826</v>
      </c>
      <c r="B855" t="s">
        <v>925</v>
      </c>
      <c r="C855" s="44">
        <v>45655</v>
      </c>
      <c r="D855">
        <v>39</v>
      </c>
      <c r="E855" t="s">
        <v>1956</v>
      </c>
      <c r="F855" s="39">
        <v>8.0000000000000007E-5</v>
      </c>
      <c r="G855" s="39">
        <f>SUM($F$2:F855)</f>
        <v>0.99089000000000216</v>
      </c>
    </row>
    <row r="856" spans="1:7" x14ac:dyDescent="0.55000000000000004">
      <c r="A856" t="s">
        <v>1826</v>
      </c>
      <c r="B856" t="s">
        <v>928</v>
      </c>
      <c r="C856" s="44">
        <v>45354</v>
      </c>
      <c r="D856">
        <v>20</v>
      </c>
      <c r="E856" t="s">
        <v>1956</v>
      </c>
      <c r="F856" s="39">
        <v>8.0000000000000007E-5</v>
      </c>
      <c r="G856" s="39">
        <f>SUM($F$2:F856)</f>
        <v>0.99097000000000213</v>
      </c>
    </row>
    <row r="857" spans="1:7" x14ac:dyDescent="0.55000000000000004">
      <c r="A857" t="s">
        <v>1826</v>
      </c>
      <c r="B857" t="s">
        <v>726</v>
      </c>
      <c r="C857" s="44">
        <v>45563</v>
      </c>
      <c r="D857">
        <v>44</v>
      </c>
      <c r="E857" t="s">
        <v>1956</v>
      </c>
      <c r="F857" s="39">
        <v>8.0000000000000007E-5</v>
      </c>
      <c r="G857" s="39">
        <f>SUM($F$2:F857)</f>
        <v>0.9910500000000021</v>
      </c>
    </row>
    <row r="858" spans="1:7" x14ac:dyDescent="0.55000000000000004">
      <c r="A858" t="s">
        <v>1826</v>
      </c>
      <c r="B858" t="s">
        <v>1340</v>
      </c>
      <c r="C858" s="44">
        <v>45341</v>
      </c>
      <c r="D858">
        <v>15</v>
      </c>
      <c r="E858" t="s">
        <v>1956</v>
      </c>
      <c r="F858" s="39">
        <v>8.0000000000000007E-5</v>
      </c>
      <c r="G858" s="39">
        <f>SUM($F$2:F858)</f>
        <v>0.99113000000000206</v>
      </c>
    </row>
    <row r="859" spans="1:7" x14ac:dyDescent="0.55000000000000004">
      <c r="A859" t="s">
        <v>1826</v>
      </c>
      <c r="B859" t="s">
        <v>1462</v>
      </c>
      <c r="C859" s="44">
        <v>45649</v>
      </c>
      <c r="D859">
        <v>38</v>
      </c>
      <c r="E859" t="s">
        <v>1956</v>
      </c>
      <c r="F859" s="39">
        <v>8.0000000000000007E-5</v>
      </c>
      <c r="G859" s="39">
        <f>SUM($F$2:F859)</f>
        <v>0.99121000000000203</v>
      </c>
    </row>
    <row r="860" spans="1:7" x14ac:dyDescent="0.55000000000000004">
      <c r="A860" t="s">
        <v>1826</v>
      </c>
      <c r="B860" t="s">
        <v>1477</v>
      </c>
      <c r="C860" s="44">
        <v>44976</v>
      </c>
      <c r="D860">
        <v>24</v>
      </c>
      <c r="E860" t="s">
        <v>1956</v>
      </c>
      <c r="F860" s="39">
        <v>6.9999999999999994E-5</v>
      </c>
      <c r="G860" s="39">
        <f>SUM($F$2:F860)</f>
        <v>0.99128000000000205</v>
      </c>
    </row>
    <row r="861" spans="1:7" x14ac:dyDescent="0.55000000000000004">
      <c r="A861" t="s">
        <v>1826</v>
      </c>
      <c r="B861" t="s">
        <v>1387</v>
      </c>
      <c r="C861" s="44">
        <v>44349</v>
      </c>
      <c r="D861">
        <v>1</v>
      </c>
      <c r="E861" t="s">
        <v>1956</v>
      </c>
      <c r="F861" s="39">
        <v>6.9999999999999994E-5</v>
      </c>
      <c r="G861" s="39">
        <f>SUM($F$2:F861)</f>
        <v>0.99135000000000206</v>
      </c>
    </row>
    <row r="862" spans="1:7" x14ac:dyDescent="0.55000000000000004">
      <c r="A862" t="s">
        <v>1826</v>
      </c>
      <c r="B862" t="s">
        <v>1436</v>
      </c>
      <c r="C862" s="44">
        <v>45424</v>
      </c>
      <c r="D862">
        <v>31</v>
      </c>
      <c r="E862" t="s">
        <v>1956</v>
      </c>
      <c r="F862" s="39">
        <v>6.9999999999999994E-5</v>
      </c>
      <c r="G862" s="39">
        <f>SUM($F$2:F862)</f>
        <v>0.99142000000000208</v>
      </c>
    </row>
    <row r="863" spans="1:7" x14ac:dyDescent="0.55000000000000004">
      <c r="A863" t="s">
        <v>1826</v>
      </c>
      <c r="B863" t="s">
        <v>1326</v>
      </c>
      <c r="C863" s="44">
        <v>45315</v>
      </c>
      <c r="D863">
        <v>28</v>
      </c>
      <c r="E863" t="s">
        <v>1956</v>
      </c>
      <c r="F863" s="39">
        <v>6.9999999999999994E-5</v>
      </c>
      <c r="G863" s="39">
        <f>SUM($F$2:F863)</f>
        <v>0.99149000000000209</v>
      </c>
    </row>
    <row r="864" spans="1:7" x14ac:dyDescent="0.55000000000000004">
      <c r="A864" t="s">
        <v>1826</v>
      </c>
      <c r="B864" t="s">
        <v>1654</v>
      </c>
      <c r="C864" s="44">
        <v>45242</v>
      </c>
      <c r="D864">
        <v>16</v>
      </c>
      <c r="E864" t="s">
        <v>1956</v>
      </c>
      <c r="F864" s="39">
        <v>6.9999999999999994E-5</v>
      </c>
      <c r="G864" s="39">
        <f>SUM($F$2:F864)</f>
        <v>0.99156000000000211</v>
      </c>
    </row>
    <row r="865" spans="1:7" x14ac:dyDescent="0.55000000000000004">
      <c r="A865" t="s">
        <v>1826</v>
      </c>
      <c r="B865" t="s">
        <v>1608</v>
      </c>
      <c r="C865" s="44">
        <v>45637</v>
      </c>
      <c r="D865">
        <v>46</v>
      </c>
      <c r="E865" t="s">
        <v>1956</v>
      </c>
      <c r="F865" s="39">
        <v>6.9999999999999994E-5</v>
      </c>
      <c r="G865" s="39">
        <f>SUM($F$2:F865)</f>
        <v>0.99163000000000212</v>
      </c>
    </row>
    <row r="866" spans="1:7" x14ac:dyDescent="0.55000000000000004">
      <c r="A866" t="s">
        <v>1826</v>
      </c>
      <c r="B866" t="s">
        <v>1545</v>
      </c>
      <c r="C866" s="44">
        <v>45455</v>
      </c>
      <c r="D866">
        <v>13</v>
      </c>
      <c r="E866" t="s">
        <v>1956</v>
      </c>
      <c r="F866" s="39">
        <v>6.9999999999999994E-5</v>
      </c>
      <c r="G866" s="39">
        <f>SUM($F$2:F866)</f>
        <v>0.99170000000000214</v>
      </c>
    </row>
    <row r="867" spans="1:7" x14ac:dyDescent="0.55000000000000004">
      <c r="A867" t="s">
        <v>1826</v>
      </c>
      <c r="B867" t="s">
        <v>1502</v>
      </c>
      <c r="C867" s="44">
        <v>45631</v>
      </c>
      <c r="D867">
        <v>23</v>
      </c>
      <c r="E867" t="s">
        <v>1956</v>
      </c>
      <c r="F867" s="39">
        <v>6.9999999999999994E-5</v>
      </c>
      <c r="G867" s="39">
        <f>SUM($F$2:F867)</f>
        <v>0.99177000000000215</v>
      </c>
    </row>
    <row r="868" spans="1:7" x14ac:dyDescent="0.55000000000000004">
      <c r="A868" t="s">
        <v>1826</v>
      </c>
      <c r="B868" t="s">
        <v>1592</v>
      </c>
      <c r="C868" s="44">
        <v>45084</v>
      </c>
      <c r="D868">
        <v>21</v>
      </c>
      <c r="E868" t="s">
        <v>1956</v>
      </c>
      <c r="F868" s="39">
        <v>6.9999999999999994E-5</v>
      </c>
      <c r="G868" s="39">
        <f>SUM($F$2:F868)</f>
        <v>0.99184000000000216</v>
      </c>
    </row>
    <row r="869" spans="1:7" x14ac:dyDescent="0.55000000000000004">
      <c r="A869" t="s">
        <v>1826</v>
      </c>
      <c r="B869" t="s">
        <v>1584</v>
      </c>
      <c r="C869" s="44">
        <v>45558</v>
      </c>
      <c r="D869">
        <v>28</v>
      </c>
      <c r="E869" t="s">
        <v>1956</v>
      </c>
      <c r="F869" s="39">
        <v>6.9999999999999994E-5</v>
      </c>
      <c r="G869" s="39">
        <f>SUM($F$2:F869)</f>
        <v>0.99191000000000218</v>
      </c>
    </row>
    <row r="870" spans="1:7" x14ac:dyDescent="0.55000000000000004">
      <c r="A870" t="s">
        <v>1826</v>
      </c>
      <c r="B870" t="s">
        <v>737</v>
      </c>
      <c r="C870" s="44">
        <v>45606</v>
      </c>
      <c r="D870">
        <v>38</v>
      </c>
      <c r="E870" t="s">
        <v>1956</v>
      </c>
      <c r="F870" s="39">
        <v>6.9999999999999994E-5</v>
      </c>
      <c r="G870" s="39">
        <f>SUM($F$2:F870)</f>
        <v>0.99198000000000219</v>
      </c>
    </row>
    <row r="871" spans="1:7" x14ac:dyDescent="0.55000000000000004">
      <c r="A871" t="s">
        <v>1826</v>
      </c>
      <c r="B871" t="s">
        <v>833</v>
      </c>
      <c r="C871" s="44">
        <v>45462</v>
      </c>
      <c r="D871">
        <v>19</v>
      </c>
      <c r="E871" t="s">
        <v>1956</v>
      </c>
      <c r="F871" s="39">
        <v>6.9999999999999994E-5</v>
      </c>
      <c r="G871" s="39">
        <f>SUM($F$2:F871)</f>
        <v>0.99205000000000221</v>
      </c>
    </row>
    <row r="872" spans="1:7" x14ac:dyDescent="0.55000000000000004">
      <c r="A872" t="s">
        <v>1826</v>
      </c>
      <c r="B872" t="s">
        <v>607</v>
      </c>
      <c r="C872" s="44">
        <v>45585</v>
      </c>
      <c r="D872">
        <v>34</v>
      </c>
      <c r="E872" t="s">
        <v>1956</v>
      </c>
      <c r="F872" s="39">
        <v>6.9999999999999994E-5</v>
      </c>
      <c r="G872" s="39">
        <f>SUM($F$2:F872)</f>
        <v>0.99212000000000222</v>
      </c>
    </row>
    <row r="873" spans="1:7" x14ac:dyDescent="0.55000000000000004">
      <c r="A873" t="s">
        <v>1826</v>
      </c>
      <c r="B873" t="s">
        <v>1069</v>
      </c>
      <c r="C873" s="44">
        <v>45096</v>
      </c>
      <c r="D873">
        <v>28</v>
      </c>
      <c r="E873" t="s">
        <v>1956</v>
      </c>
      <c r="F873" s="39">
        <v>6.9999999999999994E-5</v>
      </c>
      <c r="G873" s="39">
        <f>SUM($F$2:F873)</f>
        <v>0.99219000000000224</v>
      </c>
    </row>
    <row r="874" spans="1:7" x14ac:dyDescent="0.55000000000000004">
      <c r="A874" t="s">
        <v>1826</v>
      </c>
      <c r="B874" t="s">
        <v>1125</v>
      </c>
      <c r="C874" s="44">
        <v>45586</v>
      </c>
      <c r="D874">
        <v>19</v>
      </c>
      <c r="E874" t="s">
        <v>1956</v>
      </c>
      <c r="F874" s="39">
        <v>6.9999999999999994E-5</v>
      </c>
      <c r="G874" s="39">
        <f>SUM($F$2:F874)</f>
        <v>0.99226000000000225</v>
      </c>
    </row>
    <row r="875" spans="1:7" x14ac:dyDescent="0.55000000000000004">
      <c r="A875" t="s">
        <v>1826</v>
      </c>
      <c r="B875" t="s">
        <v>1114</v>
      </c>
      <c r="C875" s="44">
        <v>45038</v>
      </c>
      <c r="D875">
        <v>21</v>
      </c>
      <c r="E875" t="s">
        <v>1956</v>
      </c>
      <c r="F875" s="39">
        <v>6.9999999999999994E-5</v>
      </c>
      <c r="G875" s="39">
        <f>SUM($F$2:F875)</f>
        <v>0.99233000000000227</v>
      </c>
    </row>
    <row r="876" spans="1:7" x14ac:dyDescent="0.55000000000000004">
      <c r="A876" t="s">
        <v>1826</v>
      </c>
      <c r="B876" t="s">
        <v>1110</v>
      </c>
      <c r="C876" s="44">
        <v>45049</v>
      </c>
      <c r="D876">
        <v>14</v>
      </c>
      <c r="E876" t="s">
        <v>1956</v>
      </c>
      <c r="F876" s="39">
        <v>6.9999999999999994E-5</v>
      </c>
      <c r="G876" s="39">
        <f>SUM($F$2:F876)</f>
        <v>0.99240000000000228</v>
      </c>
    </row>
    <row r="877" spans="1:7" x14ac:dyDescent="0.55000000000000004">
      <c r="A877" t="s">
        <v>1826</v>
      </c>
      <c r="B877" t="s">
        <v>1150</v>
      </c>
      <c r="C877" s="44">
        <v>45545</v>
      </c>
      <c r="D877">
        <v>38</v>
      </c>
      <c r="E877" t="s">
        <v>1956</v>
      </c>
      <c r="F877" s="39">
        <v>6.9999999999999994E-5</v>
      </c>
      <c r="G877" s="39">
        <f>SUM($F$2:F877)</f>
        <v>0.99247000000000229</v>
      </c>
    </row>
    <row r="878" spans="1:7" x14ac:dyDescent="0.55000000000000004">
      <c r="A878" t="s">
        <v>1826</v>
      </c>
      <c r="B878" t="s">
        <v>1789</v>
      </c>
      <c r="C878" s="44">
        <v>45586</v>
      </c>
      <c r="D878">
        <v>22</v>
      </c>
      <c r="E878" t="s">
        <v>1956</v>
      </c>
      <c r="F878" s="39">
        <v>6.9999999999999994E-5</v>
      </c>
      <c r="G878" s="39">
        <f>SUM($F$2:F878)</f>
        <v>0.99254000000000231</v>
      </c>
    </row>
    <row r="879" spans="1:7" x14ac:dyDescent="0.55000000000000004">
      <c r="A879" t="s">
        <v>1826</v>
      </c>
      <c r="B879" t="s">
        <v>1717</v>
      </c>
      <c r="C879" s="44">
        <v>45654</v>
      </c>
      <c r="D879">
        <v>31</v>
      </c>
      <c r="E879" t="s">
        <v>1956</v>
      </c>
      <c r="F879" s="39">
        <v>6.9999999999999994E-5</v>
      </c>
      <c r="G879" s="39">
        <f>SUM($F$2:F879)</f>
        <v>0.99261000000000232</v>
      </c>
    </row>
    <row r="880" spans="1:7" x14ac:dyDescent="0.55000000000000004">
      <c r="A880" t="s">
        <v>1826</v>
      </c>
      <c r="B880" t="s">
        <v>1714</v>
      </c>
      <c r="C880" s="44">
        <v>45487</v>
      </c>
      <c r="D880">
        <v>19</v>
      </c>
      <c r="E880" t="s">
        <v>1956</v>
      </c>
      <c r="F880" s="39">
        <v>6.9999999999999994E-5</v>
      </c>
      <c r="G880" s="39">
        <f>SUM($F$2:F880)</f>
        <v>0.99268000000000234</v>
      </c>
    </row>
    <row r="881" spans="1:7" x14ac:dyDescent="0.55000000000000004">
      <c r="A881" t="s">
        <v>1826</v>
      </c>
      <c r="B881" t="s">
        <v>39</v>
      </c>
      <c r="C881" s="44">
        <v>44888</v>
      </c>
      <c r="D881">
        <v>12</v>
      </c>
      <c r="E881" t="s">
        <v>1956</v>
      </c>
      <c r="F881" s="39">
        <v>6.9999999999999994E-5</v>
      </c>
      <c r="G881" s="39">
        <f>SUM($F$2:F881)</f>
        <v>0.99275000000000235</v>
      </c>
    </row>
    <row r="882" spans="1:7" x14ac:dyDescent="0.55000000000000004">
      <c r="A882" t="s">
        <v>1826</v>
      </c>
      <c r="B882" t="s">
        <v>250</v>
      </c>
      <c r="C882" s="44">
        <v>45552</v>
      </c>
      <c r="D882">
        <v>38</v>
      </c>
      <c r="E882" t="s">
        <v>1956</v>
      </c>
      <c r="F882" s="39">
        <v>6.9999999999999994E-5</v>
      </c>
      <c r="G882" s="39">
        <f>SUM($F$2:F882)</f>
        <v>0.99282000000000237</v>
      </c>
    </row>
    <row r="883" spans="1:7" x14ac:dyDescent="0.55000000000000004">
      <c r="A883" t="s">
        <v>1826</v>
      </c>
      <c r="B883" t="s">
        <v>230</v>
      </c>
      <c r="C883" s="44">
        <v>45405</v>
      </c>
      <c r="D883">
        <v>11</v>
      </c>
      <c r="E883" t="s">
        <v>1956</v>
      </c>
      <c r="F883" s="39">
        <v>6.9999999999999994E-5</v>
      </c>
      <c r="G883" s="39">
        <f>SUM($F$2:F883)</f>
        <v>0.99289000000000238</v>
      </c>
    </row>
    <row r="884" spans="1:7" x14ac:dyDescent="0.55000000000000004">
      <c r="A884" t="s">
        <v>1826</v>
      </c>
      <c r="B884" t="s">
        <v>226</v>
      </c>
      <c r="C884" s="44">
        <v>45635</v>
      </c>
      <c r="D884">
        <v>45</v>
      </c>
      <c r="E884" t="s">
        <v>1956</v>
      </c>
      <c r="F884" s="39">
        <v>6.9999999999999994E-5</v>
      </c>
      <c r="G884" s="39">
        <f>SUM($F$2:F884)</f>
        <v>0.9929600000000024</v>
      </c>
    </row>
    <row r="885" spans="1:7" x14ac:dyDescent="0.55000000000000004">
      <c r="A885" t="s">
        <v>1826</v>
      </c>
      <c r="B885" t="s">
        <v>221</v>
      </c>
      <c r="C885" s="44">
        <v>45153</v>
      </c>
      <c r="D885">
        <v>28</v>
      </c>
      <c r="E885" t="s">
        <v>1956</v>
      </c>
      <c r="F885" s="39">
        <v>6.9999999999999994E-5</v>
      </c>
      <c r="G885" s="39">
        <f>SUM($F$2:F885)</f>
        <v>0.99303000000000241</v>
      </c>
    </row>
    <row r="886" spans="1:7" x14ac:dyDescent="0.55000000000000004">
      <c r="A886" t="s">
        <v>1826</v>
      </c>
      <c r="B886" t="s">
        <v>265</v>
      </c>
      <c r="C886" s="44">
        <v>45620</v>
      </c>
      <c r="D886">
        <v>20</v>
      </c>
      <c r="E886" t="s">
        <v>1956</v>
      </c>
      <c r="F886" s="39">
        <v>6.9999999999999994E-5</v>
      </c>
      <c r="G886" s="39">
        <f>SUM($F$2:F886)</f>
        <v>0.99310000000000243</v>
      </c>
    </row>
    <row r="887" spans="1:7" x14ac:dyDescent="0.55000000000000004">
      <c r="A887" t="s">
        <v>1826</v>
      </c>
      <c r="B887" t="s">
        <v>152</v>
      </c>
      <c r="C887" s="44">
        <v>45623</v>
      </c>
      <c r="D887">
        <v>44</v>
      </c>
      <c r="E887" t="s">
        <v>1956</v>
      </c>
      <c r="F887" s="39">
        <v>6.9999999999999994E-5</v>
      </c>
      <c r="G887" s="39">
        <f>SUM($F$2:F887)</f>
        <v>0.99317000000000244</v>
      </c>
    </row>
    <row r="888" spans="1:7" x14ac:dyDescent="0.55000000000000004">
      <c r="A888" t="s">
        <v>1826</v>
      </c>
      <c r="B888" t="s">
        <v>154</v>
      </c>
      <c r="C888" s="44">
        <v>45584</v>
      </c>
      <c r="D888">
        <v>18</v>
      </c>
      <c r="E888" t="s">
        <v>1956</v>
      </c>
      <c r="F888" s="39">
        <v>6.9999999999999994E-5</v>
      </c>
      <c r="G888" s="39">
        <f>SUM($F$2:F888)</f>
        <v>0.99324000000000245</v>
      </c>
    </row>
    <row r="889" spans="1:7" x14ac:dyDescent="0.55000000000000004">
      <c r="A889" t="s">
        <v>1826</v>
      </c>
      <c r="B889" t="s">
        <v>478</v>
      </c>
      <c r="C889" s="44">
        <v>45568</v>
      </c>
      <c r="D889">
        <v>27</v>
      </c>
      <c r="E889" t="s">
        <v>1956</v>
      </c>
      <c r="F889" s="39">
        <v>6.9999999999999994E-5</v>
      </c>
      <c r="G889" s="39">
        <f>SUM($F$2:F889)</f>
        <v>0.99331000000000247</v>
      </c>
    </row>
    <row r="890" spans="1:7" x14ac:dyDescent="0.55000000000000004">
      <c r="A890" t="s">
        <v>1826</v>
      </c>
      <c r="B890" t="s">
        <v>479</v>
      </c>
      <c r="C890" s="44">
        <v>45565</v>
      </c>
      <c r="D890">
        <v>39</v>
      </c>
      <c r="E890" t="s">
        <v>1956</v>
      </c>
      <c r="F890" s="39">
        <v>6.9999999999999994E-5</v>
      </c>
      <c r="G890" s="39">
        <f>SUM($F$2:F890)</f>
        <v>0.99338000000000248</v>
      </c>
    </row>
    <row r="891" spans="1:7" x14ac:dyDescent="0.55000000000000004">
      <c r="A891" t="s">
        <v>1826</v>
      </c>
      <c r="B891" t="s">
        <v>475</v>
      </c>
      <c r="C891" s="44">
        <v>45598</v>
      </c>
      <c r="D891">
        <v>38</v>
      </c>
      <c r="E891" t="s">
        <v>1956</v>
      </c>
      <c r="F891" s="39">
        <v>6.9999999999999994E-5</v>
      </c>
      <c r="G891" s="39">
        <f>SUM($F$2:F891)</f>
        <v>0.9934500000000025</v>
      </c>
    </row>
    <row r="892" spans="1:7" x14ac:dyDescent="0.55000000000000004">
      <c r="A892" t="s">
        <v>1826</v>
      </c>
      <c r="B892" t="s">
        <v>562</v>
      </c>
      <c r="C892" s="44">
        <v>44462</v>
      </c>
      <c r="D892">
        <v>6</v>
      </c>
      <c r="E892" t="s">
        <v>1956</v>
      </c>
      <c r="F892" s="39">
        <v>6.9999999999999994E-5</v>
      </c>
      <c r="G892" s="39">
        <f>SUM($F$2:F892)</f>
        <v>0.99352000000000251</v>
      </c>
    </row>
    <row r="893" spans="1:7" x14ac:dyDescent="0.55000000000000004">
      <c r="A893" t="s">
        <v>1826</v>
      </c>
      <c r="B893" t="s">
        <v>366</v>
      </c>
      <c r="C893" s="44">
        <v>45418</v>
      </c>
      <c r="D893">
        <v>37</v>
      </c>
      <c r="E893" t="s">
        <v>1956</v>
      </c>
      <c r="F893" s="39">
        <v>6.9999999999999994E-5</v>
      </c>
      <c r="G893" s="39">
        <f>SUM($F$2:F893)</f>
        <v>0.99359000000000253</v>
      </c>
    </row>
    <row r="894" spans="1:7" x14ac:dyDescent="0.55000000000000004">
      <c r="A894" t="s">
        <v>1826</v>
      </c>
      <c r="B894" t="s">
        <v>362</v>
      </c>
      <c r="C894" s="44">
        <v>45504</v>
      </c>
      <c r="D894">
        <v>29</v>
      </c>
      <c r="E894" t="s">
        <v>1956</v>
      </c>
      <c r="F894" s="39">
        <v>6.0000000000000002E-5</v>
      </c>
      <c r="G894" s="39">
        <f>SUM($F$2:F894)</f>
        <v>0.99365000000000248</v>
      </c>
    </row>
    <row r="895" spans="1:7" x14ac:dyDescent="0.55000000000000004">
      <c r="A895" t="s">
        <v>1826</v>
      </c>
      <c r="B895" t="s">
        <v>356</v>
      </c>
      <c r="C895" s="44">
        <v>45600</v>
      </c>
      <c r="D895">
        <v>43</v>
      </c>
      <c r="E895" t="s">
        <v>1956</v>
      </c>
      <c r="F895" s="39">
        <v>6.0000000000000002E-5</v>
      </c>
      <c r="G895" s="39">
        <f>SUM($F$2:F895)</f>
        <v>0.99371000000000242</v>
      </c>
    </row>
    <row r="896" spans="1:7" x14ac:dyDescent="0.55000000000000004">
      <c r="A896" t="s">
        <v>1826</v>
      </c>
      <c r="B896" t="s">
        <v>372</v>
      </c>
      <c r="C896" s="44">
        <v>45233</v>
      </c>
      <c r="D896">
        <v>29</v>
      </c>
      <c r="E896" t="s">
        <v>1956</v>
      </c>
      <c r="F896" s="39">
        <v>6.0000000000000002E-5</v>
      </c>
      <c r="G896" s="39">
        <f>SUM($F$2:F896)</f>
        <v>0.99377000000000237</v>
      </c>
    </row>
    <row r="897" spans="1:7" x14ac:dyDescent="0.55000000000000004">
      <c r="A897" t="s">
        <v>1826</v>
      </c>
      <c r="B897" t="s">
        <v>519</v>
      </c>
      <c r="C897" s="44">
        <v>45602</v>
      </c>
      <c r="D897">
        <v>1</v>
      </c>
      <c r="E897" t="s">
        <v>1957</v>
      </c>
      <c r="F897" s="39">
        <v>6.0000000000000002E-5</v>
      </c>
      <c r="G897" s="39">
        <f>SUM($F$2:F897)</f>
        <v>0.99383000000000232</v>
      </c>
    </row>
    <row r="898" spans="1:7" x14ac:dyDescent="0.55000000000000004">
      <c r="A898" t="s">
        <v>1826</v>
      </c>
      <c r="B898" t="s">
        <v>539</v>
      </c>
      <c r="C898" s="44">
        <v>45621</v>
      </c>
      <c r="D898">
        <v>41</v>
      </c>
      <c r="E898" t="s">
        <v>1956</v>
      </c>
      <c r="F898" s="39">
        <v>6.0000000000000002E-5</v>
      </c>
      <c r="G898" s="39">
        <f>SUM($F$2:F898)</f>
        <v>0.99389000000000227</v>
      </c>
    </row>
    <row r="899" spans="1:7" x14ac:dyDescent="0.55000000000000004">
      <c r="A899" t="s">
        <v>1826</v>
      </c>
      <c r="B899" t="s">
        <v>537</v>
      </c>
      <c r="C899" s="44">
        <v>45342</v>
      </c>
      <c r="D899">
        <v>23</v>
      </c>
      <c r="E899" t="s">
        <v>1956</v>
      </c>
      <c r="F899" s="39">
        <v>6.0000000000000002E-5</v>
      </c>
      <c r="G899" s="39">
        <f>SUM($F$2:F899)</f>
        <v>0.99395000000000222</v>
      </c>
    </row>
    <row r="900" spans="1:7" x14ac:dyDescent="0.55000000000000004">
      <c r="A900" t="s">
        <v>1826</v>
      </c>
      <c r="B900" t="s">
        <v>432</v>
      </c>
      <c r="C900" s="44">
        <v>45550</v>
      </c>
      <c r="D900">
        <v>39</v>
      </c>
      <c r="E900" t="s">
        <v>1956</v>
      </c>
      <c r="F900" s="39">
        <v>6.0000000000000002E-5</v>
      </c>
      <c r="G900" s="39">
        <f>SUM($F$2:F900)</f>
        <v>0.99401000000000217</v>
      </c>
    </row>
    <row r="901" spans="1:7" x14ac:dyDescent="0.55000000000000004">
      <c r="A901" t="s">
        <v>1826</v>
      </c>
      <c r="B901" t="s">
        <v>125</v>
      </c>
      <c r="C901" s="44">
        <v>45578</v>
      </c>
      <c r="D901">
        <v>35</v>
      </c>
      <c r="E901" t="s">
        <v>1956</v>
      </c>
      <c r="F901" s="39">
        <v>6.0000000000000002E-5</v>
      </c>
      <c r="G901" s="39">
        <f>SUM($F$2:F901)</f>
        <v>0.99407000000000212</v>
      </c>
    </row>
    <row r="902" spans="1:7" x14ac:dyDescent="0.55000000000000004">
      <c r="A902" t="s">
        <v>1826</v>
      </c>
      <c r="B902" t="s">
        <v>140</v>
      </c>
      <c r="C902" s="44">
        <v>45250</v>
      </c>
      <c r="D902">
        <v>3</v>
      </c>
      <c r="E902" t="s">
        <v>1956</v>
      </c>
      <c r="F902" s="39">
        <v>6.0000000000000002E-5</v>
      </c>
      <c r="G902" s="39">
        <f>SUM($F$2:F902)</f>
        <v>0.99413000000000207</v>
      </c>
    </row>
    <row r="903" spans="1:7" x14ac:dyDescent="0.55000000000000004">
      <c r="A903" t="s">
        <v>1826</v>
      </c>
      <c r="B903" t="s">
        <v>109</v>
      </c>
      <c r="C903" s="44">
        <v>45535</v>
      </c>
      <c r="D903">
        <v>38</v>
      </c>
      <c r="E903" t="s">
        <v>1956</v>
      </c>
      <c r="F903" s="39">
        <v>6.0000000000000002E-5</v>
      </c>
      <c r="G903" s="39">
        <f>SUM($F$2:F903)</f>
        <v>0.99419000000000202</v>
      </c>
    </row>
    <row r="904" spans="1:7" x14ac:dyDescent="0.55000000000000004">
      <c r="A904" t="s">
        <v>1826</v>
      </c>
      <c r="B904" t="s">
        <v>113</v>
      </c>
      <c r="C904" s="44">
        <v>45161</v>
      </c>
      <c r="D904">
        <v>20</v>
      </c>
      <c r="E904" t="s">
        <v>1956</v>
      </c>
      <c r="F904" s="39">
        <v>6.0000000000000002E-5</v>
      </c>
      <c r="G904" s="39">
        <f>SUM($F$2:F904)</f>
        <v>0.99425000000000197</v>
      </c>
    </row>
    <row r="905" spans="1:7" x14ac:dyDescent="0.55000000000000004">
      <c r="A905" t="s">
        <v>1826</v>
      </c>
      <c r="B905" t="s">
        <v>257</v>
      </c>
      <c r="C905" s="44">
        <v>45629</v>
      </c>
      <c r="D905">
        <v>37</v>
      </c>
      <c r="E905" t="s">
        <v>1956</v>
      </c>
      <c r="F905" s="39">
        <v>6.0000000000000002E-5</v>
      </c>
      <c r="G905" s="39">
        <f>SUM($F$2:F905)</f>
        <v>0.99431000000000191</v>
      </c>
    </row>
    <row r="906" spans="1:7" x14ac:dyDescent="0.55000000000000004">
      <c r="A906" t="s">
        <v>1826</v>
      </c>
      <c r="B906" t="s">
        <v>253</v>
      </c>
      <c r="C906" s="44">
        <v>45648</v>
      </c>
      <c r="D906">
        <v>12</v>
      </c>
      <c r="E906" t="s">
        <v>1957</v>
      </c>
      <c r="F906" s="39">
        <v>6.0000000000000002E-5</v>
      </c>
      <c r="G906" s="39">
        <f>SUM($F$2:F906)</f>
        <v>0.99437000000000186</v>
      </c>
    </row>
    <row r="907" spans="1:7" x14ac:dyDescent="0.55000000000000004">
      <c r="A907" t="s">
        <v>1826</v>
      </c>
      <c r="B907" t="s">
        <v>225</v>
      </c>
      <c r="C907" s="44">
        <v>45498</v>
      </c>
      <c r="D907">
        <v>25</v>
      </c>
      <c r="E907" t="s">
        <v>1956</v>
      </c>
      <c r="F907" s="39">
        <v>6.0000000000000002E-5</v>
      </c>
      <c r="G907" s="39">
        <f>SUM($F$2:F907)</f>
        <v>0.99443000000000181</v>
      </c>
    </row>
    <row r="908" spans="1:7" x14ac:dyDescent="0.55000000000000004">
      <c r="A908" t="s">
        <v>1826</v>
      </c>
      <c r="B908" t="s">
        <v>33</v>
      </c>
      <c r="C908" s="44">
        <v>45596</v>
      </c>
      <c r="D908">
        <v>23</v>
      </c>
      <c r="E908" t="s">
        <v>1956</v>
      </c>
      <c r="F908" s="39">
        <v>6.0000000000000002E-5</v>
      </c>
      <c r="G908" s="39">
        <f>SUM($F$2:F908)</f>
        <v>0.99449000000000176</v>
      </c>
    </row>
    <row r="909" spans="1:7" x14ac:dyDescent="0.55000000000000004">
      <c r="A909" t="s">
        <v>1826</v>
      </c>
      <c r="B909" t="s">
        <v>56</v>
      </c>
      <c r="C909" s="44">
        <v>45628</v>
      </c>
      <c r="D909">
        <v>47</v>
      </c>
      <c r="E909" t="s">
        <v>1956</v>
      </c>
      <c r="F909" s="39">
        <v>6.0000000000000002E-5</v>
      </c>
      <c r="G909" s="39">
        <f>SUM($F$2:F909)</f>
        <v>0.99455000000000171</v>
      </c>
    </row>
    <row r="910" spans="1:7" x14ac:dyDescent="0.55000000000000004">
      <c r="A910" t="s">
        <v>1826</v>
      </c>
      <c r="B910" t="s">
        <v>70</v>
      </c>
      <c r="C910" s="44">
        <v>45640</v>
      </c>
      <c r="D910">
        <v>44</v>
      </c>
      <c r="E910" t="s">
        <v>1956</v>
      </c>
      <c r="F910" s="39">
        <v>6.0000000000000002E-5</v>
      </c>
      <c r="G910" s="39">
        <f>SUM($F$2:F910)</f>
        <v>0.99461000000000166</v>
      </c>
    </row>
    <row r="911" spans="1:7" x14ac:dyDescent="0.55000000000000004">
      <c r="A911" t="s">
        <v>1826</v>
      </c>
      <c r="B911" t="s">
        <v>79</v>
      </c>
      <c r="C911" s="44">
        <v>45170</v>
      </c>
      <c r="D911">
        <v>26</v>
      </c>
      <c r="E911" t="s">
        <v>1956</v>
      </c>
      <c r="F911" s="39">
        <v>6.0000000000000002E-5</v>
      </c>
      <c r="G911" s="39">
        <f>SUM($F$2:F911)</f>
        <v>0.99467000000000161</v>
      </c>
    </row>
    <row r="912" spans="1:7" x14ac:dyDescent="0.55000000000000004">
      <c r="A912" t="s">
        <v>1826</v>
      </c>
      <c r="B912" t="s">
        <v>100</v>
      </c>
      <c r="C912" s="44">
        <v>45642</v>
      </c>
      <c r="D912">
        <v>38</v>
      </c>
      <c r="E912" t="s">
        <v>1956</v>
      </c>
      <c r="F912" s="39">
        <v>6.0000000000000002E-5</v>
      </c>
      <c r="G912" s="39">
        <f>SUM($F$2:F912)</f>
        <v>0.99473000000000156</v>
      </c>
    </row>
    <row r="913" spans="1:7" x14ac:dyDescent="0.55000000000000004">
      <c r="A913" t="s">
        <v>1826</v>
      </c>
      <c r="B913" t="s">
        <v>103</v>
      </c>
      <c r="C913" s="44">
        <v>45034</v>
      </c>
      <c r="D913">
        <v>19</v>
      </c>
      <c r="E913" t="s">
        <v>1956</v>
      </c>
      <c r="F913" s="39">
        <v>6.0000000000000002E-5</v>
      </c>
      <c r="G913" s="39">
        <f>SUM($F$2:F913)</f>
        <v>0.99479000000000151</v>
      </c>
    </row>
    <row r="914" spans="1:7" x14ac:dyDescent="0.55000000000000004">
      <c r="A914" t="s">
        <v>1826</v>
      </c>
      <c r="B914" t="s">
        <v>92</v>
      </c>
      <c r="C914" s="44">
        <v>45521</v>
      </c>
      <c r="D914">
        <v>36</v>
      </c>
      <c r="E914" t="s">
        <v>1956</v>
      </c>
      <c r="F914" s="39">
        <v>6.0000000000000002E-5</v>
      </c>
      <c r="G914" s="39">
        <f>SUM($F$2:F914)</f>
        <v>0.99485000000000146</v>
      </c>
    </row>
    <row r="915" spans="1:7" x14ac:dyDescent="0.55000000000000004">
      <c r="A915" t="s">
        <v>1826</v>
      </c>
      <c r="B915" t="s">
        <v>1737</v>
      </c>
      <c r="C915" s="44">
        <v>45617</v>
      </c>
      <c r="D915">
        <v>46</v>
      </c>
      <c r="E915" t="s">
        <v>1956</v>
      </c>
      <c r="F915" s="39">
        <v>6.0000000000000002E-5</v>
      </c>
      <c r="G915" s="39">
        <f>SUM($F$2:F915)</f>
        <v>0.9949100000000014</v>
      </c>
    </row>
    <row r="916" spans="1:7" x14ac:dyDescent="0.55000000000000004">
      <c r="A916" t="s">
        <v>1826</v>
      </c>
      <c r="B916" t="s">
        <v>1786</v>
      </c>
      <c r="C916" s="44">
        <v>45459</v>
      </c>
      <c r="D916">
        <v>7</v>
      </c>
      <c r="E916" t="s">
        <v>1956</v>
      </c>
      <c r="F916" s="39">
        <v>6.0000000000000002E-5</v>
      </c>
      <c r="G916" s="39">
        <f>SUM($F$2:F916)</f>
        <v>0.99497000000000135</v>
      </c>
    </row>
    <row r="917" spans="1:7" x14ac:dyDescent="0.55000000000000004">
      <c r="A917" t="s">
        <v>1826</v>
      </c>
      <c r="B917" t="s">
        <v>1777</v>
      </c>
      <c r="C917" s="44">
        <v>45397</v>
      </c>
      <c r="D917">
        <v>16</v>
      </c>
      <c r="E917" t="s">
        <v>1956</v>
      </c>
      <c r="F917" s="39">
        <v>6.0000000000000002E-5</v>
      </c>
      <c r="G917" s="39">
        <f>SUM($F$2:F917)</f>
        <v>0.9950300000000013</v>
      </c>
    </row>
    <row r="918" spans="1:7" x14ac:dyDescent="0.55000000000000004">
      <c r="A918" t="s">
        <v>1826</v>
      </c>
      <c r="B918" t="s">
        <v>1765</v>
      </c>
      <c r="C918" s="44">
        <v>45629</v>
      </c>
      <c r="D918">
        <v>4</v>
      </c>
      <c r="E918" t="s">
        <v>1957</v>
      </c>
      <c r="F918" s="39">
        <v>6.0000000000000002E-5</v>
      </c>
      <c r="G918" s="39">
        <f>SUM($F$2:F918)</f>
        <v>0.99509000000000125</v>
      </c>
    </row>
    <row r="919" spans="1:7" x14ac:dyDescent="0.55000000000000004">
      <c r="A919" t="s">
        <v>1826</v>
      </c>
      <c r="B919" t="s">
        <v>1155</v>
      </c>
      <c r="C919" s="44">
        <v>45598</v>
      </c>
      <c r="D919">
        <v>41</v>
      </c>
      <c r="E919" t="s">
        <v>1956</v>
      </c>
      <c r="F919" s="39">
        <v>6.0000000000000002E-5</v>
      </c>
      <c r="G919" s="39">
        <f>SUM($F$2:F919)</f>
        <v>0.9951500000000012</v>
      </c>
    </row>
    <row r="920" spans="1:7" x14ac:dyDescent="0.55000000000000004">
      <c r="A920" t="s">
        <v>1826</v>
      </c>
      <c r="B920" t="s">
        <v>1146</v>
      </c>
      <c r="C920" s="44">
        <v>45615</v>
      </c>
      <c r="D920">
        <v>24</v>
      </c>
      <c r="E920" t="s">
        <v>1956</v>
      </c>
      <c r="F920" s="39">
        <v>6.0000000000000002E-5</v>
      </c>
      <c r="G920" s="39">
        <f>SUM($F$2:F920)</f>
        <v>0.99521000000000115</v>
      </c>
    </row>
    <row r="921" spans="1:7" x14ac:dyDescent="0.55000000000000004">
      <c r="A921" t="s">
        <v>1826</v>
      </c>
      <c r="B921" t="s">
        <v>1141</v>
      </c>
      <c r="C921" s="44">
        <v>45629</v>
      </c>
      <c r="D921">
        <v>33</v>
      </c>
      <c r="E921" t="s">
        <v>1956</v>
      </c>
      <c r="F921" s="39">
        <v>6.0000000000000002E-5</v>
      </c>
      <c r="G921" s="39">
        <f>SUM($F$2:F921)</f>
        <v>0.9952700000000011</v>
      </c>
    </row>
    <row r="922" spans="1:7" x14ac:dyDescent="0.55000000000000004">
      <c r="A922" t="s">
        <v>1826</v>
      </c>
      <c r="B922" t="s">
        <v>1122</v>
      </c>
      <c r="C922" s="44">
        <v>45647</v>
      </c>
      <c r="D922">
        <v>47</v>
      </c>
      <c r="E922" t="s">
        <v>1956</v>
      </c>
      <c r="F922" s="39">
        <v>6.0000000000000002E-5</v>
      </c>
      <c r="G922" s="39">
        <f>SUM($F$2:F922)</f>
        <v>0.99533000000000105</v>
      </c>
    </row>
    <row r="923" spans="1:7" x14ac:dyDescent="0.55000000000000004">
      <c r="A923" t="s">
        <v>1826</v>
      </c>
      <c r="B923" t="s">
        <v>1605</v>
      </c>
      <c r="C923" s="44">
        <v>45041</v>
      </c>
      <c r="D923">
        <v>21</v>
      </c>
      <c r="E923" t="s">
        <v>1956</v>
      </c>
      <c r="F923" s="39">
        <v>6.0000000000000002E-5</v>
      </c>
      <c r="G923" s="39">
        <f>SUM($F$2:F923)</f>
        <v>0.995390000000001</v>
      </c>
    </row>
    <row r="924" spans="1:7" x14ac:dyDescent="0.55000000000000004">
      <c r="A924" t="s">
        <v>1826</v>
      </c>
      <c r="B924" t="s">
        <v>1244</v>
      </c>
      <c r="C924" s="44">
        <v>45607</v>
      </c>
      <c r="D924">
        <v>36</v>
      </c>
      <c r="E924" t="s">
        <v>1956</v>
      </c>
      <c r="F924" s="39">
        <v>6.0000000000000002E-5</v>
      </c>
      <c r="G924" s="39">
        <f>SUM($F$2:F924)</f>
        <v>0.99545000000000095</v>
      </c>
    </row>
    <row r="925" spans="1:7" x14ac:dyDescent="0.55000000000000004">
      <c r="A925" t="s">
        <v>1826</v>
      </c>
      <c r="B925" t="s">
        <v>1386</v>
      </c>
      <c r="C925" s="44">
        <v>45539</v>
      </c>
      <c r="D925">
        <v>22</v>
      </c>
      <c r="E925" t="s">
        <v>1956</v>
      </c>
      <c r="F925" s="39">
        <v>6.0000000000000002E-5</v>
      </c>
      <c r="G925" s="39">
        <f>SUM($F$2:F925)</f>
        <v>0.99551000000000089</v>
      </c>
    </row>
    <row r="926" spans="1:7" x14ac:dyDescent="0.55000000000000004">
      <c r="A926" t="s">
        <v>1826</v>
      </c>
      <c r="B926" t="s">
        <v>1450</v>
      </c>
      <c r="C926" s="44">
        <v>45250</v>
      </c>
      <c r="D926">
        <v>34</v>
      </c>
      <c r="E926" t="s">
        <v>1956</v>
      </c>
      <c r="F926" s="39">
        <v>5.0000000000000002E-5</v>
      </c>
      <c r="G926" s="39">
        <f>SUM($F$2:F926)</f>
        <v>0.99556000000000089</v>
      </c>
    </row>
    <row r="927" spans="1:7" x14ac:dyDescent="0.55000000000000004">
      <c r="A927" t="s">
        <v>1826</v>
      </c>
      <c r="B927" t="s">
        <v>1237</v>
      </c>
      <c r="C927" s="44">
        <v>45642</v>
      </c>
      <c r="D927">
        <v>37</v>
      </c>
      <c r="E927" t="s">
        <v>1956</v>
      </c>
      <c r="F927" s="39">
        <v>5.0000000000000002E-5</v>
      </c>
      <c r="G927" s="39">
        <f>SUM($F$2:F927)</f>
        <v>0.99561000000000088</v>
      </c>
    </row>
    <row r="928" spans="1:7" x14ac:dyDescent="0.55000000000000004">
      <c r="A928" t="s">
        <v>1826</v>
      </c>
      <c r="B928" t="s">
        <v>1265</v>
      </c>
      <c r="C928" s="44">
        <v>45480</v>
      </c>
      <c r="D928">
        <v>2</v>
      </c>
      <c r="E928" t="s">
        <v>1957</v>
      </c>
      <c r="F928" s="39">
        <v>5.0000000000000002E-5</v>
      </c>
      <c r="G928" s="39">
        <f>SUM($F$2:F928)</f>
        <v>0.99566000000000088</v>
      </c>
    </row>
    <row r="929" spans="1:7" x14ac:dyDescent="0.55000000000000004">
      <c r="A929" t="s">
        <v>1826</v>
      </c>
      <c r="B929" t="s">
        <v>1280</v>
      </c>
      <c r="C929" s="44">
        <v>45628</v>
      </c>
      <c r="D929">
        <v>44</v>
      </c>
      <c r="E929" t="s">
        <v>1956</v>
      </c>
      <c r="F929" s="39">
        <v>5.0000000000000002E-5</v>
      </c>
      <c r="G929" s="39">
        <f>SUM($F$2:F929)</f>
        <v>0.99571000000000087</v>
      </c>
    </row>
    <row r="930" spans="1:7" x14ac:dyDescent="0.55000000000000004">
      <c r="A930" t="s">
        <v>1826</v>
      </c>
      <c r="B930" t="s">
        <v>1288</v>
      </c>
      <c r="C930" s="44">
        <v>45124</v>
      </c>
      <c r="D930">
        <v>27</v>
      </c>
      <c r="E930" t="s">
        <v>1956</v>
      </c>
      <c r="F930" s="39">
        <v>5.0000000000000002E-5</v>
      </c>
      <c r="G930" s="39">
        <f>SUM($F$2:F930)</f>
        <v>0.99576000000000087</v>
      </c>
    </row>
    <row r="931" spans="1:7" x14ac:dyDescent="0.55000000000000004">
      <c r="A931" t="s">
        <v>1826</v>
      </c>
      <c r="B931" t="s">
        <v>1557</v>
      </c>
      <c r="C931" s="44">
        <v>45186</v>
      </c>
      <c r="D931">
        <v>25</v>
      </c>
      <c r="E931" t="s">
        <v>1956</v>
      </c>
      <c r="F931" s="39">
        <v>5.0000000000000002E-5</v>
      </c>
      <c r="G931" s="39">
        <f>SUM($F$2:F931)</f>
        <v>0.99581000000000086</v>
      </c>
    </row>
    <row r="932" spans="1:7" x14ac:dyDescent="0.55000000000000004">
      <c r="A932" t="s">
        <v>1826</v>
      </c>
      <c r="B932" t="s">
        <v>1498</v>
      </c>
      <c r="C932" s="44">
        <v>45598</v>
      </c>
      <c r="D932">
        <v>39</v>
      </c>
      <c r="E932" t="s">
        <v>1956</v>
      </c>
      <c r="F932" s="39">
        <v>5.0000000000000002E-5</v>
      </c>
      <c r="G932" s="39">
        <f>SUM($F$2:F932)</f>
        <v>0.99586000000000086</v>
      </c>
    </row>
    <row r="933" spans="1:7" x14ac:dyDescent="0.55000000000000004">
      <c r="A933" t="s">
        <v>1826</v>
      </c>
      <c r="B933" t="s">
        <v>1607</v>
      </c>
      <c r="C933" s="44">
        <v>45256</v>
      </c>
      <c r="D933">
        <v>16</v>
      </c>
      <c r="E933" t="s">
        <v>1956</v>
      </c>
      <c r="F933" s="39">
        <v>5.0000000000000002E-5</v>
      </c>
      <c r="G933" s="39">
        <f>SUM($F$2:F933)</f>
        <v>0.99591000000000085</v>
      </c>
    </row>
    <row r="934" spans="1:7" x14ac:dyDescent="0.55000000000000004">
      <c r="A934" t="s">
        <v>1826</v>
      </c>
      <c r="B934" t="s">
        <v>1611</v>
      </c>
      <c r="C934" s="44">
        <v>45026</v>
      </c>
      <c r="D934">
        <v>19</v>
      </c>
      <c r="E934" t="s">
        <v>1956</v>
      </c>
      <c r="F934" s="39">
        <v>5.0000000000000002E-5</v>
      </c>
      <c r="G934" s="39">
        <f>SUM($F$2:F934)</f>
        <v>0.99596000000000084</v>
      </c>
    </row>
    <row r="935" spans="1:7" x14ac:dyDescent="0.55000000000000004">
      <c r="A935" t="s">
        <v>1826</v>
      </c>
      <c r="B935" t="s">
        <v>1631</v>
      </c>
      <c r="C935" s="44">
        <v>45613</v>
      </c>
      <c r="D935">
        <v>4</v>
      </c>
      <c r="E935" t="s">
        <v>1957</v>
      </c>
      <c r="F935" s="39">
        <v>5.0000000000000002E-5</v>
      </c>
      <c r="G935" s="39">
        <f>SUM($F$2:F935)</f>
        <v>0.99601000000000084</v>
      </c>
    </row>
    <row r="936" spans="1:7" x14ac:dyDescent="0.55000000000000004">
      <c r="A936" t="s">
        <v>1826</v>
      </c>
      <c r="B936" t="s">
        <v>1121</v>
      </c>
      <c r="C936" s="44">
        <v>45386</v>
      </c>
      <c r="D936">
        <v>16</v>
      </c>
      <c r="E936" t="s">
        <v>1956</v>
      </c>
      <c r="F936" s="39">
        <v>5.0000000000000002E-5</v>
      </c>
      <c r="G936" s="39">
        <f>SUM($F$2:F936)</f>
        <v>0.99606000000000083</v>
      </c>
    </row>
    <row r="937" spans="1:7" x14ac:dyDescent="0.55000000000000004">
      <c r="A937" t="s">
        <v>1826</v>
      </c>
      <c r="B937" t="s">
        <v>1104</v>
      </c>
      <c r="C937" s="44">
        <v>45644</v>
      </c>
      <c r="D937">
        <v>37</v>
      </c>
      <c r="E937" t="s">
        <v>1956</v>
      </c>
      <c r="F937" s="39">
        <v>5.0000000000000002E-5</v>
      </c>
      <c r="G937" s="39">
        <f>SUM($F$2:F937)</f>
        <v>0.99611000000000083</v>
      </c>
    </row>
    <row r="938" spans="1:7" x14ac:dyDescent="0.55000000000000004">
      <c r="A938" t="s">
        <v>1826</v>
      </c>
      <c r="B938" t="s">
        <v>1131</v>
      </c>
      <c r="C938" s="44">
        <v>45644</v>
      </c>
      <c r="D938">
        <v>43</v>
      </c>
      <c r="E938" t="s">
        <v>1956</v>
      </c>
      <c r="F938" s="39">
        <v>5.0000000000000002E-5</v>
      </c>
      <c r="G938" s="39">
        <f>SUM($F$2:F938)</f>
        <v>0.99616000000000082</v>
      </c>
    </row>
    <row r="939" spans="1:7" x14ac:dyDescent="0.55000000000000004">
      <c r="A939" t="s">
        <v>1826</v>
      </c>
      <c r="B939" t="s">
        <v>976</v>
      </c>
      <c r="C939" s="44">
        <v>45598</v>
      </c>
      <c r="D939">
        <v>37</v>
      </c>
      <c r="E939" t="s">
        <v>1956</v>
      </c>
      <c r="F939" s="39">
        <v>5.0000000000000002E-5</v>
      </c>
      <c r="G939" s="39">
        <f>SUM($F$2:F939)</f>
        <v>0.99621000000000082</v>
      </c>
    </row>
    <row r="940" spans="1:7" x14ac:dyDescent="0.55000000000000004">
      <c r="A940" t="s">
        <v>1826</v>
      </c>
      <c r="B940" t="s">
        <v>597</v>
      </c>
      <c r="C940" s="44">
        <v>45023</v>
      </c>
      <c r="D940">
        <v>1</v>
      </c>
      <c r="E940" t="s">
        <v>1956</v>
      </c>
      <c r="F940" s="39">
        <v>5.0000000000000002E-5</v>
      </c>
      <c r="G940" s="39">
        <f>SUM($F$2:F940)</f>
        <v>0.99626000000000081</v>
      </c>
    </row>
    <row r="941" spans="1:7" x14ac:dyDescent="0.55000000000000004">
      <c r="A941" t="s">
        <v>1826</v>
      </c>
      <c r="B941" t="s">
        <v>645</v>
      </c>
      <c r="C941" s="44">
        <v>45412</v>
      </c>
      <c r="D941">
        <v>32</v>
      </c>
      <c r="E941" t="s">
        <v>1956</v>
      </c>
      <c r="F941" s="39">
        <v>5.0000000000000002E-5</v>
      </c>
      <c r="G941" s="39">
        <f>SUM($F$2:F941)</f>
        <v>0.99631000000000081</v>
      </c>
    </row>
    <row r="942" spans="1:7" x14ac:dyDescent="0.55000000000000004">
      <c r="A942" t="s">
        <v>1826</v>
      </c>
      <c r="B942" t="s">
        <v>805</v>
      </c>
      <c r="C942" s="44">
        <v>45508</v>
      </c>
      <c r="D942">
        <v>33</v>
      </c>
      <c r="E942" t="s">
        <v>1956</v>
      </c>
      <c r="F942" s="39">
        <v>5.0000000000000002E-5</v>
      </c>
      <c r="G942" s="39">
        <f>SUM($F$2:F942)</f>
        <v>0.9963600000000008</v>
      </c>
    </row>
    <row r="943" spans="1:7" x14ac:dyDescent="0.55000000000000004">
      <c r="A943" t="s">
        <v>1826</v>
      </c>
      <c r="B943" t="s">
        <v>1757</v>
      </c>
      <c r="C943" s="44">
        <v>44750</v>
      </c>
      <c r="D943">
        <v>15</v>
      </c>
      <c r="E943" t="s">
        <v>1956</v>
      </c>
      <c r="F943" s="39">
        <v>5.0000000000000002E-5</v>
      </c>
      <c r="G943" s="39">
        <f>SUM($F$2:F943)</f>
        <v>0.9964100000000008</v>
      </c>
    </row>
    <row r="944" spans="1:7" x14ac:dyDescent="0.55000000000000004">
      <c r="A944" t="s">
        <v>1826</v>
      </c>
      <c r="B944" t="s">
        <v>1746</v>
      </c>
      <c r="C944" s="44">
        <v>45549</v>
      </c>
      <c r="D944">
        <v>6</v>
      </c>
      <c r="E944" t="s">
        <v>1957</v>
      </c>
      <c r="F944" s="39">
        <v>5.0000000000000002E-5</v>
      </c>
      <c r="G944" s="39">
        <f>SUM($F$2:F944)</f>
        <v>0.99646000000000079</v>
      </c>
    </row>
    <row r="945" spans="1:7" x14ac:dyDescent="0.55000000000000004">
      <c r="A945" t="s">
        <v>1826</v>
      </c>
      <c r="B945" t="s">
        <v>1741</v>
      </c>
      <c r="C945" s="44">
        <v>45180</v>
      </c>
      <c r="D945">
        <v>25</v>
      </c>
      <c r="E945" t="s">
        <v>1956</v>
      </c>
      <c r="F945" s="39">
        <v>5.0000000000000002E-5</v>
      </c>
      <c r="G945" s="39">
        <f>SUM($F$2:F945)</f>
        <v>0.99651000000000078</v>
      </c>
    </row>
    <row r="946" spans="1:7" x14ac:dyDescent="0.55000000000000004">
      <c r="A946" t="s">
        <v>1826</v>
      </c>
      <c r="B946" t="s">
        <v>1722</v>
      </c>
      <c r="C946" s="44">
        <v>45582</v>
      </c>
      <c r="D946">
        <v>10</v>
      </c>
      <c r="E946" t="s">
        <v>1957</v>
      </c>
      <c r="F946" s="39">
        <v>5.0000000000000002E-5</v>
      </c>
      <c r="G946" s="39">
        <f>SUM($F$2:F946)</f>
        <v>0.99656000000000078</v>
      </c>
    </row>
    <row r="947" spans="1:7" x14ac:dyDescent="0.55000000000000004">
      <c r="A947" t="s">
        <v>1826</v>
      </c>
      <c r="B947" t="s">
        <v>1687</v>
      </c>
      <c r="C947" s="44">
        <v>44272</v>
      </c>
      <c r="D947">
        <v>1</v>
      </c>
      <c r="E947" t="s">
        <v>1956</v>
      </c>
      <c r="F947" s="39">
        <v>5.0000000000000002E-5</v>
      </c>
      <c r="G947" s="39">
        <f>SUM($F$2:F947)</f>
        <v>0.99661000000000077</v>
      </c>
    </row>
    <row r="948" spans="1:7" x14ac:dyDescent="0.55000000000000004">
      <c r="A948" t="s">
        <v>1826</v>
      </c>
      <c r="B948" t="s">
        <v>96</v>
      </c>
      <c r="C948" s="44">
        <v>45539</v>
      </c>
      <c r="D948">
        <v>36</v>
      </c>
      <c r="E948" t="s">
        <v>1956</v>
      </c>
      <c r="F948" s="39">
        <v>5.0000000000000002E-5</v>
      </c>
      <c r="G948" s="39">
        <f>SUM($F$2:F948)</f>
        <v>0.99666000000000077</v>
      </c>
    </row>
    <row r="949" spans="1:7" x14ac:dyDescent="0.55000000000000004">
      <c r="A949" t="s">
        <v>1826</v>
      </c>
      <c r="B949" t="s">
        <v>75</v>
      </c>
      <c r="C949" s="44">
        <v>45491</v>
      </c>
      <c r="D949">
        <v>32</v>
      </c>
      <c r="E949" t="s">
        <v>1956</v>
      </c>
      <c r="F949" s="39">
        <v>5.0000000000000002E-5</v>
      </c>
      <c r="G949" s="39">
        <f>SUM($F$2:F949)</f>
        <v>0.99671000000000076</v>
      </c>
    </row>
    <row r="950" spans="1:7" x14ac:dyDescent="0.55000000000000004">
      <c r="A950" t="s">
        <v>1826</v>
      </c>
      <c r="B950" t="s">
        <v>65</v>
      </c>
      <c r="C950" s="44">
        <v>44398</v>
      </c>
      <c r="D950">
        <v>2</v>
      </c>
      <c r="E950" t="s">
        <v>1956</v>
      </c>
      <c r="F950" s="39">
        <v>5.0000000000000002E-5</v>
      </c>
      <c r="G950" s="39">
        <f>SUM($F$2:F950)</f>
        <v>0.99676000000000076</v>
      </c>
    </row>
    <row r="951" spans="1:7" x14ac:dyDescent="0.55000000000000004">
      <c r="A951" t="s">
        <v>1826</v>
      </c>
      <c r="B951" t="s">
        <v>232</v>
      </c>
      <c r="C951" s="44">
        <v>45498</v>
      </c>
      <c r="D951">
        <v>12</v>
      </c>
      <c r="E951" t="s">
        <v>1956</v>
      </c>
      <c r="F951" s="39">
        <v>5.0000000000000002E-5</v>
      </c>
      <c r="G951" s="39">
        <f>SUM($F$2:F951)</f>
        <v>0.99681000000000075</v>
      </c>
    </row>
    <row r="952" spans="1:7" x14ac:dyDescent="0.55000000000000004">
      <c r="A952" t="s">
        <v>1826</v>
      </c>
      <c r="B952" t="s">
        <v>244</v>
      </c>
      <c r="C952" s="44">
        <v>45488</v>
      </c>
      <c r="D952">
        <v>31</v>
      </c>
      <c r="E952" t="s">
        <v>1956</v>
      </c>
      <c r="F952" s="39">
        <v>5.0000000000000002E-5</v>
      </c>
      <c r="G952" s="39">
        <f>SUM($F$2:F952)</f>
        <v>0.99686000000000075</v>
      </c>
    </row>
    <row r="953" spans="1:7" x14ac:dyDescent="0.55000000000000004">
      <c r="A953" t="s">
        <v>1826</v>
      </c>
      <c r="B953" t="s">
        <v>110</v>
      </c>
      <c r="C953" s="44">
        <v>45524</v>
      </c>
      <c r="D953">
        <v>36</v>
      </c>
      <c r="E953" t="s">
        <v>1956</v>
      </c>
      <c r="F953" s="39">
        <v>5.0000000000000002E-5</v>
      </c>
      <c r="G953" s="39">
        <f>SUM($F$2:F953)</f>
        <v>0.99691000000000074</v>
      </c>
    </row>
    <row r="954" spans="1:7" x14ac:dyDescent="0.55000000000000004">
      <c r="A954" t="s">
        <v>1826</v>
      </c>
      <c r="B954" t="s">
        <v>157</v>
      </c>
      <c r="C954" s="44">
        <v>45469</v>
      </c>
      <c r="D954">
        <v>37</v>
      </c>
      <c r="E954" t="s">
        <v>1956</v>
      </c>
      <c r="F954" s="39">
        <v>5.0000000000000002E-5</v>
      </c>
      <c r="G954" s="39">
        <f>SUM($F$2:F954)</f>
        <v>0.99696000000000073</v>
      </c>
    </row>
    <row r="955" spans="1:7" x14ac:dyDescent="0.55000000000000004">
      <c r="A955" t="s">
        <v>1826</v>
      </c>
      <c r="B955" t="s">
        <v>160</v>
      </c>
      <c r="C955" s="44">
        <v>45648</v>
      </c>
      <c r="D955">
        <v>43</v>
      </c>
      <c r="E955" t="s">
        <v>1956</v>
      </c>
      <c r="F955" s="39">
        <v>5.0000000000000002E-5</v>
      </c>
      <c r="G955" s="39">
        <f>SUM($F$2:F955)</f>
        <v>0.99701000000000073</v>
      </c>
    </row>
    <row r="956" spans="1:7" x14ac:dyDescent="0.55000000000000004">
      <c r="A956" t="s">
        <v>1826</v>
      </c>
      <c r="B956" t="s">
        <v>176</v>
      </c>
      <c r="C956" s="44">
        <v>45651</v>
      </c>
      <c r="D956">
        <v>36</v>
      </c>
      <c r="E956" t="s">
        <v>1956</v>
      </c>
      <c r="F956" s="39">
        <v>5.0000000000000002E-5</v>
      </c>
      <c r="G956" s="39">
        <f>SUM($F$2:F956)</f>
        <v>0.99706000000000072</v>
      </c>
    </row>
    <row r="957" spans="1:7" x14ac:dyDescent="0.55000000000000004">
      <c r="A957" t="s">
        <v>1826</v>
      </c>
      <c r="B957" t="s">
        <v>429</v>
      </c>
      <c r="C957" s="44">
        <v>45290</v>
      </c>
      <c r="D957">
        <v>16</v>
      </c>
      <c r="E957" t="s">
        <v>1956</v>
      </c>
      <c r="F957" s="39">
        <v>5.0000000000000002E-5</v>
      </c>
      <c r="G957" s="39">
        <f>SUM($F$2:F957)</f>
        <v>0.99711000000000072</v>
      </c>
    </row>
    <row r="958" spans="1:7" x14ac:dyDescent="0.55000000000000004">
      <c r="A958" t="s">
        <v>1826</v>
      </c>
      <c r="B958" t="s">
        <v>473</v>
      </c>
      <c r="C958" s="44">
        <v>45636</v>
      </c>
      <c r="D958">
        <v>9</v>
      </c>
      <c r="E958" t="s">
        <v>1957</v>
      </c>
      <c r="F958" s="39">
        <v>5.0000000000000002E-5</v>
      </c>
      <c r="G958" s="39">
        <f>SUM($F$2:F958)</f>
        <v>0.99716000000000071</v>
      </c>
    </row>
    <row r="959" spans="1:7" x14ac:dyDescent="0.55000000000000004">
      <c r="A959" t="s">
        <v>1826</v>
      </c>
      <c r="B959" t="s">
        <v>559</v>
      </c>
      <c r="C959" s="44">
        <v>45582</v>
      </c>
      <c r="D959">
        <v>43</v>
      </c>
      <c r="E959" t="s">
        <v>1956</v>
      </c>
      <c r="F959" s="39">
        <v>5.0000000000000002E-5</v>
      </c>
      <c r="G959" s="39">
        <f>SUM($F$2:F959)</f>
        <v>0.99721000000000071</v>
      </c>
    </row>
    <row r="960" spans="1:7" x14ac:dyDescent="0.55000000000000004">
      <c r="A960" t="s">
        <v>1826</v>
      </c>
      <c r="B960" t="s">
        <v>546</v>
      </c>
      <c r="C960" s="44">
        <v>45370</v>
      </c>
      <c r="D960">
        <v>23</v>
      </c>
      <c r="E960" t="s">
        <v>1956</v>
      </c>
      <c r="F960" s="39">
        <v>5.0000000000000002E-5</v>
      </c>
      <c r="G960" s="39">
        <f>SUM($F$2:F960)</f>
        <v>0.9972600000000007</v>
      </c>
    </row>
    <row r="961" spans="1:7" x14ac:dyDescent="0.55000000000000004">
      <c r="A961" t="s">
        <v>1826</v>
      </c>
      <c r="B961" t="s">
        <v>552</v>
      </c>
      <c r="C961" s="44">
        <v>45574</v>
      </c>
      <c r="D961">
        <v>27</v>
      </c>
      <c r="E961" t="s">
        <v>1956</v>
      </c>
      <c r="F961" s="39">
        <v>5.0000000000000002E-5</v>
      </c>
      <c r="G961" s="39">
        <f>SUM($F$2:F961)</f>
        <v>0.9973100000000007</v>
      </c>
    </row>
    <row r="962" spans="1:7" x14ac:dyDescent="0.55000000000000004">
      <c r="A962" t="s">
        <v>1826</v>
      </c>
      <c r="B962" t="s">
        <v>351</v>
      </c>
      <c r="C962" s="44">
        <v>45633</v>
      </c>
      <c r="D962">
        <v>44</v>
      </c>
      <c r="E962" t="s">
        <v>1956</v>
      </c>
      <c r="F962" s="39">
        <v>5.0000000000000002E-5</v>
      </c>
      <c r="G962" s="39">
        <f>SUM($F$2:F962)</f>
        <v>0.99736000000000069</v>
      </c>
    </row>
    <row r="963" spans="1:7" x14ac:dyDescent="0.55000000000000004">
      <c r="A963" t="s">
        <v>1826</v>
      </c>
      <c r="B963" t="s">
        <v>293</v>
      </c>
      <c r="C963" s="44">
        <v>45151</v>
      </c>
      <c r="D963">
        <v>29</v>
      </c>
      <c r="E963" t="s">
        <v>1956</v>
      </c>
      <c r="F963" s="39">
        <v>5.0000000000000002E-5</v>
      </c>
      <c r="G963" s="39">
        <f>SUM($F$2:F963)</f>
        <v>0.99741000000000068</v>
      </c>
    </row>
    <row r="964" spans="1:7" x14ac:dyDescent="0.55000000000000004">
      <c r="A964" t="s">
        <v>1826</v>
      </c>
      <c r="B964" t="s">
        <v>292</v>
      </c>
      <c r="C964" s="44">
        <v>45654</v>
      </c>
      <c r="D964">
        <v>26</v>
      </c>
      <c r="E964" t="s">
        <v>1956</v>
      </c>
      <c r="F964" s="39">
        <v>4.0000000000000003E-5</v>
      </c>
      <c r="G964" s="39">
        <f>SUM($F$2:F964)</f>
        <v>0.99745000000000072</v>
      </c>
    </row>
    <row r="965" spans="1:7" x14ac:dyDescent="0.55000000000000004">
      <c r="A965" t="s">
        <v>1826</v>
      </c>
      <c r="B965" t="s">
        <v>301</v>
      </c>
      <c r="C965" s="44">
        <v>45656</v>
      </c>
      <c r="D965">
        <v>31</v>
      </c>
      <c r="E965" t="s">
        <v>1956</v>
      </c>
      <c r="F965" s="39">
        <v>4.0000000000000003E-5</v>
      </c>
      <c r="G965" s="39">
        <f>SUM($F$2:F965)</f>
        <v>0.99749000000000076</v>
      </c>
    </row>
    <row r="966" spans="1:7" x14ac:dyDescent="0.55000000000000004">
      <c r="A966" t="s">
        <v>1826</v>
      </c>
      <c r="B966" t="s">
        <v>297</v>
      </c>
      <c r="C966" s="44">
        <v>45650</v>
      </c>
      <c r="D966">
        <v>37</v>
      </c>
      <c r="E966" t="s">
        <v>1956</v>
      </c>
      <c r="F966" s="39">
        <v>4.0000000000000003E-5</v>
      </c>
      <c r="G966" s="39">
        <f>SUM($F$2:F966)</f>
        <v>0.9975300000000008</v>
      </c>
    </row>
    <row r="967" spans="1:7" x14ac:dyDescent="0.55000000000000004">
      <c r="A967" t="s">
        <v>1826</v>
      </c>
      <c r="B967" t="s">
        <v>358</v>
      </c>
      <c r="C967" s="44">
        <v>45164</v>
      </c>
      <c r="D967">
        <v>24</v>
      </c>
      <c r="E967" t="s">
        <v>1956</v>
      </c>
      <c r="F967" s="39">
        <v>4.0000000000000003E-5</v>
      </c>
      <c r="G967" s="39">
        <f>SUM($F$2:F967)</f>
        <v>0.99757000000000084</v>
      </c>
    </row>
    <row r="968" spans="1:7" x14ac:dyDescent="0.55000000000000004">
      <c r="A968" t="s">
        <v>1826</v>
      </c>
      <c r="B968" t="s">
        <v>560</v>
      </c>
      <c r="C968" s="44">
        <v>45635</v>
      </c>
      <c r="D968">
        <v>29</v>
      </c>
      <c r="E968" t="s">
        <v>1956</v>
      </c>
      <c r="F968" s="39">
        <v>4.0000000000000003E-5</v>
      </c>
      <c r="G968" s="39">
        <f>SUM($F$2:F968)</f>
        <v>0.99761000000000088</v>
      </c>
    </row>
    <row r="969" spans="1:7" x14ac:dyDescent="0.55000000000000004">
      <c r="A969" t="s">
        <v>1826</v>
      </c>
      <c r="B969" t="s">
        <v>155</v>
      </c>
      <c r="C969" s="44">
        <v>45527</v>
      </c>
      <c r="D969">
        <v>33</v>
      </c>
      <c r="E969" t="s">
        <v>1956</v>
      </c>
      <c r="F969" s="39">
        <v>4.0000000000000003E-5</v>
      </c>
      <c r="G969" s="39">
        <f>SUM($F$2:F969)</f>
        <v>0.99765000000000092</v>
      </c>
    </row>
    <row r="970" spans="1:7" x14ac:dyDescent="0.55000000000000004">
      <c r="A970" t="s">
        <v>1826</v>
      </c>
      <c r="B970" t="s">
        <v>145</v>
      </c>
      <c r="C970" s="44">
        <v>45266</v>
      </c>
      <c r="D970">
        <v>35</v>
      </c>
      <c r="E970" t="s">
        <v>1956</v>
      </c>
      <c r="F970" s="39">
        <v>4.0000000000000003E-5</v>
      </c>
      <c r="G970" s="39">
        <f>SUM($F$2:F970)</f>
        <v>0.99769000000000096</v>
      </c>
    </row>
    <row r="971" spans="1:7" x14ac:dyDescent="0.55000000000000004">
      <c r="A971" t="s">
        <v>1826</v>
      </c>
      <c r="B971" t="s">
        <v>260</v>
      </c>
      <c r="C971" s="44">
        <v>45442</v>
      </c>
      <c r="D971">
        <v>29</v>
      </c>
      <c r="E971" t="s">
        <v>1956</v>
      </c>
      <c r="F971" s="39">
        <v>4.0000000000000003E-5</v>
      </c>
      <c r="G971" s="39">
        <f>SUM($F$2:F971)</f>
        <v>0.997730000000001</v>
      </c>
    </row>
    <row r="972" spans="1:7" x14ac:dyDescent="0.55000000000000004">
      <c r="A972" t="s">
        <v>1826</v>
      </c>
      <c r="B972" t="s">
        <v>279</v>
      </c>
      <c r="C972" s="44">
        <v>45615</v>
      </c>
      <c r="D972">
        <v>38</v>
      </c>
      <c r="E972" t="s">
        <v>1956</v>
      </c>
      <c r="F972" s="39">
        <v>4.0000000000000003E-5</v>
      </c>
      <c r="G972" s="39">
        <f>SUM($F$2:F972)</f>
        <v>0.99777000000000104</v>
      </c>
    </row>
    <row r="973" spans="1:7" x14ac:dyDescent="0.55000000000000004">
      <c r="A973" t="s">
        <v>1826</v>
      </c>
      <c r="B973" t="s">
        <v>275</v>
      </c>
      <c r="C973" s="44">
        <v>45347</v>
      </c>
      <c r="D973">
        <v>31</v>
      </c>
      <c r="E973" t="s">
        <v>1956</v>
      </c>
      <c r="F973" s="39">
        <v>4.0000000000000003E-5</v>
      </c>
      <c r="G973" s="39">
        <f>SUM($F$2:F973)</f>
        <v>0.99781000000000108</v>
      </c>
    </row>
    <row r="974" spans="1:7" x14ac:dyDescent="0.55000000000000004">
      <c r="A974" t="s">
        <v>1826</v>
      </c>
      <c r="B974" t="s">
        <v>1944</v>
      </c>
      <c r="C974" s="44">
        <v>45609</v>
      </c>
      <c r="D974">
        <v>2</v>
      </c>
      <c r="E974" t="s">
        <v>1957</v>
      </c>
      <c r="F974" s="39">
        <v>4.0000000000000003E-5</v>
      </c>
      <c r="G974" s="39">
        <f>SUM($F$2:F974)</f>
        <v>0.99785000000000112</v>
      </c>
    </row>
    <row r="975" spans="1:7" x14ac:dyDescent="0.55000000000000004">
      <c r="A975" t="s">
        <v>1826</v>
      </c>
      <c r="B975" t="s">
        <v>1749</v>
      </c>
      <c r="C975" s="44">
        <v>45013</v>
      </c>
      <c r="D975">
        <v>15</v>
      </c>
      <c r="E975" t="s">
        <v>1956</v>
      </c>
      <c r="F975" s="39">
        <v>4.0000000000000003E-5</v>
      </c>
      <c r="G975" s="39">
        <f>SUM($F$2:F975)</f>
        <v>0.99789000000000116</v>
      </c>
    </row>
    <row r="976" spans="1:7" x14ac:dyDescent="0.55000000000000004">
      <c r="A976" t="s">
        <v>1826</v>
      </c>
      <c r="B976" t="s">
        <v>1751</v>
      </c>
      <c r="C976" s="44">
        <v>44452</v>
      </c>
      <c r="D976">
        <v>5</v>
      </c>
      <c r="E976" t="s">
        <v>1956</v>
      </c>
      <c r="F976" s="39">
        <v>4.0000000000000003E-5</v>
      </c>
      <c r="G976" s="39">
        <f>SUM($F$2:F976)</f>
        <v>0.9979300000000012</v>
      </c>
    </row>
    <row r="977" spans="1:7" x14ac:dyDescent="0.55000000000000004">
      <c r="A977" t="s">
        <v>1826</v>
      </c>
      <c r="B977" t="s">
        <v>804</v>
      </c>
      <c r="C977" s="44">
        <v>45195</v>
      </c>
      <c r="D977">
        <v>6</v>
      </c>
      <c r="E977" t="s">
        <v>1956</v>
      </c>
      <c r="F977" s="39">
        <v>4.0000000000000003E-5</v>
      </c>
      <c r="G977" s="39">
        <f>SUM($F$2:F977)</f>
        <v>0.99797000000000124</v>
      </c>
    </row>
    <row r="978" spans="1:7" x14ac:dyDescent="0.55000000000000004">
      <c r="A978" t="s">
        <v>1826</v>
      </c>
      <c r="B978" t="s">
        <v>947</v>
      </c>
      <c r="C978" s="44">
        <v>44437</v>
      </c>
      <c r="D978">
        <v>1</v>
      </c>
      <c r="E978" t="s">
        <v>1956</v>
      </c>
      <c r="F978" s="39">
        <v>4.0000000000000003E-5</v>
      </c>
      <c r="G978" s="39">
        <f>SUM($F$2:F978)</f>
        <v>0.99801000000000128</v>
      </c>
    </row>
    <row r="979" spans="1:7" x14ac:dyDescent="0.55000000000000004">
      <c r="A979" t="s">
        <v>1826</v>
      </c>
      <c r="B979" t="s">
        <v>1137</v>
      </c>
      <c r="C979" s="44">
        <v>45249</v>
      </c>
      <c r="D979">
        <v>27</v>
      </c>
      <c r="E979" t="s">
        <v>1956</v>
      </c>
      <c r="F979" s="39">
        <v>4.0000000000000003E-5</v>
      </c>
      <c r="G979" s="39">
        <f>SUM($F$2:F979)</f>
        <v>0.99805000000000132</v>
      </c>
    </row>
    <row r="980" spans="1:7" x14ac:dyDescent="0.55000000000000004">
      <c r="A980" t="s">
        <v>1826</v>
      </c>
      <c r="B980" t="s">
        <v>1135</v>
      </c>
      <c r="C980" s="44">
        <v>45602</v>
      </c>
      <c r="D980">
        <v>16</v>
      </c>
      <c r="E980" t="s">
        <v>1956</v>
      </c>
      <c r="F980" s="39">
        <v>4.0000000000000003E-5</v>
      </c>
      <c r="G980" s="39">
        <f>SUM($F$2:F980)</f>
        <v>0.99809000000000136</v>
      </c>
    </row>
    <row r="981" spans="1:7" x14ac:dyDescent="0.55000000000000004">
      <c r="A981" t="s">
        <v>1826</v>
      </c>
      <c r="B981" t="s">
        <v>1143</v>
      </c>
      <c r="C981" s="44">
        <v>45447</v>
      </c>
      <c r="D981">
        <v>22</v>
      </c>
      <c r="E981" t="s">
        <v>1956</v>
      </c>
      <c r="F981" s="39">
        <v>4.0000000000000003E-5</v>
      </c>
      <c r="G981" s="39">
        <f>SUM($F$2:F981)</f>
        <v>0.9981300000000014</v>
      </c>
    </row>
    <row r="982" spans="1:7" x14ac:dyDescent="0.55000000000000004">
      <c r="A982" t="s">
        <v>1826</v>
      </c>
      <c r="B982" t="s">
        <v>1183</v>
      </c>
      <c r="C982" s="44">
        <v>45537</v>
      </c>
      <c r="D982">
        <v>39</v>
      </c>
      <c r="E982" t="s">
        <v>1956</v>
      </c>
      <c r="F982" s="39">
        <v>4.0000000000000003E-5</v>
      </c>
      <c r="G982" s="39">
        <f>SUM($F$2:F982)</f>
        <v>0.99817000000000144</v>
      </c>
    </row>
    <row r="983" spans="1:7" x14ac:dyDescent="0.55000000000000004">
      <c r="A983" t="s">
        <v>1826</v>
      </c>
      <c r="B983" t="s">
        <v>1107</v>
      </c>
      <c r="C983" s="44">
        <v>44906</v>
      </c>
      <c r="D983">
        <v>15</v>
      </c>
      <c r="E983" t="s">
        <v>1956</v>
      </c>
      <c r="F983" s="39">
        <v>4.0000000000000003E-5</v>
      </c>
      <c r="G983" s="39">
        <f>SUM($F$2:F983)</f>
        <v>0.99821000000000148</v>
      </c>
    </row>
    <row r="984" spans="1:7" x14ac:dyDescent="0.55000000000000004">
      <c r="A984" t="s">
        <v>1826</v>
      </c>
      <c r="B984" t="s">
        <v>1117</v>
      </c>
      <c r="C984" s="44">
        <v>45502</v>
      </c>
      <c r="D984">
        <v>37</v>
      </c>
      <c r="E984" t="s">
        <v>1956</v>
      </c>
      <c r="F984" s="39">
        <v>4.0000000000000003E-5</v>
      </c>
      <c r="G984" s="39">
        <f>SUM($F$2:F984)</f>
        <v>0.99825000000000153</v>
      </c>
    </row>
    <row r="985" spans="1:7" x14ac:dyDescent="0.55000000000000004">
      <c r="A985" t="s">
        <v>1826</v>
      </c>
      <c r="B985" t="s">
        <v>1659</v>
      </c>
      <c r="C985" s="44">
        <v>44911</v>
      </c>
      <c r="D985">
        <v>21</v>
      </c>
      <c r="E985" t="s">
        <v>1956</v>
      </c>
      <c r="F985" s="39">
        <v>4.0000000000000003E-5</v>
      </c>
      <c r="G985" s="39">
        <f>SUM($F$2:F985)</f>
        <v>0.99829000000000157</v>
      </c>
    </row>
    <row r="986" spans="1:7" x14ac:dyDescent="0.55000000000000004">
      <c r="A986" t="s">
        <v>1826</v>
      </c>
      <c r="B986" t="s">
        <v>1566</v>
      </c>
      <c r="C986" s="44">
        <v>45446</v>
      </c>
      <c r="D986">
        <v>31</v>
      </c>
      <c r="E986" t="s">
        <v>1956</v>
      </c>
      <c r="F986" s="39">
        <v>4.0000000000000003E-5</v>
      </c>
      <c r="G986" s="39">
        <f>SUM($F$2:F986)</f>
        <v>0.99833000000000161</v>
      </c>
    </row>
    <row r="987" spans="1:7" x14ac:dyDescent="0.55000000000000004">
      <c r="A987" t="s">
        <v>1826</v>
      </c>
      <c r="B987" t="s">
        <v>1239</v>
      </c>
      <c r="C987" s="44">
        <v>45649</v>
      </c>
      <c r="D987">
        <v>8</v>
      </c>
      <c r="E987" t="s">
        <v>1957</v>
      </c>
      <c r="F987" s="39">
        <v>4.0000000000000003E-5</v>
      </c>
      <c r="G987" s="39">
        <f>SUM($F$2:F987)</f>
        <v>0.99837000000000165</v>
      </c>
    </row>
    <row r="988" spans="1:7" x14ac:dyDescent="0.55000000000000004">
      <c r="A988" t="s">
        <v>1826</v>
      </c>
      <c r="B988" t="s">
        <v>1322</v>
      </c>
      <c r="C988" s="44">
        <v>44995</v>
      </c>
      <c r="D988">
        <v>14</v>
      </c>
      <c r="E988" t="s">
        <v>1956</v>
      </c>
      <c r="F988" s="39">
        <v>4.0000000000000003E-5</v>
      </c>
      <c r="G988" s="39">
        <f>SUM($F$2:F988)</f>
        <v>0.99841000000000169</v>
      </c>
    </row>
    <row r="989" spans="1:7" x14ac:dyDescent="0.55000000000000004">
      <c r="A989" t="s">
        <v>1826</v>
      </c>
      <c r="B989" t="s">
        <v>1337</v>
      </c>
      <c r="C989" s="44">
        <v>45286</v>
      </c>
      <c r="D989">
        <v>15</v>
      </c>
      <c r="E989" t="s">
        <v>1956</v>
      </c>
      <c r="F989" s="39">
        <v>4.0000000000000003E-5</v>
      </c>
      <c r="G989" s="39">
        <f>SUM($F$2:F989)</f>
        <v>0.99845000000000173</v>
      </c>
    </row>
    <row r="990" spans="1:7" x14ac:dyDescent="0.55000000000000004">
      <c r="A990" t="s">
        <v>1826</v>
      </c>
      <c r="B990" t="s">
        <v>1388</v>
      </c>
      <c r="C990" s="44">
        <v>45453</v>
      </c>
      <c r="D990">
        <v>39</v>
      </c>
      <c r="E990" t="s">
        <v>1956</v>
      </c>
      <c r="F990" s="39">
        <v>4.0000000000000003E-5</v>
      </c>
      <c r="G990" s="39">
        <f>SUM($F$2:F990)</f>
        <v>0.99849000000000177</v>
      </c>
    </row>
    <row r="991" spans="1:7" x14ac:dyDescent="0.55000000000000004">
      <c r="A991" t="s">
        <v>1826</v>
      </c>
      <c r="B991" t="s">
        <v>1394</v>
      </c>
      <c r="C991" s="44">
        <v>45616</v>
      </c>
      <c r="D991">
        <v>41</v>
      </c>
      <c r="E991" t="s">
        <v>1956</v>
      </c>
      <c r="F991" s="39">
        <v>4.0000000000000003E-5</v>
      </c>
      <c r="G991" s="39">
        <f>SUM($F$2:F991)</f>
        <v>0.99853000000000181</v>
      </c>
    </row>
    <row r="992" spans="1:7" x14ac:dyDescent="0.55000000000000004">
      <c r="A992" t="s">
        <v>1826</v>
      </c>
      <c r="B992" t="s">
        <v>1414</v>
      </c>
      <c r="C992" s="44">
        <v>45565</v>
      </c>
      <c r="D992">
        <v>27</v>
      </c>
      <c r="E992" t="s">
        <v>1956</v>
      </c>
      <c r="F992" s="39">
        <v>4.0000000000000003E-5</v>
      </c>
      <c r="G992" s="39">
        <f>SUM($F$2:F992)</f>
        <v>0.99857000000000185</v>
      </c>
    </row>
    <row r="993" spans="1:7" x14ac:dyDescent="0.55000000000000004">
      <c r="A993" t="s">
        <v>1826</v>
      </c>
      <c r="B993" t="s">
        <v>1416</v>
      </c>
      <c r="C993" s="44">
        <v>45600</v>
      </c>
      <c r="D993">
        <v>41</v>
      </c>
      <c r="E993" t="s">
        <v>1956</v>
      </c>
      <c r="F993" s="39">
        <v>3.0000000000000001E-5</v>
      </c>
      <c r="G993" s="39">
        <f>SUM($F$2:F993)</f>
        <v>0.99860000000000182</v>
      </c>
    </row>
    <row r="994" spans="1:7" x14ac:dyDescent="0.55000000000000004">
      <c r="A994" t="s">
        <v>1826</v>
      </c>
      <c r="B994" t="s">
        <v>1418</v>
      </c>
      <c r="C994" s="44">
        <v>45234</v>
      </c>
      <c r="D994">
        <v>25</v>
      </c>
      <c r="E994" t="s">
        <v>1956</v>
      </c>
      <c r="F994" s="39">
        <v>3.0000000000000001E-5</v>
      </c>
      <c r="G994" s="39">
        <f>SUM($F$2:F994)</f>
        <v>0.99863000000000179</v>
      </c>
    </row>
    <row r="995" spans="1:7" x14ac:dyDescent="0.55000000000000004">
      <c r="A995" t="s">
        <v>1826</v>
      </c>
      <c r="B995" t="s">
        <v>1392</v>
      </c>
      <c r="C995" s="44">
        <v>45644</v>
      </c>
      <c r="D995">
        <v>19</v>
      </c>
      <c r="E995" t="s">
        <v>1956</v>
      </c>
      <c r="F995" s="39">
        <v>3.0000000000000001E-5</v>
      </c>
      <c r="G995" s="39">
        <f>SUM($F$2:F995)</f>
        <v>0.99866000000000177</v>
      </c>
    </row>
    <row r="996" spans="1:7" x14ac:dyDescent="0.55000000000000004">
      <c r="A996" t="s">
        <v>1826</v>
      </c>
      <c r="B996" t="s">
        <v>1486</v>
      </c>
      <c r="C996" s="44">
        <v>44472</v>
      </c>
      <c r="D996">
        <v>1</v>
      </c>
      <c r="E996" t="s">
        <v>1956</v>
      </c>
      <c r="F996" s="39">
        <v>3.0000000000000001E-5</v>
      </c>
      <c r="G996" s="39">
        <f>SUM($F$2:F996)</f>
        <v>0.99869000000000174</v>
      </c>
    </row>
    <row r="997" spans="1:7" x14ac:dyDescent="0.55000000000000004">
      <c r="A997" t="s">
        <v>1826</v>
      </c>
      <c r="B997" t="s">
        <v>1321</v>
      </c>
      <c r="C997" s="44">
        <v>44822</v>
      </c>
      <c r="D997">
        <v>1</v>
      </c>
      <c r="E997" t="s">
        <v>1956</v>
      </c>
      <c r="F997" s="39">
        <v>3.0000000000000001E-5</v>
      </c>
      <c r="G997" s="39">
        <f>SUM($F$2:F997)</f>
        <v>0.99872000000000172</v>
      </c>
    </row>
    <row r="998" spans="1:7" x14ac:dyDescent="0.55000000000000004">
      <c r="A998" t="s">
        <v>1826</v>
      </c>
      <c r="B998" t="s">
        <v>1548</v>
      </c>
      <c r="C998" s="44">
        <v>45395</v>
      </c>
      <c r="D998">
        <v>10</v>
      </c>
      <c r="E998" t="s">
        <v>1956</v>
      </c>
      <c r="F998" s="39">
        <v>3.0000000000000001E-5</v>
      </c>
      <c r="G998" s="39">
        <f>SUM($F$2:F998)</f>
        <v>0.99875000000000169</v>
      </c>
    </row>
    <row r="999" spans="1:7" x14ac:dyDescent="0.55000000000000004">
      <c r="A999" t="s">
        <v>1826</v>
      </c>
      <c r="B999" t="s">
        <v>1570</v>
      </c>
      <c r="C999" s="44">
        <v>45544</v>
      </c>
      <c r="D999">
        <v>6</v>
      </c>
      <c r="E999" t="s">
        <v>1957</v>
      </c>
      <c r="F999" s="39">
        <v>3.0000000000000001E-5</v>
      </c>
      <c r="G999" s="39">
        <f>SUM($F$2:F999)</f>
        <v>0.99878000000000167</v>
      </c>
    </row>
    <row r="1000" spans="1:7" x14ac:dyDescent="0.55000000000000004">
      <c r="A1000" t="s">
        <v>1826</v>
      </c>
      <c r="B1000" t="s">
        <v>1118</v>
      </c>
      <c r="C1000" s="44">
        <v>45533</v>
      </c>
      <c r="D1000">
        <v>23</v>
      </c>
      <c r="E1000" t="s">
        <v>1956</v>
      </c>
      <c r="F1000" s="39">
        <v>3.0000000000000001E-5</v>
      </c>
      <c r="G1000" s="39">
        <f>SUM($F$2:F1000)</f>
        <v>0.99881000000000164</v>
      </c>
    </row>
    <row r="1001" spans="1:7" x14ac:dyDescent="0.55000000000000004">
      <c r="A1001" t="s">
        <v>1826</v>
      </c>
      <c r="B1001" t="s">
        <v>1124</v>
      </c>
      <c r="C1001" s="44">
        <v>45174</v>
      </c>
      <c r="D1001">
        <v>25</v>
      </c>
      <c r="E1001" t="s">
        <v>1956</v>
      </c>
      <c r="F1001" s="39">
        <v>3.0000000000000001E-5</v>
      </c>
      <c r="G1001" s="39">
        <f>SUM($F$2:F1001)</f>
        <v>0.99884000000000162</v>
      </c>
    </row>
    <row r="1002" spans="1:7" x14ac:dyDescent="0.55000000000000004">
      <c r="A1002" t="s">
        <v>1826</v>
      </c>
      <c r="B1002" t="s">
        <v>1100</v>
      </c>
      <c r="C1002" s="44">
        <v>45641</v>
      </c>
      <c r="D1002">
        <v>24</v>
      </c>
      <c r="E1002" t="s">
        <v>1956</v>
      </c>
      <c r="F1002" s="39">
        <v>3.0000000000000001E-5</v>
      </c>
      <c r="G1002" s="39">
        <f>SUM($F$2:F1002)</f>
        <v>0.99887000000000159</v>
      </c>
    </row>
    <row r="1003" spans="1:7" x14ac:dyDescent="0.55000000000000004">
      <c r="A1003" t="s">
        <v>1826</v>
      </c>
      <c r="B1003" t="s">
        <v>1134</v>
      </c>
      <c r="C1003" s="44">
        <v>45321</v>
      </c>
      <c r="D1003">
        <v>2</v>
      </c>
      <c r="E1003" t="s">
        <v>1956</v>
      </c>
      <c r="F1003" s="39">
        <v>3.0000000000000001E-5</v>
      </c>
      <c r="G1003" s="39">
        <f>SUM($F$2:F1003)</f>
        <v>0.99890000000000156</v>
      </c>
    </row>
    <row r="1004" spans="1:7" x14ac:dyDescent="0.55000000000000004">
      <c r="A1004" t="s">
        <v>1826</v>
      </c>
      <c r="B1004" t="s">
        <v>1022</v>
      </c>
      <c r="C1004" s="44">
        <v>44891</v>
      </c>
      <c r="D1004">
        <v>1</v>
      </c>
      <c r="E1004" t="s">
        <v>1956</v>
      </c>
      <c r="F1004" s="39">
        <v>3.0000000000000001E-5</v>
      </c>
      <c r="G1004" s="39">
        <f>SUM($F$2:F1004)</f>
        <v>0.99893000000000154</v>
      </c>
    </row>
    <row r="1005" spans="1:7" x14ac:dyDescent="0.55000000000000004">
      <c r="A1005" t="s">
        <v>1826</v>
      </c>
      <c r="B1005" t="s">
        <v>872</v>
      </c>
      <c r="C1005" s="44">
        <v>45637</v>
      </c>
      <c r="D1005">
        <v>39</v>
      </c>
      <c r="E1005" t="s">
        <v>1956</v>
      </c>
      <c r="F1005" s="39">
        <v>3.0000000000000001E-5</v>
      </c>
      <c r="G1005" s="39">
        <f>SUM($F$2:F1005)</f>
        <v>0.99896000000000151</v>
      </c>
    </row>
    <row r="1006" spans="1:7" x14ac:dyDescent="0.55000000000000004">
      <c r="A1006" t="s">
        <v>1826</v>
      </c>
      <c r="B1006" t="s">
        <v>40</v>
      </c>
      <c r="C1006" s="44">
        <v>45606</v>
      </c>
      <c r="D1006">
        <v>43</v>
      </c>
      <c r="E1006" t="s">
        <v>1956</v>
      </c>
      <c r="F1006" s="39">
        <v>3.0000000000000001E-5</v>
      </c>
      <c r="G1006" s="39">
        <f>SUM($F$2:F1006)</f>
        <v>0.99899000000000149</v>
      </c>
    </row>
    <row r="1007" spans="1:7" x14ac:dyDescent="0.55000000000000004">
      <c r="A1007" t="s">
        <v>1826</v>
      </c>
      <c r="B1007" t="s">
        <v>78</v>
      </c>
      <c r="C1007" s="44">
        <v>45655</v>
      </c>
      <c r="D1007">
        <v>1</v>
      </c>
      <c r="E1007" t="s">
        <v>1957</v>
      </c>
      <c r="F1007" s="39">
        <v>3.0000000000000001E-5</v>
      </c>
      <c r="G1007" s="39">
        <f>SUM($F$2:F1007)</f>
        <v>0.99902000000000146</v>
      </c>
    </row>
    <row r="1008" spans="1:7" x14ac:dyDescent="0.55000000000000004">
      <c r="A1008" t="s">
        <v>1826</v>
      </c>
      <c r="B1008" t="s">
        <v>278</v>
      </c>
      <c r="C1008" s="44">
        <v>44899</v>
      </c>
      <c r="D1008">
        <v>21</v>
      </c>
      <c r="E1008" t="s">
        <v>1956</v>
      </c>
      <c r="F1008" s="39">
        <v>3.0000000000000001E-5</v>
      </c>
      <c r="G1008" s="39">
        <f>SUM($F$2:F1008)</f>
        <v>0.99905000000000144</v>
      </c>
    </row>
    <row r="1009" spans="1:7" x14ac:dyDescent="0.55000000000000004">
      <c r="A1009" t="s">
        <v>1826</v>
      </c>
      <c r="B1009" t="s">
        <v>242</v>
      </c>
      <c r="C1009" s="44">
        <v>44913</v>
      </c>
      <c r="D1009">
        <v>2</v>
      </c>
      <c r="E1009" t="s">
        <v>1956</v>
      </c>
      <c r="F1009" s="39">
        <v>3.0000000000000001E-5</v>
      </c>
      <c r="G1009" s="39">
        <f>SUM($F$2:F1009)</f>
        <v>0.99908000000000141</v>
      </c>
    </row>
    <row r="1010" spans="1:7" x14ac:dyDescent="0.55000000000000004">
      <c r="A1010" t="s">
        <v>1826</v>
      </c>
      <c r="B1010" t="s">
        <v>246</v>
      </c>
      <c r="C1010" s="44">
        <v>45585</v>
      </c>
      <c r="D1010">
        <v>25</v>
      </c>
      <c r="E1010" t="s">
        <v>1956</v>
      </c>
      <c r="F1010" s="39">
        <v>3.0000000000000001E-5</v>
      </c>
      <c r="G1010" s="39">
        <f>SUM($F$2:F1010)</f>
        <v>0.99911000000000139</v>
      </c>
    </row>
    <row r="1011" spans="1:7" x14ac:dyDescent="0.55000000000000004">
      <c r="A1011" t="s">
        <v>1826</v>
      </c>
      <c r="B1011" t="s">
        <v>231</v>
      </c>
      <c r="C1011" s="44">
        <v>45355</v>
      </c>
      <c r="D1011">
        <v>15</v>
      </c>
      <c r="E1011" t="s">
        <v>1956</v>
      </c>
      <c r="F1011" s="39">
        <v>3.0000000000000001E-5</v>
      </c>
      <c r="G1011" s="39">
        <f>SUM($F$2:F1011)</f>
        <v>0.99914000000000136</v>
      </c>
    </row>
    <row r="1012" spans="1:7" x14ac:dyDescent="0.55000000000000004">
      <c r="A1012" t="s">
        <v>1826</v>
      </c>
      <c r="B1012" t="s">
        <v>202</v>
      </c>
      <c r="C1012" s="44">
        <v>45378</v>
      </c>
      <c r="D1012">
        <v>20</v>
      </c>
      <c r="E1012" t="s">
        <v>1956</v>
      </c>
      <c r="F1012" s="39">
        <v>3.0000000000000001E-5</v>
      </c>
      <c r="G1012" s="39">
        <f>SUM($F$2:F1012)</f>
        <v>0.99917000000000133</v>
      </c>
    </row>
    <row r="1013" spans="1:7" x14ac:dyDescent="0.55000000000000004">
      <c r="A1013" t="s">
        <v>1826</v>
      </c>
      <c r="B1013" t="s">
        <v>545</v>
      </c>
      <c r="C1013" s="44">
        <v>45608</v>
      </c>
      <c r="D1013">
        <v>22</v>
      </c>
      <c r="E1013" t="s">
        <v>1956</v>
      </c>
      <c r="F1013" s="39">
        <v>3.0000000000000001E-5</v>
      </c>
      <c r="G1013" s="39">
        <f>SUM($F$2:F1013)</f>
        <v>0.99920000000000131</v>
      </c>
    </row>
    <row r="1014" spans="1:7" x14ac:dyDescent="0.55000000000000004">
      <c r="A1014" t="s">
        <v>1826</v>
      </c>
      <c r="B1014" t="s">
        <v>476</v>
      </c>
      <c r="C1014" s="44">
        <v>45406</v>
      </c>
      <c r="D1014">
        <v>32</v>
      </c>
      <c r="E1014" t="s">
        <v>1956</v>
      </c>
      <c r="F1014" s="39">
        <v>3.0000000000000001E-5</v>
      </c>
      <c r="G1014" s="39">
        <f>SUM($F$2:F1014)</f>
        <v>0.99923000000000128</v>
      </c>
    </row>
    <row r="1015" spans="1:7" x14ac:dyDescent="0.55000000000000004">
      <c r="A1015" t="s">
        <v>1826</v>
      </c>
      <c r="B1015" t="s">
        <v>346</v>
      </c>
      <c r="C1015" s="44">
        <v>45624</v>
      </c>
      <c r="D1015">
        <v>41</v>
      </c>
      <c r="E1015" t="s">
        <v>1956</v>
      </c>
      <c r="F1015" s="39">
        <v>3.0000000000000001E-5</v>
      </c>
      <c r="G1015" s="39">
        <f>SUM($F$2:F1015)</f>
        <v>0.99926000000000126</v>
      </c>
    </row>
    <row r="1016" spans="1:7" x14ac:dyDescent="0.55000000000000004">
      <c r="A1016" t="s">
        <v>1826</v>
      </c>
      <c r="B1016" t="s">
        <v>357</v>
      </c>
      <c r="C1016" s="44">
        <v>45481</v>
      </c>
      <c r="D1016">
        <v>40</v>
      </c>
      <c r="E1016" t="s">
        <v>1956</v>
      </c>
      <c r="F1016" s="39">
        <v>2.0000000000000002E-5</v>
      </c>
      <c r="G1016" s="39">
        <f>SUM($F$2:F1016)</f>
        <v>0.99928000000000128</v>
      </c>
    </row>
    <row r="1017" spans="1:7" x14ac:dyDescent="0.55000000000000004">
      <c r="A1017" t="s">
        <v>1826</v>
      </c>
      <c r="B1017" t="s">
        <v>355</v>
      </c>
      <c r="C1017" s="44">
        <v>45649</v>
      </c>
      <c r="D1017">
        <v>31</v>
      </c>
      <c r="E1017" t="s">
        <v>1956</v>
      </c>
      <c r="F1017" s="39">
        <v>2.0000000000000002E-5</v>
      </c>
      <c r="G1017" s="39">
        <f>SUM($F$2:F1017)</f>
        <v>0.9993000000000013</v>
      </c>
    </row>
    <row r="1018" spans="1:7" x14ac:dyDescent="0.55000000000000004">
      <c r="A1018" t="s">
        <v>1826</v>
      </c>
      <c r="B1018" t="s">
        <v>378</v>
      </c>
      <c r="C1018" s="44">
        <v>44628</v>
      </c>
      <c r="D1018">
        <v>1</v>
      </c>
      <c r="E1018" t="s">
        <v>1956</v>
      </c>
      <c r="F1018" s="39">
        <v>2.0000000000000002E-5</v>
      </c>
      <c r="G1018" s="39">
        <f>SUM($F$2:F1018)</f>
        <v>0.99932000000000132</v>
      </c>
    </row>
    <row r="1019" spans="1:7" x14ac:dyDescent="0.55000000000000004">
      <c r="A1019" t="s">
        <v>1826</v>
      </c>
      <c r="B1019" t="s">
        <v>474</v>
      </c>
      <c r="C1019" s="44">
        <v>45411</v>
      </c>
      <c r="D1019">
        <v>1</v>
      </c>
      <c r="E1019" t="s">
        <v>1957</v>
      </c>
      <c r="F1019" s="39">
        <v>2.0000000000000002E-5</v>
      </c>
      <c r="G1019" s="39">
        <f>SUM($F$2:F1019)</f>
        <v>0.99934000000000134</v>
      </c>
    </row>
    <row r="1020" spans="1:7" x14ac:dyDescent="0.55000000000000004">
      <c r="A1020" t="s">
        <v>1826</v>
      </c>
      <c r="B1020" t="s">
        <v>482</v>
      </c>
      <c r="C1020" s="44">
        <v>45654</v>
      </c>
      <c r="D1020">
        <v>38</v>
      </c>
      <c r="E1020" t="s">
        <v>1956</v>
      </c>
      <c r="F1020" s="39">
        <v>2.0000000000000002E-5</v>
      </c>
      <c r="G1020" s="39">
        <f>SUM($F$2:F1020)</f>
        <v>0.99936000000000136</v>
      </c>
    </row>
    <row r="1021" spans="1:7" x14ac:dyDescent="0.55000000000000004">
      <c r="A1021" t="s">
        <v>1826</v>
      </c>
      <c r="B1021" t="s">
        <v>394</v>
      </c>
      <c r="C1021" s="44">
        <v>45480</v>
      </c>
      <c r="D1021">
        <v>20</v>
      </c>
      <c r="E1021" t="s">
        <v>1956</v>
      </c>
      <c r="F1021" s="39">
        <v>2.0000000000000002E-5</v>
      </c>
      <c r="G1021" s="39">
        <f>SUM($F$2:F1021)</f>
        <v>0.99938000000000138</v>
      </c>
    </row>
    <row r="1022" spans="1:7" x14ac:dyDescent="0.55000000000000004">
      <c r="A1022" t="s">
        <v>1826</v>
      </c>
      <c r="B1022" t="s">
        <v>533</v>
      </c>
      <c r="C1022" s="44">
        <v>45648</v>
      </c>
      <c r="D1022">
        <v>26</v>
      </c>
      <c r="E1022" t="s">
        <v>1956</v>
      </c>
      <c r="F1022" s="39">
        <v>2.0000000000000002E-5</v>
      </c>
      <c r="G1022" s="39">
        <f>SUM($F$2:F1022)</f>
        <v>0.9994000000000014</v>
      </c>
    </row>
    <row r="1023" spans="1:7" x14ac:dyDescent="0.55000000000000004">
      <c r="A1023" t="s">
        <v>1826</v>
      </c>
      <c r="B1023" t="s">
        <v>211</v>
      </c>
      <c r="C1023" s="44">
        <v>45287</v>
      </c>
      <c r="D1023">
        <v>32</v>
      </c>
      <c r="E1023" t="s">
        <v>1956</v>
      </c>
      <c r="F1023" s="39">
        <v>2.0000000000000002E-5</v>
      </c>
      <c r="G1023" s="39">
        <f>SUM($F$2:F1023)</f>
        <v>0.99942000000000142</v>
      </c>
    </row>
    <row r="1024" spans="1:7" x14ac:dyDescent="0.55000000000000004">
      <c r="A1024" t="s">
        <v>1826</v>
      </c>
      <c r="B1024" t="s">
        <v>215</v>
      </c>
      <c r="C1024" s="44">
        <v>45484</v>
      </c>
      <c r="D1024">
        <v>42</v>
      </c>
      <c r="E1024" t="s">
        <v>1956</v>
      </c>
      <c r="F1024" s="39">
        <v>2.0000000000000002E-5</v>
      </c>
      <c r="G1024" s="39">
        <f>SUM($F$2:F1024)</f>
        <v>0.99944000000000144</v>
      </c>
    </row>
    <row r="1025" spans="1:7" x14ac:dyDescent="0.55000000000000004">
      <c r="A1025" t="s">
        <v>1826</v>
      </c>
      <c r="B1025" t="s">
        <v>146</v>
      </c>
      <c r="C1025" s="44">
        <v>45345</v>
      </c>
      <c r="D1025">
        <v>15</v>
      </c>
      <c r="E1025" t="s">
        <v>1956</v>
      </c>
      <c r="F1025" s="39">
        <v>2.0000000000000002E-5</v>
      </c>
      <c r="G1025" s="39">
        <f>SUM($F$2:F1025)</f>
        <v>0.99946000000000146</v>
      </c>
    </row>
    <row r="1026" spans="1:7" x14ac:dyDescent="0.55000000000000004">
      <c r="A1026" t="s">
        <v>1826</v>
      </c>
      <c r="B1026" t="s">
        <v>114</v>
      </c>
      <c r="C1026" s="44">
        <v>44924</v>
      </c>
      <c r="D1026">
        <v>16</v>
      </c>
      <c r="E1026" t="s">
        <v>1956</v>
      </c>
      <c r="F1026" s="39">
        <v>2.0000000000000002E-5</v>
      </c>
      <c r="G1026" s="39">
        <f>SUM($F$2:F1026)</f>
        <v>0.99948000000000148</v>
      </c>
    </row>
    <row r="1027" spans="1:7" x14ac:dyDescent="0.55000000000000004">
      <c r="A1027" t="s">
        <v>1826</v>
      </c>
      <c r="B1027" t="s">
        <v>238</v>
      </c>
      <c r="C1027" s="44">
        <v>45426</v>
      </c>
      <c r="D1027">
        <v>12</v>
      </c>
      <c r="E1027" t="s">
        <v>1956</v>
      </c>
      <c r="F1027" s="39">
        <v>2.0000000000000002E-5</v>
      </c>
      <c r="G1027" s="39">
        <f>SUM($F$2:F1027)</f>
        <v>0.9995000000000015</v>
      </c>
    </row>
    <row r="1028" spans="1:7" x14ac:dyDescent="0.55000000000000004">
      <c r="A1028" t="s">
        <v>1826</v>
      </c>
      <c r="B1028" t="s">
        <v>74</v>
      </c>
      <c r="C1028" s="44">
        <v>45652</v>
      </c>
      <c r="D1028">
        <v>41</v>
      </c>
      <c r="E1028" t="s">
        <v>1956</v>
      </c>
      <c r="F1028" s="39">
        <v>2.0000000000000002E-5</v>
      </c>
      <c r="G1028" s="39">
        <f>SUM($F$2:F1028)</f>
        <v>0.99952000000000152</v>
      </c>
    </row>
    <row r="1029" spans="1:7" x14ac:dyDescent="0.55000000000000004">
      <c r="A1029" t="s">
        <v>1826</v>
      </c>
      <c r="B1029" t="s">
        <v>931</v>
      </c>
      <c r="C1029" s="44">
        <v>45556</v>
      </c>
      <c r="D1029">
        <v>37</v>
      </c>
      <c r="E1029" t="s">
        <v>1956</v>
      </c>
      <c r="F1029" s="39">
        <v>2.0000000000000002E-5</v>
      </c>
      <c r="G1029" s="39">
        <f>SUM($F$2:F1029)</f>
        <v>0.99954000000000154</v>
      </c>
    </row>
    <row r="1030" spans="1:7" x14ac:dyDescent="0.55000000000000004">
      <c r="A1030" t="s">
        <v>1826</v>
      </c>
      <c r="B1030" t="s">
        <v>1185</v>
      </c>
      <c r="C1030" s="44">
        <v>45487</v>
      </c>
      <c r="D1030">
        <v>31</v>
      </c>
      <c r="E1030" t="s">
        <v>1956</v>
      </c>
      <c r="F1030" s="39">
        <v>2.0000000000000002E-5</v>
      </c>
      <c r="G1030" s="39">
        <f>SUM($F$2:F1030)</f>
        <v>0.99956000000000156</v>
      </c>
    </row>
    <row r="1031" spans="1:7" x14ac:dyDescent="0.55000000000000004">
      <c r="A1031" t="s">
        <v>1826</v>
      </c>
      <c r="B1031" t="s">
        <v>1189</v>
      </c>
      <c r="C1031" s="44">
        <v>45435</v>
      </c>
      <c r="D1031">
        <v>36</v>
      </c>
      <c r="E1031" t="s">
        <v>1956</v>
      </c>
      <c r="F1031" s="39">
        <v>2.0000000000000002E-5</v>
      </c>
      <c r="G1031" s="39">
        <f>SUM($F$2:F1031)</f>
        <v>0.99958000000000158</v>
      </c>
    </row>
    <row r="1032" spans="1:7" x14ac:dyDescent="0.55000000000000004">
      <c r="A1032" t="s">
        <v>1826</v>
      </c>
      <c r="B1032" t="s">
        <v>1569</v>
      </c>
      <c r="C1032" s="44">
        <v>45427</v>
      </c>
      <c r="D1032">
        <v>1</v>
      </c>
      <c r="E1032" t="s">
        <v>1957</v>
      </c>
      <c r="F1032" s="39">
        <v>2.0000000000000002E-5</v>
      </c>
      <c r="G1032" s="39">
        <f>SUM($F$2:F1032)</f>
        <v>0.9996000000000016</v>
      </c>
    </row>
    <row r="1033" spans="1:7" x14ac:dyDescent="0.55000000000000004">
      <c r="A1033" t="s">
        <v>1826</v>
      </c>
      <c r="B1033" t="s">
        <v>1496</v>
      </c>
      <c r="C1033" s="44">
        <v>45557</v>
      </c>
      <c r="D1033">
        <v>1</v>
      </c>
      <c r="E1033" t="s">
        <v>1957</v>
      </c>
      <c r="F1033" s="39">
        <v>2.0000000000000002E-5</v>
      </c>
      <c r="G1033" s="39">
        <f>SUM($F$2:F1033)</f>
        <v>0.99962000000000162</v>
      </c>
    </row>
    <row r="1034" spans="1:7" x14ac:dyDescent="0.55000000000000004">
      <c r="A1034" t="s">
        <v>1826</v>
      </c>
      <c r="B1034" t="s">
        <v>1492</v>
      </c>
      <c r="C1034" s="44">
        <v>45587</v>
      </c>
      <c r="D1034">
        <v>18</v>
      </c>
      <c r="E1034" t="s">
        <v>1956</v>
      </c>
      <c r="F1034" s="39">
        <v>2.0000000000000002E-5</v>
      </c>
      <c r="G1034" s="39">
        <f>SUM($F$2:F1034)</f>
        <v>0.99964000000000164</v>
      </c>
    </row>
    <row r="1035" spans="1:7" x14ac:dyDescent="0.55000000000000004">
      <c r="A1035" t="s">
        <v>1826</v>
      </c>
      <c r="B1035" t="s">
        <v>1661</v>
      </c>
      <c r="C1035" s="44">
        <v>45615</v>
      </c>
      <c r="D1035">
        <v>1</v>
      </c>
      <c r="E1035" t="s">
        <v>1957</v>
      </c>
      <c r="F1035" s="39">
        <v>2.0000000000000002E-5</v>
      </c>
      <c r="G1035" s="39">
        <f>SUM($F$2:F1035)</f>
        <v>0.99966000000000166</v>
      </c>
    </row>
    <row r="1036" spans="1:7" x14ac:dyDescent="0.55000000000000004">
      <c r="A1036" t="s">
        <v>1826</v>
      </c>
      <c r="B1036" t="s">
        <v>1633</v>
      </c>
      <c r="C1036" s="44">
        <v>45559</v>
      </c>
      <c r="D1036">
        <v>35</v>
      </c>
      <c r="E1036" t="s">
        <v>1956</v>
      </c>
      <c r="F1036" s="39">
        <v>2.0000000000000002E-5</v>
      </c>
      <c r="G1036" s="39">
        <f>SUM($F$2:F1036)</f>
        <v>0.99968000000000168</v>
      </c>
    </row>
    <row r="1037" spans="1:7" x14ac:dyDescent="0.55000000000000004">
      <c r="A1037" t="s">
        <v>1826</v>
      </c>
      <c r="B1037" t="s">
        <v>1620</v>
      </c>
      <c r="C1037" s="44">
        <v>45545</v>
      </c>
      <c r="D1037">
        <v>41</v>
      </c>
      <c r="E1037" t="s">
        <v>1956</v>
      </c>
      <c r="F1037" s="39">
        <v>2.0000000000000002E-5</v>
      </c>
      <c r="G1037" s="39">
        <f>SUM($F$2:F1037)</f>
        <v>0.9997000000000017</v>
      </c>
    </row>
    <row r="1038" spans="1:7" x14ac:dyDescent="0.55000000000000004">
      <c r="A1038" t="s">
        <v>1826</v>
      </c>
      <c r="B1038" t="s">
        <v>1298</v>
      </c>
      <c r="C1038" s="44">
        <v>45568</v>
      </c>
      <c r="D1038">
        <v>3</v>
      </c>
      <c r="E1038" t="s">
        <v>1957</v>
      </c>
      <c r="F1038" s="39">
        <v>2.0000000000000002E-5</v>
      </c>
      <c r="G1038" s="39">
        <f>SUM($F$2:F1038)</f>
        <v>0.99972000000000172</v>
      </c>
    </row>
    <row r="1039" spans="1:7" x14ac:dyDescent="0.55000000000000004">
      <c r="A1039" t="s">
        <v>1826</v>
      </c>
      <c r="B1039" t="s">
        <v>1395</v>
      </c>
      <c r="C1039" s="44">
        <v>44453</v>
      </c>
      <c r="D1039">
        <v>1</v>
      </c>
      <c r="E1039" t="s">
        <v>1956</v>
      </c>
      <c r="F1039" s="39">
        <v>2.0000000000000002E-5</v>
      </c>
      <c r="G1039" s="39">
        <f>SUM($F$2:F1039)</f>
        <v>0.99974000000000174</v>
      </c>
    </row>
    <row r="1040" spans="1:7" x14ac:dyDescent="0.55000000000000004">
      <c r="A1040" t="s">
        <v>1826</v>
      </c>
      <c r="B1040" t="s">
        <v>1390</v>
      </c>
      <c r="C1040" s="44">
        <v>45602</v>
      </c>
      <c r="D1040">
        <v>37</v>
      </c>
      <c r="E1040" t="s">
        <v>1956</v>
      </c>
      <c r="F1040" s="39">
        <v>2.0000000000000002E-5</v>
      </c>
      <c r="G1040" s="39">
        <f>SUM($F$2:F1040)</f>
        <v>0.99976000000000176</v>
      </c>
    </row>
    <row r="1041" spans="1:7" x14ac:dyDescent="0.55000000000000004">
      <c r="A1041" t="s">
        <v>1826</v>
      </c>
      <c r="B1041" t="s">
        <v>1750</v>
      </c>
      <c r="C1041" s="44">
        <v>45552</v>
      </c>
      <c r="D1041">
        <v>1</v>
      </c>
      <c r="E1041" t="s">
        <v>1957</v>
      </c>
      <c r="F1041" s="39">
        <v>2.0000000000000002E-5</v>
      </c>
      <c r="G1041" s="39">
        <f>SUM($F$2:F1041)</f>
        <v>0.99978000000000178</v>
      </c>
    </row>
    <row r="1042" spans="1:7" x14ac:dyDescent="0.55000000000000004">
      <c r="A1042" t="s">
        <v>1826</v>
      </c>
      <c r="B1042" t="s">
        <v>1683</v>
      </c>
      <c r="C1042" s="44">
        <v>44730</v>
      </c>
      <c r="D1042">
        <v>1</v>
      </c>
      <c r="E1042" t="s">
        <v>1956</v>
      </c>
      <c r="F1042" s="39">
        <v>2.0000000000000002E-5</v>
      </c>
      <c r="G1042" s="39">
        <f>SUM($F$2:F1042)</f>
        <v>0.9998000000000018</v>
      </c>
    </row>
    <row r="1043" spans="1:7" x14ac:dyDescent="0.55000000000000004">
      <c r="A1043" t="s">
        <v>1826</v>
      </c>
      <c r="B1043" t="s">
        <v>1733</v>
      </c>
      <c r="C1043" s="44">
        <v>45588</v>
      </c>
      <c r="D1043">
        <v>1</v>
      </c>
      <c r="E1043" t="s">
        <v>1957</v>
      </c>
      <c r="F1043" s="39">
        <v>2.0000000000000002E-5</v>
      </c>
      <c r="G1043" s="39">
        <f>SUM($F$2:F1043)</f>
        <v>0.99982000000000182</v>
      </c>
    </row>
    <row r="1044" spans="1:7" x14ac:dyDescent="0.55000000000000004">
      <c r="A1044" t="s">
        <v>1826</v>
      </c>
      <c r="B1044" t="s">
        <v>1755</v>
      </c>
      <c r="C1044" s="44">
        <v>45577</v>
      </c>
      <c r="D1044">
        <v>1</v>
      </c>
      <c r="E1044" t="s">
        <v>1957</v>
      </c>
      <c r="F1044" s="39">
        <v>1.0000000000000001E-5</v>
      </c>
      <c r="G1044" s="39">
        <f>SUM($F$2:F1044)</f>
        <v>0.99983000000000177</v>
      </c>
    </row>
    <row r="1045" spans="1:7" x14ac:dyDescent="0.55000000000000004">
      <c r="A1045" t="s">
        <v>1826</v>
      </c>
      <c r="B1045" t="s">
        <v>1768</v>
      </c>
      <c r="C1045" s="44">
        <v>44901</v>
      </c>
      <c r="D1045">
        <v>1</v>
      </c>
      <c r="E1045" t="s">
        <v>1956</v>
      </c>
      <c r="F1045" s="39">
        <v>1.0000000000000001E-5</v>
      </c>
      <c r="G1045" s="39">
        <f>SUM($F$2:F1045)</f>
        <v>0.99984000000000173</v>
      </c>
    </row>
    <row r="1046" spans="1:7" x14ac:dyDescent="0.55000000000000004">
      <c r="A1046" t="s">
        <v>1826</v>
      </c>
      <c r="B1046" t="s">
        <v>1488</v>
      </c>
      <c r="C1046" s="44">
        <v>45276</v>
      </c>
      <c r="D1046">
        <v>1</v>
      </c>
      <c r="E1046" t="s">
        <v>1956</v>
      </c>
      <c r="F1046" s="39">
        <v>1.0000000000000001E-5</v>
      </c>
      <c r="G1046" s="39">
        <f>SUM($F$2:F1046)</f>
        <v>0.99985000000000168</v>
      </c>
    </row>
    <row r="1047" spans="1:7" x14ac:dyDescent="0.55000000000000004">
      <c r="A1047" t="s">
        <v>1826</v>
      </c>
      <c r="B1047" t="s">
        <v>1133</v>
      </c>
      <c r="C1047" s="44">
        <v>45361</v>
      </c>
      <c r="D1047">
        <v>14</v>
      </c>
      <c r="E1047" t="s">
        <v>1956</v>
      </c>
      <c r="F1047" s="39">
        <v>1.0000000000000001E-5</v>
      </c>
      <c r="G1047" s="39">
        <f>SUM($F$2:F1047)</f>
        <v>0.99986000000000164</v>
      </c>
    </row>
    <row r="1048" spans="1:7" x14ac:dyDescent="0.55000000000000004">
      <c r="A1048" t="s">
        <v>1826</v>
      </c>
      <c r="B1048" t="s">
        <v>1139</v>
      </c>
      <c r="C1048" s="44">
        <v>45017</v>
      </c>
      <c r="D1048">
        <v>1</v>
      </c>
      <c r="E1048" t="s">
        <v>1956</v>
      </c>
      <c r="F1048" s="39">
        <v>1.0000000000000001E-5</v>
      </c>
      <c r="G1048" s="39">
        <f>SUM($F$2:F1048)</f>
        <v>0.99987000000000159</v>
      </c>
    </row>
    <row r="1049" spans="1:7" x14ac:dyDescent="0.55000000000000004">
      <c r="A1049" t="s">
        <v>1826</v>
      </c>
      <c r="B1049" t="s">
        <v>1101</v>
      </c>
      <c r="C1049" s="44">
        <v>44865</v>
      </c>
      <c r="D1049">
        <v>19</v>
      </c>
      <c r="E1049" t="s">
        <v>1956</v>
      </c>
      <c r="F1049" s="39">
        <v>1.0000000000000001E-5</v>
      </c>
      <c r="G1049" s="39">
        <f>SUM($F$2:F1049)</f>
        <v>0.99988000000000155</v>
      </c>
    </row>
    <row r="1050" spans="1:7" x14ac:dyDescent="0.55000000000000004">
      <c r="A1050" t="s">
        <v>1826</v>
      </c>
      <c r="B1050" t="s">
        <v>877</v>
      </c>
      <c r="C1050" s="44">
        <v>45588</v>
      </c>
      <c r="D1050">
        <v>31</v>
      </c>
      <c r="E1050" t="s">
        <v>1956</v>
      </c>
      <c r="F1050" s="39">
        <v>1.0000000000000001E-5</v>
      </c>
      <c r="G1050" s="39">
        <f>SUM($F$2:F1050)</f>
        <v>0.9998900000000015</v>
      </c>
    </row>
    <row r="1051" spans="1:7" x14ac:dyDescent="0.55000000000000004">
      <c r="A1051" t="s">
        <v>1826</v>
      </c>
      <c r="B1051" t="s">
        <v>979</v>
      </c>
      <c r="C1051" s="44">
        <v>45188</v>
      </c>
      <c r="D1051">
        <v>28</v>
      </c>
      <c r="E1051" t="s">
        <v>1956</v>
      </c>
      <c r="F1051" s="39">
        <v>1.0000000000000001E-5</v>
      </c>
      <c r="G1051" s="39">
        <f>SUM($F$2:F1051)</f>
        <v>0.99990000000000145</v>
      </c>
    </row>
    <row r="1052" spans="1:7" x14ac:dyDescent="0.55000000000000004">
      <c r="A1052" t="s">
        <v>1826</v>
      </c>
      <c r="B1052" t="s">
        <v>967</v>
      </c>
      <c r="C1052" s="44">
        <v>45413</v>
      </c>
      <c r="D1052">
        <v>8</v>
      </c>
      <c r="E1052" t="s">
        <v>1956</v>
      </c>
      <c r="F1052" s="39">
        <v>1.0000000000000001E-5</v>
      </c>
      <c r="G1052" s="39">
        <f>SUM($F$2:F1052)</f>
        <v>0.99991000000000141</v>
      </c>
    </row>
    <row r="1053" spans="1:7" x14ac:dyDescent="0.55000000000000004">
      <c r="A1053" t="s">
        <v>1826</v>
      </c>
      <c r="B1053" t="s">
        <v>802</v>
      </c>
      <c r="C1053" s="44">
        <v>45056</v>
      </c>
      <c r="D1053">
        <v>1</v>
      </c>
      <c r="E1053" t="s">
        <v>1956</v>
      </c>
      <c r="F1053" s="39">
        <v>1.0000000000000001E-5</v>
      </c>
      <c r="G1053" s="39">
        <f>SUM($F$2:F1053)</f>
        <v>0.99992000000000136</v>
      </c>
    </row>
    <row r="1054" spans="1:7" x14ac:dyDescent="0.55000000000000004">
      <c r="A1054" t="s">
        <v>1826</v>
      </c>
      <c r="B1054" t="s">
        <v>57</v>
      </c>
      <c r="C1054" s="44">
        <v>44949</v>
      </c>
      <c r="D1054">
        <v>1</v>
      </c>
      <c r="E1054" t="s">
        <v>1956</v>
      </c>
      <c r="F1054" s="39">
        <v>1.0000000000000001E-5</v>
      </c>
      <c r="G1054" s="39">
        <f>SUM($F$2:F1054)</f>
        <v>0.99993000000000132</v>
      </c>
    </row>
    <row r="1055" spans="1:7" x14ac:dyDescent="0.55000000000000004">
      <c r="A1055" t="s">
        <v>1826</v>
      </c>
      <c r="B1055" t="s">
        <v>234</v>
      </c>
      <c r="C1055" s="44">
        <v>45412</v>
      </c>
      <c r="D1055">
        <v>1</v>
      </c>
      <c r="E1055" t="s">
        <v>1957</v>
      </c>
      <c r="F1055" s="39">
        <v>1.0000000000000001E-5</v>
      </c>
      <c r="G1055" s="39">
        <f>SUM($F$2:F1055)</f>
        <v>0.99994000000000127</v>
      </c>
    </row>
    <row r="1056" spans="1:7" x14ac:dyDescent="0.55000000000000004">
      <c r="A1056" t="s">
        <v>1826</v>
      </c>
      <c r="B1056" t="s">
        <v>276</v>
      </c>
      <c r="C1056" s="44">
        <v>44905</v>
      </c>
      <c r="D1056">
        <v>13</v>
      </c>
      <c r="E1056" t="s">
        <v>1956</v>
      </c>
      <c r="F1056" s="39">
        <v>1.0000000000000001E-5</v>
      </c>
      <c r="G1056" s="39">
        <f>SUM($F$2:F1056)</f>
        <v>0.99995000000000123</v>
      </c>
    </row>
    <row r="1057" spans="1:7" x14ac:dyDescent="0.55000000000000004">
      <c r="A1057" t="s">
        <v>1826</v>
      </c>
      <c r="B1057" t="s">
        <v>280</v>
      </c>
      <c r="C1057" s="44">
        <v>45109</v>
      </c>
      <c r="D1057">
        <v>1</v>
      </c>
      <c r="E1057" t="s">
        <v>1956</v>
      </c>
      <c r="F1057" s="39">
        <v>1.0000000000000001E-5</v>
      </c>
      <c r="G1057" s="39">
        <f>SUM($F$2:F1057)</f>
        <v>0.99996000000000118</v>
      </c>
    </row>
    <row r="1058" spans="1:7" x14ac:dyDescent="0.55000000000000004">
      <c r="A1058" t="s">
        <v>1826</v>
      </c>
      <c r="B1058" t="s">
        <v>217</v>
      </c>
      <c r="C1058" s="44">
        <v>45165</v>
      </c>
      <c r="D1058">
        <v>1</v>
      </c>
      <c r="E1058" t="s">
        <v>1956</v>
      </c>
      <c r="F1058" s="39">
        <v>1.0000000000000001E-5</v>
      </c>
      <c r="G1058" s="39">
        <f>SUM($F$2:F1058)</f>
        <v>0.99997000000000114</v>
      </c>
    </row>
    <row r="1059" spans="1:7" x14ac:dyDescent="0.55000000000000004">
      <c r="A1059" t="s">
        <v>1826</v>
      </c>
      <c r="B1059" t="s">
        <v>623</v>
      </c>
      <c r="C1059" s="44">
        <v>45451</v>
      </c>
      <c r="D1059">
        <v>1</v>
      </c>
      <c r="E1059" t="s">
        <v>1957</v>
      </c>
      <c r="F1059" s="39">
        <v>0</v>
      </c>
      <c r="G1059" s="39">
        <f>SUM($F$2:F1059)</f>
        <v>0.99997000000000114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0FC4-B8B4-4E2A-B1AF-B5E864943086}">
  <sheetPr>
    <tabColor rgb="FF7BCBD3"/>
  </sheetPr>
  <dimension ref="A1:F1850"/>
  <sheetViews>
    <sheetView workbookViewId="0"/>
  </sheetViews>
  <sheetFormatPr defaultRowHeight="14.4" x14ac:dyDescent="0.55000000000000004"/>
  <cols>
    <col min="1" max="1" width="12.5234375" bestFit="1" customWidth="1"/>
    <col min="2" max="2" width="34.26171875" customWidth="1"/>
    <col min="3" max="3" width="15.20703125" bestFit="1" customWidth="1"/>
    <col min="4" max="4" width="27" bestFit="1" customWidth="1"/>
    <col min="5" max="5" width="27.578125" bestFit="1" customWidth="1"/>
    <col min="6" max="6" width="13.1015625" bestFit="1" customWidth="1"/>
  </cols>
  <sheetData>
    <row r="1" spans="1:6" x14ac:dyDescent="0.55000000000000004">
      <c r="A1" t="s">
        <v>1872</v>
      </c>
      <c r="B1" t="s">
        <v>1955</v>
      </c>
      <c r="C1" t="s">
        <v>1967</v>
      </c>
      <c r="D1" t="s">
        <v>1968</v>
      </c>
      <c r="E1" t="s">
        <v>1969</v>
      </c>
      <c r="F1" t="s">
        <v>1970</v>
      </c>
    </row>
    <row r="2" spans="1:6" x14ac:dyDescent="0.55000000000000004">
      <c r="A2" t="s">
        <v>1824</v>
      </c>
      <c r="B2" t="s">
        <v>1043</v>
      </c>
      <c r="C2">
        <v>0.55000000000000004</v>
      </c>
      <c r="D2">
        <v>130.1</v>
      </c>
      <c r="E2">
        <v>4074.93</v>
      </c>
      <c r="F2">
        <v>-4074.38</v>
      </c>
    </row>
    <row r="3" spans="1:6" x14ac:dyDescent="0.55000000000000004">
      <c r="A3" t="s">
        <v>1824</v>
      </c>
      <c r="B3" t="s">
        <v>1046</v>
      </c>
      <c r="C3">
        <v>0.55000000000000004</v>
      </c>
      <c r="D3">
        <v>130.1</v>
      </c>
      <c r="E3">
        <v>4074.93</v>
      </c>
      <c r="F3">
        <v>-4074.38</v>
      </c>
    </row>
    <row r="4" spans="1:6" x14ac:dyDescent="0.55000000000000004">
      <c r="A4" t="s">
        <v>1824</v>
      </c>
      <c r="B4" t="s">
        <v>1050</v>
      </c>
      <c r="C4">
        <v>1.34</v>
      </c>
      <c r="D4">
        <v>130.1</v>
      </c>
      <c r="E4">
        <v>4074.93</v>
      </c>
      <c r="F4">
        <v>-4073.59</v>
      </c>
    </row>
    <row r="5" spans="1:6" x14ac:dyDescent="0.55000000000000004">
      <c r="A5" t="s">
        <v>1824</v>
      </c>
      <c r="B5" t="s">
        <v>1396</v>
      </c>
      <c r="C5">
        <v>1.45</v>
      </c>
      <c r="D5">
        <v>130.1</v>
      </c>
      <c r="E5">
        <v>4074.93</v>
      </c>
      <c r="F5">
        <v>-4073.48</v>
      </c>
    </row>
    <row r="6" spans="1:6" x14ac:dyDescent="0.55000000000000004">
      <c r="A6" t="s">
        <v>1824</v>
      </c>
      <c r="B6" t="s">
        <v>1943</v>
      </c>
      <c r="C6">
        <v>2.39</v>
      </c>
      <c r="D6">
        <v>130.1</v>
      </c>
      <c r="E6">
        <v>4074.93</v>
      </c>
      <c r="F6">
        <v>-4072.54</v>
      </c>
    </row>
    <row r="7" spans="1:6" x14ac:dyDescent="0.55000000000000004">
      <c r="A7" t="s">
        <v>1824</v>
      </c>
      <c r="B7" t="s">
        <v>497</v>
      </c>
      <c r="C7">
        <v>3.61</v>
      </c>
      <c r="D7">
        <v>130.1</v>
      </c>
      <c r="E7">
        <v>4074.93</v>
      </c>
      <c r="F7">
        <v>-4071.32</v>
      </c>
    </row>
    <row r="8" spans="1:6" x14ac:dyDescent="0.55000000000000004">
      <c r="A8" t="s">
        <v>1824</v>
      </c>
      <c r="B8" t="s">
        <v>1300</v>
      </c>
      <c r="C8">
        <v>3.82</v>
      </c>
      <c r="D8">
        <v>130.1</v>
      </c>
      <c r="E8">
        <v>4074.93</v>
      </c>
      <c r="F8">
        <v>-4071.11</v>
      </c>
    </row>
    <row r="9" spans="1:6" x14ac:dyDescent="0.55000000000000004">
      <c r="A9" t="s">
        <v>1824</v>
      </c>
      <c r="B9" t="s">
        <v>1576</v>
      </c>
      <c r="C9">
        <v>3.91</v>
      </c>
      <c r="D9">
        <v>130.1</v>
      </c>
      <c r="E9">
        <v>4074.93</v>
      </c>
      <c r="F9">
        <v>-4071.02</v>
      </c>
    </row>
    <row r="10" spans="1:6" x14ac:dyDescent="0.55000000000000004">
      <c r="A10" t="s">
        <v>1824</v>
      </c>
      <c r="B10" t="s">
        <v>151</v>
      </c>
      <c r="C10">
        <v>3.99</v>
      </c>
      <c r="D10">
        <v>130.1</v>
      </c>
      <c r="E10">
        <v>4074.93</v>
      </c>
      <c r="F10">
        <v>-4070.94</v>
      </c>
    </row>
    <row r="11" spans="1:6" x14ac:dyDescent="0.55000000000000004">
      <c r="A11" t="s">
        <v>1824</v>
      </c>
      <c r="B11" t="s">
        <v>1378</v>
      </c>
      <c r="C11">
        <v>4.09</v>
      </c>
      <c r="D11">
        <v>130.1</v>
      </c>
      <c r="E11">
        <v>4074.93</v>
      </c>
      <c r="F11">
        <v>-4070.84</v>
      </c>
    </row>
    <row r="12" spans="1:6" x14ac:dyDescent="0.55000000000000004">
      <c r="A12" t="s">
        <v>1824</v>
      </c>
      <c r="B12" t="s">
        <v>1374</v>
      </c>
      <c r="C12">
        <v>4.12</v>
      </c>
      <c r="D12">
        <v>130.1</v>
      </c>
      <c r="E12">
        <v>4074.93</v>
      </c>
      <c r="F12">
        <v>-4070.81</v>
      </c>
    </row>
    <row r="13" spans="1:6" x14ac:dyDescent="0.55000000000000004">
      <c r="A13" t="s">
        <v>1824</v>
      </c>
      <c r="B13" t="s">
        <v>1344</v>
      </c>
      <c r="C13">
        <v>4.4800000000000004</v>
      </c>
      <c r="D13">
        <v>130.1</v>
      </c>
      <c r="E13">
        <v>4074.93</v>
      </c>
      <c r="F13">
        <v>-4070.45</v>
      </c>
    </row>
    <row r="14" spans="1:6" x14ac:dyDescent="0.55000000000000004">
      <c r="A14" t="s">
        <v>1824</v>
      </c>
      <c r="B14" t="s">
        <v>1433</v>
      </c>
      <c r="C14">
        <v>5.03</v>
      </c>
      <c r="D14">
        <v>130.1</v>
      </c>
      <c r="E14">
        <v>4074.93</v>
      </c>
      <c r="F14">
        <v>-4069.9</v>
      </c>
    </row>
    <row r="15" spans="1:6" x14ac:dyDescent="0.55000000000000004">
      <c r="A15" t="s">
        <v>1824</v>
      </c>
      <c r="B15" t="s">
        <v>1065</v>
      </c>
      <c r="C15">
        <v>5.03</v>
      </c>
      <c r="D15">
        <v>130.1</v>
      </c>
      <c r="E15">
        <v>4074.93</v>
      </c>
      <c r="F15">
        <v>-4069.9</v>
      </c>
    </row>
    <row r="16" spans="1:6" x14ac:dyDescent="0.55000000000000004">
      <c r="A16" t="s">
        <v>1824</v>
      </c>
      <c r="B16" t="s">
        <v>965</v>
      </c>
      <c r="C16">
        <v>5.12</v>
      </c>
      <c r="D16">
        <v>130.1</v>
      </c>
      <c r="E16">
        <v>4074.93</v>
      </c>
      <c r="F16">
        <v>-4069.81</v>
      </c>
    </row>
    <row r="17" spans="1:6" x14ac:dyDescent="0.55000000000000004">
      <c r="A17" t="s">
        <v>1824</v>
      </c>
      <c r="B17" t="s">
        <v>1573</v>
      </c>
      <c r="C17">
        <v>5.14</v>
      </c>
      <c r="D17">
        <v>130.1</v>
      </c>
      <c r="E17">
        <v>4074.93</v>
      </c>
      <c r="F17">
        <v>-4069.79</v>
      </c>
    </row>
    <row r="18" spans="1:6" x14ac:dyDescent="0.55000000000000004">
      <c r="A18" t="s">
        <v>1824</v>
      </c>
      <c r="B18" t="s">
        <v>1464</v>
      </c>
      <c r="C18">
        <v>5.29</v>
      </c>
      <c r="D18">
        <v>130.1</v>
      </c>
      <c r="E18">
        <v>4074.93</v>
      </c>
      <c r="F18">
        <v>-4069.64</v>
      </c>
    </row>
    <row r="19" spans="1:6" x14ac:dyDescent="0.55000000000000004">
      <c r="A19" t="s">
        <v>1824</v>
      </c>
      <c r="B19" t="s">
        <v>1277</v>
      </c>
      <c r="C19">
        <v>5.39</v>
      </c>
      <c r="D19">
        <v>130.1</v>
      </c>
      <c r="E19">
        <v>4074.93</v>
      </c>
      <c r="F19">
        <v>-4069.54</v>
      </c>
    </row>
    <row r="20" spans="1:6" x14ac:dyDescent="0.55000000000000004">
      <c r="A20" t="s">
        <v>1824</v>
      </c>
      <c r="B20" t="s">
        <v>1431</v>
      </c>
      <c r="C20">
        <v>5.4</v>
      </c>
      <c r="D20">
        <v>130.1</v>
      </c>
      <c r="E20">
        <v>4074.93</v>
      </c>
      <c r="F20">
        <v>-4069.53</v>
      </c>
    </row>
    <row r="21" spans="1:6" x14ac:dyDescent="0.55000000000000004">
      <c r="A21" t="s">
        <v>1824</v>
      </c>
      <c r="B21" t="s">
        <v>1267</v>
      </c>
      <c r="C21">
        <v>5.84</v>
      </c>
      <c r="D21">
        <v>130.1</v>
      </c>
      <c r="E21">
        <v>4074.93</v>
      </c>
      <c r="F21">
        <v>-4069.09</v>
      </c>
    </row>
    <row r="22" spans="1:6" x14ac:dyDescent="0.55000000000000004">
      <c r="A22" t="s">
        <v>1824</v>
      </c>
      <c r="B22" t="s">
        <v>161</v>
      </c>
      <c r="C22">
        <v>5.94</v>
      </c>
      <c r="D22">
        <v>130.1</v>
      </c>
      <c r="E22">
        <v>4074.93</v>
      </c>
      <c r="F22">
        <v>-4068.99</v>
      </c>
    </row>
    <row r="23" spans="1:6" x14ac:dyDescent="0.55000000000000004">
      <c r="A23" t="s">
        <v>1824</v>
      </c>
      <c r="B23" t="s">
        <v>1061</v>
      </c>
      <c r="C23">
        <v>6.04</v>
      </c>
      <c r="D23">
        <v>130.1</v>
      </c>
      <c r="E23">
        <v>4074.93</v>
      </c>
      <c r="F23">
        <v>-4068.89</v>
      </c>
    </row>
    <row r="24" spans="1:6" x14ac:dyDescent="0.55000000000000004">
      <c r="A24" t="s">
        <v>1824</v>
      </c>
      <c r="B24" t="s">
        <v>1049</v>
      </c>
      <c r="C24">
        <v>6.16</v>
      </c>
      <c r="D24">
        <v>130.1</v>
      </c>
      <c r="E24">
        <v>4074.93</v>
      </c>
      <c r="F24">
        <v>-4068.77</v>
      </c>
    </row>
    <row r="25" spans="1:6" x14ac:dyDescent="0.55000000000000004">
      <c r="A25" t="s">
        <v>1824</v>
      </c>
      <c r="B25" t="s">
        <v>1932</v>
      </c>
      <c r="C25">
        <v>6.35</v>
      </c>
      <c r="D25">
        <v>130.1</v>
      </c>
      <c r="E25">
        <v>4074.93</v>
      </c>
      <c r="F25">
        <v>-4068.58</v>
      </c>
    </row>
    <row r="26" spans="1:6" x14ac:dyDescent="0.55000000000000004">
      <c r="A26" t="s">
        <v>1824</v>
      </c>
      <c r="B26" t="s">
        <v>326</v>
      </c>
      <c r="C26">
        <v>6.5</v>
      </c>
      <c r="D26">
        <v>130.1</v>
      </c>
      <c r="E26">
        <v>4074.93</v>
      </c>
      <c r="F26">
        <v>-4068.43</v>
      </c>
    </row>
    <row r="27" spans="1:6" x14ac:dyDescent="0.55000000000000004">
      <c r="A27" t="s">
        <v>1824</v>
      </c>
      <c r="B27" t="s">
        <v>1057</v>
      </c>
      <c r="C27">
        <v>6.71</v>
      </c>
      <c r="D27">
        <v>130.1</v>
      </c>
      <c r="E27">
        <v>4074.93</v>
      </c>
      <c r="F27">
        <v>-4068.22</v>
      </c>
    </row>
    <row r="28" spans="1:6" x14ac:dyDescent="0.55000000000000004">
      <c r="A28" t="s">
        <v>1824</v>
      </c>
      <c r="B28" t="s">
        <v>966</v>
      </c>
      <c r="C28">
        <v>6.9</v>
      </c>
      <c r="D28">
        <v>130.1</v>
      </c>
      <c r="E28">
        <v>4074.93</v>
      </c>
      <c r="F28">
        <v>-4068.03</v>
      </c>
    </row>
    <row r="29" spans="1:6" x14ac:dyDescent="0.55000000000000004">
      <c r="A29" t="s">
        <v>1824</v>
      </c>
      <c r="B29" t="s">
        <v>1067</v>
      </c>
      <c r="C29">
        <v>7.07</v>
      </c>
      <c r="D29">
        <v>130.1</v>
      </c>
      <c r="E29">
        <v>4074.93</v>
      </c>
      <c r="F29">
        <v>-4067.86</v>
      </c>
    </row>
    <row r="30" spans="1:6" x14ac:dyDescent="0.55000000000000004">
      <c r="A30" t="s">
        <v>1824</v>
      </c>
      <c r="B30" t="s">
        <v>816</v>
      </c>
      <c r="C30">
        <v>7.08</v>
      </c>
      <c r="D30">
        <v>130.1</v>
      </c>
      <c r="E30">
        <v>4074.93</v>
      </c>
      <c r="F30">
        <v>-4067.85</v>
      </c>
    </row>
    <row r="31" spans="1:6" x14ac:dyDescent="0.55000000000000004">
      <c r="A31" t="s">
        <v>1824</v>
      </c>
      <c r="B31" t="s">
        <v>1380</v>
      </c>
      <c r="C31">
        <v>7.13</v>
      </c>
      <c r="D31">
        <v>130.1</v>
      </c>
      <c r="E31">
        <v>4074.93</v>
      </c>
      <c r="F31">
        <v>-4067.8</v>
      </c>
    </row>
    <row r="32" spans="1:6" x14ac:dyDescent="0.55000000000000004">
      <c r="A32" t="s">
        <v>1824</v>
      </c>
      <c r="B32" t="s">
        <v>1062</v>
      </c>
      <c r="C32">
        <v>7.15</v>
      </c>
      <c r="D32">
        <v>130.1</v>
      </c>
      <c r="E32">
        <v>4074.93</v>
      </c>
      <c r="F32">
        <v>-4067.78</v>
      </c>
    </row>
    <row r="33" spans="1:6" x14ac:dyDescent="0.55000000000000004">
      <c r="A33" t="s">
        <v>1824</v>
      </c>
      <c r="B33" t="s">
        <v>962</v>
      </c>
      <c r="C33">
        <v>7.25</v>
      </c>
      <c r="D33">
        <v>130.1</v>
      </c>
      <c r="E33">
        <v>4074.93</v>
      </c>
      <c r="F33">
        <v>-4067.68</v>
      </c>
    </row>
    <row r="34" spans="1:6" x14ac:dyDescent="0.55000000000000004">
      <c r="A34" t="s">
        <v>1824</v>
      </c>
      <c r="B34" t="s">
        <v>1234</v>
      </c>
      <c r="C34">
        <v>7.29</v>
      </c>
      <c r="D34">
        <v>130.1</v>
      </c>
      <c r="E34">
        <v>4074.93</v>
      </c>
      <c r="F34">
        <v>-4067.64</v>
      </c>
    </row>
    <row r="35" spans="1:6" x14ac:dyDescent="0.55000000000000004">
      <c r="A35" t="s">
        <v>1824</v>
      </c>
      <c r="B35" t="s">
        <v>1463</v>
      </c>
      <c r="C35">
        <v>7.39</v>
      </c>
      <c r="D35">
        <v>130.1</v>
      </c>
      <c r="E35">
        <v>4074.93</v>
      </c>
      <c r="F35">
        <v>-4067.54</v>
      </c>
    </row>
    <row r="36" spans="1:6" x14ac:dyDescent="0.55000000000000004">
      <c r="A36" t="s">
        <v>1824</v>
      </c>
      <c r="B36" t="s">
        <v>1942</v>
      </c>
      <c r="C36">
        <v>7.39</v>
      </c>
      <c r="D36">
        <v>130.1</v>
      </c>
      <c r="E36">
        <v>4074.93</v>
      </c>
      <c r="F36">
        <v>-4067.54</v>
      </c>
    </row>
    <row r="37" spans="1:6" x14ac:dyDescent="0.55000000000000004">
      <c r="A37" t="s">
        <v>1824</v>
      </c>
      <c r="B37" t="s">
        <v>331</v>
      </c>
      <c r="C37">
        <v>7.64</v>
      </c>
      <c r="D37">
        <v>130.1</v>
      </c>
      <c r="E37">
        <v>4074.93</v>
      </c>
      <c r="F37">
        <v>-4067.29</v>
      </c>
    </row>
    <row r="38" spans="1:6" x14ac:dyDescent="0.55000000000000004">
      <c r="A38" t="s">
        <v>1824</v>
      </c>
      <c r="B38" t="s">
        <v>1574</v>
      </c>
      <c r="C38">
        <v>7.77</v>
      </c>
      <c r="D38">
        <v>130.1</v>
      </c>
      <c r="E38">
        <v>4074.93</v>
      </c>
      <c r="F38">
        <v>-4067.16</v>
      </c>
    </row>
    <row r="39" spans="1:6" x14ac:dyDescent="0.55000000000000004">
      <c r="A39" t="s">
        <v>1824</v>
      </c>
      <c r="B39" t="s">
        <v>1536</v>
      </c>
      <c r="C39">
        <v>7.8</v>
      </c>
      <c r="D39">
        <v>130.1</v>
      </c>
      <c r="E39">
        <v>4074.93</v>
      </c>
      <c r="F39">
        <v>-4067.13</v>
      </c>
    </row>
    <row r="40" spans="1:6" x14ac:dyDescent="0.55000000000000004">
      <c r="A40" t="s">
        <v>1824</v>
      </c>
      <c r="B40" t="s">
        <v>986</v>
      </c>
      <c r="C40">
        <v>7.85</v>
      </c>
      <c r="D40">
        <v>130.1</v>
      </c>
      <c r="E40">
        <v>4074.93</v>
      </c>
      <c r="F40">
        <v>-4067.08</v>
      </c>
    </row>
    <row r="41" spans="1:6" x14ac:dyDescent="0.55000000000000004">
      <c r="A41" t="s">
        <v>1824</v>
      </c>
      <c r="B41" t="s">
        <v>1577</v>
      </c>
      <c r="C41">
        <v>8.08</v>
      </c>
      <c r="D41">
        <v>130.1</v>
      </c>
      <c r="E41">
        <v>4074.93</v>
      </c>
      <c r="F41">
        <v>-4066.85</v>
      </c>
    </row>
    <row r="42" spans="1:6" x14ac:dyDescent="0.55000000000000004">
      <c r="A42" t="s">
        <v>1824</v>
      </c>
      <c r="B42" t="s">
        <v>1934</v>
      </c>
      <c r="C42">
        <v>8.2200000000000006</v>
      </c>
      <c r="D42">
        <v>130.1</v>
      </c>
      <c r="E42">
        <v>4074.93</v>
      </c>
      <c r="F42">
        <v>-4066.71</v>
      </c>
    </row>
    <row r="43" spans="1:6" x14ac:dyDescent="0.55000000000000004">
      <c r="A43" t="s">
        <v>1824</v>
      </c>
      <c r="B43" t="s">
        <v>1917</v>
      </c>
      <c r="C43">
        <v>8.61</v>
      </c>
      <c r="D43">
        <v>130.1</v>
      </c>
      <c r="E43">
        <v>4074.93</v>
      </c>
      <c r="F43">
        <v>-4066.32</v>
      </c>
    </row>
    <row r="44" spans="1:6" x14ac:dyDescent="0.55000000000000004">
      <c r="A44" t="s">
        <v>1824</v>
      </c>
      <c r="B44" t="s">
        <v>1443</v>
      </c>
      <c r="C44">
        <v>8.9499999999999993</v>
      </c>
      <c r="D44">
        <v>130.1</v>
      </c>
      <c r="E44">
        <v>4074.93</v>
      </c>
      <c r="F44">
        <v>-4065.98</v>
      </c>
    </row>
    <row r="45" spans="1:6" x14ac:dyDescent="0.55000000000000004">
      <c r="A45" t="s">
        <v>1824</v>
      </c>
      <c r="B45" t="s">
        <v>1376</v>
      </c>
      <c r="C45">
        <v>9.3000000000000007</v>
      </c>
      <c r="D45">
        <v>130.1</v>
      </c>
      <c r="E45">
        <v>4074.93</v>
      </c>
      <c r="F45">
        <v>-4065.63</v>
      </c>
    </row>
    <row r="46" spans="1:6" x14ac:dyDescent="0.55000000000000004">
      <c r="A46" t="s">
        <v>1824</v>
      </c>
      <c r="B46" t="s">
        <v>934</v>
      </c>
      <c r="C46">
        <v>9.35</v>
      </c>
      <c r="D46">
        <v>130.1</v>
      </c>
      <c r="E46">
        <v>4074.93</v>
      </c>
      <c r="F46">
        <v>-4065.58</v>
      </c>
    </row>
    <row r="47" spans="1:6" x14ac:dyDescent="0.55000000000000004">
      <c r="A47" t="s">
        <v>1824</v>
      </c>
      <c r="B47" t="s">
        <v>1051</v>
      </c>
      <c r="C47">
        <v>9.39</v>
      </c>
      <c r="D47">
        <v>130.1</v>
      </c>
      <c r="E47">
        <v>4074.93</v>
      </c>
      <c r="F47">
        <v>-4065.54</v>
      </c>
    </row>
    <row r="48" spans="1:6" x14ac:dyDescent="0.55000000000000004">
      <c r="A48" t="s">
        <v>1824</v>
      </c>
      <c r="B48" t="s">
        <v>1063</v>
      </c>
      <c r="C48">
        <v>9.74</v>
      </c>
      <c r="D48">
        <v>130.1</v>
      </c>
      <c r="E48">
        <v>4074.93</v>
      </c>
      <c r="F48">
        <v>-4065.19</v>
      </c>
    </row>
    <row r="49" spans="1:6" x14ac:dyDescent="0.55000000000000004">
      <c r="A49" t="s">
        <v>1824</v>
      </c>
      <c r="B49" t="s">
        <v>1054</v>
      </c>
      <c r="C49">
        <v>9.89</v>
      </c>
      <c r="D49">
        <v>130.1</v>
      </c>
      <c r="E49">
        <v>4074.93</v>
      </c>
      <c r="F49">
        <v>-4065.04</v>
      </c>
    </row>
    <row r="50" spans="1:6" x14ac:dyDescent="0.55000000000000004">
      <c r="A50" t="s">
        <v>1824</v>
      </c>
      <c r="B50" t="s">
        <v>1044</v>
      </c>
      <c r="C50">
        <v>10.36</v>
      </c>
      <c r="D50">
        <v>130.1</v>
      </c>
      <c r="E50">
        <v>4074.93</v>
      </c>
      <c r="F50">
        <v>-4064.57</v>
      </c>
    </row>
    <row r="51" spans="1:6" x14ac:dyDescent="0.55000000000000004">
      <c r="A51" t="s">
        <v>1824</v>
      </c>
      <c r="B51" t="s">
        <v>1261</v>
      </c>
      <c r="C51">
        <v>10.38</v>
      </c>
      <c r="D51">
        <v>130.1</v>
      </c>
      <c r="E51">
        <v>4074.93</v>
      </c>
      <c r="F51">
        <v>-4064.55</v>
      </c>
    </row>
    <row r="52" spans="1:6" x14ac:dyDescent="0.55000000000000004">
      <c r="A52" t="s">
        <v>1824</v>
      </c>
      <c r="B52" t="s">
        <v>1295</v>
      </c>
      <c r="C52">
        <v>10.4</v>
      </c>
      <c r="D52">
        <v>130.1</v>
      </c>
      <c r="E52">
        <v>4074.93</v>
      </c>
      <c r="F52">
        <v>-4064.53</v>
      </c>
    </row>
    <row r="53" spans="1:6" x14ac:dyDescent="0.55000000000000004">
      <c r="A53" t="s">
        <v>1824</v>
      </c>
      <c r="B53" t="s">
        <v>1052</v>
      </c>
      <c r="C53">
        <v>10.49</v>
      </c>
      <c r="D53">
        <v>130.1</v>
      </c>
      <c r="E53">
        <v>4074.93</v>
      </c>
      <c r="F53">
        <v>-4064.44</v>
      </c>
    </row>
    <row r="54" spans="1:6" x14ac:dyDescent="0.55000000000000004">
      <c r="A54" t="s">
        <v>1824</v>
      </c>
      <c r="B54" t="s">
        <v>1427</v>
      </c>
      <c r="C54">
        <v>10.51</v>
      </c>
      <c r="D54">
        <v>130.1</v>
      </c>
      <c r="E54">
        <v>4074.93</v>
      </c>
      <c r="F54">
        <v>-4064.42</v>
      </c>
    </row>
    <row r="55" spans="1:6" x14ac:dyDescent="0.55000000000000004">
      <c r="A55" t="s">
        <v>1824</v>
      </c>
      <c r="B55" t="s">
        <v>1047</v>
      </c>
      <c r="C55">
        <v>10.52</v>
      </c>
      <c r="D55">
        <v>130.1</v>
      </c>
      <c r="E55">
        <v>4074.93</v>
      </c>
      <c r="F55">
        <v>-4064.41</v>
      </c>
    </row>
    <row r="56" spans="1:6" x14ac:dyDescent="0.55000000000000004">
      <c r="A56" t="s">
        <v>1824</v>
      </c>
      <c r="B56" t="s">
        <v>957</v>
      </c>
      <c r="C56">
        <v>10.78</v>
      </c>
      <c r="D56">
        <v>130.1</v>
      </c>
      <c r="E56">
        <v>4074.93</v>
      </c>
      <c r="F56">
        <v>-4064.15</v>
      </c>
    </row>
    <row r="57" spans="1:6" x14ac:dyDescent="0.55000000000000004">
      <c r="A57" t="s">
        <v>1824</v>
      </c>
      <c r="B57" t="s">
        <v>1058</v>
      </c>
      <c r="C57">
        <v>10.83</v>
      </c>
      <c r="D57">
        <v>130.1</v>
      </c>
      <c r="E57">
        <v>4074.93</v>
      </c>
      <c r="F57">
        <v>-4064.1</v>
      </c>
    </row>
    <row r="58" spans="1:6" x14ac:dyDescent="0.55000000000000004">
      <c r="A58" t="s">
        <v>1824</v>
      </c>
      <c r="B58" t="s">
        <v>899</v>
      </c>
      <c r="C58">
        <v>10.88</v>
      </c>
      <c r="D58">
        <v>130.1</v>
      </c>
      <c r="E58">
        <v>4074.93</v>
      </c>
      <c r="F58">
        <v>-4064.05</v>
      </c>
    </row>
    <row r="59" spans="1:6" x14ac:dyDescent="0.55000000000000004">
      <c r="A59" t="s">
        <v>1824</v>
      </c>
      <c r="B59" t="s">
        <v>1373</v>
      </c>
      <c r="C59">
        <v>10.97</v>
      </c>
      <c r="D59">
        <v>130.1</v>
      </c>
      <c r="E59">
        <v>4074.93</v>
      </c>
      <c r="F59">
        <v>-4063.96</v>
      </c>
    </row>
    <row r="60" spans="1:6" x14ac:dyDescent="0.55000000000000004">
      <c r="A60" t="s">
        <v>1824</v>
      </c>
      <c r="B60" t="s">
        <v>1059</v>
      </c>
      <c r="C60">
        <v>11.03</v>
      </c>
      <c r="D60">
        <v>130.1</v>
      </c>
      <c r="E60">
        <v>4074.93</v>
      </c>
      <c r="F60">
        <v>-4063.9</v>
      </c>
    </row>
    <row r="61" spans="1:6" x14ac:dyDescent="0.55000000000000004">
      <c r="A61" t="s">
        <v>1824</v>
      </c>
      <c r="B61" t="s">
        <v>327</v>
      </c>
      <c r="C61">
        <v>11.09</v>
      </c>
      <c r="D61">
        <v>130.1</v>
      </c>
      <c r="E61">
        <v>4074.93</v>
      </c>
      <c r="F61">
        <v>-4063.84</v>
      </c>
    </row>
    <row r="62" spans="1:6" x14ac:dyDescent="0.55000000000000004">
      <c r="A62" t="s">
        <v>1824</v>
      </c>
      <c r="B62" t="s">
        <v>1210</v>
      </c>
      <c r="C62">
        <v>11.44</v>
      </c>
      <c r="D62">
        <v>130.1</v>
      </c>
      <c r="E62">
        <v>4074.93</v>
      </c>
      <c r="F62">
        <v>-4063.49</v>
      </c>
    </row>
    <row r="63" spans="1:6" x14ac:dyDescent="0.55000000000000004">
      <c r="A63" t="s">
        <v>1824</v>
      </c>
      <c r="B63" t="s">
        <v>1336</v>
      </c>
      <c r="C63">
        <v>11.59</v>
      </c>
      <c r="D63">
        <v>130.1</v>
      </c>
      <c r="E63">
        <v>4074.93</v>
      </c>
      <c r="F63">
        <v>-4063.34</v>
      </c>
    </row>
    <row r="64" spans="1:6" x14ac:dyDescent="0.55000000000000004">
      <c r="A64" t="s">
        <v>1824</v>
      </c>
      <c r="B64" t="s">
        <v>1440</v>
      </c>
      <c r="C64">
        <v>11.6</v>
      </c>
      <c r="D64">
        <v>130.1</v>
      </c>
      <c r="E64">
        <v>4074.93</v>
      </c>
      <c r="F64">
        <v>-4063.33</v>
      </c>
    </row>
    <row r="65" spans="1:6" x14ac:dyDescent="0.55000000000000004">
      <c r="A65" t="s">
        <v>1824</v>
      </c>
      <c r="B65" t="s">
        <v>1537</v>
      </c>
      <c r="C65">
        <v>11.66</v>
      </c>
      <c r="D65">
        <v>130.1</v>
      </c>
      <c r="E65">
        <v>4074.93</v>
      </c>
      <c r="F65">
        <v>-4063.27</v>
      </c>
    </row>
    <row r="66" spans="1:6" x14ac:dyDescent="0.55000000000000004">
      <c r="A66" t="s">
        <v>1824</v>
      </c>
      <c r="B66" t="s">
        <v>1030</v>
      </c>
      <c r="C66">
        <v>11.95</v>
      </c>
      <c r="D66">
        <v>130.1</v>
      </c>
      <c r="E66">
        <v>4074.93</v>
      </c>
      <c r="F66">
        <v>-4062.98</v>
      </c>
    </row>
    <row r="67" spans="1:6" x14ac:dyDescent="0.55000000000000004">
      <c r="A67" t="s">
        <v>1824</v>
      </c>
      <c r="B67" t="s">
        <v>1445</v>
      </c>
      <c r="C67">
        <v>11.99</v>
      </c>
      <c r="D67">
        <v>130.1</v>
      </c>
      <c r="E67">
        <v>4074.93</v>
      </c>
      <c r="F67">
        <v>-4062.94</v>
      </c>
    </row>
    <row r="68" spans="1:6" x14ac:dyDescent="0.55000000000000004">
      <c r="A68" t="s">
        <v>1824</v>
      </c>
      <c r="B68" t="s">
        <v>1064</v>
      </c>
      <c r="C68">
        <v>12.2</v>
      </c>
      <c r="D68">
        <v>130.1</v>
      </c>
      <c r="E68">
        <v>4074.93</v>
      </c>
      <c r="F68">
        <v>-4062.73</v>
      </c>
    </row>
    <row r="69" spans="1:6" x14ac:dyDescent="0.55000000000000004">
      <c r="A69" t="s">
        <v>1824</v>
      </c>
      <c r="B69" t="s">
        <v>1381</v>
      </c>
      <c r="C69">
        <v>12.21</v>
      </c>
      <c r="D69">
        <v>130.1</v>
      </c>
      <c r="E69">
        <v>4074.93</v>
      </c>
      <c r="F69">
        <v>-4062.72</v>
      </c>
    </row>
    <row r="70" spans="1:6" x14ac:dyDescent="0.55000000000000004">
      <c r="A70" t="s">
        <v>1824</v>
      </c>
      <c r="B70" t="s">
        <v>1940</v>
      </c>
      <c r="C70">
        <v>12.32</v>
      </c>
      <c r="D70">
        <v>130.1</v>
      </c>
      <c r="E70">
        <v>4074.93</v>
      </c>
      <c r="F70">
        <v>-4062.61</v>
      </c>
    </row>
    <row r="71" spans="1:6" x14ac:dyDescent="0.55000000000000004">
      <c r="A71" t="s">
        <v>1824</v>
      </c>
      <c r="B71" t="s">
        <v>332</v>
      </c>
      <c r="C71">
        <v>12.4</v>
      </c>
      <c r="D71">
        <v>130.1</v>
      </c>
      <c r="E71">
        <v>4074.93</v>
      </c>
      <c r="F71">
        <v>-4062.53</v>
      </c>
    </row>
    <row r="72" spans="1:6" x14ac:dyDescent="0.55000000000000004">
      <c r="A72" t="s">
        <v>1824</v>
      </c>
      <c r="B72" t="s">
        <v>1460</v>
      </c>
      <c r="C72">
        <v>12.57</v>
      </c>
      <c r="D72">
        <v>130.1</v>
      </c>
      <c r="E72">
        <v>4074.93</v>
      </c>
      <c r="F72">
        <v>-4062.36</v>
      </c>
    </row>
    <row r="73" spans="1:6" x14ac:dyDescent="0.55000000000000004">
      <c r="A73" t="s">
        <v>1824</v>
      </c>
      <c r="B73" t="s">
        <v>749</v>
      </c>
      <c r="C73">
        <v>12.6</v>
      </c>
      <c r="D73">
        <v>130.1</v>
      </c>
      <c r="E73">
        <v>4074.93</v>
      </c>
      <c r="F73">
        <v>-4062.33</v>
      </c>
    </row>
    <row r="74" spans="1:6" x14ac:dyDescent="0.55000000000000004">
      <c r="A74" t="s">
        <v>1824</v>
      </c>
      <c r="B74" t="s">
        <v>498</v>
      </c>
      <c r="C74">
        <v>12.73</v>
      </c>
      <c r="D74">
        <v>130.1</v>
      </c>
      <c r="E74">
        <v>4074.93</v>
      </c>
      <c r="F74">
        <v>-4062.2</v>
      </c>
    </row>
    <row r="75" spans="1:6" x14ac:dyDescent="0.55000000000000004">
      <c r="A75" t="s">
        <v>1824</v>
      </c>
      <c r="B75" t="s">
        <v>1377</v>
      </c>
      <c r="C75">
        <v>12.93</v>
      </c>
      <c r="D75">
        <v>130.1</v>
      </c>
      <c r="E75">
        <v>4074.93</v>
      </c>
      <c r="F75">
        <v>-4062</v>
      </c>
    </row>
    <row r="76" spans="1:6" x14ac:dyDescent="0.55000000000000004">
      <c r="A76" t="s">
        <v>1824</v>
      </c>
      <c r="B76" t="s">
        <v>800</v>
      </c>
      <c r="C76">
        <v>12.95</v>
      </c>
      <c r="D76">
        <v>130.1</v>
      </c>
      <c r="E76">
        <v>4074.93</v>
      </c>
      <c r="F76">
        <v>-4061.98</v>
      </c>
    </row>
    <row r="77" spans="1:6" x14ac:dyDescent="0.55000000000000004">
      <c r="A77" t="s">
        <v>1824</v>
      </c>
      <c r="B77" t="s">
        <v>1575</v>
      </c>
      <c r="C77">
        <v>13.11</v>
      </c>
      <c r="D77">
        <v>130.1</v>
      </c>
      <c r="E77">
        <v>4074.93</v>
      </c>
      <c r="F77">
        <v>-4061.82</v>
      </c>
    </row>
    <row r="78" spans="1:6" x14ac:dyDescent="0.55000000000000004">
      <c r="A78" t="s">
        <v>1824</v>
      </c>
      <c r="B78" t="s">
        <v>1930</v>
      </c>
      <c r="C78">
        <v>13.19</v>
      </c>
      <c r="D78">
        <v>130.1</v>
      </c>
      <c r="E78">
        <v>4074.93</v>
      </c>
      <c r="F78">
        <v>-4061.74</v>
      </c>
    </row>
    <row r="79" spans="1:6" x14ac:dyDescent="0.55000000000000004">
      <c r="A79" t="s">
        <v>1824</v>
      </c>
      <c r="B79" t="s">
        <v>619</v>
      </c>
      <c r="C79">
        <v>13.29</v>
      </c>
      <c r="D79">
        <v>130.1</v>
      </c>
      <c r="E79">
        <v>4074.93</v>
      </c>
      <c r="F79">
        <v>-4061.64</v>
      </c>
    </row>
    <row r="80" spans="1:6" x14ac:dyDescent="0.55000000000000004">
      <c r="A80" t="s">
        <v>1824</v>
      </c>
      <c r="B80" t="s">
        <v>1923</v>
      </c>
      <c r="C80">
        <v>13.35</v>
      </c>
      <c r="D80">
        <v>130.1</v>
      </c>
      <c r="E80">
        <v>4074.93</v>
      </c>
      <c r="F80">
        <v>-4061.58</v>
      </c>
    </row>
    <row r="81" spans="1:6" x14ac:dyDescent="0.55000000000000004">
      <c r="A81" t="s">
        <v>1824</v>
      </c>
      <c r="B81" t="s">
        <v>1048</v>
      </c>
      <c r="C81">
        <v>13.42</v>
      </c>
      <c r="D81">
        <v>130.1</v>
      </c>
      <c r="E81">
        <v>4074.93</v>
      </c>
      <c r="F81">
        <v>-4061.51</v>
      </c>
    </row>
    <row r="82" spans="1:6" x14ac:dyDescent="0.55000000000000004">
      <c r="A82" t="s">
        <v>1824</v>
      </c>
      <c r="B82" t="s">
        <v>1055</v>
      </c>
      <c r="C82">
        <v>13.42</v>
      </c>
      <c r="D82">
        <v>130.1</v>
      </c>
      <c r="E82">
        <v>4074.93</v>
      </c>
      <c r="F82">
        <v>-4061.51</v>
      </c>
    </row>
    <row r="83" spans="1:6" x14ac:dyDescent="0.55000000000000004">
      <c r="A83" t="s">
        <v>1824</v>
      </c>
      <c r="B83" t="s">
        <v>162</v>
      </c>
      <c r="C83">
        <v>14.39</v>
      </c>
      <c r="D83">
        <v>130.1</v>
      </c>
      <c r="E83">
        <v>4074.93</v>
      </c>
      <c r="F83">
        <v>-4060.54</v>
      </c>
    </row>
    <row r="84" spans="1:6" x14ac:dyDescent="0.55000000000000004">
      <c r="A84" t="s">
        <v>1824</v>
      </c>
      <c r="B84" t="s">
        <v>997</v>
      </c>
      <c r="C84">
        <v>14.72</v>
      </c>
      <c r="D84">
        <v>130.1</v>
      </c>
      <c r="E84">
        <v>4074.93</v>
      </c>
      <c r="F84">
        <v>-4060.21</v>
      </c>
    </row>
    <row r="85" spans="1:6" x14ac:dyDescent="0.55000000000000004">
      <c r="A85" t="s">
        <v>1824</v>
      </c>
      <c r="B85" t="s">
        <v>1926</v>
      </c>
      <c r="C85">
        <v>14.76</v>
      </c>
      <c r="D85">
        <v>130.1</v>
      </c>
      <c r="E85">
        <v>4074.93</v>
      </c>
      <c r="F85">
        <v>-4060.17</v>
      </c>
    </row>
    <row r="86" spans="1:6" x14ac:dyDescent="0.55000000000000004">
      <c r="A86" t="s">
        <v>1824</v>
      </c>
      <c r="B86" t="s">
        <v>462</v>
      </c>
      <c r="C86">
        <v>14.76</v>
      </c>
      <c r="D86">
        <v>130.1</v>
      </c>
      <c r="E86">
        <v>4074.93</v>
      </c>
      <c r="F86">
        <v>-4060.17</v>
      </c>
    </row>
    <row r="87" spans="1:6" x14ac:dyDescent="0.55000000000000004">
      <c r="A87" t="s">
        <v>1824</v>
      </c>
      <c r="B87" t="s">
        <v>1074</v>
      </c>
      <c r="C87">
        <v>14.99</v>
      </c>
      <c r="D87">
        <v>130.1</v>
      </c>
      <c r="E87">
        <v>4074.93</v>
      </c>
      <c r="F87">
        <v>-4059.94</v>
      </c>
    </row>
    <row r="88" spans="1:6" x14ac:dyDescent="0.55000000000000004">
      <c r="A88" t="s">
        <v>1824</v>
      </c>
      <c r="B88" t="s">
        <v>927</v>
      </c>
      <c r="C88">
        <v>15.09</v>
      </c>
      <c r="D88">
        <v>130.1</v>
      </c>
      <c r="E88">
        <v>4074.93</v>
      </c>
      <c r="F88">
        <v>-4059.84</v>
      </c>
    </row>
    <row r="89" spans="1:6" x14ac:dyDescent="0.55000000000000004">
      <c r="A89" t="s">
        <v>1824</v>
      </c>
      <c r="B89" t="s">
        <v>942</v>
      </c>
      <c r="C89">
        <v>15.28</v>
      </c>
      <c r="D89">
        <v>130.1</v>
      </c>
      <c r="E89">
        <v>4074.93</v>
      </c>
      <c r="F89">
        <v>-4059.65</v>
      </c>
    </row>
    <row r="90" spans="1:6" x14ac:dyDescent="0.55000000000000004">
      <c r="A90" t="s">
        <v>1824</v>
      </c>
      <c r="B90" t="s">
        <v>165</v>
      </c>
      <c r="C90">
        <v>15.39</v>
      </c>
      <c r="D90">
        <v>130.1</v>
      </c>
      <c r="E90">
        <v>4074.93</v>
      </c>
      <c r="F90">
        <v>-4059.54</v>
      </c>
    </row>
    <row r="91" spans="1:6" x14ac:dyDescent="0.55000000000000004">
      <c r="A91" t="s">
        <v>1824</v>
      </c>
      <c r="B91" t="s">
        <v>801</v>
      </c>
      <c r="C91">
        <v>15.74</v>
      </c>
      <c r="D91">
        <v>130.1</v>
      </c>
      <c r="E91">
        <v>4074.93</v>
      </c>
      <c r="F91">
        <v>-4059.19</v>
      </c>
    </row>
    <row r="92" spans="1:6" x14ac:dyDescent="0.55000000000000004">
      <c r="A92" t="s">
        <v>1824</v>
      </c>
      <c r="B92" t="s">
        <v>1580</v>
      </c>
      <c r="C92">
        <v>15.9</v>
      </c>
      <c r="D92">
        <v>130.1</v>
      </c>
      <c r="E92">
        <v>4074.93</v>
      </c>
      <c r="F92">
        <v>-4059.03</v>
      </c>
    </row>
    <row r="93" spans="1:6" x14ac:dyDescent="0.55000000000000004">
      <c r="A93" t="s">
        <v>1824</v>
      </c>
      <c r="B93" t="s">
        <v>963</v>
      </c>
      <c r="C93">
        <v>15.93</v>
      </c>
      <c r="D93">
        <v>130.1</v>
      </c>
      <c r="E93">
        <v>4074.93</v>
      </c>
      <c r="F93">
        <v>-4059</v>
      </c>
    </row>
    <row r="94" spans="1:6" x14ac:dyDescent="0.55000000000000004">
      <c r="A94" t="s">
        <v>1824</v>
      </c>
      <c r="B94" t="s">
        <v>1098</v>
      </c>
      <c r="C94">
        <v>15.99</v>
      </c>
      <c r="D94">
        <v>130.1</v>
      </c>
      <c r="E94">
        <v>4074.93</v>
      </c>
      <c r="F94">
        <v>-4058.94</v>
      </c>
    </row>
    <row r="95" spans="1:6" x14ac:dyDescent="0.55000000000000004">
      <c r="A95" t="s">
        <v>1824</v>
      </c>
      <c r="B95" t="s">
        <v>1010</v>
      </c>
      <c r="C95">
        <v>16.149999999999999</v>
      </c>
      <c r="D95">
        <v>130.1</v>
      </c>
      <c r="E95">
        <v>4074.93</v>
      </c>
      <c r="F95">
        <v>-4058.78</v>
      </c>
    </row>
    <row r="96" spans="1:6" x14ac:dyDescent="0.55000000000000004">
      <c r="A96" t="s">
        <v>1824</v>
      </c>
      <c r="B96" t="s">
        <v>1441</v>
      </c>
      <c r="C96">
        <v>16.55</v>
      </c>
      <c r="D96">
        <v>130.1</v>
      </c>
      <c r="E96">
        <v>4074.93</v>
      </c>
      <c r="F96">
        <v>-4058.38</v>
      </c>
    </row>
    <row r="97" spans="1:6" x14ac:dyDescent="0.55000000000000004">
      <c r="A97" t="s">
        <v>1824</v>
      </c>
      <c r="B97" t="s">
        <v>1550</v>
      </c>
      <c r="C97">
        <v>16.57</v>
      </c>
      <c r="D97">
        <v>130.1</v>
      </c>
      <c r="E97">
        <v>4074.93</v>
      </c>
      <c r="F97">
        <v>-4058.36</v>
      </c>
    </row>
    <row r="98" spans="1:6" x14ac:dyDescent="0.55000000000000004">
      <c r="A98" t="s">
        <v>1824</v>
      </c>
      <c r="B98" t="s">
        <v>172</v>
      </c>
      <c r="C98">
        <v>16.61</v>
      </c>
      <c r="D98">
        <v>130.1</v>
      </c>
      <c r="E98">
        <v>4074.93</v>
      </c>
      <c r="F98">
        <v>-4058.32</v>
      </c>
    </row>
    <row r="99" spans="1:6" x14ac:dyDescent="0.55000000000000004">
      <c r="A99" t="s">
        <v>1824</v>
      </c>
      <c r="B99" t="s">
        <v>1045</v>
      </c>
      <c r="C99">
        <v>16.739999999999998</v>
      </c>
      <c r="D99">
        <v>130.1</v>
      </c>
      <c r="E99">
        <v>4074.93</v>
      </c>
      <c r="F99">
        <v>-4058.19</v>
      </c>
    </row>
    <row r="100" spans="1:6" x14ac:dyDescent="0.55000000000000004">
      <c r="A100" t="s">
        <v>1824</v>
      </c>
      <c r="B100" t="s">
        <v>995</v>
      </c>
      <c r="C100">
        <v>16.79</v>
      </c>
      <c r="D100">
        <v>130.1</v>
      </c>
      <c r="E100">
        <v>4074.93</v>
      </c>
      <c r="F100">
        <v>-4058.14</v>
      </c>
    </row>
    <row r="101" spans="1:6" x14ac:dyDescent="0.55000000000000004">
      <c r="A101" t="s">
        <v>1824</v>
      </c>
      <c r="B101" t="s">
        <v>1013</v>
      </c>
      <c r="C101">
        <v>17.39</v>
      </c>
      <c r="D101">
        <v>130.1</v>
      </c>
      <c r="E101">
        <v>4074.93</v>
      </c>
      <c r="F101">
        <v>-4057.54</v>
      </c>
    </row>
    <row r="102" spans="1:6" x14ac:dyDescent="0.55000000000000004">
      <c r="A102" t="s">
        <v>1824</v>
      </c>
      <c r="B102" t="s">
        <v>1920</v>
      </c>
      <c r="C102">
        <v>17.670000000000002</v>
      </c>
      <c r="D102">
        <v>130.1</v>
      </c>
      <c r="E102">
        <v>4074.93</v>
      </c>
      <c r="F102">
        <v>-4057.26</v>
      </c>
    </row>
    <row r="103" spans="1:6" x14ac:dyDescent="0.55000000000000004">
      <c r="A103" t="s">
        <v>1824</v>
      </c>
      <c r="B103" t="s">
        <v>1919</v>
      </c>
      <c r="C103">
        <v>17.97</v>
      </c>
      <c r="D103">
        <v>130.1</v>
      </c>
      <c r="E103">
        <v>4074.93</v>
      </c>
      <c r="F103">
        <v>-4056.96</v>
      </c>
    </row>
    <row r="104" spans="1:6" x14ac:dyDescent="0.55000000000000004">
      <c r="A104" t="s">
        <v>1824</v>
      </c>
      <c r="B104" t="s">
        <v>935</v>
      </c>
      <c r="C104">
        <v>18.989999999999998</v>
      </c>
      <c r="D104">
        <v>130.1</v>
      </c>
      <c r="E104">
        <v>4074.93</v>
      </c>
      <c r="F104">
        <v>-4055.94</v>
      </c>
    </row>
    <row r="105" spans="1:6" x14ac:dyDescent="0.55000000000000004">
      <c r="A105" t="s">
        <v>1824</v>
      </c>
      <c r="B105" t="s">
        <v>529</v>
      </c>
      <c r="C105">
        <v>19</v>
      </c>
      <c r="D105">
        <v>130.1</v>
      </c>
      <c r="E105">
        <v>4074.93</v>
      </c>
      <c r="F105">
        <v>-4055.93</v>
      </c>
    </row>
    <row r="106" spans="1:6" x14ac:dyDescent="0.55000000000000004">
      <c r="A106" t="s">
        <v>1824</v>
      </c>
      <c r="B106" t="s">
        <v>1382</v>
      </c>
      <c r="C106">
        <v>19.23</v>
      </c>
      <c r="D106">
        <v>130.1</v>
      </c>
      <c r="E106">
        <v>4074.93</v>
      </c>
      <c r="F106">
        <v>-4055.7</v>
      </c>
    </row>
    <row r="107" spans="1:6" x14ac:dyDescent="0.55000000000000004">
      <c r="A107" t="s">
        <v>1824</v>
      </c>
      <c r="B107" t="s">
        <v>1909</v>
      </c>
      <c r="C107">
        <v>19.55</v>
      </c>
      <c r="D107">
        <v>130.1</v>
      </c>
      <c r="E107">
        <v>4074.93</v>
      </c>
      <c r="F107">
        <v>-4055.38</v>
      </c>
    </row>
    <row r="108" spans="1:6" x14ac:dyDescent="0.55000000000000004">
      <c r="A108" t="s">
        <v>1824</v>
      </c>
      <c r="B108" t="s">
        <v>936</v>
      </c>
      <c r="C108">
        <v>19.59</v>
      </c>
      <c r="D108">
        <v>130.1</v>
      </c>
      <c r="E108">
        <v>4074.93</v>
      </c>
      <c r="F108">
        <v>-4055.34</v>
      </c>
    </row>
    <row r="109" spans="1:6" x14ac:dyDescent="0.55000000000000004">
      <c r="A109" t="s">
        <v>1824</v>
      </c>
      <c r="B109" t="s">
        <v>996</v>
      </c>
      <c r="C109">
        <v>19.62</v>
      </c>
      <c r="D109">
        <v>130.1</v>
      </c>
      <c r="E109">
        <v>4074.93</v>
      </c>
      <c r="F109">
        <v>-4055.31</v>
      </c>
    </row>
    <row r="110" spans="1:6" x14ac:dyDescent="0.55000000000000004">
      <c r="A110" t="s">
        <v>1824</v>
      </c>
      <c r="B110" t="s">
        <v>1072</v>
      </c>
      <c r="C110">
        <v>19.75</v>
      </c>
      <c r="D110">
        <v>130.1</v>
      </c>
      <c r="E110">
        <v>4074.93</v>
      </c>
      <c r="F110">
        <v>-4055.18</v>
      </c>
    </row>
    <row r="111" spans="1:6" x14ac:dyDescent="0.55000000000000004">
      <c r="A111" t="s">
        <v>1824</v>
      </c>
      <c r="B111" t="s">
        <v>1086</v>
      </c>
      <c r="C111">
        <v>19.78</v>
      </c>
      <c r="D111">
        <v>130.1</v>
      </c>
      <c r="E111">
        <v>4074.93</v>
      </c>
      <c r="F111">
        <v>-4055.15</v>
      </c>
    </row>
    <row r="112" spans="1:6" x14ac:dyDescent="0.55000000000000004">
      <c r="A112" t="s">
        <v>1824</v>
      </c>
      <c r="B112" t="s">
        <v>164</v>
      </c>
      <c r="C112">
        <v>19.989999999999998</v>
      </c>
      <c r="D112">
        <v>130.1</v>
      </c>
      <c r="E112">
        <v>4074.93</v>
      </c>
      <c r="F112">
        <v>-4054.94</v>
      </c>
    </row>
    <row r="113" spans="1:6" x14ac:dyDescent="0.55000000000000004">
      <c r="A113" t="s">
        <v>1824</v>
      </c>
      <c r="B113" t="s">
        <v>168</v>
      </c>
      <c r="C113">
        <v>20.149999999999999</v>
      </c>
      <c r="D113">
        <v>130.1</v>
      </c>
      <c r="E113">
        <v>4074.93</v>
      </c>
      <c r="F113">
        <v>-4054.78</v>
      </c>
    </row>
    <row r="114" spans="1:6" x14ac:dyDescent="0.55000000000000004">
      <c r="A114" t="s">
        <v>1824</v>
      </c>
      <c r="B114" t="s">
        <v>184</v>
      </c>
      <c r="C114">
        <v>20.58</v>
      </c>
      <c r="D114">
        <v>130.1</v>
      </c>
      <c r="E114">
        <v>4074.93</v>
      </c>
      <c r="F114">
        <v>-4054.35</v>
      </c>
    </row>
    <row r="115" spans="1:6" x14ac:dyDescent="0.55000000000000004">
      <c r="A115" t="s">
        <v>1824</v>
      </c>
      <c r="B115" t="s">
        <v>1020</v>
      </c>
      <c r="C115">
        <v>20.74</v>
      </c>
      <c r="D115">
        <v>130.1</v>
      </c>
      <c r="E115">
        <v>4074.93</v>
      </c>
      <c r="F115">
        <v>-4054.19</v>
      </c>
    </row>
    <row r="116" spans="1:6" x14ac:dyDescent="0.55000000000000004">
      <c r="A116" t="s">
        <v>1824</v>
      </c>
      <c r="B116" t="s">
        <v>1060</v>
      </c>
      <c r="C116">
        <v>20.81</v>
      </c>
      <c r="D116">
        <v>130.1</v>
      </c>
      <c r="E116">
        <v>4074.93</v>
      </c>
      <c r="F116">
        <v>-4054.12</v>
      </c>
    </row>
    <row r="117" spans="1:6" x14ac:dyDescent="0.55000000000000004">
      <c r="A117" t="s">
        <v>1824</v>
      </c>
      <c r="B117" t="s">
        <v>1213</v>
      </c>
      <c r="C117">
        <v>20.99</v>
      </c>
      <c r="D117">
        <v>130.1</v>
      </c>
      <c r="E117">
        <v>4074.93</v>
      </c>
      <c r="F117">
        <v>-4053.94</v>
      </c>
    </row>
    <row r="118" spans="1:6" x14ac:dyDescent="0.55000000000000004">
      <c r="A118" t="s">
        <v>1824</v>
      </c>
      <c r="B118" t="s">
        <v>1066</v>
      </c>
      <c r="C118">
        <v>21.02</v>
      </c>
      <c r="D118">
        <v>130.1</v>
      </c>
      <c r="E118">
        <v>4074.93</v>
      </c>
      <c r="F118">
        <v>-4053.91</v>
      </c>
    </row>
    <row r="119" spans="1:6" x14ac:dyDescent="0.55000000000000004">
      <c r="A119" t="s">
        <v>1824</v>
      </c>
      <c r="B119" t="s">
        <v>368</v>
      </c>
      <c r="C119">
        <v>21.59</v>
      </c>
      <c r="D119">
        <v>130.1</v>
      </c>
      <c r="E119">
        <v>4074.93</v>
      </c>
      <c r="F119">
        <v>-4053.34</v>
      </c>
    </row>
    <row r="120" spans="1:6" x14ac:dyDescent="0.55000000000000004">
      <c r="A120" t="s">
        <v>1824</v>
      </c>
      <c r="B120" t="s">
        <v>1153</v>
      </c>
      <c r="C120">
        <v>21.59</v>
      </c>
      <c r="D120">
        <v>130.1</v>
      </c>
      <c r="E120">
        <v>4074.93</v>
      </c>
      <c r="F120">
        <v>-4053.34</v>
      </c>
    </row>
    <row r="121" spans="1:6" x14ac:dyDescent="0.55000000000000004">
      <c r="A121" t="s">
        <v>1824</v>
      </c>
      <c r="B121" t="s">
        <v>1412</v>
      </c>
      <c r="C121">
        <v>22.33</v>
      </c>
      <c r="D121">
        <v>130.1</v>
      </c>
      <c r="E121">
        <v>4074.93</v>
      </c>
      <c r="F121">
        <v>-4052.6</v>
      </c>
    </row>
    <row r="122" spans="1:6" x14ac:dyDescent="0.55000000000000004">
      <c r="A122" t="s">
        <v>1824</v>
      </c>
      <c r="B122" t="s">
        <v>1078</v>
      </c>
      <c r="C122">
        <v>22.37</v>
      </c>
      <c r="D122">
        <v>130.1</v>
      </c>
      <c r="E122">
        <v>4074.93</v>
      </c>
      <c r="F122">
        <v>-4052.56</v>
      </c>
    </row>
    <row r="123" spans="1:6" x14ac:dyDescent="0.55000000000000004">
      <c r="A123" t="s">
        <v>1824</v>
      </c>
      <c r="B123" t="s">
        <v>1088</v>
      </c>
      <c r="C123">
        <v>22.53</v>
      </c>
      <c r="D123">
        <v>130.1</v>
      </c>
      <c r="E123">
        <v>4074.93</v>
      </c>
      <c r="F123">
        <v>-4052.4</v>
      </c>
    </row>
    <row r="124" spans="1:6" x14ac:dyDescent="0.55000000000000004">
      <c r="A124" t="s">
        <v>1824</v>
      </c>
      <c r="B124" t="s">
        <v>1908</v>
      </c>
      <c r="C124">
        <v>22.67</v>
      </c>
      <c r="D124">
        <v>130.1</v>
      </c>
      <c r="E124">
        <v>4074.93</v>
      </c>
      <c r="F124">
        <v>-4052.26</v>
      </c>
    </row>
    <row r="125" spans="1:6" x14ac:dyDescent="0.55000000000000004">
      <c r="A125" t="s">
        <v>1824</v>
      </c>
      <c r="B125" t="s">
        <v>1922</v>
      </c>
      <c r="C125">
        <v>23.37</v>
      </c>
      <c r="D125">
        <v>130.1</v>
      </c>
      <c r="E125">
        <v>4074.93</v>
      </c>
      <c r="F125">
        <v>-4051.56</v>
      </c>
    </row>
    <row r="126" spans="1:6" x14ac:dyDescent="0.55000000000000004">
      <c r="A126" t="s">
        <v>1824</v>
      </c>
      <c r="B126" t="s">
        <v>930</v>
      </c>
      <c r="C126">
        <v>23.4</v>
      </c>
      <c r="D126">
        <v>130.1</v>
      </c>
      <c r="E126">
        <v>4074.93</v>
      </c>
      <c r="F126">
        <v>-4051.53</v>
      </c>
    </row>
    <row r="127" spans="1:6" x14ac:dyDescent="0.55000000000000004">
      <c r="A127" t="s">
        <v>1824</v>
      </c>
      <c r="B127" t="s">
        <v>1076</v>
      </c>
      <c r="C127">
        <v>23.69</v>
      </c>
      <c r="D127">
        <v>130.1</v>
      </c>
      <c r="E127">
        <v>4074.93</v>
      </c>
      <c r="F127">
        <v>-4051.24</v>
      </c>
    </row>
    <row r="128" spans="1:6" x14ac:dyDescent="0.55000000000000004">
      <c r="A128" t="s">
        <v>1824</v>
      </c>
      <c r="B128" t="s">
        <v>321</v>
      </c>
      <c r="C128">
        <v>23.69</v>
      </c>
      <c r="D128">
        <v>130.1</v>
      </c>
      <c r="E128">
        <v>4074.93</v>
      </c>
      <c r="F128">
        <v>-4051.24</v>
      </c>
    </row>
    <row r="129" spans="1:6" x14ac:dyDescent="0.55000000000000004">
      <c r="A129" t="s">
        <v>1824</v>
      </c>
      <c r="B129" t="s">
        <v>1211</v>
      </c>
      <c r="C129">
        <v>24.49</v>
      </c>
      <c r="D129">
        <v>130.1</v>
      </c>
      <c r="E129">
        <v>4074.93</v>
      </c>
      <c r="F129">
        <v>-4050.44</v>
      </c>
    </row>
    <row r="130" spans="1:6" x14ac:dyDescent="0.55000000000000004">
      <c r="A130" t="s">
        <v>1824</v>
      </c>
      <c r="B130" t="s">
        <v>1073</v>
      </c>
      <c r="C130">
        <v>24.59</v>
      </c>
      <c r="D130">
        <v>130.1</v>
      </c>
      <c r="E130">
        <v>4074.93</v>
      </c>
      <c r="F130">
        <v>-4050.34</v>
      </c>
    </row>
    <row r="131" spans="1:6" x14ac:dyDescent="0.55000000000000004">
      <c r="A131" t="s">
        <v>1824</v>
      </c>
      <c r="B131" t="s">
        <v>1912</v>
      </c>
      <c r="C131">
        <v>25.13</v>
      </c>
      <c r="D131">
        <v>130.1</v>
      </c>
      <c r="E131">
        <v>4074.93</v>
      </c>
      <c r="F131">
        <v>-4049.8</v>
      </c>
    </row>
    <row r="132" spans="1:6" x14ac:dyDescent="0.55000000000000004">
      <c r="A132" t="s">
        <v>1824</v>
      </c>
      <c r="B132" t="s">
        <v>968</v>
      </c>
      <c r="C132">
        <v>25.19</v>
      </c>
      <c r="D132">
        <v>130.1</v>
      </c>
      <c r="E132">
        <v>4074.93</v>
      </c>
      <c r="F132">
        <v>-4049.74</v>
      </c>
    </row>
    <row r="133" spans="1:6" x14ac:dyDescent="0.55000000000000004">
      <c r="A133" t="s">
        <v>1824</v>
      </c>
      <c r="B133" t="s">
        <v>1016</v>
      </c>
      <c r="C133">
        <v>25.36</v>
      </c>
      <c r="D133">
        <v>130.1</v>
      </c>
      <c r="E133">
        <v>4074.93</v>
      </c>
      <c r="F133">
        <v>-4049.57</v>
      </c>
    </row>
    <row r="134" spans="1:6" x14ac:dyDescent="0.55000000000000004">
      <c r="A134" t="s">
        <v>1824</v>
      </c>
      <c r="B134" t="s">
        <v>1379</v>
      </c>
      <c r="C134">
        <v>25.42</v>
      </c>
      <c r="D134">
        <v>130.1</v>
      </c>
      <c r="E134">
        <v>4074.93</v>
      </c>
      <c r="F134">
        <v>-4049.51</v>
      </c>
    </row>
    <row r="135" spans="1:6" x14ac:dyDescent="0.55000000000000004">
      <c r="A135" t="s">
        <v>1824</v>
      </c>
      <c r="B135" t="s">
        <v>1910</v>
      </c>
      <c r="C135">
        <v>25.51</v>
      </c>
      <c r="D135">
        <v>130.1</v>
      </c>
      <c r="E135">
        <v>4074.93</v>
      </c>
      <c r="F135">
        <v>-4049.42</v>
      </c>
    </row>
    <row r="136" spans="1:6" x14ac:dyDescent="0.55000000000000004">
      <c r="A136" t="s">
        <v>1824</v>
      </c>
      <c r="B136" t="s">
        <v>1212</v>
      </c>
      <c r="C136">
        <v>25.89</v>
      </c>
      <c r="D136">
        <v>130.1</v>
      </c>
      <c r="E136">
        <v>4074.93</v>
      </c>
      <c r="F136">
        <v>-4049.04</v>
      </c>
    </row>
    <row r="137" spans="1:6" x14ac:dyDescent="0.55000000000000004">
      <c r="A137" t="s">
        <v>1824</v>
      </c>
      <c r="B137" t="s">
        <v>1458</v>
      </c>
      <c r="C137">
        <v>25.89</v>
      </c>
      <c r="D137">
        <v>130.1</v>
      </c>
      <c r="E137">
        <v>4074.93</v>
      </c>
      <c r="F137">
        <v>-4049.04</v>
      </c>
    </row>
    <row r="138" spans="1:6" x14ac:dyDescent="0.55000000000000004">
      <c r="A138" t="s">
        <v>1824</v>
      </c>
      <c r="B138" t="s">
        <v>1099</v>
      </c>
      <c r="C138">
        <v>26.25</v>
      </c>
      <c r="D138">
        <v>130.1</v>
      </c>
      <c r="E138">
        <v>4074.93</v>
      </c>
      <c r="F138">
        <v>-4048.68</v>
      </c>
    </row>
    <row r="139" spans="1:6" x14ac:dyDescent="0.55000000000000004">
      <c r="A139" t="s">
        <v>1824</v>
      </c>
      <c r="B139" t="s">
        <v>1924</v>
      </c>
      <c r="C139">
        <v>26.27</v>
      </c>
      <c r="D139">
        <v>130.1</v>
      </c>
      <c r="E139">
        <v>4074.93</v>
      </c>
      <c r="F139">
        <v>-4048.66</v>
      </c>
    </row>
    <row r="140" spans="1:6" x14ac:dyDescent="0.55000000000000004">
      <c r="A140" t="s">
        <v>1824</v>
      </c>
      <c r="B140" t="s">
        <v>973</v>
      </c>
      <c r="C140">
        <v>26.51</v>
      </c>
      <c r="D140">
        <v>130.1</v>
      </c>
      <c r="E140">
        <v>4074.93</v>
      </c>
      <c r="F140">
        <v>-4048.42</v>
      </c>
    </row>
    <row r="141" spans="1:6" x14ac:dyDescent="0.55000000000000004">
      <c r="A141" t="s">
        <v>1824</v>
      </c>
      <c r="B141" t="s">
        <v>1011</v>
      </c>
      <c r="C141">
        <v>26.79</v>
      </c>
      <c r="D141">
        <v>130.1</v>
      </c>
      <c r="E141">
        <v>4074.93</v>
      </c>
      <c r="F141">
        <v>-4048.14</v>
      </c>
    </row>
    <row r="142" spans="1:6" x14ac:dyDescent="0.55000000000000004">
      <c r="A142" t="s">
        <v>1824</v>
      </c>
      <c r="B142" t="s">
        <v>795</v>
      </c>
      <c r="C142">
        <v>26.92</v>
      </c>
      <c r="D142">
        <v>130.1</v>
      </c>
      <c r="E142">
        <v>4074.93</v>
      </c>
      <c r="F142">
        <v>-4048.01</v>
      </c>
    </row>
    <row r="143" spans="1:6" x14ac:dyDescent="0.55000000000000004">
      <c r="A143" t="s">
        <v>1824</v>
      </c>
      <c r="B143" t="s">
        <v>166</v>
      </c>
      <c r="C143">
        <v>26.99</v>
      </c>
      <c r="D143">
        <v>130.1</v>
      </c>
      <c r="E143">
        <v>4074.93</v>
      </c>
      <c r="F143">
        <v>-4047.94</v>
      </c>
    </row>
    <row r="144" spans="1:6" x14ac:dyDescent="0.55000000000000004">
      <c r="A144" t="s">
        <v>1824</v>
      </c>
      <c r="B144" t="s">
        <v>1914</v>
      </c>
      <c r="C144">
        <v>27</v>
      </c>
      <c r="D144">
        <v>130.1</v>
      </c>
      <c r="E144">
        <v>4074.93</v>
      </c>
      <c r="F144">
        <v>-4047.93</v>
      </c>
    </row>
    <row r="145" spans="1:6" x14ac:dyDescent="0.55000000000000004">
      <c r="A145" t="s">
        <v>1824</v>
      </c>
      <c r="B145" t="s">
        <v>1079</v>
      </c>
      <c r="C145">
        <v>27.19</v>
      </c>
      <c r="D145">
        <v>130.1</v>
      </c>
      <c r="E145">
        <v>4074.93</v>
      </c>
      <c r="F145">
        <v>-4047.74</v>
      </c>
    </row>
    <row r="146" spans="1:6" x14ac:dyDescent="0.55000000000000004">
      <c r="A146" t="s">
        <v>1824</v>
      </c>
      <c r="B146" t="s">
        <v>1012</v>
      </c>
      <c r="C146">
        <v>28.34</v>
      </c>
      <c r="D146">
        <v>130.1</v>
      </c>
      <c r="E146">
        <v>4074.93</v>
      </c>
      <c r="F146">
        <v>-4046.59</v>
      </c>
    </row>
    <row r="147" spans="1:6" x14ac:dyDescent="0.55000000000000004">
      <c r="A147" t="s">
        <v>1824</v>
      </c>
      <c r="B147" t="s">
        <v>746</v>
      </c>
      <c r="C147">
        <v>28.39</v>
      </c>
      <c r="D147">
        <v>130.1</v>
      </c>
      <c r="E147">
        <v>4074.93</v>
      </c>
      <c r="F147">
        <v>-4046.54</v>
      </c>
    </row>
    <row r="148" spans="1:6" x14ac:dyDescent="0.55000000000000004">
      <c r="A148" t="s">
        <v>1824</v>
      </c>
      <c r="B148" t="s">
        <v>1442</v>
      </c>
      <c r="C148">
        <v>28.43</v>
      </c>
      <c r="D148">
        <v>130.1</v>
      </c>
      <c r="E148">
        <v>4074.93</v>
      </c>
      <c r="F148">
        <v>-4046.5</v>
      </c>
    </row>
    <row r="149" spans="1:6" x14ac:dyDescent="0.55000000000000004">
      <c r="A149" t="s">
        <v>1824</v>
      </c>
      <c r="B149" t="s">
        <v>1018</v>
      </c>
      <c r="C149">
        <v>28.5</v>
      </c>
      <c r="D149">
        <v>130.1</v>
      </c>
      <c r="E149">
        <v>4074.93</v>
      </c>
      <c r="F149">
        <v>-4046.43</v>
      </c>
    </row>
    <row r="150" spans="1:6" x14ac:dyDescent="0.55000000000000004">
      <c r="A150" t="s">
        <v>1824</v>
      </c>
      <c r="B150" t="s">
        <v>1911</v>
      </c>
      <c r="C150">
        <v>28.87</v>
      </c>
      <c r="D150">
        <v>130.1</v>
      </c>
      <c r="E150">
        <v>4074.93</v>
      </c>
      <c r="F150">
        <v>-4046.06</v>
      </c>
    </row>
    <row r="151" spans="1:6" x14ac:dyDescent="0.55000000000000004">
      <c r="A151" t="s">
        <v>1824</v>
      </c>
      <c r="B151" t="s">
        <v>1056</v>
      </c>
      <c r="C151">
        <v>29.71</v>
      </c>
      <c r="D151">
        <v>130.1</v>
      </c>
      <c r="E151">
        <v>4074.93</v>
      </c>
      <c r="F151">
        <v>-4045.22</v>
      </c>
    </row>
    <row r="152" spans="1:6" x14ac:dyDescent="0.55000000000000004">
      <c r="A152" t="s">
        <v>1824</v>
      </c>
      <c r="B152" t="s">
        <v>1220</v>
      </c>
      <c r="C152">
        <v>30.09</v>
      </c>
      <c r="D152">
        <v>130.1</v>
      </c>
      <c r="E152">
        <v>4074.93</v>
      </c>
      <c r="F152">
        <v>-4044.84</v>
      </c>
    </row>
    <row r="153" spans="1:6" x14ac:dyDescent="0.55000000000000004">
      <c r="A153" t="s">
        <v>1824</v>
      </c>
      <c r="B153" t="s">
        <v>1327</v>
      </c>
      <c r="C153">
        <v>30.63</v>
      </c>
      <c r="D153">
        <v>130.1</v>
      </c>
      <c r="E153">
        <v>4074.93</v>
      </c>
      <c r="F153">
        <v>-4044.3</v>
      </c>
    </row>
    <row r="154" spans="1:6" x14ac:dyDescent="0.55000000000000004">
      <c r="A154" t="s">
        <v>1824</v>
      </c>
      <c r="B154" t="s">
        <v>964</v>
      </c>
      <c r="C154">
        <v>31.08</v>
      </c>
      <c r="D154">
        <v>130.1</v>
      </c>
      <c r="E154">
        <v>4074.93</v>
      </c>
      <c r="F154">
        <v>-4043.85</v>
      </c>
    </row>
    <row r="155" spans="1:6" x14ac:dyDescent="0.55000000000000004">
      <c r="A155" t="s">
        <v>1824</v>
      </c>
      <c r="B155" t="s">
        <v>1907</v>
      </c>
      <c r="C155">
        <v>31.19</v>
      </c>
      <c r="D155">
        <v>130.1</v>
      </c>
      <c r="E155">
        <v>4074.93</v>
      </c>
      <c r="F155">
        <v>-4043.74</v>
      </c>
    </row>
    <row r="156" spans="1:6" x14ac:dyDescent="0.55000000000000004">
      <c r="A156" t="s">
        <v>1824</v>
      </c>
      <c r="B156" t="s">
        <v>1913</v>
      </c>
      <c r="C156">
        <v>32.36</v>
      </c>
      <c r="D156">
        <v>130.1</v>
      </c>
      <c r="E156">
        <v>4074.93</v>
      </c>
      <c r="F156">
        <v>-4042.57</v>
      </c>
    </row>
    <row r="157" spans="1:6" x14ac:dyDescent="0.55000000000000004">
      <c r="A157" t="s">
        <v>1824</v>
      </c>
      <c r="B157" t="s">
        <v>1253</v>
      </c>
      <c r="C157">
        <v>32.49</v>
      </c>
      <c r="D157">
        <v>130.1</v>
      </c>
      <c r="E157">
        <v>4074.93</v>
      </c>
      <c r="F157">
        <v>-4042.44</v>
      </c>
    </row>
    <row r="158" spans="1:6" x14ac:dyDescent="0.55000000000000004">
      <c r="A158" t="s">
        <v>1824</v>
      </c>
      <c r="B158" t="s">
        <v>1242</v>
      </c>
      <c r="C158">
        <v>32.54</v>
      </c>
      <c r="D158">
        <v>130.1</v>
      </c>
      <c r="E158">
        <v>4074.93</v>
      </c>
      <c r="F158">
        <v>-4042.39</v>
      </c>
    </row>
    <row r="159" spans="1:6" x14ac:dyDescent="0.55000000000000004">
      <c r="A159" t="s">
        <v>1824</v>
      </c>
      <c r="B159" t="s">
        <v>1571</v>
      </c>
      <c r="C159">
        <v>32.54</v>
      </c>
      <c r="D159">
        <v>130.1</v>
      </c>
      <c r="E159">
        <v>4074.93</v>
      </c>
      <c r="F159">
        <v>-4042.39</v>
      </c>
    </row>
    <row r="160" spans="1:6" x14ac:dyDescent="0.55000000000000004">
      <c r="A160" t="s">
        <v>1824</v>
      </c>
      <c r="B160" t="s">
        <v>1231</v>
      </c>
      <c r="C160">
        <v>32.65</v>
      </c>
      <c r="D160">
        <v>130.1</v>
      </c>
      <c r="E160">
        <v>4074.93</v>
      </c>
      <c r="F160">
        <v>-4042.28</v>
      </c>
    </row>
    <row r="161" spans="1:6" x14ac:dyDescent="0.55000000000000004">
      <c r="A161" t="s">
        <v>1824</v>
      </c>
      <c r="B161" t="s">
        <v>1090</v>
      </c>
      <c r="C161">
        <v>32.65</v>
      </c>
      <c r="D161">
        <v>130.1</v>
      </c>
      <c r="E161">
        <v>4074.93</v>
      </c>
      <c r="F161">
        <v>-4042.28</v>
      </c>
    </row>
    <row r="162" spans="1:6" x14ac:dyDescent="0.55000000000000004">
      <c r="A162" t="s">
        <v>1824</v>
      </c>
      <c r="B162" t="s">
        <v>959</v>
      </c>
      <c r="C162">
        <v>32.99</v>
      </c>
      <c r="D162">
        <v>130.1</v>
      </c>
      <c r="E162">
        <v>4074.93</v>
      </c>
      <c r="F162">
        <v>-4041.94</v>
      </c>
    </row>
    <row r="163" spans="1:6" x14ac:dyDescent="0.55000000000000004">
      <c r="A163" t="s">
        <v>1824</v>
      </c>
      <c r="B163" t="s">
        <v>181</v>
      </c>
      <c r="C163">
        <v>33.479999999999997</v>
      </c>
      <c r="D163">
        <v>130.1</v>
      </c>
      <c r="E163">
        <v>4074.93</v>
      </c>
      <c r="F163">
        <v>-4041.45</v>
      </c>
    </row>
    <row r="164" spans="1:6" x14ac:dyDescent="0.55000000000000004">
      <c r="A164" t="s">
        <v>1824</v>
      </c>
      <c r="B164" t="s">
        <v>1008</v>
      </c>
      <c r="C164">
        <v>33.619999999999997</v>
      </c>
      <c r="D164">
        <v>130.1</v>
      </c>
      <c r="E164">
        <v>4074.93</v>
      </c>
      <c r="F164">
        <v>-4041.31</v>
      </c>
    </row>
    <row r="165" spans="1:6" x14ac:dyDescent="0.55000000000000004">
      <c r="A165" t="s">
        <v>1824</v>
      </c>
      <c r="B165" t="s">
        <v>1262</v>
      </c>
      <c r="C165">
        <v>33.799999999999997</v>
      </c>
      <c r="D165">
        <v>130.1</v>
      </c>
      <c r="E165">
        <v>4074.93</v>
      </c>
      <c r="F165">
        <v>-4041.13</v>
      </c>
    </row>
    <row r="166" spans="1:6" x14ac:dyDescent="0.55000000000000004">
      <c r="A166" t="s">
        <v>1824</v>
      </c>
      <c r="B166" t="s">
        <v>1918</v>
      </c>
      <c r="C166">
        <v>34.03</v>
      </c>
      <c r="D166">
        <v>130.1</v>
      </c>
      <c r="E166">
        <v>4074.93</v>
      </c>
      <c r="F166">
        <v>-4040.9</v>
      </c>
    </row>
    <row r="167" spans="1:6" x14ac:dyDescent="0.55000000000000004">
      <c r="A167" t="s">
        <v>1824</v>
      </c>
      <c r="B167" t="s">
        <v>1225</v>
      </c>
      <c r="C167">
        <v>35.270000000000003</v>
      </c>
      <c r="D167">
        <v>130.1</v>
      </c>
      <c r="E167">
        <v>4074.93</v>
      </c>
      <c r="F167">
        <v>-4039.66</v>
      </c>
    </row>
    <row r="168" spans="1:6" x14ac:dyDescent="0.55000000000000004">
      <c r="A168" t="s">
        <v>1824</v>
      </c>
      <c r="B168" t="s">
        <v>1383</v>
      </c>
      <c r="C168">
        <v>35.590000000000003</v>
      </c>
      <c r="D168">
        <v>130.1</v>
      </c>
      <c r="E168">
        <v>4074.93</v>
      </c>
      <c r="F168">
        <v>-4039.34</v>
      </c>
    </row>
    <row r="169" spans="1:6" x14ac:dyDescent="0.55000000000000004">
      <c r="A169" t="s">
        <v>1824</v>
      </c>
      <c r="B169" t="s">
        <v>1075</v>
      </c>
      <c r="C169">
        <v>38.369999999999997</v>
      </c>
      <c r="D169">
        <v>130.1</v>
      </c>
      <c r="E169">
        <v>4074.93</v>
      </c>
      <c r="F169">
        <v>-4036.56</v>
      </c>
    </row>
    <row r="170" spans="1:6" x14ac:dyDescent="0.55000000000000004">
      <c r="A170" t="s">
        <v>1824</v>
      </c>
      <c r="B170" t="s">
        <v>458</v>
      </c>
      <c r="C170">
        <v>39.01</v>
      </c>
      <c r="D170">
        <v>130.1</v>
      </c>
      <c r="E170">
        <v>4074.93</v>
      </c>
      <c r="F170">
        <v>-4035.92</v>
      </c>
    </row>
    <row r="171" spans="1:6" x14ac:dyDescent="0.55000000000000004">
      <c r="A171" t="s">
        <v>1824</v>
      </c>
      <c r="B171" t="s">
        <v>906</v>
      </c>
      <c r="C171">
        <v>39.69</v>
      </c>
      <c r="D171">
        <v>130.1</v>
      </c>
      <c r="E171">
        <v>4074.93</v>
      </c>
      <c r="F171">
        <v>-4035.24</v>
      </c>
    </row>
    <row r="172" spans="1:6" x14ac:dyDescent="0.55000000000000004">
      <c r="A172" t="s">
        <v>1824</v>
      </c>
      <c r="B172" t="s">
        <v>622</v>
      </c>
      <c r="C172">
        <v>39.89</v>
      </c>
      <c r="D172">
        <v>130.1</v>
      </c>
      <c r="E172">
        <v>4074.93</v>
      </c>
      <c r="F172">
        <v>-4035.04</v>
      </c>
    </row>
    <row r="173" spans="1:6" x14ac:dyDescent="0.55000000000000004">
      <c r="A173" t="s">
        <v>1824</v>
      </c>
      <c r="B173" t="s">
        <v>1446</v>
      </c>
      <c r="C173">
        <v>40.409999999999997</v>
      </c>
      <c r="D173">
        <v>130.1</v>
      </c>
      <c r="E173">
        <v>4074.93</v>
      </c>
      <c r="F173">
        <v>-4034.52</v>
      </c>
    </row>
    <row r="174" spans="1:6" x14ac:dyDescent="0.55000000000000004">
      <c r="A174" t="s">
        <v>1824</v>
      </c>
      <c r="B174" t="s">
        <v>958</v>
      </c>
      <c r="C174">
        <v>40.79</v>
      </c>
      <c r="D174">
        <v>130.1</v>
      </c>
      <c r="E174">
        <v>4074.93</v>
      </c>
      <c r="F174">
        <v>-4034.14</v>
      </c>
    </row>
    <row r="175" spans="1:6" x14ac:dyDescent="0.55000000000000004">
      <c r="A175" t="s">
        <v>1824</v>
      </c>
      <c r="B175" t="s">
        <v>1258</v>
      </c>
      <c r="C175">
        <v>41.66</v>
      </c>
      <c r="D175">
        <v>130.1</v>
      </c>
      <c r="E175">
        <v>4074.93</v>
      </c>
      <c r="F175">
        <v>-4033.27</v>
      </c>
    </row>
    <row r="176" spans="1:6" x14ac:dyDescent="0.55000000000000004">
      <c r="A176" t="s">
        <v>1824</v>
      </c>
      <c r="B176" t="s">
        <v>1014</v>
      </c>
      <c r="C176">
        <v>41.99</v>
      </c>
      <c r="D176">
        <v>130.1</v>
      </c>
      <c r="E176">
        <v>4074.93</v>
      </c>
      <c r="F176">
        <v>-4032.94</v>
      </c>
    </row>
    <row r="177" spans="1:6" x14ac:dyDescent="0.55000000000000004">
      <c r="A177" t="s">
        <v>1824</v>
      </c>
      <c r="B177" t="s">
        <v>1444</v>
      </c>
      <c r="C177">
        <v>42.55</v>
      </c>
      <c r="D177">
        <v>130.1</v>
      </c>
      <c r="E177">
        <v>4074.93</v>
      </c>
      <c r="F177">
        <v>-4032.38</v>
      </c>
    </row>
    <row r="178" spans="1:6" x14ac:dyDescent="0.55000000000000004">
      <c r="A178" t="s">
        <v>1824</v>
      </c>
      <c r="B178" t="s">
        <v>987</v>
      </c>
      <c r="C178">
        <v>42.85</v>
      </c>
      <c r="D178">
        <v>130.1</v>
      </c>
      <c r="E178">
        <v>4074.93</v>
      </c>
      <c r="F178">
        <v>-4032.08</v>
      </c>
    </row>
    <row r="179" spans="1:6" x14ac:dyDescent="0.55000000000000004">
      <c r="A179" t="s">
        <v>1824</v>
      </c>
      <c r="B179" t="s">
        <v>618</v>
      </c>
      <c r="C179">
        <v>43.76</v>
      </c>
      <c r="D179">
        <v>130.1</v>
      </c>
      <c r="E179">
        <v>4074.93</v>
      </c>
      <c r="F179">
        <v>-4031.17</v>
      </c>
    </row>
    <row r="180" spans="1:6" x14ac:dyDescent="0.55000000000000004">
      <c r="A180" t="s">
        <v>1824</v>
      </c>
      <c r="B180" t="s">
        <v>535</v>
      </c>
      <c r="C180">
        <v>43.87</v>
      </c>
      <c r="D180">
        <v>130.1</v>
      </c>
      <c r="E180">
        <v>4074.93</v>
      </c>
      <c r="F180">
        <v>-4031.06</v>
      </c>
    </row>
    <row r="181" spans="1:6" x14ac:dyDescent="0.55000000000000004">
      <c r="A181" t="s">
        <v>1824</v>
      </c>
      <c r="B181" t="s">
        <v>1009</v>
      </c>
      <c r="C181">
        <v>44.3</v>
      </c>
      <c r="D181">
        <v>130.1</v>
      </c>
      <c r="E181">
        <v>4074.93</v>
      </c>
      <c r="F181">
        <v>-4030.63</v>
      </c>
    </row>
    <row r="182" spans="1:6" x14ac:dyDescent="0.55000000000000004">
      <c r="A182" t="s">
        <v>1824</v>
      </c>
      <c r="B182" t="s">
        <v>1931</v>
      </c>
      <c r="C182">
        <v>44.72</v>
      </c>
      <c r="D182">
        <v>130.1</v>
      </c>
      <c r="E182">
        <v>4074.93</v>
      </c>
      <c r="F182">
        <v>-4030.21</v>
      </c>
    </row>
    <row r="183" spans="1:6" x14ac:dyDescent="0.55000000000000004">
      <c r="A183" t="s">
        <v>1824</v>
      </c>
      <c r="B183" t="s">
        <v>945</v>
      </c>
      <c r="C183">
        <v>44.99</v>
      </c>
      <c r="D183">
        <v>130.1</v>
      </c>
      <c r="E183">
        <v>4074.93</v>
      </c>
      <c r="F183">
        <v>-4029.94</v>
      </c>
    </row>
    <row r="184" spans="1:6" x14ac:dyDescent="0.55000000000000004">
      <c r="A184" t="s">
        <v>1824</v>
      </c>
      <c r="B184" t="s">
        <v>1024</v>
      </c>
      <c r="C184">
        <v>45.92</v>
      </c>
      <c r="D184">
        <v>130.1</v>
      </c>
      <c r="E184">
        <v>4074.93</v>
      </c>
      <c r="F184">
        <v>-4029.01</v>
      </c>
    </row>
    <row r="185" spans="1:6" x14ac:dyDescent="0.55000000000000004">
      <c r="A185" t="s">
        <v>1824</v>
      </c>
      <c r="B185" t="s">
        <v>440</v>
      </c>
      <c r="C185">
        <v>45.99</v>
      </c>
      <c r="D185">
        <v>130.1</v>
      </c>
      <c r="E185">
        <v>4074.93</v>
      </c>
      <c r="F185">
        <v>-4028.94</v>
      </c>
    </row>
    <row r="186" spans="1:6" x14ac:dyDescent="0.55000000000000004">
      <c r="A186" t="s">
        <v>1824</v>
      </c>
      <c r="B186" t="s">
        <v>1004</v>
      </c>
      <c r="C186">
        <v>46.19</v>
      </c>
      <c r="D186">
        <v>130.1</v>
      </c>
      <c r="E186">
        <v>4074.93</v>
      </c>
      <c r="F186">
        <v>-4028.74</v>
      </c>
    </row>
    <row r="187" spans="1:6" x14ac:dyDescent="0.55000000000000004">
      <c r="A187" t="s">
        <v>1824</v>
      </c>
      <c r="B187" t="s">
        <v>460</v>
      </c>
      <c r="C187">
        <v>46.85</v>
      </c>
      <c r="D187">
        <v>130.1</v>
      </c>
      <c r="E187">
        <v>4074.93</v>
      </c>
      <c r="F187">
        <v>-4028.08</v>
      </c>
    </row>
    <row r="188" spans="1:6" x14ac:dyDescent="0.55000000000000004">
      <c r="A188" t="s">
        <v>1824</v>
      </c>
      <c r="B188" t="s">
        <v>1900</v>
      </c>
      <c r="C188">
        <v>47.44</v>
      </c>
      <c r="D188">
        <v>130.1</v>
      </c>
      <c r="E188">
        <v>4074.93</v>
      </c>
      <c r="F188">
        <v>-4027.49</v>
      </c>
    </row>
    <row r="189" spans="1:6" x14ac:dyDescent="0.55000000000000004">
      <c r="A189" t="s">
        <v>1824</v>
      </c>
      <c r="B189" t="s">
        <v>190</v>
      </c>
      <c r="C189">
        <v>47.7</v>
      </c>
      <c r="D189">
        <v>130.1</v>
      </c>
      <c r="E189">
        <v>4074.93</v>
      </c>
      <c r="F189">
        <v>-4027.23</v>
      </c>
    </row>
    <row r="190" spans="1:6" x14ac:dyDescent="0.55000000000000004">
      <c r="A190" t="s">
        <v>1824</v>
      </c>
      <c r="B190" t="s">
        <v>163</v>
      </c>
      <c r="C190">
        <v>47.99</v>
      </c>
      <c r="D190">
        <v>130.1</v>
      </c>
      <c r="E190">
        <v>4074.93</v>
      </c>
      <c r="F190">
        <v>-4026.94</v>
      </c>
    </row>
    <row r="191" spans="1:6" x14ac:dyDescent="0.55000000000000004">
      <c r="A191" t="s">
        <v>1824</v>
      </c>
      <c r="B191" t="s">
        <v>187</v>
      </c>
      <c r="C191">
        <v>48.17</v>
      </c>
      <c r="D191">
        <v>130.1</v>
      </c>
      <c r="E191">
        <v>4074.93</v>
      </c>
      <c r="F191">
        <v>-4026.76</v>
      </c>
    </row>
    <row r="192" spans="1:6" x14ac:dyDescent="0.55000000000000004">
      <c r="A192" t="s">
        <v>1824</v>
      </c>
      <c r="B192" t="s">
        <v>1375</v>
      </c>
      <c r="C192">
        <v>48.17</v>
      </c>
      <c r="D192">
        <v>130.1</v>
      </c>
      <c r="E192">
        <v>4074.93</v>
      </c>
      <c r="F192">
        <v>-4026.76</v>
      </c>
    </row>
    <row r="193" spans="1:6" x14ac:dyDescent="0.55000000000000004">
      <c r="A193" t="s">
        <v>1824</v>
      </c>
      <c r="B193" t="s">
        <v>1228</v>
      </c>
      <c r="C193">
        <v>48.17</v>
      </c>
      <c r="D193">
        <v>130.1</v>
      </c>
      <c r="E193">
        <v>4074.93</v>
      </c>
      <c r="F193">
        <v>-4026.76</v>
      </c>
    </row>
    <row r="194" spans="1:6" x14ac:dyDescent="0.55000000000000004">
      <c r="A194" t="s">
        <v>1824</v>
      </c>
      <c r="B194" t="s">
        <v>999</v>
      </c>
      <c r="C194">
        <v>48.68</v>
      </c>
      <c r="D194">
        <v>130.1</v>
      </c>
      <c r="E194">
        <v>4074.93</v>
      </c>
      <c r="F194">
        <v>-4026.25</v>
      </c>
    </row>
    <row r="195" spans="1:6" x14ac:dyDescent="0.55000000000000004">
      <c r="A195" t="s">
        <v>1824</v>
      </c>
      <c r="B195" t="s">
        <v>465</v>
      </c>
      <c r="C195">
        <v>48.83</v>
      </c>
      <c r="D195">
        <v>130.1</v>
      </c>
      <c r="E195">
        <v>4074.93</v>
      </c>
      <c r="F195">
        <v>-4026.1</v>
      </c>
    </row>
    <row r="196" spans="1:6" x14ac:dyDescent="0.55000000000000004">
      <c r="A196" t="s">
        <v>1824</v>
      </c>
      <c r="B196" t="s">
        <v>467</v>
      </c>
      <c r="C196">
        <v>48.83</v>
      </c>
      <c r="D196">
        <v>130.1</v>
      </c>
      <c r="E196">
        <v>4074.93</v>
      </c>
      <c r="F196">
        <v>-4026.1</v>
      </c>
    </row>
    <row r="197" spans="1:6" x14ac:dyDescent="0.55000000000000004">
      <c r="A197" t="s">
        <v>1824</v>
      </c>
      <c r="B197" t="s">
        <v>1252</v>
      </c>
      <c r="C197">
        <v>48.83</v>
      </c>
      <c r="D197">
        <v>130.1</v>
      </c>
      <c r="E197">
        <v>4074.93</v>
      </c>
      <c r="F197">
        <v>-4026.1</v>
      </c>
    </row>
    <row r="198" spans="1:6" x14ac:dyDescent="0.55000000000000004">
      <c r="A198" t="s">
        <v>1824</v>
      </c>
      <c r="B198" t="s">
        <v>199</v>
      </c>
      <c r="C198">
        <v>48.95</v>
      </c>
      <c r="D198">
        <v>130.1</v>
      </c>
      <c r="E198">
        <v>4074.93</v>
      </c>
      <c r="F198">
        <v>-4025.98</v>
      </c>
    </row>
    <row r="199" spans="1:6" x14ac:dyDescent="0.55000000000000004">
      <c r="A199" t="s">
        <v>1824</v>
      </c>
      <c r="B199" t="s">
        <v>1587</v>
      </c>
      <c r="C199">
        <v>48.97</v>
      </c>
      <c r="D199">
        <v>130.1</v>
      </c>
      <c r="E199">
        <v>4074.93</v>
      </c>
      <c r="F199">
        <v>-4025.96</v>
      </c>
    </row>
    <row r="200" spans="1:6" x14ac:dyDescent="0.55000000000000004">
      <c r="A200" t="s">
        <v>1824</v>
      </c>
      <c r="B200" t="s">
        <v>1308</v>
      </c>
      <c r="C200">
        <v>50.24</v>
      </c>
      <c r="D200">
        <v>130.1</v>
      </c>
      <c r="E200">
        <v>4074.93</v>
      </c>
      <c r="F200">
        <v>-4024.69</v>
      </c>
    </row>
    <row r="201" spans="1:6" x14ac:dyDescent="0.55000000000000004">
      <c r="A201" t="s">
        <v>1824</v>
      </c>
      <c r="B201" t="s">
        <v>468</v>
      </c>
      <c r="C201">
        <v>50.39</v>
      </c>
      <c r="D201">
        <v>130.1</v>
      </c>
      <c r="E201">
        <v>4074.93</v>
      </c>
      <c r="F201">
        <v>-4024.54</v>
      </c>
    </row>
    <row r="202" spans="1:6" x14ac:dyDescent="0.55000000000000004">
      <c r="A202" t="s">
        <v>1824</v>
      </c>
      <c r="B202" t="s">
        <v>1077</v>
      </c>
      <c r="C202">
        <v>50.9</v>
      </c>
      <c r="D202">
        <v>130.1</v>
      </c>
      <c r="E202">
        <v>4074.93</v>
      </c>
      <c r="F202">
        <v>-4024.03</v>
      </c>
    </row>
    <row r="203" spans="1:6" x14ac:dyDescent="0.55000000000000004">
      <c r="A203" t="s">
        <v>1824</v>
      </c>
      <c r="B203" t="s">
        <v>1159</v>
      </c>
      <c r="C203">
        <v>50.99</v>
      </c>
      <c r="D203">
        <v>130.1</v>
      </c>
      <c r="E203">
        <v>4074.93</v>
      </c>
      <c r="F203">
        <v>-4023.94</v>
      </c>
    </row>
    <row r="204" spans="1:6" x14ac:dyDescent="0.55000000000000004">
      <c r="A204" t="s">
        <v>1824</v>
      </c>
      <c r="B204" t="s">
        <v>453</v>
      </c>
      <c r="C204">
        <v>51.12</v>
      </c>
      <c r="D204">
        <v>130.1</v>
      </c>
      <c r="E204">
        <v>4074.93</v>
      </c>
      <c r="F204">
        <v>-4023.81</v>
      </c>
    </row>
    <row r="205" spans="1:6" x14ac:dyDescent="0.55000000000000004">
      <c r="A205" t="s">
        <v>1824</v>
      </c>
      <c r="B205" t="s">
        <v>1003</v>
      </c>
      <c r="C205">
        <v>51.19</v>
      </c>
      <c r="D205">
        <v>130.1</v>
      </c>
      <c r="E205">
        <v>4074.93</v>
      </c>
      <c r="F205">
        <v>-4023.74</v>
      </c>
    </row>
    <row r="206" spans="1:6" x14ac:dyDescent="0.55000000000000004">
      <c r="A206" t="s">
        <v>1824</v>
      </c>
      <c r="B206" t="s">
        <v>1005</v>
      </c>
      <c r="C206">
        <v>51.19</v>
      </c>
      <c r="D206">
        <v>130.1</v>
      </c>
      <c r="E206">
        <v>4074.93</v>
      </c>
      <c r="F206">
        <v>-4023.74</v>
      </c>
    </row>
    <row r="207" spans="1:6" x14ac:dyDescent="0.55000000000000004">
      <c r="A207" t="s">
        <v>1824</v>
      </c>
      <c r="B207" t="s">
        <v>1006</v>
      </c>
      <c r="C207">
        <v>51.19</v>
      </c>
      <c r="D207">
        <v>130.1</v>
      </c>
      <c r="E207">
        <v>4074.93</v>
      </c>
      <c r="F207">
        <v>-4023.74</v>
      </c>
    </row>
    <row r="208" spans="1:6" x14ac:dyDescent="0.55000000000000004">
      <c r="A208" t="s">
        <v>1824</v>
      </c>
      <c r="B208" t="s">
        <v>985</v>
      </c>
      <c r="C208">
        <v>51.48</v>
      </c>
      <c r="D208">
        <v>130.1</v>
      </c>
      <c r="E208">
        <v>4074.93</v>
      </c>
      <c r="F208">
        <v>-4023.45</v>
      </c>
    </row>
    <row r="209" spans="1:6" x14ac:dyDescent="0.55000000000000004">
      <c r="A209" t="s">
        <v>1824</v>
      </c>
      <c r="B209" t="s">
        <v>182</v>
      </c>
      <c r="C209">
        <v>51.75</v>
      </c>
      <c r="D209">
        <v>130.1</v>
      </c>
      <c r="E209">
        <v>4074.93</v>
      </c>
      <c r="F209">
        <v>-4023.18</v>
      </c>
    </row>
    <row r="210" spans="1:6" x14ac:dyDescent="0.55000000000000004">
      <c r="A210" t="s">
        <v>1824</v>
      </c>
      <c r="B210" t="s">
        <v>908</v>
      </c>
      <c r="C210">
        <v>52.46</v>
      </c>
      <c r="D210">
        <v>130.1</v>
      </c>
      <c r="E210">
        <v>4074.93</v>
      </c>
      <c r="F210">
        <v>-4022.47</v>
      </c>
    </row>
    <row r="211" spans="1:6" x14ac:dyDescent="0.55000000000000004">
      <c r="A211" t="s">
        <v>1824</v>
      </c>
      <c r="B211" t="s">
        <v>926</v>
      </c>
      <c r="C211">
        <v>52.49</v>
      </c>
      <c r="D211">
        <v>130.1</v>
      </c>
      <c r="E211">
        <v>4074.93</v>
      </c>
      <c r="F211">
        <v>-4022.44</v>
      </c>
    </row>
    <row r="212" spans="1:6" x14ac:dyDescent="0.55000000000000004">
      <c r="A212" t="s">
        <v>1824</v>
      </c>
      <c r="B212" t="s">
        <v>1906</v>
      </c>
      <c r="C212">
        <v>52.49</v>
      </c>
      <c r="D212">
        <v>130.1</v>
      </c>
      <c r="E212">
        <v>4074.93</v>
      </c>
      <c r="F212">
        <v>-4022.44</v>
      </c>
    </row>
    <row r="213" spans="1:6" x14ac:dyDescent="0.55000000000000004">
      <c r="A213" t="s">
        <v>1824</v>
      </c>
      <c r="B213" t="s">
        <v>198</v>
      </c>
      <c r="C213">
        <v>52.5</v>
      </c>
      <c r="D213">
        <v>130.1</v>
      </c>
      <c r="E213">
        <v>4074.93</v>
      </c>
      <c r="F213">
        <v>-4022.43</v>
      </c>
    </row>
    <row r="214" spans="1:6" x14ac:dyDescent="0.55000000000000004">
      <c r="A214" t="s">
        <v>1824</v>
      </c>
      <c r="B214" t="s">
        <v>984</v>
      </c>
      <c r="C214">
        <v>53</v>
      </c>
      <c r="D214">
        <v>130.1</v>
      </c>
      <c r="E214">
        <v>4074.93</v>
      </c>
      <c r="F214">
        <v>-4021.93</v>
      </c>
    </row>
    <row r="215" spans="1:6" x14ac:dyDescent="0.55000000000000004">
      <c r="A215" t="s">
        <v>1824</v>
      </c>
      <c r="B215" t="s">
        <v>330</v>
      </c>
      <c r="C215">
        <v>53.28</v>
      </c>
      <c r="D215">
        <v>130.1</v>
      </c>
      <c r="E215">
        <v>4074.93</v>
      </c>
      <c r="F215">
        <v>-4021.65</v>
      </c>
    </row>
    <row r="216" spans="1:6" x14ac:dyDescent="0.55000000000000004">
      <c r="A216" t="s">
        <v>1824</v>
      </c>
      <c r="B216" t="s">
        <v>1896</v>
      </c>
      <c r="C216">
        <v>54.39</v>
      </c>
      <c r="D216">
        <v>130.1</v>
      </c>
      <c r="E216">
        <v>4074.93</v>
      </c>
      <c r="F216">
        <v>-4020.54</v>
      </c>
    </row>
    <row r="217" spans="1:6" x14ac:dyDescent="0.55000000000000004">
      <c r="A217" t="s">
        <v>1824</v>
      </c>
      <c r="B217" t="s">
        <v>796</v>
      </c>
      <c r="C217">
        <v>55.07</v>
      </c>
      <c r="D217">
        <v>130.1</v>
      </c>
      <c r="E217">
        <v>4074.93</v>
      </c>
      <c r="F217">
        <v>-4019.86</v>
      </c>
    </row>
    <row r="218" spans="1:6" x14ac:dyDescent="0.55000000000000004">
      <c r="A218" t="s">
        <v>1824</v>
      </c>
      <c r="B218" t="s">
        <v>1301</v>
      </c>
      <c r="C218">
        <v>55.99</v>
      </c>
      <c r="D218">
        <v>130.1</v>
      </c>
      <c r="E218">
        <v>4074.93</v>
      </c>
      <c r="F218">
        <v>-4018.94</v>
      </c>
    </row>
    <row r="219" spans="1:6" x14ac:dyDescent="0.55000000000000004">
      <c r="A219" t="s">
        <v>1824</v>
      </c>
      <c r="B219" t="s">
        <v>1302</v>
      </c>
      <c r="C219">
        <v>55.99</v>
      </c>
      <c r="D219">
        <v>130.1</v>
      </c>
      <c r="E219">
        <v>4074.93</v>
      </c>
      <c r="F219">
        <v>-4018.94</v>
      </c>
    </row>
    <row r="220" spans="1:6" x14ac:dyDescent="0.55000000000000004">
      <c r="A220" t="s">
        <v>1824</v>
      </c>
      <c r="B220" t="s">
        <v>1585</v>
      </c>
      <c r="C220">
        <v>57.27</v>
      </c>
      <c r="D220">
        <v>130.1</v>
      </c>
      <c r="E220">
        <v>4074.93</v>
      </c>
      <c r="F220">
        <v>-4017.66</v>
      </c>
    </row>
    <row r="221" spans="1:6" x14ac:dyDescent="0.55000000000000004">
      <c r="A221" t="s">
        <v>1824</v>
      </c>
      <c r="B221" t="s">
        <v>1085</v>
      </c>
      <c r="C221">
        <v>57.59</v>
      </c>
      <c r="D221">
        <v>130.1</v>
      </c>
      <c r="E221">
        <v>4074.93</v>
      </c>
      <c r="F221">
        <v>-4017.34</v>
      </c>
    </row>
    <row r="222" spans="1:6" x14ac:dyDescent="0.55000000000000004">
      <c r="A222" t="s">
        <v>1824</v>
      </c>
      <c r="B222" t="s">
        <v>1097</v>
      </c>
      <c r="C222">
        <v>57.6</v>
      </c>
      <c r="D222">
        <v>130.1</v>
      </c>
      <c r="E222">
        <v>4074.93</v>
      </c>
      <c r="F222">
        <v>-4017.33</v>
      </c>
    </row>
    <row r="223" spans="1:6" x14ac:dyDescent="0.55000000000000004">
      <c r="A223" t="s">
        <v>1824</v>
      </c>
      <c r="B223" t="s">
        <v>1007</v>
      </c>
      <c r="C223">
        <v>57.99</v>
      </c>
      <c r="D223">
        <v>130.1</v>
      </c>
      <c r="E223">
        <v>4074.93</v>
      </c>
      <c r="F223">
        <v>-4016.94</v>
      </c>
    </row>
    <row r="224" spans="1:6" x14ac:dyDescent="0.55000000000000004">
      <c r="A224" t="s">
        <v>1824</v>
      </c>
      <c r="B224" t="s">
        <v>1921</v>
      </c>
      <c r="C224">
        <v>58.52</v>
      </c>
      <c r="D224">
        <v>130.1</v>
      </c>
      <c r="E224">
        <v>4074.93</v>
      </c>
      <c r="F224">
        <v>-4016.41</v>
      </c>
    </row>
    <row r="225" spans="1:6" x14ac:dyDescent="0.55000000000000004">
      <c r="A225" t="s">
        <v>1824</v>
      </c>
      <c r="B225" t="s">
        <v>1227</v>
      </c>
      <c r="C225">
        <v>59.49</v>
      </c>
      <c r="D225">
        <v>130.1</v>
      </c>
      <c r="E225">
        <v>4074.93</v>
      </c>
      <c r="F225">
        <v>-4015.44</v>
      </c>
    </row>
    <row r="226" spans="1:6" x14ac:dyDescent="0.55000000000000004">
      <c r="A226" t="s">
        <v>1824</v>
      </c>
      <c r="B226" t="s">
        <v>1226</v>
      </c>
      <c r="C226">
        <v>60.67</v>
      </c>
      <c r="D226">
        <v>130.1</v>
      </c>
      <c r="E226">
        <v>4074.93</v>
      </c>
      <c r="F226">
        <v>-4014.26</v>
      </c>
    </row>
    <row r="227" spans="1:6" x14ac:dyDescent="0.55000000000000004">
      <c r="A227" t="s">
        <v>1824</v>
      </c>
      <c r="B227" t="s">
        <v>1019</v>
      </c>
      <c r="C227">
        <v>61.99</v>
      </c>
      <c r="D227">
        <v>130.1</v>
      </c>
      <c r="E227">
        <v>4074.93</v>
      </c>
      <c r="F227">
        <v>-4012.94</v>
      </c>
    </row>
    <row r="228" spans="1:6" x14ac:dyDescent="0.55000000000000004">
      <c r="A228" t="s">
        <v>1824</v>
      </c>
      <c r="B228" t="s">
        <v>617</v>
      </c>
      <c r="C228">
        <v>62.75</v>
      </c>
      <c r="D228">
        <v>130.1</v>
      </c>
      <c r="E228">
        <v>4074.93</v>
      </c>
      <c r="F228">
        <v>-4012.18</v>
      </c>
    </row>
    <row r="229" spans="1:6" x14ac:dyDescent="0.55000000000000004">
      <c r="A229" t="s">
        <v>1824</v>
      </c>
      <c r="B229" t="s">
        <v>981</v>
      </c>
      <c r="C229">
        <v>63.6</v>
      </c>
      <c r="D229">
        <v>130.1</v>
      </c>
      <c r="E229">
        <v>4074.93</v>
      </c>
      <c r="F229">
        <v>-4011.33</v>
      </c>
    </row>
    <row r="230" spans="1:6" x14ac:dyDescent="0.55000000000000004">
      <c r="A230" t="s">
        <v>1824</v>
      </c>
      <c r="B230" t="s">
        <v>1259</v>
      </c>
      <c r="C230">
        <v>64.67</v>
      </c>
      <c r="D230">
        <v>130.1</v>
      </c>
      <c r="E230">
        <v>4074.93</v>
      </c>
      <c r="F230">
        <v>-4010.26</v>
      </c>
    </row>
    <row r="231" spans="1:6" x14ac:dyDescent="0.55000000000000004">
      <c r="A231" t="s">
        <v>1824</v>
      </c>
      <c r="B231" t="s">
        <v>1017</v>
      </c>
      <c r="C231">
        <v>64.989999999999995</v>
      </c>
      <c r="D231">
        <v>130.1</v>
      </c>
      <c r="E231">
        <v>4074.93</v>
      </c>
      <c r="F231">
        <v>-4009.94</v>
      </c>
    </row>
    <row r="232" spans="1:6" x14ac:dyDescent="0.55000000000000004">
      <c r="A232" t="s">
        <v>1824</v>
      </c>
      <c r="B232" t="s">
        <v>456</v>
      </c>
      <c r="C232">
        <v>65.819999999999993</v>
      </c>
      <c r="D232">
        <v>130.1</v>
      </c>
      <c r="E232">
        <v>4074.93</v>
      </c>
      <c r="F232">
        <v>-4009.11</v>
      </c>
    </row>
    <row r="233" spans="1:6" x14ac:dyDescent="0.55000000000000004">
      <c r="A233" t="s">
        <v>1824</v>
      </c>
      <c r="B233" t="s">
        <v>750</v>
      </c>
      <c r="C233">
        <v>65.89</v>
      </c>
      <c r="D233">
        <v>130.1</v>
      </c>
      <c r="E233">
        <v>4074.93</v>
      </c>
      <c r="F233">
        <v>-4009.04</v>
      </c>
    </row>
    <row r="234" spans="1:6" x14ac:dyDescent="0.55000000000000004">
      <c r="A234" t="s">
        <v>1824</v>
      </c>
      <c r="B234" t="s">
        <v>907</v>
      </c>
      <c r="C234">
        <v>66.290000000000006</v>
      </c>
      <c r="D234">
        <v>130.1</v>
      </c>
      <c r="E234">
        <v>4074.93</v>
      </c>
      <c r="F234">
        <v>-4008.64</v>
      </c>
    </row>
    <row r="235" spans="1:6" x14ac:dyDescent="0.55000000000000004">
      <c r="A235" t="s">
        <v>1824</v>
      </c>
      <c r="B235" t="s">
        <v>956</v>
      </c>
      <c r="C235">
        <v>66.489999999999995</v>
      </c>
      <c r="D235">
        <v>130.1</v>
      </c>
      <c r="E235">
        <v>4074.93</v>
      </c>
      <c r="F235">
        <v>-4008.44</v>
      </c>
    </row>
    <row r="236" spans="1:6" x14ac:dyDescent="0.55000000000000004">
      <c r="A236" t="s">
        <v>1824</v>
      </c>
      <c r="B236" t="s">
        <v>940</v>
      </c>
      <c r="C236">
        <v>67.67</v>
      </c>
      <c r="D236">
        <v>130.1</v>
      </c>
      <c r="E236">
        <v>4074.93</v>
      </c>
      <c r="F236">
        <v>-4007.26</v>
      </c>
    </row>
    <row r="237" spans="1:6" x14ac:dyDescent="0.55000000000000004">
      <c r="A237" t="s">
        <v>1824</v>
      </c>
      <c r="B237" t="s">
        <v>1581</v>
      </c>
      <c r="C237">
        <v>69.11</v>
      </c>
      <c r="D237">
        <v>130.1</v>
      </c>
      <c r="E237">
        <v>4074.93</v>
      </c>
      <c r="F237">
        <v>-4005.82</v>
      </c>
    </row>
    <row r="238" spans="1:6" x14ac:dyDescent="0.55000000000000004">
      <c r="A238" t="s">
        <v>1824</v>
      </c>
      <c r="B238" t="s">
        <v>1296</v>
      </c>
      <c r="C238">
        <v>70.069999999999993</v>
      </c>
      <c r="D238">
        <v>130.1</v>
      </c>
      <c r="E238">
        <v>4074.93</v>
      </c>
      <c r="F238">
        <v>-4004.86</v>
      </c>
    </row>
    <row r="239" spans="1:6" x14ac:dyDescent="0.55000000000000004">
      <c r="A239" t="s">
        <v>1824</v>
      </c>
      <c r="B239" t="s">
        <v>900</v>
      </c>
      <c r="C239">
        <v>70.989999999999995</v>
      </c>
      <c r="D239">
        <v>130.1</v>
      </c>
      <c r="E239">
        <v>4074.93</v>
      </c>
      <c r="F239">
        <v>-4003.94</v>
      </c>
    </row>
    <row r="240" spans="1:6" x14ac:dyDescent="0.55000000000000004">
      <c r="A240" t="s">
        <v>1824</v>
      </c>
      <c r="B240" t="s">
        <v>684</v>
      </c>
      <c r="C240">
        <v>71.099999999999994</v>
      </c>
      <c r="D240">
        <v>130.1</v>
      </c>
      <c r="E240">
        <v>4074.93</v>
      </c>
      <c r="F240">
        <v>-4003.83</v>
      </c>
    </row>
    <row r="241" spans="1:6" x14ac:dyDescent="0.55000000000000004">
      <c r="A241" t="s">
        <v>1824</v>
      </c>
      <c r="B241" t="s">
        <v>1000</v>
      </c>
      <c r="C241">
        <v>71.19</v>
      </c>
      <c r="D241">
        <v>130.1</v>
      </c>
      <c r="E241">
        <v>4074.93</v>
      </c>
      <c r="F241">
        <v>-4003.74</v>
      </c>
    </row>
    <row r="242" spans="1:6" x14ac:dyDescent="0.55000000000000004">
      <c r="A242" t="s">
        <v>1824</v>
      </c>
      <c r="B242" t="s">
        <v>1305</v>
      </c>
      <c r="C242">
        <v>72.989999999999995</v>
      </c>
      <c r="D242">
        <v>130.1</v>
      </c>
      <c r="E242">
        <v>4074.93</v>
      </c>
      <c r="F242">
        <v>-4001.94</v>
      </c>
    </row>
    <row r="243" spans="1:6" x14ac:dyDescent="0.55000000000000004">
      <c r="A243" t="s">
        <v>1824</v>
      </c>
      <c r="B243" t="s">
        <v>1223</v>
      </c>
      <c r="C243">
        <v>72.989999999999995</v>
      </c>
      <c r="D243">
        <v>130.1</v>
      </c>
      <c r="E243">
        <v>4074.93</v>
      </c>
      <c r="F243">
        <v>-4001.94</v>
      </c>
    </row>
    <row r="244" spans="1:6" x14ac:dyDescent="0.55000000000000004">
      <c r="A244" t="s">
        <v>1824</v>
      </c>
      <c r="B244" t="s">
        <v>1254</v>
      </c>
      <c r="C244">
        <v>73.67</v>
      </c>
      <c r="D244">
        <v>130.1</v>
      </c>
      <c r="E244">
        <v>4074.93</v>
      </c>
      <c r="F244">
        <v>-4001.26</v>
      </c>
    </row>
    <row r="245" spans="1:6" x14ac:dyDescent="0.55000000000000004">
      <c r="A245" t="s">
        <v>1824</v>
      </c>
      <c r="B245" t="s">
        <v>170</v>
      </c>
      <c r="C245">
        <v>73.989999999999995</v>
      </c>
      <c r="D245">
        <v>130.1</v>
      </c>
      <c r="E245">
        <v>4074.93</v>
      </c>
      <c r="F245">
        <v>-4000.94</v>
      </c>
    </row>
    <row r="246" spans="1:6" x14ac:dyDescent="0.55000000000000004">
      <c r="A246" t="s">
        <v>1824</v>
      </c>
      <c r="B246" t="s">
        <v>455</v>
      </c>
      <c r="C246">
        <v>74.88</v>
      </c>
      <c r="D246">
        <v>130.1</v>
      </c>
      <c r="E246">
        <v>4074.93</v>
      </c>
      <c r="F246">
        <v>-4000.05</v>
      </c>
    </row>
    <row r="247" spans="1:6" x14ac:dyDescent="0.55000000000000004">
      <c r="A247" t="s">
        <v>1824</v>
      </c>
      <c r="B247" t="s">
        <v>1925</v>
      </c>
      <c r="C247">
        <v>75.37</v>
      </c>
      <c r="D247">
        <v>130.1</v>
      </c>
      <c r="E247">
        <v>4074.93</v>
      </c>
      <c r="F247">
        <v>-3999.56</v>
      </c>
    </row>
    <row r="248" spans="1:6" x14ac:dyDescent="0.55000000000000004">
      <c r="A248" t="s">
        <v>1824</v>
      </c>
      <c r="B248" t="s">
        <v>1899</v>
      </c>
      <c r="C248">
        <v>76.08</v>
      </c>
      <c r="D248">
        <v>130.1</v>
      </c>
      <c r="E248">
        <v>4074.93</v>
      </c>
      <c r="F248">
        <v>-3998.85</v>
      </c>
    </row>
    <row r="249" spans="1:6" x14ac:dyDescent="0.55000000000000004">
      <c r="A249" t="s">
        <v>1824</v>
      </c>
      <c r="B249" t="s">
        <v>1230</v>
      </c>
      <c r="C249">
        <v>76.489999999999995</v>
      </c>
      <c r="D249">
        <v>130.1</v>
      </c>
      <c r="E249">
        <v>4074.93</v>
      </c>
      <c r="F249">
        <v>-3998.44</v>
      </c>
    </row>
    <row r="250" spans="1:6" x14ac:dyDescent="0.55000000000000004">
      <c r="A250" t="s">
        <v>1824</v>
      </c>
      <c r="B250" t="s">
        <v>820</v>
      </c>
      <c r="C250">
        <v>77</v>
      </c>
      <c r="D250">
        <v>130.1</v>
      </c>
      <c r="E250">
        <v>4074.93</v>
      </c>
      <c r="F250">
        <v>-3997.93</v>
      </c>
    </row>
    <row r="251" spans="1:6" x14ac:dyDescent="0.55000000000000004">
      <c r="A251" t="s">
        <v>1824</v>
      </c>
      <c r="B251" t="s">
        <v>178</v>
      </c>
      <c r="C251">
        <v>78.040000000000006</v>
      </c>
      <c r="D251">
        <v>130.1</v>
      </c>
      <c r="E251">
        <v>4074.93</v>
      </c>
      <c r="F251">
        <v>-3996.89</v>
      </c>
    </row>
    <row r="252" spans="1:6" x14ac:dyDescent="0.55000000000000004">
      <c r="A252" t="s">
        <v>1824</v>
      </c>
      <c r="B252" t="s">
        <v>1304</v>
      </c>
      <c r="C252">
        <v>79.19</v>
      </c>
      <c r="D252">
        <v>130.1</v>
      </c>
      <c r="E252">
        <v>4074.93</v>
      </c>
      <c r="F252">
        <v>-3995.74</v>
      </c>
    </row>
    <row r="253" spans="1:6" x14ac:dyDescent="0.55000000000000004">
      <c r="A253" t="s">
        <v>1824</v>
      </c>
      <c r="B253" t="s">
        <v>1365</v>
      </c>
      <c r="C253">
        <v>79.91</v>
      </c>
      <c r="D253">
        <v>130.1</v>
      </c>
      <c r="E253">
        <v>4074.93</v>
      </c>
      <c r="F253">
        <v>-3995.02</v>
      </c>
    </row>
    <row r="254" spans="1:6" x14ac:dyDescent="0.55000000000000004">
      <c r="A254" t="s">
        <v>1824</v>
      </c>
      <c r="B254" t="s">
        <v>555</v>
      </c>
      <c r="C254">
        <v>80</v>
      </c>
      <c r="D254">
        <v>130.1</v>
      </c>
      <c r="E254">
        <v>4074.93</v>
      </c>
      <c r="F254">
        <v>-3994.93</v>
      </c>
    </row>
    <row r="255" spans="1:6" x14ac:dyDescent="0.55000000000000004">
      <c r="A255" t="s">
        <v>1824</v>
      </c>
      <c r="B255" t="s">
        <v>943</v>
      </c>
      <c r="C255">
        <v>82.16</v>
      </c>
      <c r="D255">
        <v>130.1</v>
      </c>
      <c r="E255">
        <v>4074.93</v>
      </c>
      <c r="F255">
        <v>-3992.77</v>
      </c>
    </row>
    <row r="256" spans="1:6" x14ac:dyDescent="0.55000000000000004">
      <c r="A256" t="s">
        <v>1824</v>
      </c>
      <c r="B256" t="s">
        <v>742</v>
      </c>
      <c r="C256">
        <v>82.35</v>
      </c>
      <c r="D256">
        <v>130.1</v>
      </c>
      <c r="E256">
        <v>4074.93</v>
      </c>
      <c r="F256">
        <v>-3992.58</v>
      </c>
    </row>
    <row r="257" spans="1:6" x14ac:dyDescent="0.55000000000000004">
      <c r="A257" t="s">
        <v>1824</v>
      </c>
      <c r="B257" t="s">
        <v>1257</v>
      </c>
      <c r="C257">
        <v>82.35</v>
      </c>
      <c r="D257">
        <v>130.1</v>
      </c>
      <c r="E257">
        <v>4074.93</v>
      </c>
      <c r="F257">
        <v>-3992.58</v>
      </c>
    </row>
    <row r="258" spans="1:6" x14ac:dyDescent="0.55000000000000004">
      <c r="A258" t="s">
        <v>1824</v>
      </c>
      <c r="B258" t="s">
        <v>457</v>
      </c>
      <c r="C258">
        <v>83.96</v>
      </c>
      <c r="D258">
        <v>130.1</v>
      </c>
      <c r="E258">
        <v>4074.93</v>
      </c>
      <c r="F258">
        <v>-3990.97</v>
      </c>
    </row>
    <row r="259" spans="1:6" x14ac:dyDescent="0.55000000000000004">
      <c r="A259" t="s">
        <v>1824</v>
      </c>
      <c r="B259" t="s">
        <v>423</v>
      </c>
      <c r="C259">
        <v>84.77</v>
      </c>
      <c r="D259">
        <v>130.1</v>
      </c>
      <c r="E259">
        <v>4074.93</v>
      </c>
      <c r="F259">
        <v>-3990.16</v>
      </c>
    </row>
    <row r="260" spans="1:6" x14ac:dyDescent="0.55000000000000004">
      <c r="A260" t="s">
        <v>1824</v>
      </c>
      <c r="B260" t="s">
        <v>670</v>
      </c>
      <c r="C260">
        <v>85.24</v>
      </c>
      <c r="D260">
        <v>130.1</v>
      </c>
      <c r="E260">
        <v>4074.93</v>
      </c>
      <c r="F260">
        <v>-3989.69</v>
      </c>
    </row>
    <row r="261" spans="1:6" x14ac:dyDescent="0.55000000000000004">
      <c r="A261" t="s">
        <v>1824</v>
      </c>
      <c r="B261" t="s">
        <v>1273</v>
      </c>
      <c r="C261">
        <v>85.67</v>
      </c>
      <c r="D261">
        <v>130.1</v>
      </c>
      <c r="E261">
        <v>4074.93</v>
      </c>
      <c r="F261">
        <v>-3989.26</v>
      </c>
    </row>
    <row r="262" spans="1:6" x14ac:dyDescent="0.55000000000000004">
      <c r="A262" t="s">
        <v>1824</v>
      </c>
      <c r="B262" t="s">
        <v>1002</v>
      </c>
      <c r="C262">
        <v>85.79</v>
      </c>
      <c r="D262">
        <v>130.1</v>
      </c>
      <c r="E262">
        <v>4074.93</v>
      </c>
      <c r="F262">
        <v>-3989.14</v>
      </c>
    </row>
    <row r="263" spans="1:6" x14ac:dyDescent="0.55000000000000004">
      <c r="A263" t="s">
        <v>1824</v>
      </c>
      <c r="B263" t="s">
        <v>1898</v>
      </c>
      <c r="C263">
        <v>86.39</v>
      </c>
      <c r="D263">
        <v>130.1</v>
      </c>
      <c r="E263">
        <v>4074.93</v>
      </c>
      <c r="F263">
        <v>-3988.54</v>
      </c>
    </row>
    <row r="264" spans="1:6" x14ac:dyDescent="0.55000000000000004">
      <c r="A264" t="s">
        <v>1824</v>
      </c>
      <c r="B264" t="s">
        <v>821</v>
      </c>
      <c r="C264">
        <v>86.7</v>
      </c>
      <c r="D264">
        <v>130.1</v>
      </c>
      <c r="E264">
        <v>4074.93</v>
      </c>
      <c r="F264">
        <v>-3988.23</v>
      </c>
    </row>
    <row r="265" spans="1:6" x14ac:dyDescent="0.55000000000000004">
      <c r="A265" t="s">
        <v>1824</v>
      </c>
      <c r="B265" t="s">
        <v>183</v>
      </c>
      <c r="C265">
        <v>88.19</v>
      </c>
      <c r="D265">
        <v>130.1</v>
      </c>
      <c r="E265">
        <v>4074.93</v>
      </c>
      <c r="F265">
        <v>-3986.74</v>
      </c>
    </row>
    <row r="266" spans="1:6" x14ac:dyDescent="0.55000000000000004">
      <c r="A266" t="s">
        <v>1824</v>
      </c>
      <c r="B266" t="s">
        <v>186</v>
      </c>
      <c r="C266">
        <v>89.45</v>
      </c>
      <c r="D266">
        <v>130.1</v>
      </c>
      <c r="E266">
        <v>4074.93</v>
      </c>
      <c r="F266">
        <v>-3985.48</v>
      </c>
    </row>
    <row r="267" spans="1:6" x14ac:dyDescent="0.55000000000000004">
      <c r="A267" t="s">
        <v>1824</v>
      </c>
      <c r="B267" t="s">
        <v>901</v>
      </c>
      <c r="C267">
        <v>90.71</v>
      </c>
      <c r="D267">
        <v>130.1</v>
      </c>
      <c r="E267">
        <v>4074.93</v>
      </c>
      <c r="F267">
        <v>-3984.22</v>
      </c>
    </row>
    <row r="268" spans="1:6" x14ac:dyDescent="0.55000000000000004">
      <c r="A268" t="s">
        <v>1824</v>
      </c>
      <c r="B268" t="s">
        <v>1582</v>
      </c>
      <c r="C268">
        <v>90.71</v>
      </c>
      <c r="D268">
        <v>130.1</v>
      </c>
      <c r="E268">
        <v>4074.93</v>
      </c>
      <c r="F268">
        <v>-3984.22</v>
      </c>
    </row>
    <row r="269" spans="1:6" x14ac:dyDescent="0.55000000000000004">
      <c r="A269" t="s">
        <v>1824</v>
      </c>
      <c r="B269" t="s">
        <v>1307</v>
      </c>
      <c r="C269">
        <v>90.99</v>
      </c>
      <c r="D269">
        <v>130.1</v>
      </c>
      <c r="E269">
        <v>4074.93</v>
      </c>
      <c r="F269">
        <v>-3983.94</v>
      </c>
    </row>
    <row r="270" spans="1:6" x14ac:dyDescent="0.55000000000000004">
      <c r="A270" t="s">
        <v>1824</v>
      </c>
      <c r="B270" t="s">
        <v>461</v>
      </c>
      <c r="C270">
        <v>91.42</v>
      </c>
      <c r="D270">
        <v>130.1</v>
      </c>
      <c r="E270">
        <v>4074.93</v>
      </c>
      <c r="F270">
        <v>-3983.51</v>
      </c>
    </row>
    <row r="271" spans="1:6" x14ac:dyDescent="0.55000000000000004">
      <c r="A271" t="s">
        <v>1824</v>
      </c>
      <c r="B271" t="s">
        <v>536</v>
      </c>
      <c r="C271">
        <v>91.59</v>
      </c>
      <c r="D271">
        <v>130.1</v>
      </c>
      <c r="E271">
        <v>4074.93</v>
      </c>
      <c r="F271">
        <v>-3983.34</v>
      </c>
    </row>
    <row r="272" spans="1:6" x14ac:dyDescent="0.55000000000000004">
      <c r="A272" t="s">
        <v>1824</v>
      </c>
      <c r="B272" t="s">
        <v>188</v>
      </c>
      <c r="C272">
        <v>93.23</v>
      </c>
      <c r="D272">
        <v>130.1</v>
      </c>
      <c r="E272">
        <v>4074.93</v>
      </c>
      <c r="F272">
        <v>-3981.7</v>
      </c>
    </row>
    <row r="273" spans="1:6" x14ac:dyDescent="0.55000000000000004">
      <c r="A273" t="s">
        <v>1824</v>
      </c>
      <c r="B273" t="s">
        <v>128</v>
      </c>
      <c r="C273">
        <v>93.23</v>
      </c>
      <c r="D273">
        <v>130.1</v>
      </c>
      <c r="E273">
        <v>4074.93</v>
      </c>
      <c r="F273">
        <v>-3981.7</v>
      </c>
    </row>
    <row r="274" spans="1:6" x14ac:dyDescent="0.55000000000000004">
      <c r="A274" t="s">
        <v>1824</v>
      </c>
      <c r="B274" t="s">
        <v>1154</v>
      </c>
      <c r="C274">
        <v>93.23</v>
      </c>
      <c r="D274">
        <v>130.1</v>
      </c>
      <c r="E274">
        <v>4074.93</v>
      </c>
      <c r="F274">
        <v>-3981.7</v>
      </c>
    </row>
    <row r="275" spans="1:6" x14ac:dyDescent="0.55000000000000004">
      <c r="A275" t="s">
        <v>1824</v>
      </c>
      <c r="B275" t="s">
        <v>1240</v>
      </c>
      <c r="C275">
        <v>93.31</v>
      </c>
      <c r="D275">
        <v>130.1</v>
      </c>
      <c r="E275">
        <v>4074.93</v>
      </c>
      <c r="F275">
        <v>-3981.62</v>
      </c>
    </row>
    <row r="276" spans="1:6" x14ac:dyDescent="0.55000000000000004">
      <c r="A276" t="s">
        <v>1824</v>
      </c>
      <c r="B276" t="s">
        <v>1902</v>
      </c>
      <c r="C276">
        <v>93.97</v>
      </c>
      <c r="D276">
        <v>130.1</v>
      </c>
      <c r="E276">
        <v>4074.93</v>
      </c>
      <c r="F276">
        <v>-3980.96</v>
      </c>
    </row>
    <row r="277" spans="1:6" x14ac:dyDescent="0.55000000000000004">
      <c r="A277" t="s">
        <v>1824</v>
      </c>
      <c r="B277" t="s">
        <v>365</v>
      </c>
      <c r="C277">
        <v>94.49</v>
      </c>
      <c r="D277">
        <v>130.1</v>
      </c>
      <c r="E277">
        <v>4074.93</v>
      </c>
      <c r="F277">
        <v>-3980.44</v>
      </c>
    </row>
    <row r="278" spans="1:6" x14ac:dyDescent="0.55000000000000004">
      <c r="A278" t="s">
        <v>1824</v>
      </c>
      <c r="B278" t="s">
        <v>1196</v>
      </c>
      <c r="C278">
        <v>94.49</v>
      </c>
      <c r="D278">
        <v>130.1</v>
      </c>
      <c r="E278">
        <v>4074.93</v>
      </c>
      <c r="F278">
        <v>-3980.44</v>
      </c>
    </row>
    <row r="279" spans="1:6" x14ac:dyDescent="0.55000000000000004">
      <c r="A279" t="s">
        <v>1824</v>
      </c>
      <c r="B279" t="s">
        <v>1915</v>
      </c>
      <c r="C279">
        <v>94.49</v>
      </c>
      <c r="D279">
        <v>130.1</v>
      </c>
      <c r="E279">
        <v>4074.93</v>
      </c>
      <c r="F279">
        <v>-3980.44</v>
      </c>
    </row>
    <row r="280" spans="1:6" x14ac:dyDescent="0.55000000000000004">
      <c r="A280" t="s">
        <v>1824</v>
      </c>
      <c r="B280" t="s">
        <v>1306</v>
      </c>
      <c r="C280">
        <v>95.84</v>
      </c>
      <c r="D280">
        <v>130.1</v>
      </c>
      <c r="E280">
        <v>4074.93</v>
      </c>
      <c r="F280">
        <v>-3979.09</v>
      </c>
    </row>
    <row r="281" spans="1:6" x14ac:dyDescent="0.55000000000000004">
      <c r="A281" t="s">
        <v>1824</v>
      </c>
      <c r="B281" t="s">
        <v>1905</v>
      </c>
      <c r="C281">
        <v>96.52</v>
      </c>
      <c r="D281">
        <v>130.1</v>
      </c>
      <c r="E281">
        <v>4074.93</v>
      </c>
      <c r="F281">
        <v>-3978.41</v>
      </c>
    </row>
    <row r="282" spans="1:6" x14ac:dyDescent="0.55000000000000004">
      <c r="A282" t="s">
        <v>1824</v>
      </c>
      <c r="B282" t="s">
        <v>1583</v>
      </c>
      <c r="C282">
        <v>97.21</v>
      </c>
      <c r="D282">
        <v>130.1</v>
      </c>
      <c r="E282">
        <v>4074.93</v>
      </c>
      <c r="F282">
        <v>-3977.72</v>
      </c>
    </row>
    <row r="283" spans="1:6" x14ac:dyDescent="0.55000000000000004">
      <c r="A283" t="s">
        <v>1824</v>
      </c>
      <c r="B283" t="s">
        <v>450</v>
      </c>
      <c r="C283">
        <v>98.54</v>
      </c>
      <c r="D283">
        <v>130.1</v>
      </c>
      <c r="E283">
        <v>4074.93</v>
      </c>
      <c r="F283">
        <v>-3976.39</v>
      </c>
    </row>
    <row r="284" spans="1:6" x14ac:dyDescent="0.55000000000000004">
      <c r="A284" t="s">
        <v>1824</v>
      </c>
      <c r="B284" t="s">
        <v>1901</v>
      </c>
      <c r="C284">
        <v>98.54</v>
      </c>
      <c r="D284">
        <v>130.1</v>
      </c>
      <c r="E284">
        <v>4074.93</v>
      </c>
      <c r="F284">
        <v>-3976.39</v>
      </c>
    </row>
    <row r="285" spans="1:6" x14ac:dyDescent="0.55000000000000004">
      <c r="A285" t="s">
        <v>1824</v>
      </c>
      <c r="B285" t="s">
        <v>1904</v>
      </c>
      <c r="C285">
        <v>99.27</v>
      </c>
      <c r="D285">
        <v>130.1</v>
      </c>
      <c r="E285">
        <v>4074.93</v>
      </c>
      <c r="F285">
        <v>-3975.66</v>
      </c>
    </row>
    <row r="286" spans="1:6" x14ac:dyDescent="0.55000000000000004">
      <c r="A286" t="s">
        <v>1824</v>
      </c>
      <c r="B286" t="s">
        <v>1586</v>
      </c>
      <c r="C286">
        <v>99.96</v>
      </c>
      <c r="D286">
        <v>130.1</v>
      </c>
      <c r="E286">
        <v>4074.93</v>
      </c>
      <c r="F286">
        <v>-3974.97</v>
      </c>
    </row>
    <row r="287" spans="1:6" x14ac:dyDescent="0.55000000000000004">
      <c r="A287" t="s">
        <v>1824</v>
      </c>
      <c r="B287" t="s">
        <v>179</v>
      </c>
      <c r="C287">
        <v>100</v>
      </c>
      <c r="D287">
        <v>130.1</v>
      </c>
      <c r="E287">
        <v>4074.93</v>
      </c>
      <c r="F287">
        <v>-3974.93</v>
      </c>
    </row>
    <row r="288" spans="1:6" x14ac:dyDescent="0.55000000000000004">
      <c r="A288" t="s">
        <v>1824</v>
      </c>
      <c r="B288" t="s">
        <v>1156</v>
      </c>
      <c r="C288">
        <v>100.07</v>
      </c>
      <c r="D288">
        <v>130.1</v>
      </c>
      <c r="E288">
        <v>4074.93</v>
      </c>
      <c r="F288">
        <v>-3974.86</v>
      </c>
    </row>
    <row r="289" spans="1:6" x14ac:dyDescent="0.55000000000000004">
      <c r="A289" t="s">
        <v>1824</v>
      </c>
      <c r="B289" t="s">
        <v>898</v>
      </c>
      <c r="C289">
        <v>100.5</v>
      </c>
      <c r="D289">
        <v>130.1</v>
      </c>
      <c r="E289">
        <v>4074.93</v>
      </c>
      <c r="F289">
        <v>-3974.43</v>
      </c>
    </row>
    <row r="290" spans="1:6" x14ac:dyDescent="0.55000000000000004">
      <c r="A290" t="s">
        <v>1824</v>
      </c>
      <c r="B290" t="s">
        <v>1015</v>
      </c>
      <c r="C290">
        <v>100.79</v>
      </c>
      <c r="D290">
        <v>130.1</v>
      </c>
      <c r="E290">
        <v>4074.93</v>
      </c>
      <c r="F290">
        <v>-3974.14</v>
      </c>
    </row>
    <row r="291" spans="1:6" x14ac:dyDescent="0.55000000000000004">
      <c r="A291" t="s">
        <v>1824</v>
      </c>
      <c r="B291" t="s">
        <v>200</v>
      </c>
      <c r="C291">
        <v>101.24</v>
      </c>
      <c r="D291">
        <v>130.1</v>
      </c>
      <c r="E291">
        <v>4074.93</v>
      </c>
      <c r="F291">
        <v>-3973.69</v>
      </c>
    </row>
    <row r="292" spans="1:6" x14ac:dyDescent="0.55000000000000004">
      <c r="A292" t="s">
        <v>1824</v>
      </c>
      <c r="B292" t="s">
        <v>180</v>
      </c>
      <c r="C292">
        <v>101.37</v>
      </c>
      <c r="D292">
        <v>130.1</v>
      </c>
      <c r="E292">
        <v>4074.93</v>
      </c>
      <c r="F292">
        <v>-3973.56</v>
      </c>
    </row>
    <row r="293" spans="1:6" x14ac:dyDescent="0.55000000000000004">
      <c r="A293" t="s">
        <v>1824</v>
      </c>
      <c r="B293" t="s">
        <v>1001</v>
      </c>
      <c r="C293">
        <v>101.67</v>
      </c>
      <c r="D293">
        <v>130.1</v>
      </c>
      <c r="E293">
        <v>4074.93</v>
      </c>
      <c r="F293">
        <v>-3973.26</v>
      </c>
    </row>
    <row r="294" spans="1:6" x14ac:dyDescent="0.55000000000000004">
      <c r="A294" t="s">
        <v>1824</v>
      </c>
      <c r="B294" t="s">
        <v>1598</v>
      </c>
      <c r="C294">
        <v>102.16</v>
      </c>
      <c r="D294">
        <v>130.1</v>
      </c>
      <c r="E294">
        <v>4074.93</v>
      </c>
      <c r="F294">
        <v>-3972.77</v>
      </c>
    </row>
    <row r="295" spans="1:6" x14ac:dyDescent="0.55000000000000004">
      <c r="A295" t="s">
        <v>1824</v>
      </c>
      <c r="B295" t="s">
        <v>1892</v>
      </c>
      <c r="C295">
        <v>102.85</v>
      </c>
      <c r="D295">
        <v>130.1</v>
      </c>
      <c r="E295">
        <v>4074.93</v>
      </c>
      <c r="F295">
        <v>-3972.08</v>
      </c>
    </row>
    <row r="296" spans="1:6" x14ac:dyDescent="0.55000000000000004">
      <c r="A296" t="s">
        <v>1824</v>
      </c>
      <c r="B296" t="s">
        <v>369</v>
      </c>
      <c r="C296">
        <v>105.47</v>
      </c>
      <c r="D296">
        <v>130.1</v>
      </c>
      <c r="E296">
        <v>4074.93</v>
      </c>
      <c r="F296">
        <v>-3969.46</v>
      </c>
    </row>
    <row r="297" spans="1:6" x14ac:dyDescent="0.55000000000000004">
      <c r="A297" t="s">
        <v>1824</v>
      </c>
      <c r="B297" t="s">
        <v>1895</v>
      </c>
      <c r="C297">
        <v>105.59</v>
      </c>
      <c r="D297">
        <v>130.1</v>
      </c>
      <c r="E297">
        <v>4074.93</v>
      </c>
      <c r="F297">
        <v>-3969.34</v>
      </c>
    </row>
    <row r="298" spans="1:6" x14ac:dyDescent="0.55000000000000004">
      <c r="A298" t="s">
        <v>1824</v>
      </c>
      <c r="B298" t="s">
        <v>424</v>
      </c>
      <c r="C298">
        <v>106</v>
      </c>
      <c r="D298">
        <v>130.1</v>
      </c>
      <c r="E298">
        <v>4074.93</v>
      </c>
      <c r="F298">
        <v>-3968.93</v>
      </c>
    </row>
    <row r="299" spans="1:6" x14ac:dyDescent="0.55000000000000004">
      <c r="A299" t="s">
        <v>1824</v>
      </c>
      <c r="B299" t="s">
        <v>442</v>
      </c>
      <c r="C299">
        <v>106.74</v>
      </c>
      <c r="D299">
        <v>130.1</v>
      </c>
      <c r="E299">
        <v>4074.93</v>
      </c>
      <c r="F299">
        <v>-3968.19</v>
      </c>
    </row>
    <row r="300" spans="1:6" x14ac:dyDescent="0.55000000000000004">
      <c r="A300" t="s">
        <v>1824</v>
      </c>
      <c r="B300" t="s">
        <v>1087</v>
      </c>
      <c r="C300">
        <v>107.99</v>
      </c>
      <c r="D300">
        <v>130.1</v>
      </c>
      <c r="E300">
        <v>4074.93</v>
      </c>
      <c r="F300">
        <v>-3966.94</v>
      </c>
    </row>
    <row r="301" spans="1:6" x14ac:dyDescent="0.55000000000000004">
      <c r="A301" t="s">
        <v>1824</v>
      </c>
      <c r="B301" t="s">
        <v>1270</v>
      </c>
      <c r="C301">
        <v>107.99</v>
      </c>
      <c r="D301">
        <v>130.1</v>
      </c>
      <c r="E301">
        <v>4074.93</v>
      </c>
      <c r="F301">
        <v>-3966.94</v>
      </c>
    </row>
    <row r="302" spans="1:6" x14ac:dyDescent="0.55000000000000004">
      <c r="A302" t="s">
        <v>1824</v>
      </c>
      <c r="B302" t="s">
        <v>459</v>
      </c>
      <c r="C302">
        <v>109.19</v>
      </c>
      <c r="D302">
        <v>130.1</v>
      </c>
      <c r="E302">
        <v>4074.93</v>
      </c>
      <c r="F302">
        <v>-3965.74</v>
      </c>
    </row>
    <row r="303" spans="1:6" x14ac:dyDescent="0.55000000000000004">
      <c r="A303" t="s">
        <v>1824</v>
      </c>
      <c r="B303" t="s">
        <v>1157</v>
      </c>
      <c r="C303">
        <v>109.33</v>
      </c>
      <c r="D303">
        <v>130.1</v>
      </c>
      <c r="E303">
        <v>4074.93</v>
      </c>
      <c r="F303">
        <v>-3965.6</v>
      </c>
    </row>
    <row r="304" spans="1:6" x14ac:dyDescent="0.55000000000000004">
      <c r="A304" t="s">
        <v>1824</v>
      </c>
      <c r="B304" t="s">
        <v>1439</v>
      </c>
      <c r="C304">
        <v>109.69</v>
      </c>
      <c r="D304">
        <v>130.1</v>
      </c>
      <c r="E304">
        <v>4074.93</v>
      </c>
      <c r="F304">
        <v>-3965.24</v>
      </c>
    </row>
    <row r="305" spans="1:6" x14ac:dyDescent="0.55000000000000004">
      <c r="A305" t="s">
        <v>1824</v>
      </c>
      <c r="B305" t="s">
        <v>1224</v>
      </c>
      <c r="C305">
        <v>112.46</v>
      </c>
      <c r="D305">
        <v>130.1</v>
      </c>
      <c r="E305">
        <v>4074.93</v>
      </c>
      <c r="F305">
        <v>-3962.47</v>
      </c>
    </row>
    <row r="306" spans="1:6" x14ac:dyDescent="0.55000000000000004">
      <c r="A306" t="s">
        <v>1824</v>
      </c>
      <c r="B306" t="s">
        <v>685</v>
      </c>
      <c r="C306">
        <v>112.81</v>
      </c>
      <c r="D306">
        <v>130.1</v>
      </c>
      <c r="E306">
        <v>4074.93</v>
      </c>
      <c r="F306">
        <v>-3962.12</v>
      </c>
    </row>
    <row r="307" spans="1:6" x14ac:dyDescent="0.55000000000000004">
      <c r="A307" t="s">
        <v>1824</v>
      </c>
      <c r="B307" t="s">
        <v>988</v>
      </c>
      <c r="C307">
        <v>113.87</v>
      </c>
      <c r="D307">
        <v>130.1</v>
      </c>
      <c r="E307">
        <v>4074.93</v>
      </c>
      <c r="F307">
        <v>-3961.06</v>
      </c>
    </row>
    <row r="308" spans="1:6" x14ac:dyDescent="0.55000000000000004">
      <c r="A308" t="s">
        <v>1824</v>
      </c>
      <c r="B308" t="s">
        <v>1303</v>
      </c>
      <c r="C308">
        <v>113.99</v>
      </c>
      <c r="D308">
        <v>130.1</v>
      </c>
      <c r="E308">
        <v>4074.93</v>
      </c>
      <c r="F308">
        <v>-3960.94</v>
      </c>
    </row>
    <row r="309" spans="1:6" x14ac:dyDescent="0.55000000000000004">
      <c r="A309" t="s">
        <v>1824</v>
      </c>
      <c r="B309" t="s">
        <v>189</v>
      </c>
      <c r="C309">
        <v>115.49</v>
      </c>
      <c r="D309">
        <v>130.1</v>
      </c>
      <c r="E309">
        <v>4074.93</v>
      </c>
      <c r="F309">
        <v>-3959.44</v>
      </c>
    </row>
    <row r="310" spans="1:6" x14ac:dyDescent="0.55000000000000004">
      <c r="A310" t="s">
        <v>1824</v>
      </c>
      <c r="B310" t="s">
        <v>1089</v>
      </c>
      <c r="C310">
        <v>116.99</v>
      </c>
      <c r="D310">
        <v>130.1</v>
      </c>
      <c r="E310">
        <v>4074.93</v>
      </c>
      <c r="F310">
        <v>-3957.94</v>
      </c>
    </row>
    <row r="311" spans="1:6" x14ac:dyDescent="0.55000000000000004">
      <c r="A311" t="s">
        <v>1824</v>
      </c>
      <c r="B311" t="s">
        <v>1903</v>
      </c>
      <c r="C311">
        <v>117.65</v>
      </c>
      <c r="D311">
        <v>130.1</v>
      </c>
      <c r="E311">
        <v>4074.93</v>
      </c>
      <c r="F311">
        <v>-3957.28</v>
      </c>
    </row>
    <row r="312" spans="1:6" x14ac:dyDescent="0.55000000000000004">
      <c r="A312" t="s">
        <v>1824</v>
      </c>
      <c r="B312" t="s">
        <v>1428</v>
      </c>
      <c r="C312">
        <v>118.29</v>
      </c>
      <c r="D312">
        <v>130.1</v>
      </c>
      <c r="E312">
        <v>4074.93</v>
      </c>
      <c r="F312">
        <v>-3956.64</v>
      </c>
    </row>
    <row r="313" spans="1:6" x14ac:dyDescent="0.55000000000000004">
      <c r="A313" t="s">
        <v>1824</v>
      </c>
      <c r="B313" t="s">
        <v>62</v>
      </c>
      <c r="C313">
        <v>119.59</v>
      </c>
      <c r="D313">
        <v>130.1</v>
      </c>
      <c r="E313">
        <v>4074.93</v>
      </c>
      <c r="F313">
        <v>-3955.34</v>
      </c>
    </row>
    <row r="314" spans="1:6" x14ac:dyDescent="0.55000000000000004">
      <c r="A314" t="s">
        <v>1824</v>
      </c>
      <c r="B314" t="s">
        <v>620</v>
      </c>
      <c r="C314">
        <v>126.49</v>
      </c>
      <c r="D314">
        <v>130.1</v>
      </c>
      <c r="E314">
        <v>4074.93</v>
      </c>
      <c r="F314">
        <v>-3948.44</v>
      </c>
    </row>
    <row r="315" spans="1:6" x14ac:dyDescent="0.55000000000000004">
      <c r="A315" t="s">
        <v>1824</v>
      </c>
      <c r="B315" t="s">
        <v>1916</v>
      </c>
      <c r="C315">
        <v>127.41</v>
      </c>
      <c r="D315">
        <v>130.1</v>
      </c>
      <c r="E315">
        <v>4074.93</v>
      </c>
      <c r="F315">
        <v>-3947.52</v>
      </c>
    </row>
    <row r="316" spans="1:6" x14ac:dyDescent="0.55000000000000004">
      <c r="A316" t="s">
        <v>1824</v>
      </c>
      <c r="B316" t="s">
        <v>449</v>
      </c>
      <c r="C316">
        <v>129.96</v>
      </c>
      <c r="D316">
        <v>130.1</v>
      </c>
      <c r="E316">
        <v>4074.93</v>
      </c>
      <c r="F316">
        <v>-3944.97</v>
      </c>
    </row>
    <row r="317" spans="1:6" x14ac:dyDescent="0.55000000000000004">
      <c r="A317" t="s">
        <v>1824</v>
      </c>
      <c r="B317" t="s">
        <v>944</v>
      </c>
      <c r="C317">
        <v>131.5</v>
      </c>
      <c r="D317">
        <v>130.1</v>
      </c>
      <c r="E317">
        <v>4074.93</v>
      </c>
      <c r="F317">
        <v>-3943.43</v>
      </c>
    </row>
    <row r="318" spans="1:6" x14ac:dyDescent="0.55000000000000004">
      <c r="A318" t="s">
        <v>1824</v>
      </c>
      <c r="B318" t="s">
        <v>1274</v>
      </c>
      <c r="C318">
        <v>133.19</v>
      </c>
      <c r="D318">
        <v>130.1</v>
      </c>
      <c r="E318">
        <v>4074.93</v>
      </c>
      <c r="F318">
        <v>-3941.74</v>
      </c>
    </row>
    <row r="319" spans="1:6" x14ac:dyDescent="0.55000000000000004">
      <c r="A319" t="s">
        <v>1824</v>
      </c>
      <c r="B319" t="s">
        <v>792</v>
      </c>
      <c r="C319">
        <v>134.99</v>
      </c>
      <c r="D319">
        <v>130.1</v>
      </c>
      <c r="E319">
        <v>4074.93</v>
      </c>
      <c r="F319">
        <v>-3939.94</v>
      </c>
    </row>
    <row r="320" spans="1:6" x14ac:dyDescent="0.55000000000000004">
      <c r="A320" t="s">
        <v>1824</v>
      </c>
      <c r="B320" t="s">
        <v>1081</v>
      </c>
      <c r="C320">
        <v>136.07</v>
      </c>
      <c r="D320">
        <v>130.1</v>
      </c>
      <c r="E320">
        <v>4074.93</v>
      </c>
      <c r="F320">
        <v>-3938.86</v>
      </c>
    </row>
    <row r="321" spans="1:6" x14ac:dyDescent="0.55000000000000004">
      <c r="A321" t="s">
        <v>1824</v>
      </c>
      <c r="B321" t="s">
        <v>1634</v>
      </c>
      <c r="C321">
        <v>137.96</v>
      </c>
      <c r="D321">
        <v>130.1</v>
      </c>
      <c r="E321">
        <v>4074.93</v>
      </c>
      <c r="F321">
        <v>-3936.97</v>
      </c>
    </row>
    <row r="322" spans="1:6" x14ac:dyDescent="0.55000000000000004">
      <c r="A322" t="s">
        <v>1824</v>
      </c>
      <c r="B322" t="s">
        <v>990</v>
      </c>
      <c r="C322">
        <v>139.15</v>
      </c>
      <c r="D322">
        <v>130.1</v>
      </c>
      <c r="E322">
        <v>4074.93</v>
      </c>
      <c r="F322">
        <v>-3935.78</v>
      </c>
    </row>
    <row r="323" spans="1:6" x14ac:dyDescent="0.55000000000000004">
      <c r="A323" t="s">
        <v>1824</v>
      </c>
      <c r="B323" t="s">
        <v>743</v>
      </c>
      <c r="C323">
        <v>139.15</v>
      </c>
      <c r="D323">
        <v>130.1</v>
      </c>
      <c r="E323">
        <v>4074.93</v>
      </c>
      <c r="F323">
        <v>-3935.78</v>
      </c>
    </row>
    <row r="324" spans="1:6" x14ac:dyDescent="0.55000000000000004">
      <c r="A324" t="s">
        <v>1824</v>
      </c>
      <c r="B324" t="s">
        <v>1229</v>
      </c>
      <c r="C324">
        <v>141.11000000000001</v>
      </c>
      <c r="D324">
        <v>130.1</v>
      </c>
      <c r="E324">
        <v>4074.93</v>
      </c>
      <c r="F324">
        <v>-3933.82</v>
      </c>
    </row>
    <row r="325" spans="1:6" x14ac:dyDescent="0.55000000000000004">
      <c r="A325" t="s">
        <v>1824</v>
      </c>
      <c r="B325" t="s">
        <v>1894</v>
      </c>
      <c r="C325">
        <v>141.30000000000001</v>
      </c>
      <c r="D325">
        <v>130.1</v>
      </c>
      <c r="E325">
        <v>4074.93</v>
      </c>
      <c r="F325">
        <v>-3933.63</v>
      </c>
    </row>
    <row r="326" spans="1:6" x14ac:dyDescent="0.55000000000000004">
      <c r="A326" t="s">
        <v>1824</v>
      </c>
      <c r="B326" t="s">
        <v>1255</v>
      </c>
      <c r="C326">
        <v>143.07</v>
      </c>
      <c r="D326">
        <v>130.1</v>
      </c>
      <c r="E326">
        <v>4074.93</v>
      </c>
      <c r="F326">
        <v>-3931.86</v>
      </c>
    </row>
    <row r="327" spans="1:6" x14ac:dyDescent="0.55000000000000004">
      <c r="A327" t="s">
        <v>1824</v>
      </c>
      <c r="B327" t="s">
        <v>1191</v>
      </c>
      <c r="C327">
        <v>143.99</v>
      </c>
      <c r="D327">
        <v>130.1</v>
      </c>
      <c r="E327">
        <v>4074.93</v>
      </c>
      <c r="F327">
        <v>-3930.94</v>
      </c>
    </row>
    <row r="328" spans="1:6" x14ac:dyDescent="0.55000000000000004">
      <c r="A328" t="s">
        <v>1824</v>
      </c>
      <c r="B328" t="s">
        <v>185</v>
      </c>
      <c r="C328">
        <v>146.25</v>
      </c>
      <c r="D328">
        <v>130.1</v>
      </c>
      <c r="E328">
        <v>4074.93</v>
      </c>
      <c r="F328">
        <v>-3928.68</v>
      </c>
    </row>
    <row r="329" spans="1:6" x14ac:dyDescent="0.55000000000000004">
      <c r="A329" t="s">
        <v>1824</v>
      </c>
      <c r="B329" t="s">
        <v>1263</v>
      </c>
      <c r="C329">
        <v>148.31</v>
      </c>
      <c r="D329">
        <v>130.1</v>
      </c>
      <c r="E329">
        <v>4074.93</v>
      </c>
      <c r="F329">
        <v>-3926.62</v>
      </c>
    </row>
    <row r="330" spans="1:6" x14ac:dyDescent="0.55000000000000004">
      <c r="A330" t="s">
        <v>1824</v>
      </c>
      <c r="B330" t="s">
        <v>741</v>
      </c>
      <c r="C330">
        <v>152.43</v>
      </c>
      <c r="D330">
        <v>130.1</v>
      </c>
      <c r="E330">
        <v>4074.93</v>
      </c>
      <c r="F330">
        <v>-3922.5</v>
      </c>
    </row>
    <row r="331" spans="1:6" x14ac:dyDescent="0.55000000000000004">
      <c r="A331" t="s">
        <v>1824</v>
      </c>
      <c r="B331" t="s">
        <v>63</v>
      </c>
      <c r="C331">
        <v>152.96</v>
      </c>
      <c r="D331">
        <v>130.1</v>
      </c>
      <c r="E331">
        <v>4074.93</v>
      </c>
      <c r="F331">
        <v>-3921.97</v>
      </c>
    </row>
    <row r="332" spans="1:6" x14ac:dyDescent="0.55000000000000004">
      <c r="A332" t="s">
        <v>1824</v>
      </c>
      <c r="B332" t="s">
        <v>1368</v>
      </c>
      <c r="C332">
        <v>153.99</v>
      </c>
      <c r="D332">
        <v>130.1</v>
      </c>
      <c r="E332">
        <v>4074.93</v>
      </c>
      <c r="F332">
        <v>-3920.94</v>
      </c>
    </row>
    <row r="333" spans="1:6" x14ac:dyDescent="0.55000000000000004">
      <c r="A333" t="s">
        <v>1824</v>
      </c>
      <c r="B333" t="s">
        <v>941</v>
      </c>
      <c r="C333">
        <v>154.49</v>
      </c>
      <c r="D333">
        <v>130.1</v>
      </c>
      <c r="E333">
        <v>4074.93</v>
      </c>
      <c r="F333">
        <v>-3920.44</v>
      </c>
    </row>
    <row r="334" spans="1:6" x14ac:dyDescent="0.55000000000000004">
      <c r="A334" t="s">
        <v>1824</v>
      </c>
      <c r="B334" t="s">
        <v>1893</v>
      </c>
      <c r="C334">
        <v>157.06</v>
      </c>
      <c r="D334">
        <v>130.1</v>
      </c>
      <c r="E334">
        <v>4074.93</v>
      </c>
      <c r="F334">
        <v>-3917.87</v>
      </c>
    </row>
    <row r="335" spans="1:6" x14ac:dyDescent="0.55000000000000004">
      <c r="A335" t="s">
        <v>1824</v>
      </c>
      <c r="B335" t="s">
        <v>454</v>
      </c>
      <c r="C335">
        <v>158.11000000000001</v>
      </c>
      <c r="D335">
        <v>130.1</v>
      </c>
      <c r="E335">
        <v>4074.93</v>
      </c>
      <c r="F335">
        <v>-3916.82</v>
      </c>
    </row>
    <row r="336" spans="1:6" x14ac:dyDescent="0.55000000000000004">
      <c r="A336" t="s">
        <v>1824</v>
      </c>
      <c r="B336" t="s">
        <v>1272</v>
      </c>
      <c r="C336">
        <v>167.14</v>
      </c>
      <c r="D336">
        <v>130.1</v>
      </c>
      <c r="E336">
        <v>4074.93</v>
      </c>
      <c r="F336">
        <v>-3907.79</v>
      </c>
    </row>
    <row r="337" spans="1:6" x14ac:dyDescent="0.55000000000000004">
      <c r="A337" t="s">
        <v>1824</v>
      </c>
      <c r="B337" t="s">
        <v>1890</v>
      </c>
      <c r="C337">
        <v>169.19</v>
      </c>
      <c r="D337">
        <v>130.1</v>
      </c>
      <c r="E337">
        <v>4074.93</v>
      </c>
      <c r="F337">
        <v>-3905.74</v>
      </c>
    </row>
    <row r="338" spans="1:6" x14ac:dyDescent="0.55000000000000004">
      <c r="A338" t="s">
        <v>1824</v>
      </c>
      <c r="B338" t="s">
        <v>818</v>
      </c>
      <c r="C338">
        <v>182.46</v>
      </c>
      <c r="D338">
        <v>130.1</v>
      </c>
      <c r="E338">
        <v>4074.93</v>
      </c>
      <c r="F338">
        <v>-3892.47</v>
      </c>
    </row>
    <row r="339" spans="1:6" x14ac:dyDescent="0.55000000000000004">
      <c r="A339" t="s">
        <v>1824</v>
      </c>
      <c r="B339" t="s">
        <v>1158</v>
      </c>
      <c r="C339">
        <v>191.62</v>
      </c>
      <c r="D339">
        <v>130.1</v>
      </c>
      <c r="E339">
        <v>4074.93</v>
      </c>
      <c r="F339">
        <v>-3883.31</v>
      </c>
    </row>
    <row r="340" spans="1:6" x14ac:dyDescent="0.55000000000000004">
      <c r="A340" t="s">
        <v>1824</v>
      </c>
      <c r="B340" t="s">
        <v>1480</v>
      </c>
      <c r="C340">
        <v>191.62</v>
      </c>
      <c r="D340">
        <v>130.1</v>
      </c>
      <c r="E340">
        <v>4074.93</v>
      </c>
      <c r="F340">
        <v>-3883.31</v>
      </c>
    </row>
    <row r="341" spans="1:6" x14ac:dyDescent="0.55000000000000004">
      <c r="A341" t="s">
        <v>1824</v>
      </c>
      <c r="B341" t="s">
        <v>998</v>
      </c>
      <c r="C341">
        <v>192.49</v>
      </c>
      <c r="D341">
        <v>130.1</v>
      </c>
      <c r="E341">
        <v>4074.93</v>
      </c>
      <c r="F341">
        <v>-3882.44</v>
      </c>
    </row>
    <row r="342" spans="1:6" x14ac:dyDescent="0.55000000000000004">
      <c r="A342" t="s">
        <v>1824</v>
      </c>
      <c r="B342" t="s">
        <v>395</v>
      </c>
      <c r="C342">
        <v>194.99</v>
      </c>
      <c r="D342">
        <v>130.1</v>
      </c>
      <c r="E342">
        <v>4074.93</v>
      </c>
      <c r="F342">
        <v>-3879.94</v>
      </c>
    </row>
    <row r="343" spans="1:6" x14ac:dyDescent="0.55000000000000004">
      <c r="A343" t="s">
        <v>1824</v>
      </c>
      <c r="B343" t="s">
        <v>817</v>
      </c>
      <c r="C343">
        <v>197.6</v>
      </c>
      <c r="D343">
        <v>130.1</v>
      </c>
      <c r="E343">
        <v>4074.93</v>
      </c>
      <c r="F343">
        <v>-3877.33</v>
      </c>
    </row>
    <row r="344" spans="1:6" x14ac:dyDescent="0.55000000000000004">
      <c r="A344" t="s">
        <v>1824</v>
      </c>
      <c r="B344" t="s">
        <v>1887</v>
      </c>
      <c r="C344">
        <v>197.99</v>
      </c>
      <c r="D344">
        <v>130.1</v>
      </c>
      <c r="E344">
        <v>4074.93</v>
      </c>
      <c r="F344">
        <v>-3876.94</v>
      </c>
    </row>
    <row r="345" spans="1:6" x14ac:dyDescent="0.55000000000000004">
      <c r="A345" t="s">
        <v>1824</v>
      </c>
      <c r="B345" t="s">
        <v>1082</v>
      </c>
      <c r="C345">
        <v>203.49</v>
      </c>
      <c r="D345">
        <v>130.1</v>
      </c>
      <c r="E345">
        <v>4074.93</v>
      </c>
      <c r="F345">
        <v>-3871.44</v>
      </c>
    </row>
    <row r="346" spans="1:6" x14ac:dyDescent="0.55000000000000004">
      <c r="A346" t="s">
        <v>1824</v>
      </c>
      <c r="B346" t="s">
        <v>982</v>
      </c>
      <c r="C346">
        <v>205</v>
      </c>
      <c r="D346">
        <v>130.1</v>
      </c>
      <c r="E346">
        <v>4074.93</v>
      </c>
      <c r="F346">
        <v>-3869.93</v>
      </c>
    </row>
    <row r="347" spans="1:6" x14ac:dyDescent="0.55000000000000004">
      <c r="A347" t="s">
        <v>1824</v>
      </c>
      <c r="B347" t="s">
        <v>201</v>
      </c>
      <c r="C347">
        <v>206.45</v>
      </c>
      <c r="D347">
        <v>130.1</v>
      </c>
      <c r="E347">
        <v>4074.93</v>
      </c>
      <c r="F347">
        <v>-3868.48</v>
      </c>
    </row>
    <row r="348" spans="1:6" x14ac:dyDescent="0.55000000000000004">
      <c r="A348" t="s">
        <v>1824</v>
      </c>
      <c r="B348" t="s">
        <v>1884</v>
      </c>
      <c r="C348">
        <v>208.57</v>
      </c>
      <c r="D348">
        <v>130.1</v>
      </c>
      <c r="E348">
        <v>4074.93</v>
      </c>
      <c r="F348">
        <v>-3866.36</v>
      </c>
    </row>
    <row r="349" spans="1:6" x14ac:dyDescent="0.55000000000000004">
      <c r="A349" t="s">
        <v>1824</v>
      </c>
      <c r="B349" t="s">
        <v>819</v>
      </c>
      <c r="C349">
        <v>209.43</v>
      </c>
      <c r="D349">
        <v>130.1</v>
      </c>
      <c r="E349">
        <v>4074.93</v>
      </c>
      <c r="F349">
        <v>-3865.5</v>
      </c>
    </row>
    <row r="350" spans="1:6" x14ac:dyDescent="0.55000000000000004">
      <c r="A350" t="s">
        <v>1824</v>
      </c>
      <c r="B350" t="s">
        <v>813</v>
      </c>
      <c r="C350">
        <v>209.99</v>
      </c>
      <c r="D350">
        <v>130.1</v>
      </c>
      <c r="E350">
        <v>4074.93</v>
      </c>
      <c r="F350">
        <v>-3864.94</v>
      </c>
    </row>
    <row r="351" spans="1:6" x14ac:dyDescent="0.55000000000000004">
      <c r="A351" t="s">
        <v>1824</v>
      </c>
      <c r="B351" t="s">
        <v>1897</v>
      </c>
      <c r="C351">
        <v>210.77</v>
      </c>
      <c r="D351">
        <v>130.1</v>
      </c>
      <c r="E351">
        <v>4074.93</v>
      </c>
      <c r="F351">
        <v>-3864.16</v>
      </c>
    </row>
    <row r="352" spans="1:6" x14ac:dyDescent="0.55000000000000004">
      <c r="A352" t="s">
        <v>1824</v>
      </c>
      <c r="B352" t="s">
        <v>1096</v>
      </c>
      <c r="C352">
        <v>212</v>
      </c>
      <c r="D352">
        <v>130.1</v>
      </c>
      <c r="E352">
        <v>4074.93</v>
      </c>
      <c r="F352">
        <v>-3862.93</v>
      </c>
    </row>
    <row r="353" spans="1:6" x14ac:dyDescent="0.55000000000000004">
      <c r="A353" t="s">
        <v>1824</v>
      </c>
      <c r="B353" t="s">
        <v>1501</v>
      </c>
      <c r="C353">
        <v>216</v>
      </c>
      <c r="D353">
        <v>130.1</v>
      </c>
      <c r="E353">
        <v>4074.93</v>
      </c>
      <c r="F353">
        <v>-3858.93</v>
      </c>
    </row>
    <row r="354" spans="1:6" x14ac:dyDescent="0.55000000000000004">
      <c r="A354" t="s">
        <v>1824</v>
      </c>
      <c r="B354" t="s">
        <v>1271</v>
      </c>
      <c r="C354">
        <v>218.96</v>
      </c>
      <c r="D354">
        <v>130.1</v>
      </c>
      <c r="E354">
        <v>4074.93</v>
      </c>
      <c r="F354">
        <v>-3855.97</v>
      </c>
    </row>
    <row r="355" spans="1:6" x14ac:dyDescent="0.55000000000000004">
      <c r="A355" t="s">
        <v>1824</v>
      </c>
      <c r="B355" t="s">
        <v>396</v>
      </c>
      <c r="C355">
        <v>220.39</v>
      </c>
      <c r="D355">
        <v>130.1</v>
      </c>
      <c r="E355">
        <v>4074.93</v>
      </c>
      <c r="F355">
        <v>-3854.54</v>
      </c>
    </row>
    <row r="356" spans="1:6" x14ac:dyDescent="0.55000000000000004">
      <c r="A356" t="s">
        <v>1824</v>
      </c>
      <c r="B356" t="s">
        <v>1256</v>
      </c>
      <c r="C356">
        <v>221.07</v>
      </c>
      <c r="D356">
        <v>130.1</v>
      </c>
      <c r="E356">
        <v>4074.93</v>
      </c>
      <c r="F356">
        <v>-3853.86</v>
      </c>
    </row>
    <row r="357" spans="1:6" x14ac:dyDescent="0.55000000000000004">
      <c r="A357" t="s">
        <v>1824</v>
      </c>
      <c r="B357" t="s">
        <v>1891</v>
      </c>
      <c r="C357">
        <v>221.21</v>
      </c>
      <c r="D357">
        <v>130.1</v>
      </c>
      <c r="E357">
        <v>4074.93</v>
      </c>
      <c r="F357">
        <v>-3853.72</v>
      </c>
    </row>
    <row r="358" spans="1:6" x14ac:dyDescent="0.55000000000000004">
      <c r="A358" t="s">
        <v>1824</v>
      </c>
      <c r="B358" t="s">
        <v>1221</v>
      </c>
      <c r="C358">
        <v>221.67</v>
      </c>
      <c r="D358">
        <v>130.1</v>
      </c>
      <c r="E358">
        <v>4074.93</v>
      </c>
      <c r="F358">
        <v>-3853.26</v>
      </c>
    </row>
    <row r="359" spans="1:6" x14ac:dyDescent="0.55000000000000004">
      <c r="A359" t="s">
        <v>1824</v>
      </c>
      <c r="B359" t="s">
        <v>621</v>
      </c>
      <c r="C359">
        <v>226.99</v>
      </c>
      <c r="D359">
        <v>130.1</v>
      </c>
      <c r="E359">
        <v>4074.93</v>
      </c>
      <c r="F359">
        <v>-3847.94</v>
      </c>
    </row>
    <row r="360" spans="1:6" x14ac:dyDescent="0.55000000000000004">
      <c r="A360" t="s">
        <v>1824</v>
      </c>
      <c r="B360" t="s">
        <v>1481</v>
      </c>
      <c r="C360">
        <v>231.64</v>
      </c>
      <c r="D360">
        <v>130.1</v>
      </c>
      <c r="E360">
        <v>4074.93</v>
      </c>
      <c r="F360">
        <v>-3843.29</v>
      </c>
    </row>
    <row r="361" spans="1:6" x14ac:dyDescent="0.55000000000000004">
      <c r="A361" t="s">
        <v>1824</v>
      </c>
      <c r="B361" t="s">
        <v>1260</v>
      </c>
      <c r="C361">
        <v>236.29</v>
      </c>
      <c r="D361">
        <v>130.1</v>
      </c>
      <c r="E361">
        <v>4074.93</v>
      </c>
      <c r="F361">
        <v>-3838.64</v>
      </c>
    </row>
    <row r="362" spans="1:6" x14ac:dyDescent="0.55000000000000004">
      <c r="A362" t="s">
        <v>1824</v>
      </c>
      <c r="B362" t="s">
        <v>451</v>
      </c>
      <c r="C362">
        <v>237.6</v>
      </c>
      <c r="D362">
        <v>130.1</v>
      </c>
      <c r="E362">
        <v>4074.93</v>
      </c>
      <c r="F362">
        <v>-3837.33</v>
      </c>
    </row>
    <row r="363" spans="1:6" x14ac:dyDescent="0.55000000000000004">
      <c r="A363" t="s">
        <v>1824</v>
      </c>
      <c r="B363" t="s">
        <v>425</v>
      </c>
      <c r="C363">
        <v>238.5</v>
      </c>
      <c r="D363">
        <v>130.1</v>
      </c>
      <c r="E363">
        <v>4074.93</v>
      </c>
      <c r="F363">
        <v>-3836.43</v>
      </c>
    </row>
    <row r="364" spans="1:6" x14ac:dyDescent="0.55000000000000004">
      <c r="A364" t="s">
        <v>1824</v>
      </c>
      <c r="B364" t="s">
        <v>1482</v>
      </c>
      <c r="C364">
        <v>239.73</v>
      </c>
      <c r="D364">
        <v>130.1</v>
      </c>
      <c r="E364">
        <v>4074.93</v>
      </c>
      <c r="F364">
        <v>-3835.2</v>
      </c>
    </row>
    <row r="365" spans="1:6" x14ac:dyDescent="0.55000000000000004">
      <c r="A365" t="s">
        <v>1824</v>
      </c>
      <c r="B365" t="s">
        <v>1091</v>
      </c>
      <c r="C365">
        <v>248.19</v>
      </c>
      <c r="D365">
        <v>130.1</v>
      </c>
      <c r="E365">
        <v>4074.93</v>
      </c>
      <c r="F365">
        <v>-3826.74</v>
      </c>
    </row>
    <row r="366" spans="1:6" x14ac:dyDescent="0.55000000000000004">
      <c r="A366" t="s">
        <v>1824</v>
      </c>
      <c r="B366" t="s">
        <v>1622</v>
      </c>
      <c r="C366">
        <v>251.97</v>
      </c>
      <c r="D366">
        <v>130.1</v>
      </c>
      <c r="E366">
        <v>4074.93</v>
      </c>
      <c r="F366">
        <v>-3822.96</v>
      </c>
    </row>
    <row r="367" spans="1:6" x14ac:dyDescent="0.55000000000000004">
      <c r="A367" t="s">
        <v>1824</v>
      </c>
      <c r="B367" t="s">
        <v>1369</v>
      </c>
      <c r="C367">
        <v>251.99</v>
      </c>
      <c r="D367">
        <v>130.1</v>
      </c>
      <c r="E367">
        <v>4074.93</v>
      </c>
      <c r="F367">
        <v>-3822.94</v>
      </c>
    </row>
    <row r="368" spans="1:6" x14ac:dyDescent="0.55000000000000004">
      <c r="A368" t="s">
        <v>1824</v>
      </c>
      <c r="B368" t="s">
        <v>1426</v>
      </c>
      <c r="C368">
        <v>255</v>
      </c>
      <c r="D368">
        <v>130.1</v>
      </c>
      <c r="E368">
        <v>4074.93</v>
      </c>
      <c r="F368">
        <v>-3819.93</v>
      </c>
    </row>
    <row r="369" spans="1:6" x14ac:dyDescent="0.55000000000000004">
      <c r="A369" t="s">
        <v>1824</v>
      </c>
      <c r="B369" t="s">
        <v>464</v>
      </c>
      <c r="C369">
        <v>255.74</v>
      </c>
      <c r="D369">
        <v>130.1</v>
      </c>
      <c r="E369">
        <v>4074.93</v>
      </c>
      <c r="F369">
        <v>-3819.19</v>
      </c>
    </row>
    <row r="370" spans="1:6" x14ac:dyDescent="0.55000000000000004">
      <c r="A370" t="s">
        <v>1824</v>
      </c>
      <c r="B370" t="s">
        <v>1192</v>
      </c>
      <c r="C370">
        <v>258.26</v>
      </c>
      <c r="D370">
        <v>130.1</v>
      </c>
      <c r="E370">
        <v>4074.93</v>
      </c>
      <c r="F370">
        <v>-3816.67</v>
      </c>
    </row>
    <row r="371" spans="1:6" x14ac:dyDescent="0.55000000000000004">
      <c r="A371" t="s">
        <v>1824</v>
      </c>
      <c r="B371" t="s">
        <v>1599</v>
      </c>
      <c r="C371">
        <v>261.33999999999997</v>
      </c>
      <c r="D371">
        <v>130.1</v>
      </c>
      <c r="E371">
        <v>4074.93</v>
      </c>
      <c r="F371">
        <v>-3813.59</v>
      </c>
    </row>
    <row r="372" spans="1:6" x14ac:dyDescent="0.55000000000000004">
      <c r="A372" t="s">
        <v>1824</v>
      </c>
      <c r="B372" t="s">
        <v>1814</v>
      </c>
      <c r="C372">
        <v>273.67</v>
      </c>
      <c r="D372">
        <v>130.1</v>
      </c>
      <c r="E372">
        <v>4074.93</v>
      </c>
      <c r="F372">
        <v>-3801.26</v>
      </c>
    </row>
    <row r="373" spans="1:6" x14ac:dyDescent="0.55000000000000004">
      <c r="A373" t="s">
        <v>1824</v>
      </c>
      <c r="B373" t="s">
        <v>1425</v>
      </c>
      <c r="C373">
        <v>274.99</v>
      </c>
      <c r="D373">
        <v>130.1</v>
      </c>
      <c r="E373">
        <v>4074.93</v>
      </c>
      <c r="F373">
        <v>-3799.94</v>
      </c>
    </row>
    <row r="374" spans="1:6" x14ac:dyDescent="0.55000000000000004">
      <c r="A374" t="s">
        <v>1824</v>
      </c>
      <c r="B374" t="s">
        <v>814</v>
      </c>
      <c r="C374">
        <v>275</v>
      </c>
      <c r="D374">
        <v>130.1</v>
      </c>
      <c r="E374">
        <v>4074.93</v>
      </c>
      <c r="F374">
        <v>-3799.93</v>
      </c>
    </row>
    <row r="375" spans="1:6" x14ac:dyDescent="0.55000000000000004">
      <c r="A375" t="s">
        <v>1824</v>
      </c>
      <c r="B375" t="s">
        <v>1889</v>
      </c>
      <c r="C375">
        <v>287.51</v>
      </c>
      <c r="D375">
        <v>130.1</v>
      </c>
      <c r="E375">
        <v>4074.93</v>
      </c>
      <c r="F375">
        <v>-3787.42</v>
      </c>
    </row>
    <row r="376" spans="1:6" x14ac:dyDescent="0.55000000000000004">
      <c r="A376" t="s">
        <v>1824</v>
      </c>
      <c r="B376" t="s">
        <v>1190</v>
      </c>
      <c r="C376">
        <v>304.58999999999997</v>
      </c>
      <c r="D376">
        <v>130.1</v>
      </c>
      <c r="E376">
        <v>4074.93</v>
      </c>
      <c r="F376">
        <v>-3770.34</v>
      </c>
    </row>
    <row r="377" spans="1:6" x14ac:dyDescent="0.55000000000000004">
      <c r="A377" t="s">
        <v>1824</v>
      </c>
      <c r="B377" t="s">
        <v>1366</v>
      </c>
      <c r="C377">
        <v>310.79000000000002</v>
      </c>
      <c r="D377">
        <v>130.1</v>
      </c>
      <c r="E377">
        <v>4074.93</v>
      </c>
      <c r="F377">
        <v>-3764.14</v>
      </c>
    </row>
    <row r="378" spans="1:6" x14ac:dyDescent="0.55000000000000004">
      <c r="A378" t="s">
        <v>1824</v>
      </c>
      <c r="B378" t="s">
        <v>815</v>
      </c>
      <c r="C378">
        <v>312</v>
      </c>
      <c r="D378">
        <v>130.1</v>
      </c>
      <c r="E378">
        <v>4074.93</v>
      </c>
      <c r="F378">
        <v>-3762.93</v>
      </c>
    </row>
    <row r="379" spans="1:6" x14ac:dyDescent="0.55000000000000004">
      <c r="A379" t="s">
        <v>1824</v>
      </c>
      <c r="B379" t="s">
        <v>416</v>
      </c>
      <c r="C379">
        <v>321.58999999999997</v>
      </c>
      <c r="D379">
        <v>130.1</v>
      </c>
      <c r="E379">
        <v>4074.93</v>
      </c>
      <c r="F379">
        <v>-3753.34</v>
      </c>
    </row>
    <row r="380" spans="1:6" x14ac:dyDescent="0.55000000000000004">
      <c r="A380" t="s">
        <v>1824</v>
      </c>
      <c r="B380" t="s">
        <v>1152</v>
      </c>
      <c r="C380">
        <v>323.99</v>
      </c>
      <c r="D380">
        <v>130.1</v>
      </c>
      <c r="E380">
        <v>4074.93</v>
      </c>
      <c r="F380">
        <v>-3750.94</v>
      </c>
    </row>
    <row r="381" spans="1:6" x14ac:dyDescent="0.55000000000000004">
      <c r="A381" t="s">
        <v>1824</v>
      </c>
      <c r="B381" t="s">
        <v>417</v>
      </c>
      <c r="C381">
        <v>324</v>
      </c>
      <c r="D381">
        <v>130.1</v>
      </c>
      <c r="E381">
        <v>4074.93</v>
      </c>
      <c r="F381">
        <v>-3750.93</v>
      </c>
    </row>
    <row r="382" spans="1:6" x14ac:dyDescent="0.55000000000000004">
      <c r="A382" t="s">
        <v>1824</v>
      </c>
      <c r="B382" t="s">
        <v>1222</v>
      </c>
      <c r="C382">
        <v>328.47</v>
      </c>
      <c r="D382">
        <v>130.1</v>
      </c>
      <c r="E382">
        <v>4074.93</v>
      </c>
      <c r="F382">
        <v>-3746.46</v>
      </c>
    </row>
    <row r="383" spans="1:6" x14ac:dyDescent="0.55000000000000004">
      <c r="A383" t="s">
        <v>1824</v>
      </c>
      <c r="B383" t="s">
        <v>1367</v>
      </c>
      <c r="C383">
        <v>331.19</v>
      </c>
      <c r="D383">
        <v>130.1</v>
      </c>
      <c r="E383">
        <v>4074.93</v>
      </c>
      <c r="F383">
        <v>-3743.74</v>
      </c>
    </row>
    <row r="384" spans="1:6" x14ac:dyDescent="0.55000000000000004">
      <c r="A384" t="s">
        <v>1824</v>
      </c>
      <c r="B384" t="s">
        <v>1372</v>
      </c>
      <c r="C384">
        <v>333.69</v>
      </c>
      <c r="D384">
        <v>130.1</v>
      </c>
      <c r="E384">
        <v>4074.93</v>
      </c>
      <c r="F384">
        <v>-3741.24</v>
      </c>
    </row>
    <row r="385" spans="1:6" x14ac:dyDescent="0.55000000000000004">
      <c r="A385" t="s">
        <v>1824</v>
      </c>
      <c r="B385" t="s">
        <v>822</v>
      </c>
      <c r="C385">
        <v>347.26</v>
      </c>
      <c r="D385">
        <v>130.1</v>
      </c>
      <c r="E385">
        <v>4074.93</v>
      </c>
      <c r="F385">
        <v>-3727.67</v>
      </c>
    </row>
    <row r="386" spans="1:6" x14ac:dyDescent="0.55000000000000004">
      <c r="A386" t="s">
        <v>1824</v>
      </c>
      <c r="B386" t="s">
        <v>191</v>
      </c>
      <c r="C386">
        <v>357</v>
      </c>
      <c r="D386">
        <v>130.1</v>
      </c>
      <c r="E386">
        <v>4074.93</v>
      </c>
      <c r="F386">
        <v>-3717.93</v>
      </c>
    </row>
    <row r="387" spans="1:6" x14ac:dyDescent="0.55000000000000004">
      <c r="A387" t="s">
        <v>1824</v>
      </c>
      <c r="B387" t="s">
        <v>452</v>
      </c>
      <c r="C387">
        <v>361.77</v>
      </c>
      <c r="D387">
        <v>130.1</v>
      </c>
      <c r="E387">
        <v>4074.93</v>
      </c>
      <c r="F387">
        <v>-3713.16</v>
      </c>
    </row>
    <row r="388" spans="1:6" x14ac:dyDescent="0.55000000000000004">
      <c r="A388" t="s">
        <v>1824</v>
      </c>
      <c r="B388" t="s">
        <v>1194</v>
      </c>
      <c r="C388">
        <v>364.27</v>
      </c>
      <c r="D388">
        <v>130.1</v>
      </c>
      <c r="E388">
        <v>4074.93</v>
      </c>
      <c r="F388">
        <v>-3710.66</v>
      </c>
    </row>
    <row r="389" spans="1:6" x14ac:dyDescent="0.55000000000000004">
      <c r="A389" t="s">
        <v>1824</v>
      </c>
      <c r="B389" t="s">
        <v>422</v>
      </c>
      <c r="C389">
        <v>365.99</v>
      </c>
      <c r="D389">
        <v>130.1</v>
      </c>
      <c r="E389">
        <v>4074.93</v>
      </c>
      <c r="F389">
        <v>-3708.94</v>
      </c>
    </row>
    <row r="390" spans="1:6" x14ac:dyDescent="0.55000000000000004">
      <c r="A390" t="s">
        <v>1824</v>
      </c>
      <c r="B390" t="s">
        <v>1371</v>
      </c>
      <c r="C390">
        <v>369.99</v>
      </c>
      <c r="D390">
        <v>130.1</v>
      </c>
      <c r="E390">
        <v>4074.93</v>
      </c>
      <c r="F390">
        <v>-3704.94</v>
      </c>
    </row>
    <row r="391" spans="1:6" x14ac:dyDescent="0.55000000000000004">
      <c r="A391" t="s">
        <v>1824</v>
      </c>
      <c r="B391" t="s">
        <v>421</v>
      </c>
      <c r="C391">
        <v>370.99</v>
      </c>
      <c r="D391">
        <v>130.1</v>
      </c>
      <c r="E391">
        <v>4074.93</v>
      </c>
      <c r="F391">
        <v>-3703.94</v>
      </c>
    </row>
    <row r="392" spans="1:6" x14ac:dyDescent="0.55000000000000004">
      <c r="A392" t="s">
        <v>1824</v>
      </c>
      <c r="B392" t="s">
        <v>989</v>
      </c>
      <c r="C392">
        <v>374.99</v>
      </c>
      <c r="D392">
        <v>130.1</v>
      </c>
      <c r="E392">
        <v>4074.93</v>
      </c>
      <c r="F392">
        <v>-3699.94</v>
      </c>
    </row>
    <row r="393" spans="1:6" x14ac:dyDescent="0.55000000000000004">
      <c r="A393" t="s">
        <v>1824</v>
      </c>
      <c r="B393" t="s">
        <v>1815</v>
      </c>
      <c r="C393">
        <v>376.98</v>
      </c>
      <c r="D393">
        <v>130.1</v>
      </c>
      <c r="E393">
        <v>4074.93</v>
      </c>
      <c r="F393">
        <v>-3697.95</v>
      </c>
    </row>
    <row r="394" spans="1:6" x14ac:dyDescent="0.55000000000000004">
      <c r="A394" t="s">
        <v>1824</v>
      </c>
      <c r="B394" t="s">
        <v>419</v>
      </c>
      <c r="C394">
        <v>384.99</v>
      </c>
      <c r="D394">
        <v>130.1</v>
      </c>
      <c r="E394">
        <v>4074.93</v>
      </c>
      <c r="F394">
        <v>-3689.94</v>
      </c>
    </row>
    <row r="395" spans="1:6" x14ac:dyDescent="0.55000000000000004">
      <c r="A395" t="s">
        <v>1824</v>
      </c>
      <c r="B395" t="s">
        <v>1809</v>
      </c>
      <c r="C395">
        <v>395.99</v>
      </c>
      <c r="D395">
        <v>130.1</v>
      </c>
      <c r="E395">
        <v>4074.93</v>
      </c>
      <c r="F395">
        <v>-3678.94</v>
      </c>
    </row>
    <row r="396" spans="1:6" x14ac:dyDescent="0.55000000000000004">
      <c r="A396" t="s">
        <v>1824</v>
      </c>
      <c r="B396" t="s">
        <v>171</v>
      </c>
      <c r="C396">
        <v>398.99</v>
      </c>
      <c r="D396">
        <v>130.1</v>
      </c>
      <c r="E396">
        <v>4074.93</v>
      </c>
      <c r="F396">
        <v>-3675.94</v>
      </c>
    </row>
    <row r="397" spans="1:6" x14ac:dyDescent="0.55000000000000004">
      <c r="A397" t="s">
        <v>1824</v>
      </c>
      <c r="B397" t="s">
        <v>1810</v>
      </c>
      <c r="C397">
        <v>421.79</v>
      </c>
      <c r="D397">
        <v>130.1</v>
      </c>
      <c r="E397">
        <v>4074.93</v>
      </c>
      <c r="F397">
        <v>-3653.14</v>
      </c>
    </row>
    <row r="398" spans="1:6" x14ac:dyDescent="0.55000000000000004">
      <c r="A398" t="s">
        <v>1824</v>
      </c>
      <c r="B398" t="s">
        <v>1885</v>
      </c>
      <c r="C398">
        <v>433.99</v>
      </c>
      <c r="D398">
        <v>130.1</v>
      </c>
      <c r="E398">
        <v>4074.93</v>
      </c>
      <c r="F398">
        <v>-3640.94</v>
      </c>
    </row>
    <row r="399" spans="1:6" x14ac:dyDescent="0.55000000000000004">
      <c r="A399" t="s">
        <v>1824</v>
      </c>
      <c r="B399" t="s">
        <v>1370</v>
      </c>
      <c r="C399">
        <v>438.19</v>
      </c>
      <c r="D399">
        <v>130.1</v>
      </c>
      <c r="E399">
        <v>4074.93</v>
      </c>
      <c r="F399">
        <v>-3636.74</v>
      </c>
    </row>
    <row r="400" spans="1:6" x14ac:dyDescent="0.55000000000000004">
      <c r="A400" t="s">
        <v>1824</v>
      </c>
      <c r="B400" t="s">
        <v>1193</v>
      </c>
      <c r="C400">
        <v>460.79</v>
      </c>
      <c r="D400">
        <v>130.1</v>
      </c>
      <c r="E400">
        <v>4074.93</v>
      </c>
      <c r="F400">
        <v>-3614.14</v>
      </c>
    </row>
    <row r="401" spans="1:6" x14ac:dyDescent="0.55000000000000004">
      <c r="A401" t="s">
        <v>1824</v>
      </c>
      <c r="B401" t="s">
        <v>169</v>
      </c>
      <c r="C401">
        <v>474.38</v>
      </c>
      <c r="D401">
        <v>130.1</v>
      </c>
      <c r="E401">
        <v>4074.93</v>
      </c>
      <c r="F401">
        <v>-3600.55</v>
      </c>
    </row>
    <row r="402" spans="1:6" x14ac:dyDescent="0.55000000000000004">
      <c r="A402" t="s">
        <v>1824</v>
      </c>
      <c r="B402" t="s">
        <v>300</v>
      </c>
      <c r="C402">
        <v>567.99</v>
      </c>
      <c r="D402">
        <v>130.1</v>
      </c>
      <c r="E402">
        <v>4074.93</v>
      </c>
      <c r="F402">
        <v>-3506.94</v>
      </c>
    </row>
    <row r="403" spans="1:6" x14ac:dyDescent="0.55000000000000004">
      <c r="A403" t="s">
        <v>1824</v>
      </c>
      <c r="B403" t="s">
        <v>1817</v>
      </c>
      <c r="C403">
        <v>603.70000000000005</v>
      </c>
      <c r="D403">
        <v>130.1</v>
      </c>
      <c r="E403">
        <v>4074.93</v>
      </c>
      <c r="F403">
        <v>-3471.23</v>
      </c>
    </row>
    <row r="404" spans="1:6" x14ac:dyDescent="0.55000000000000004">
      <c r="A404" t="s">
        <v>1824</v>
      </c>
      <c r="B404" t="s">
        <v>49</v>
      </c>
      <c r="C404">
        <v>936</v>
      </c>
      <c r="D404">
        <v>130.1</v>
      </c>
      <c r="E404">
        <v>4074.93</v>
      </c>
      <c r="F404">
        <v>-3138.93</v>
      </c>
    </row>
    <row r="405" spans="1:6" x14ac:dyDescent="0.55000000000000004">
      <c r="A405" t="s">
        <v>1824</v>
      </c>
      <c r="B405" t="s">
        <v>48</v>
      </c>
      <c r="C405">
        <v>961.99</v>
      </c>
      <c r="D405">
        <v>130.1</v>
      </c>
      <c r="E405">
        <v>4074.93</v>
      </c>
      <c r="F405">
        <v>-3112.94</v>
      </c>
    </row>
    <row r="406" spans="1:6" x14ac:dyDescent="0.55000000000000004">
      <c r="A406" t="s">
        <v>1824</v>
      </c>
      <c r="B406" t="s">
        <v>1195</v>
      </c>
      <c r="C406">
        <v>993.29</v>
      </c>
      <c r="D406">
        <v>130.1</v>
      </c>
      <c r="E406">
        <v>4074.93</v>
      </c>
      <c r="F406">
        <v>-3081.64</v>
      </c>
    </row>
    <row r="407" spans="1:6" x14ac:dyDescent="0.55000000000000004">
      <c r="A407" t="s">
        <v>1824</v>
      </c>
      <c r="B407" t="s">
        <v>420</v>
      </c>
      <c r="C407">
        <v>998</v>
      </c>
      <c r="D407">
        <v>130.1</v>
      </c>
      <c r="E407">
        <v>4074.93</v>
      </c>
      <c r="F407">
        <v>-3076.93</v>
      </c>
    </row>
    <row r="408" spans="1:6" x14ac:dyDescent="0.55000000000000004">
      <c r="A408" t="s">
        <v>1824</v>
      </c>
      <c r="B408" t="s">
        <v>983</v>
      </c>
      <c r="C408">
        <v>1189.99</v>
      </c>
      <c r="D408">
        <v>130.1</v>
      </c>
      <c r="E408">
        <v>4074.93</v>
      </c>
      <c r="F408">
        <v>-2884.94</v>
      </c>
    </row>
    <row r="409" spans="1:6" x14ac:dyDescent="0.55000000000000004">
      <c r="A409" t="s">
        <v>1824</v>
      </c>
      <c r="B409" t="s">
        <v>895</v>
      </c>
      <c r="C409">
        <v>1189.99</v>
      </c>
      <c r="D409">
        <v>130.1</v>
      </c>
      <c r="E409">
        <v>4074.93</v>
      </c>
      <c r="F409">
        <v>-2884.94</v>
      </c>
    </row>
    <row r="410" spans="1:6" x14ac:dyDescent="0.55000000000000004">
      <c r="A410" t="s">
        <v>1824</v>
      </c>
      <c r="B410" t="s">
        <v>418</v>
      </c>
      <c r="C410">
        <v>1820</v>
      </c>
      <c r="D410">
        <v>130.1</v>
      </c>
      <c r="E410">
        <v>4074.93</v>
      </c>
      <c r="F410">
        <v>-2254.9299999999998</v>
      </c>
    </row>
    <row r="411" spans="1:6" x14ac:dyDescent="0.55000000000000004">
      <c r="A411" t="s">
        <v>1824</v>
      </c>
      <c r="B411" t="s">
        <v>495</v>
      </c>
      <c r="C411">
        <v>2219.9899999999998</v>
      </c>
      <c r="D411">
        <v>130.1</v>
      </c>
      <c r="E411">
        <v>4074.93</v>
      </c>
      <c r="F411">
        <v>-1854.94</v>
      </c>
    </row>
    <row r="412" spans="1:6" x14ac:dyDescent="0.55000000000000004">
      <c r="A412" t="s">
        <v>1824</v>
      </c>
      <c r="B412" t="s">
        <v>496</v>
      </c>
      <c r="C412">
        <v>2959.99</v>
      </c>
      <c r="D412">
        <v>130.1</v>
      </c>
      <c r="E412">
        <v>4074.93</v>
      </c>
      <c r="F412">
        <v>-1114.94</v>
      </c>
    </row>
    <row r="413" spans="1:6" x14ac:dyDescent="0.55000000000000004">
      <c r="A413" t="s">
        <v>1824</v>
      </c>
      <c r="B413" t="s">
        <v>463</v>
      </c>
      <c r="C413">
        <v>4074.93</v>
      </c>
      <c r="D413">
        <v>130.1</v>
      </c>
      <c r="E413">
        <v>4074.93</v>
      </c>
      <c r="F413">
        <v>0</v>
      </c>
    </row>
    <row r="414" spans="1:6" x14ac:dyDescent="0.55000000000000004">
      <c r="A414" t="s">
        <v>1829</v>
      </c>
      <c r="B414" t="s">
        <v>1325</v>
      </c>
      <c r="C414">
        <v>0.99</v>
      </c>
      <c r="D414">
        <v>86.02</v>
      </c>
      <c r="E414">
        <v>678.35</v>
      </c>
      <c r="F414">
        <v>-677.36</v>
      </c>
    </row>
    <row r="415" spans="1:6" x14ac:dyDescent="0.55000000000000004">
      <c r="A415" t="s">
        <v>1829</v>
      </c>
      <c r="B415" t="s">
        <v>604</v>
      </c>
      <c r="C415">
        <v>1.18</v>
      </c>
      <c r="D415">
        <v>86.02</v>
      </c>
      <c r="E415">
        <v>678.35</v>
      </c>
      <c r="F415">
        <v>-677.17</v>
      </c>
    </row>
    <row r="416" spans="1:6" x14ac:dyDescent="0.55000000000000004">
      <c r="A416" t="s">
        <v>1829</v>
      </c>
      <c r="B416" t="s">
        <v>599</v>
      </c>
      <c r="C416">
        <v>1.25</v>
      </c>
      <c r="D416">
        <v>86.02</v>
      </c>
      <c r="E416">
        <v>678.35</v>
      </c>
      <c r="F416">
        <v>-677.1</v>
      </c>
    </row>
    <row r="417" spans="1:6" x14ac:dyDescent="0.55000000000000004">
      <c r="A417" t="s">
        <v>1829</v>
      </c>
      <c r="B417" t="s">
        <v>747</v>
      </c>
      <c r="C417">
        <v>1.54</v>
      </c>
      <c r="D417">
        <v>86.02</v>
      </c>
      <c r="E417">
        <v>678.35</v>
      </c>
      <c r="F417">
        <v>-676.81</v>
      </c>
    </row>
    <row r="418" spans="1:6" x14ac:dyDescent="0.55000000000000004">
      <c r="A418" t="s">
        <v>1829</v>
      </c>
      <c r="B418" t="s">
        <v>1021</v>
      </c>
      <c r="C418">
        <v>1.6</v>
      </c>
      <c r="D418">
        <v>86.02</v>
      </c>
      <c r="E418">
        <v>678.35</v>
      </c>
      <c r="F418">
        <v>-676.75</v>
      </c>
    </row>
    <row r="419" spans="1:6" x14ac:dyDescent="0.55000000000000004">
      <c r="A419" t="s">
        <v>1829</v>
      </c>
      <c r="B419" t="s">
        <v>120</v>
      </c>
      <c r="C419">
        <v>1.66</v>
      </c>
      <c r="D419">
        <v>86.02</v>
      </c>
      <c r="E419">
        <v>678.35</v>
      </c>
      <c r="F419">
        <v>-676.69</v>
      </c>
    </row>
    <row r="420" spans="1:6" x14ac:dyDescent="0.55000000000000004">
      <c r="A420" t="s">
        <v>1829</v>
      </c>
      <c r="B420" t="s">
        <v>1188</v>
      </c>
      <c r="C420">
        <v>1.87</v>
      </c>
      <c r="D420">
        <v>86.02</v>
      </c>
      <c r="E420">
        <v>678.35</v>
      </c>
      <c r="F420">
        <v>-676.48</v>
      </c>
    </row>
    <row r="421" spans="1:6" x14ac:dyDescent="0.55000000000000004">
      <c r="A421" t="s">
        <v>1829</v>
      </c>
      <c r="B421" t="s">
        <v>1466</v>
      </c>
      <c r="C421">
        <v>2.1</v>
      </c>
      <c r="D421">
        <v>86.02</v>
      </c>
      <c r="E421">
        <v>678.35</v>
      </c>
      <c r="F421">
        <v>-676.25</v>
      </c>
    </row>
    <row r="422" spans="1:6" x14ac:dyDescent="0.55000000000000004">
      <c r="A422" t="s">
        <v>1829</v>
      </c>
      <c r="B422" t="s">
        <v>50</v>
      </c>
      <c r="C422">
        <v>2.1800000000000002</v>
      </c>
      <c r="D422">
        <v>86.02</v>
      </c>
      <c r="E422">
        <v>678.35</v>
      </c>
      <c r="F422">
        <v>-676.17</v>
      </c>
    </row>
    <row r="423" spans="1:6" x14ac:dyDescent="0.55000000000000004">
      <c r="A423" t="s">
        <v>1829</v>
      </c>
      <c r="B423" t="s">
        <v>564</v>
      </c>
      <c r="C423">
        <v>2.29</v>
      </c>
      <c r="D423">
        <v>86.02</v>
      </c>
      <c r="E423">
        <v>678.35</v>
      </c>
      <c r="F423">
        <v>-676.06</v>
      </c>
    </row>
    <row r="424" spans="1:6" x14ac:dyDescent="0.55000000000000004">
      <c r="A424" t="s">
        <v>1829</v>
      </c>
      <c r="B424" t="s">
        <v>1165</v>
      </c>
      <c r="C424">
        <v>2.36</v>
      </c>
      <c r="D424">
        <v>86.02</v>
      </c>
      <c r="E424">
        <v>678.35</v>
      </c>
      <c r="F424">
        <v>-675.99</v>
      </c>
    </row>
    <row r="425" spans="1:6" x14ac:dyDescent="0.55000000000000004">
      <c r="A425" t="s">
        <v>1829</v>
      </c>
      <c r="B425" t="s">
        <v>609</v>
      </c>
      <c r="C425">
        <v>2.5499999999999998</v>
      </c>
      <c r="D425">
        <v>86.02</v>
      </c>
      <c r="E425">
        <v>678.35</v>
      </c>
      <c r="F425">
        <v>-675.8</v>
      </c>
    </row>
    <row r="426" spans="1:6" x14ac:dyDescent="0.55000000000000004">
      <c r="A426" t="s">
        <v>1829</v>
      </c>
      <c r="B426" t="s">
        <v>594</v>
      </c>
      <c r="C426">
        <v>2.65</v>
      </c>
      <c r="D426">
        <v>86.02</v>
      </c>
      <c r="E426">
        <v>678.35</v>
      </c>
      <c r="F426">
        <v>-675.7</v>
      </c>
    </row>
    <row r="427" spans="1:6" x14ac:dyDescent="0.55000000000000004">
      <c r="A427" t="s">
        <v>1829</v>
      </c>
      <c r="B427" t="s">
        <v>595</v>
      </c>
      <c r="C427">
        <v>2.68</v>
      </c>
      <c r="D427">
        <v>86.02</v>
      </c>
      <c r="E427">
        <v>678.35</v>
      </c>
      <c r="F427">
        <v>-675.67</v>
      </c>
    </row>
    <row r="428" spans="1:6" x14ac:dyDescent="0.55000000000000004">
      <c r="A428" t="s">
        <v>1829</v>
      </c>
      <c r="B428" t="s">
        <v>1933</v>
      </c>
      <c r="C428">
        <v>2.77</v>
      </c>
      <c r="D428">
        <v>86.02</v>
      </c>
      <c r="E428">
        <v>678.35</v>
      </c>
      <c r="F428">
        <v>-675.58</v>
      </c>
    </row>
    <row r="429" spans="1:6" x14ac:dyDescent="0.55000000000000004">
      <c r="A429" t="s">
        <v>1829</v>
      </c>
      <c r="B429" t="s">
        <v>569</v>
      </c>
      <c r="C429">
        <v>2.77</v>
      </c>
      <c r="D429">
        <v>86.02</v>
      </c>
      <c r="E429">
        <v>678.35</v>
      </c>
      <c r="F429">
        <v>-675.58</v>
      </c>
    </row>
    <row r="430" spans="1:6" x14ac:dyDescent="0.55000000000000004">
      <c r="A430" t="s">
        <v>1829</v>
      </c>
      <c r="B430" t="s">
        <v>471</v>
      </c>
      <c r="C430">
        <v>2.87</v>
      </c>
      <c r="D430">
        <v>86.02</v>
      </c>
      <c r="E430">
        <v>678.35</v>
      </c>
      <c r="F430">
        <v>-675.48</v>
      </c>
    </row>
    <row r="431" spans="1:6" x14ac:dyDescent="0.55000000000000004">
      <c r="A431" t="s">
        <v>1829</v>
      </c>
      <c r="B431" t="s">
        <v>470</v>
      </c>
      <c r="C431">
        <v>2.89</v>
      </c>
      <c r="D431">
        <v>86.02</v>
      </c>
      <c r="E431">
        <v>678.35</v>
      </c>
      <c r="F431">
        <v>-675.46</v>
      </c>
    </row>
    <row r="432" spans="1:6" x14ac:dyDescent="0.55000000000000004">
      <c r="A432" t="s">
        <v>1829</v>
      </c>
      <c r="B432" t="s">
        <v>603</v>
      </c>
      <c r="C432">
        <v>2.95</v>
      </c>
      <c r="D432">
        <v>86.02</v>
      </c>
      <c r="E432">
        <v>678.35</v>
      </c>
      <c r="F432">
        <v>-675.4</v>
      </c>
    </row>
    <row r="433" spans="1:6" x14ac:dyDescent="0.55000000000000004">
      <c r="A433" t="s">
        <v>1829</v>
      </c>
      <c r="B433" t="s">
        <v>1031</v>
      </c>
      <c r="C433">
        <v>2.99</v>
      </c>
      <c r="D433">
        <v>86.02</v>
      </c>
      <c r="E433">
        <v>678.35</v>
      </c>
      <c r="F433">
        <v>-675.36</v>
      </c>
    </row>
    <row r="434" spans="1:6" x14ac:dyDescent="0.55000000000000004">
      <c r="A434" t="s">
        <v>1829</v>
      </c>
      <c r="B434" t="s">
        <v>1467</v>
      </c>
      <c r="C434">
        <v>3.09</v>
      </c>
      <c r="D434">
        <v>86.02</v>
      </c>
      <c r="E434">
        <v>678.35</v>
      </c>
      <c r="F434">
        <v>-675.26</v>
      </c>
    </row>
    <row r="435" spans="1:6" x14ac:dyDescent="0.55000000000000004">
      <c r="A435" t="s">
        <v>1829</v>
      </c>
      <c r="B435" t="s">
        <v>133</v>
      </c>
      <c r="C435">
        <v>3.12</v>
      </c>
      <c r="D435">
        <v>86.02</v>
      </c>
      <c r="E435">
        <v>678.35</v>
      </c>
      <c r="F435">
        <v>-675.23</v>
      </c>
    </row>
    <row r="436" spans="1:6" x14ac:dyDescent="0.55000000000000004">
      <c r="A436" t="s">
        <v>1829</v>
      </c>
      <c r="B436" t="s">
        <v>1565</v>
      </c>
      <c r="C436">
        <v>3.29</v>
      </c>
      <c r="D436">
        <v>86.02</v>
      </c>
      <c r="E436">
        <v>678.35</v>
      </c>
      <c r="F436">
        <v>-675.06</v>
      </c>
    </row>
    <row r="437" spans="1:6" x14ac:dyDescent="0.55000000000000004">
      <c r="A437" t="s">
        <v>1829</v>
      </c>
      <c r="B437" t="s">
        <v>1468</v>
      </c>
      <c r="C437">
        <v>3.34</v>
      </c>
      <c r="D437">
        <v>86.02</v>
      </c>
      <c r="E437">
        <v>678.35</v>
      </c>
      <c r="F437">
        <v>-675.01</v>
      </c>
    </row>
    <row r="438" spans="1:6" x14ac:dyDescent="0.55000000000000004">
      <c r="A438" t="s">
        <v>1829</v>
      </c>
      <c r="B438" t="s">
        <v>1038</v>
      </c>
      <c r="C438">
        <v>3.35</v>
      </c>
      <c r="D438">
        <v>86.02</v>
      </c>
      <c r="E438">
        <v>678.35</v>
      </c>
      <c r="F438">
        <v>-675</v>
      </c>
    </row>
    <row r="439" spans="1:6" x14ac:dyDescent="0.55000000000000004">
      <c r="A439" t="s">
        <v>1829</v>
      </c>
      <c r="B439" t="s">
        <v>1039</v>
      </c>
      <c r="C439">
        <v>3.35</v>
      </c>
      <c r="D439">
        <v>86.02</v>
      </c>
      <c r="E439">
        <v>678.35</v>
      </c>
      <c r="F439">
        <v>-675</v>
      </c>
    </row>
    <row r="440" spans="1:6" x14ac:dyDescent="0.55000000000000004">
      <c r="A440" t="s">
        <v>1829</v>
      </c>
      <c r="B440" t="s">
        <v>517</v>
      </c>
      <c r="C440">
        <v>3.43</v>
      </c>
      <c r="D440">
        <v>86.02</v>
      </c>
      <c r="E440">
        <v>678.35</v>
      </c>
      <c r="F440">
        <v>-674.92</v>
      </c>
    </row>
    <row r="441" spans="1:6" x14ac:dyDescent="0.55000000000000004">
      <c r="A441" t="s">
        <v>1829</v>
      </c>
      <c r="B441" t="s">
        <v>695</v>
      </c>
      <c r="C441">
        <v>3.45</v>
      </c>
      <c r="D441">
        <v>86.02</v>
      </c>
      <c r="E441">
        <v>678.35</v>
      </c>
      <c r="F441">
        <v>-674.9</v>
      </c>
    </row>
    <row r="442" spans="1:6" x14ac:dyDescent="0.55000000000000004">
      <c r="A442" t="s">
        <v>1829</v>
      </c>
      <c r="B442" t="s">
        <v>694</v>
      </c>
      <c r="C442">
        <v>3.63</v>
      </c>
      <c r="D442">
        <v>86.02</v>
      </c>
      <c r="E442">
        <v>678.35</v>
      </c>
      <c r="F442">
        <v>-674.72</v>
      </c>
    </row>
    <row r="443" spans="1:6" x14ac:dyDescent="0.55000000000000004">
      <c r="A443" t="s">
        <v>1829</v>
      </c>
      <c r="B443" t="s">
        <v>1037</v>
      </c>
      <c r="C443">
        <v>3.64</v>
      </c>
      <c r="D443">
        <v>86.02</v>
      </c>
      <c r="E443">
        <v>678.35</v>
      </c>
      <c r="F443">
        <v>-674.71</v>
      </c>
    </row>
    <row r="444" spans="1:6" x14ac:dyDescent="0.55000000000000004">
      <c r="A444" t="s">
        <v>1829</v>
      </c>
      <c r="B444" t="s">
        <v>567</v>
      </c>
      <c r="C444">
        <v>3.64</v>
      </c>
      <c r="D444">
        <v>86.02</v>
      </c>
      <c r="E444">
        <v>678.35</v>
      </c>
      <c r="F444">
        <v>-674.71</v>
      </c>
    </row>
    <row r="445" spans="1:6" x14ac:dyDescent="0.55000000000000004">
      <c r="A445" t="s">
        <v>1829</v>
      </c>
      <c r="B445" t="s">
        <v>568</v>
      </c>
      <c r="C445">
        <v>3.64</v>
      </c>
      <c r="D445">
        <v>86.02</v>
      </c>
      <c r="E445">
        <v>678.35</v>
      </c>
      <c r="F445">
        <v>-674.71</v>
      </c>
    </row>
    <row r="446" spans="1:6" x14ac:dyDescent="0.55000000000000004">
      <c r="A446" t="s">
        <v>1829</v>
      </c>
      <c r="B446" t="s">
        <v>566</v>
      </c>
      <c r="C446">
        <v>3.89</v>
      </c>
      <c r="D446">
        <v>86.02</v>
      </c>
      <c r="E446">
        <v>678.35</v>
      </c>
      <c r="F446">
        <v>-674.46</v>
      </c>
    </row>
    <row r="447" spans="1:6" x14ac:dyDescent="0.55000000000000004">
      <c r="A447" t="s">
        <v>1829</v>
      </c>
      <c r="B447" t="s">
        <v>509</v>
      </c>
      <c r="C447">
        <v>4.04</v>
      </c>
      <c r="D447">
        <v>86.02</v>
      </c>
      <c r="E447">
        <v>678.35</v>
      </c>
      <c r="F447">
        <v>-674.31</v>
      </c>
    </row>
    <row r="448" spans="1:6" x14ac:dyDescent="0.55000000000000004">
      <c r="A448" t="s">
        <v>1829</v>
      </c>
      <c r="B448" t="s">
        <v>1041</v>
      </c>
      <c r="C448">
        <v>4.1500000000000004</v>
      </c>
      <c r="D448">
        <v>86.02</v>
      </c>
      <c r="E448">
        <v>678.35</v>
      </c>
      <c r="F448">
        <v>-674.2</v>
      </c>
    </row>
    <row r="449" spans="1:6" x14ac:dyDescent="0.55000000000000004">
      <c r="A449" t="s">
        <v>1829</v>
      </c>
      <c r="B449" t="s">
        <v>565</v>
      </c>
      <c r="C449">
        <v>4.2699999999999996</v>
      </c>
      <c r="D449">
        <v>86.02</v>
      </c>
      <c r="E449">
        <v>678.35</v>
      </c>
      <c r="F449">
        <v>-674.08</v>
      </c>
    </row>
    <row r="450" spans="1:6" x14ac:dyDescent="0.55000000000000004">
      <c r="A450" t="s">
        <v>1829</v>
      </c>
      <c r="B450" t="s">
        <v>1042</v>
      </c>
      <c r="C450">
        <v>4.33</v>
      </c>
      <c r="D450">
        <v>86.02</v>
      </c>
      <c r="E450">
        <v>678.35</v>
      </c>
      <c r="F450">
        <v>-674.02</v>
      </c>
    </row>
    <row r="451" spans="1:6" x14ac:dyDescent="0.55000000000000004">
      <c r="A451" t="s">
        <v>1829</v>
      </c>
      <c r="B451" t="s">
        <v>1040</v>
      </c>
      <c r="C451">
        <v>4.51</v>
      </c>
      <c r="D451">
        <v>86.02</v>
      </c>
      <c r="E451">
        <v>678.35</v>
      </c>
      <c r="F451">
        <v>-673.84</v>
      </c>
    </row>
    <row r="452" spans="1:6" x14ac:dyDescent="0.55000000000000004">
      <c r="A452" t="s">
        <v>1829</v>
      </c>
      <c r="B452" t="s">
        <v>585</v>
      </c>
      <c r="C452">
        <v>4.68</v>
      </c>
      <c r="D452">
        <v>86.02</v>
      </c>
      <c r="E452">
        <v>678.35</v>
      </c>
      <c r="F452">
        <v>-673.67</v>
      </c>
    </row>
    <row r="453" spans="1:6" x14ac:dyDescent="0.55000000000000004">
      <c r="A453" t="s">
        <v>1829</v>
      </c>
      <c r="B453" t="s">
        <v>1476</v>
      </c>
      <c r="C453">
        <v>4.83</v>
      </c>
      <c r="D453">
        <v>86.02</v>
      </c>
      <c r="E453">
        <v>678.35</v>
      </c>
      <c r="F453">
        <v>-673.52</v>
      </c>
    </row>
    <row r="454" spans="1:6" x14ac:dyDescent="0.55000000000000004">
      <c r="A454" t="s">
        <v>1829</v>
      </c>
      <c r="B454" t="s">
        <v>549</v>
      </c>
      <c r="C454">
        <v>4.84</v>
      </c>
      <c r="D454">
        <v>86.02</v>
      </c>
      <c r="E454">
        <v>678.35</v>
      </c>
      <c r="F454">
        <v>-673.51</v>
      </c>
    </row>
    <row r="455" spans="1:6" x14ac:dyDescent="0.55000000000000004">
      <c r="A455" t="s">
        <v>1829</v>
      </c>
      <c r="B455" t="s">
        <v>588</v>
      </c>
      <c r="C455">
        <v>4.96</v>
      </c>
      <c r="D455">
        <v>86.02</v>
      </c>
      <c r="E455">
        <v>678.35</v>
      </c>
      <c r="F455">
        <v>-673.39</v>
      </c>
    </row>
    <row r="456" spans="1:6" x14ac:dyDescent="0.55000000000000004">
      <c r="A456" t="s">
        <v>1829</v>
      </c>
      <c r="B456" t="s">
        <v>570</v>
      </c>
      <c r="C456">
        <v>5.08</v>
      </c>
      <c r="D456">
        <v>86.02</v>
      </c>
      <c r="E456">
        <v>678.35</v>
      </c>
      <c r="F456">
        <v>-673.27</v>
      </c>
    </row>
    <row r="457" spans="1:6" x14ac:dyDescent="0.55000000000000004">
      <c r="A457" t="s">
        <v>1829</v>
      </c>
      <c r="B457" t="s">
        <v>526</v>
      </c>
      <c r="C457">
        <v>5.16</v>
      </c>
      <c r="D457">
        <v>86.02</v>
      </c>
      <c r="E457">
        <v>678.35</v>
      </c>
      <c r="F457">
        <v>-673.19</v>
      </c>
    </row>
    <row r="458" spans="1:6" x14ac:dyDescent="0.55000000000000004">
      <c r="A458" t="s">
        <v>1829</v>
      </c>
      <c r="B458" t="s">
        <v>60</v>
      </c>
      <c r="C458">
        <v>5.18</v>
      </c>
      <c r="D458">
        <v>86.02</v>
      </c>
      <c r="E458">
        <v>678.35</v>
      </c>
      <c r="F458">
        <v>-673.17</v>
      </c>
    </row>
    <row r="459" spans="1:6" x14ac:dyDescent="0.55000000000000004">
      <c r="A459" t="s">
        <v>1829</v>
      </c>
      <c r="B459" t="s">
        <v>504</v>
      </c>
      <c r="C459">
        <v>5.21</v>
      </c>
      <c r="D459">
        <v>86.02</v>
      </c>
      <c r="E459">
        <v>678.35</v>
      </c>
      <c r="F459">
        <v>-673.14</v>
      </c>
    </row>
    <row r="460" spans="1:6" x14ac:dyDescent="0.55000000000000004">
      <c r="A460" t="s">
        <v>1829</v>
      </c>
      <c r="B460" t="s">
        <v>1166</v>
      </c>
      <c r="C460">
        <v>5.21</v>
      </c>
      <c r="D460">
        <v>86.02</v>
      </c>
      <c r="E460">
        <v>678.35</v>
      </c>
      <c r="F460">
        <v>-673.14</v>
      </c>
    </row>
    <row r="461" spans="1:6" x14ac:dyDescent="0.55000000000000004">
      <c r="A461" t="s">
        <v>1829</v>
      </c>
      <c r="B461" t="s">
        <v>590</v>
      </c>
      <c r="C461">
        <v>5.24</v>
      </c>
      <c r="D461">
        <v>86.02</v>
      </c>
      <c r="E461">
        <v>678.35</v>
      </c>
      <c r="F461">
        <v>-673.11</v>
      </c>
    </row>
    <row r="462" spans="1:6" x14ac:dyDescent="0.55000000000000004">
      <c r="A462" t="s">
        <v>1829</v>
      </c>
      <c r="B462" t="s">
        <v>487</v>
      </c>
      <c r="C462">
        <v>5.42</v>
      </c>
      <c r="D462">
        <v>86.02</v>
      </c>
      <c r="E462">
        <v>678.35</v>
      </c>
      <c r="F462">
        <v>-672.93</v>
      </c>
    </row>
    <row r="463" spans="1:6" x14ac:dyDescent="0.55000000000000004">
      <c r="A463" t="s">
        <v>1829</v>
      </c>
      <c r="B463" t="s">
        <v>510</v>
      </c>
      <c r="C463">
        <v>5.48</v>
      </c>
      <c r="D463">
        <v>86.02</v>
      </c>
      <c r="E463">
        <v>678.35</v>
      </c>
      <c r="F463">
        <v>-672.87</v>
      </c>
    </row>
    <row r="464" spans="1:6" x14ac:dyDescent="0.55000000000000004">
      <c r="A464" t="s">
        <v>1829</v>
      </c>
      <c r="B464" t="s">
        <v>515</v>
      </c>
      <c r="C464">
        <v>5.69</v>
      </c>
      <c r="D464">
        <v>86.02</v>
      </c>
      <c r="E464">
        <v>678.35</v>
      </c>
      <c r="F464">
        <v>-672.66</v>
      </c>
    </row>
    <row r="465" spans="1:6" x14ac:dyDescent="0.55000000000000004">
      <c r="A465" t="s">
        <v>1829</v>
      </c>
      <c r="B465" t="s">
        <v>505</v>
      </c>
      <c r="C465">
        <v>5.76</v>
      </c>
      <c r="D465">
        <v>86.02</v>
      </c>
      <c r="E465">
        <v>678.35</v>
      </c>
      <c r="F465">
        <v>-672.59</v>
      </c>
    </row>
    <row r="466" spans="1:6" x14ac:dyDescent="0.55000000000000004">
      <c r="A466" t="s">
        <v>1829</v>
      </c>
      <c r="B466" t="s">
        <v>608</v>
      </c>
      <c r="C466">
        <v>6.03</v>
      </c>
      <c r="D466">
        <v>86.02</v>
      </c>
      <c r="E466">
        <v>678.35</v>
      </c>
      <c r="F466">
        <v>-672.32</v>
      </c>
    </row>
    <row r="467" spans="1:6" x14ac:dyDescent="0.55000000000000004">
      <c r="A467" t="s">
        <v>1829</v>
      </c>
      <c r="B467" t="s">
        <v>514</v>
      </c>
      <c r="C467">
        <v>6.16</v>
      </c>
      <c r="D467">
        <v>86.02</v>
      </c>
      <c r="E467">
        <v>678.35</v>
      </c>
      <c r="F467">
        <v>-672.19</v>
      </c>
    </row>
    <row r="468" spans="1:6" x14ac:dyDescent="0.55000000000000004">
      <c r="A468" t="s">
        <v>1829</v>
      </c>
      <c r="B468" t="s">
        <v>1588</v>
      </c>
      <c r="C468">
        <v>6.19</v>
      </c>
      <c r="D468">
        <v>86.02</v>
      </c>
      <c r="E468">
        <v>678.35</v>
      </c>
      <c r="F468">
        <v>-672.16</v>
      </c>
    </row>
    <row r="469" spans="1:6" x14ac:dyDescent="0.55000000000000004">
      <c r="A469" t="s">
        <v>1829</v>
      </c>
      <c r="B469" t="s">
        <v>586</v>
      </c>
      <c r="C469">
        <v>6.75</v>
      </c>
      <c r="D469">
        <v>86.02</v>
      </c>
      <c r="E469">
        <v>678.35</v>
      </c>
      <c r="F469">
        <v>-671.6</v>
      </c>
    </row>
    <row r="470" spans="1:6" x14ac:dyDescent="0.55000000000000004">
      <c r="A470" t="s">
        <v>1829</v>
      </c>
      <c r="B470" t="s">
        <v>583</v>
      </c>
      <c r="C470">
        <v>6.76</v>
      </c>
      <c r="D470">
        <v>86.02</v>
      </c>
      <c r="E470">
        <v>678.35</v>
      </c>
      <c r="F470">
        <v>-671.59</v>
      </c>
    </row>
    <row r="471" spans="1:6" x14ac:dyDescent="0.55000000000000004">
      <c r="A471" t="s">
        <v>1829</v>
      </c>
      <c r="B471" t="s">
        <v>643</v>
      </c>
      <c r="C471">
        <v>6.87</v>
      </c>
      <c r="D471">
        <v>86.02</v>
      </c>
      <c r="E471">
        <v>678.35</v>
      </c>
      <c r="F471">
        <v>-671.48</v>
      </c>
    </row>
    <row r="472" spans="1:6" x14ac:dyDescent="0.55000000000000004">
      <c r="A472" t="s">
        <v>1829</v>
      </c>
      <c r="B472" t="s">
        <v>596</v>
      </c>
      <c r="C472">
        <v>6.92</v>
      </c>
      <c r="D472">
        <v>86.02</v>
      </c>
      <c r="E472">
        <v>678.35</v>
      </c>
      <c r="F472">
        <v>-671.43</v>
      </c>
    </row>
    <row r="473" spans="1:6" x14ac:dyDescent="0.55000000000000004">
      <c r="A473" t="s">
        <v>1829</v>
      </c>
      <c r="B473" t="s">
        <v>610</v>
      </c>
      <c r="C473">
        <v>6.97</v>
      </c>
      <c r="D473">
        <v>86.02</v>
      </c>
      <c r="E473">
        <v>678.35</v>
      </c>
      <c r="F473">
        <v>-671.38</v>
      </c>
    </row>
    <row r="474" spans="1:6" x14ac:dyDescent="0.55000000000000004">
      <c r="A474" t="s">
        <v>1829</v>
      </c>
      <c r="B474" t="s">
        <v>1564</v>
      </c>
      <c r="C474">
        <v>7.05</v>
      </c>
      <c r="D474">
        <v>86.02</v>
      </c>
      <c r="E474">
        <v>678.35</v>
      </c>
      <c r="F474">
        <v>-671.3</v>
      </c>
    </row>
    <row r="475" spans="1:6" x14ac:dyDescent="0.55000000000000004">
      <c r="A475" t="s">
        <v>1829</v>
      </c>
      <c r="B475" t="s">
        <v>134</v>
      </c>
      <c r="C475">
        <v>7.08</v>
      </c>
      <c r="D475">
        <v>86.02</v>
      </c>
      <c r="E475">
        <v>678.35</v>
      </c>
      <c r="F475">
        <v>-671.27</v>
      </c>
    </row>
    <row r="476" spans="1:6" x14ac:dyDescent="0.55000000000000004">
      <c r="A476" t="s">
        <v>1829</v>
      </c>
      <c r="B476" t="s">
        <v>589</v>
      </c>
      <c r="C476">
        <v>7.19</v>
      </c>
      <c r="D476">
        <v>86.02</v>
      </c>
      <c r="E476">
        <v>678.35</v>
      </c>
      <c r="F476">
        <v>-671.16</v>
      </c>
    </row>
    <row r="477" spans="1:6" x14ac:dyDescent="0.55000000000000004">
      <c r="A477" t="s">
        <v>1829</v>
      </c>
      <c r="B477" t="s">
        <v>1168</v>
      </c>
      <c r="C477">
        <v>7.26</v>
      </c>
      <c r="D477">
        <v>86.02</v>
      </c>
      <c r="E477">
        <v>678.35</v>
      </c>
      <c r="F477">
        <v>-671.09</v>
      </c>
    </row>
    <row r="478" spans="1:6" x14ac:dyDescent="0.55000000000000004">
      <c r="A478" t="s">
        <v>1829</v>
      </c>
      <c r="B478" t="s">
        <v>508</v>
      </c>
      <c r="C478">
        <v>7.3</v>
      </c>
      <c r="D478">
        <v>86.02</v>
      </c>
      <c r="E478">
        <v>678.35</v>
      </c>
      <c r="F478">
        <v>-671.05</v>
      </c>
    </row>
    <row r="479" spans="1:6" x14ac:dyDescent="0.55000000000000004">
      <c r="A479" t="s">
        <v>1829</v>
      </c>
      <c r="B479" t="s">
        <v>587</v>
      </c>
      <c r="C479">
        <v>7.66</v>
      </c>
      <c r="D479">
        <v>86.02</v>
      </c>
      <c r="E479">
        <v>678.35</v>
      </c>
      <c r="F479">
        <v>-670.69</v>
      </c>
    </row>
    <row r="480" spans="1:6" x14ac:dyDescent="0.55000000000000004">
      <c r="A480" t="s">
        <v>1829</v>
      </c>
      <c r="B480" t="s">
        <v>633</v>
      </c>
      <c r="C480">
        <v>7.76</v>
      </c>
      <c r="D480">
        <v>86.02</v>
      </c>
      <c r="E480">
        <v>678.35</v>
      </c>
      <c r="F480">
        <v>-670.59</v>
      </c>
    </row>
    <row r="481" spans="1:6" x14ac:dyDescent="0.55000000000000004">
      <c r="A481" t="s">
        <v>1829</v>
      </c>
      <c r="B481" t="s">
        <v>1164</v>
      </c>
      <c r="C481">
        <v>7.96</v>
      </c>
      <c r="D481">
        <v>86.02</v>
      </c>
      <c r="E481">
        <v>678.35</v>
      </c>
      <c r="F481">
        <v>-670.39</v>
      </c>
    </row>
    <row r="482" spans="1:6" x14ac:dyDescent="0.55000000000000004">
      <c r="A482" t="s">
        <v>1829</v>
      </c>
      <c r="B482" t="s">
        <v>61</v>
      </c>
      <c r="C482">
        <v>8</v>
      </c>
      <c r="D482">
        <v>86.02</v>
      </c>
      <c r="E482">
        <v>678.35</v>
      </c>
      <c r="F482">
        <v>-670.35</v>
      </c>
    </row>
    <row r="483" spans="1:6" x14ac:dyDescent="0.55000000000000004">
      <c r="A483" t="s">
        <v>1829</v>
      </c>
      <c r="B483" t="s">
        <v>501</v>
      </c>
      <c r="C483">
        <v>8.01</v>
      </c>
      <c r="D483">
        <v>86.02</v>
      </c>
      <c r="E483">
        <v>678.35</v>
      </c>
      <c r="F483">
        <v>-670.34</v>
      </c>
    </row>
    <row r="484" spans="1:6" x14ac:dyDescent="0.55000000000000004">
      <c r="A484" t="s">
        <v>1829</v>
      </c>
      <c r="B484" t="s">
        <v>571</v>
      </c>
      <c r="C484">
        <v>8.09</v>
      </c>
      <c r="D484">
        <v>86.02</v>
      </c>
      <c r="E484">
        <v>678.35</v>
      </c>
      <c r="F484">
        <v>-670.26</v>
      </c>
    </row>
    <row r="485" spans="1:6" x14ac:dyDescent="0.55000000000000004">
      <c r="A485" t="s">
        <v>1829</v>
      </c>
      <c r="B485" t="s">
        <v>744</v>
      </c>
      <c r="C485">
        <v>8.09</v>
      </c>
      <c r="D485">
        <v>86.02</v>
      </c>
      <c r="E485">
        <v>678.35</v>
      </c>
      <c r="F485">
        <v>-670.26</v>
      </c>
    </row>
    <row r="486" spans="1:6" x14ac:dyDescent="0.55000000000000004">
      <c r="A486" t="s">
        <v>1829</v>
      </c>
      <c r="B486" t="s">
        <v>511</v>
      </c>
      <c r="C486">
        <v>8.3000000000000007</v>
      </c>
      <c r="D486">
        <v>86.02</v>
      </c>
      <c r="E486">
        <v>678.35</v>
      </c>
      <c r="F486">
        <v>-670.05</v>
      </c>
    </row>
    <row r="487" spans="1:6" x14ac:dyDescent="0.55000000000000004">
      <c r="A487" t="s">
        <v>1829</v>
      </c>
      <c r="B487" t="s">
        <v>149</v>
      </c>
      <c r="C487">
        <v>8.5500000000000007</v>
      </c>
      <c r="D487">
        <v>86.02</v>
      </c>
      <c r="E487">
        <v>678.35</v>
      </c>
      <c r="F487">
        <v>-669.8</v>
      </c>
    </row>
    <row r="488" spans="1:6" x14ac:dyDescent="0.55000000000000004">
      <c r="A488" t="s">
        <v>1829</v>
      </c>
      <c r="B488" t="s">
        <v>477</v>
      </c>
      <c r="C488">
        <v>8.66</v>
      </c>
      <c r="D488">
        <v>86.02</v>
      </c>
      <c r="E488">
        <v>678.35</v>
      </c>
      <c r="F488">
        <v>-669.69</v>
      </c>
    </row>
    <row r="489" spans="1:6" x14ac:dyDescent="0.55000000000000004">
      <c r="A489" t="s">
        <v>1829</v>
      </c>
      <c r="B489" t="s">
        <v>518</v>
      </c>
      <c r="C489">
        <v>9</v>
      </c>
      <c r="D489">
        <v>86.02</v>
      </c>
      <c r="E489">
        <v>678.35</v>
      </c>
      <c r="F489">
        <v>-669.35</v>
      </c>
    </row>
    <row r="490" spans="1:6" x14ac:dyDescent="0.55000000000000004">
      <c r="A490" t="s">
        <v>1829</v>
      </c>
      <c r="B490" t="s">
        <v>1167</v>
      </c>
      <c r="C490">
        <v>9.18</v>
      </c>
      <c r="D490">
        <v>86.02</v>
      </c>
      <c r="E490">
        <v>678.35</v>
      </c>
      <c r="F490">
        <v>-669.17</v>
      </c>
    </row>
    <row r="491" spans="1:6" x14ac:dyDescent="0.55000000000000004">
      <c r="A491" t="s">
        <v>1829</v>
      </c>
      <c r="B491" t="s">
        <v>506</v>
      </c>
      <c r="C491">
        <v>9.19</v>
      </c>
      <c r="D491">
        <v>86.02</v>
      </c>
      <c r="E491">
        <v>678.35</v>
      </c>
      <c r="F491">
        <v>-669.16</v>
      </c>
    </row>
    <row r="492" spans="1:6" x14ac:dyDescent="0.55000000000000004">
      <c r="A492" t="s">
        <v>1829</v>
      </c>
      <c r="B492" t="s">
        <v>175</v>
      </c>
      <c r="C492">
        <v>9.56</v>
      </c>
      <c r="D492">
        <v>86.02</v>
      </c>
      <c r="E492">
        <v>678.35</v>
      </c>
      <c r="F492">
        <v>-668.79</v>
      </c>
    </row>
    <row r="493" spans="1:6" x14ac:dyDescent="0.55000000000000004">
      <c r="A493" t="s">
        <v>1829</v>
      </c>
      <c r="B493" t="s">
        <v>692</v>
      </c>
      <c r="C493">
        <v>9.89</v>
      </c>
      <c r="D493">
        <v>86.02</v>
      </c>
      <c r="E493">
        <v>678.35</v>
      </c>
      <c r="F493">
        <v>-668.46</v>
      </c>
    </row>
    <row r="494" spans="1:6" x14ac:dyDescent="0.55000000000000004">
      <c r="A494" t="s">
        <v>1829</v>
      </c>
      <c r="B494" t="s">
        <v>53</v>
      </c>
      <c r="C494">
        <v>10.07</v>
      </c>
      <c r="D494">
        <v>86.02</v>
      </c>
      <c r="E494">
        <v>678.35</v>
      </c>
      <c r="F494">
        <v>-668.28</v>
      </c>
    </row>
    <row r="495" spans="1:6" x14ac:dyDescent="0.55000000000000004">
      <c r="A495" t="s">
        <v>1829</v>
      </c>
      <c r="B495" t="s">
        <v>992</v>
      </c>
      <c r="C495">
        <v>10.09</v>
      </c>
      <c r="D495">
        <v>86.02</v>
      </c>
      <c r="E495">
        <v>678.35</v>
      </c>
      <c r="F495">
        <v>-668.26</v>
      </c>
    </row>
    <row r="496" spans="1:6" x14ac:dyDescent="0.55000000000000004">
      <c r="A496" t="s">
        <v>1829</v>
      </c>
      <c r="B496" t="s">
        <v>1590</v>
      </c>
      <c r="C496">
        <v>10.46</v>
      </c>
      <c r="D496">
        <v>86.02</v>
      </c>
      <c r="E496">
        <v>678.35</v>
      </c>
      <c r="F496">
        <v>-667.89</v>
      </c>
    </row>
    <row r="497" spans="1:6" x14ac:dyDescent="0.55000000000000004">
      <c r="A497" t="s">
        <v>1829</v>
      </c>
      <c r="B497" t="s">
        <v>488</v>
      </c>
      <c r="C497">
        <v>10.5</v>
      </c>
      <c r="D497">
        <v>86.02</v>
      </c>
      <c r="E497">
        <v>678.35</v>
      </c>
      <c r="F497">
        <v>-667.85</v>
      </c>
    </row>
    <row r="498" spans="1:6" x14ac:dyDescent="0.55000000000000004">
      <c r="A498" t="s">
        <v>1829</v>
      </c>
      <c r="B498" t="s">
        <v>748</v>
      </c>
      <c r="C498">
        <v>10.68</v>
      </c>
      <c r="D498">
        <v>86.02</v>
      </c>
      <c r="E498">
        <v>678.35</v>
      </c>
      <c r="F498">
        <v>-667.67</v>
      </c>
    </row>
    <row r="499" spans="1:6" x14ac:dyDescent="0.55000000000000004">
      <c r="A499" t="s">
        <v>1829</v>
      </c>
      <c r="B499" t="s">
        <v>1534</v>
      </c>
      <c r="C499">
        <v>10.87</v>
      </c>
      <c r="D499">
        <v>86.02</v>
      </c>
      <c r="E499">
        <v>678.35</v>
      </c>
      <c r="F499">
        <v>-667.48</v>
      </c>
    </row>
    <row r="500" spans="1:6" x14ac:dyDescent="0.55000000000000004">
      <c r="A500" t="s">
        <v>1829</v>
      </c>
      <c r="B500" t="s">
        <v>690</v>
      </c>
      <c r="C500">
        <v>10.93</v>
      </c>
      <c r="D500">
        <v>86.02</v>
      </c>
      <c r="E500">
        <v>678.35</v>
      </c>
      <c r="F500">
        <v>-667.42</v>
      </c>
    </row>
    <row r="501" spans="1:6" x14ac:dyDescent="0.55000000000000004">
      <c r="A501" t="s">
        <v>1829</v>
      </c>
      <c r="B501" t="s">
        <v>634</v>
      </c>
      <c r="C501">
        <v>10.96</v>
      </c>
      <c r="D501">
        <v>86.02</v>
      </c>
      <c r="E501">
        <v>678.35</v>
      </c>
      <c r="F501">
        <v>-667.39</v>
      </c>
    </row>
    <row r="502" spans="1:6" x14ac:dyDescent="0.55000000000000004">
      <c r="A502" t="s">
        <v>1829</v>
      </c>
      <c r="B502" t="s">
        <v>636</v>
      </c>
      <c r="C502">
        <v>11.35</v>
      </c>
      <c r="D502">
        <v>86.02</v>
      </c>
      <c r="E502">
        <v>678.35</v>
      </c>
      <c r="F502">
        <v>-667</v>
      </c>
    </row>
    <row r="503" spans="1:6" x14ac:dyDescent="0.55000000000000004">
      <c r="A503" t="s">
        <v>1829</v>
      </c>
      <c r="B503" t="s">
        <v>45</v>
      </c>
      <c r="C503">
        <v>11.39</v>
      </c>
      <c r="D503">
        <v>86.02</v>
      </c>
      <c r="E503">
        <v>678.35</v>
      </c>
      <c r="F503">
        <v>-666.96</v>
      </c>
    </row>
    <row r="504" spans="1:6" x14ac:dyDescent="0.55000000000000004">
      <c r="A504" t="s">
        <v>1829</v>
      </c>
      <c r="B504" t="s">
        <v>1532</v>
      </c>
      <c r="C504">
        <v>11.43</v>
      </c>
      <c r="D504">
        <v>86.02</v>
      </c>
      <c r="E504">
        <v>678.35</v>
      </c>
      <c r="F504">
        <v>-666.92</v>
      </c>
    </row>
    <row r="505" spans="1:6" x14ac:dyDescent="0.55000000000000004">
      <c r="A505" t="s">
        <v>1829</v>
      </c>
      <c r="B505" t="s">
        <v>516</v>
      </c>
      <c r="C505">
        <v>11.54</v>
      </c>
      <c r="D505">
        <v>86.02</v>
      </c>
      <c r="E505">
        <v>678.35</v>
      </c>
      <c r="F505">
        <v>-666.81</v>
      </c>
    </row>
    <row r="506" spans="1:6" x14ac:dyDescent="0.55000000000000004">
      <c r="A506" t="s">
        <v>1829</v>
      </c>
      <c r="B506" t="s">
        <v>637</v>
      </c>
      <c r="C506">
        <v>11.59</v>
      </c>
      <c r="D506">
        <v>86.02</v>
      </c>
      <c r="E506">
        <v>678.35</v>
      </c>
      <c r="F506">
        <v>-666.76</v>
      </c>
    </row>
    <row r="507" spans="1:6" x14ac:dyDescent="0.55000000000000004">
      <c r="A507" t="s">
        <v>1829</v>
      </c>
      <c r="B507" t="s">
        <v>1420</v>
      </c>
      <c r="C507">
        <v>12.27</v>
      </c>
      <c r="D507">
        <v>86.02</v>
      </c>
      <c r="E507">
        <v>678.35</v>
      </c>
      <c r="F507">
        <v>-666.08</v>
      </c>
    </row>
    <row r="508" spans="1:6" x14ac:dyDescent="0.55000000000000004">
      <c r="A508" t="s">
        <v>1829</v>
      </c>
      <c r="B508" t="s">
        <v>512</v>
      </c>
      <c r="C508">
        <v>12.35</v>
      </c>
      <c r="D508">
        <v>86.02</v>
      </c>
      <c r="E508">
        <v>678.35</v>
      </c>
      <c r="F508">
        <v>-666</v>
      </c>
    </row>
    <row r="509" spans="1:6" x14ac:dyDescent="0.55000000000000004">
      <c r="A509" t="s">
        <v>1829</v>
      </c>
      <c r="B509" t="s">
        <v>638</v>
      </c>
      <c r="C509">
        <v>12.45</v>
      </c>
      <c r="D509">
        <v>86.02</v>
      </c>
      <c r="E509">
        <v>678.35</v>
      </c>
      <c r="F509">
        <v>-665.9</v>
      </c>
    </row>
    <row r="510" spans="1:6" x14ac:dyDescent="0.55000000000000004">
      <c r="A510" t="s">
        <v>1829</v>
      </c>
      <c r="B510" t="s">
        <v>640</v>
      </c>
      <c r="C510">
        <v>12.45</v>
      </c>
      <c r="D510">
        <v>86.02</v>
      </c>
      <c r="E510">
        <v>678.35</v>
      </c>
      <c r="F510">
        <v>-665.9</v>
      </c>
    </row>
    <row r="511" spans="1:6" x14ac:dyDescent="0.55000000000000004">
      <c r="A511" t="s">
        <v>1829</v>
      </c>
      <c r="B511" t="s">
        <v>435</v>
      </c>
      <c r="C511">
        <v>12.57</v>
      </c>
      <c r="D511">
        <v>86.02</v>
      </c>
      <c r="E511">
        <v>678.35</v>
      </c>
      <c r="F511">
        <v>-665.78</v>
      </c>
    </row>
    <row r="512" spans="1:6" x14ac:dyDescent="0.55000000000000004">
      <c r="A512" t="s">
        <v>1829</v>
      </c>
      <c r="B512" t="s">
        <v>41</v>
      </c>
      <c r="C512">
        <v>12.79</v>
      </c>
      <c r="D512">
        <v>86.02</v>
      </c>
      <c r="E512">
        <v>678.35</v>
      </c>
      <c r="F512">
        <v>-665.56</v>
      </c>
    </row>
    <row r="513" spans="1:6" x14ac:dyDescent="0.55000000000000004">
      <c r="A513" t="s">
        <v>1829</v>
      </c>
      <c r="B513" t="s">
        <v>507</v>
      </c>
      <c r="C513">
        <v>12.95</v>
      </c>
      <c r="D513">
        <v>86.02</v>
      </c>
      <c r="E513">
        <v>678.35</v>
      </c>
      <c r="F513">
        <v>-665.4</v>
      </c>
    </row>
    <row r="514" spans="1:6" x14ac:dyDescent="0.55000000000000004">
      <c r="A514" t="s">
        <v>1829</v>
      </c>
      <c r="B514" t="s">
        <v>1563</v>
      </c>
      <c r="C514">
        <v>13.05</v>
      </c>
      <c r="D514">
        <v>86.02</v>
      </c>
      <c r="E514">
        <v>678.35</v>
      </c>
      <c r="F514">
        <v>-665.3</v>
      </c>
    </row>
    <row r="515" spans="1:6" x14ac:dyDescent="0.55000000000000004">
      <c r="A515" t="s">
        <v>1829</v>
      </c>
      <c r="B515" t="s">
        <v>641</v>
      </c>
      <c r="C515">
        <v>13.41</v>
      </c>
      <c r="D515">
        <v>86.02</v>
      </c>
      <c r="E515">
        <v>678.35</v>
      </c>
      <c r="F515">
        <v>-664.94</v>
      </c>
    </row>
    <row r="516" spans="1:6" x14ac:dyDescent="0.55000000000000004">
      <c r="A516" t="s">
        <v>1829</v>
      </c>
      <c r="B516" t="s">
        <v>584</v>
      </c>
      <c r="C516">
        <v>13.52</v>
      </c>
      <c r="D516">
        <v>86.02</v>
      </c>
      <c r="E516">
        <v>678.35</v>
      </c>
      <c r="F516">
        <v>-664.83</v>
      </c>
    </row>
    <row r="517" spans="1:6" x14ac:dyDescent="0.55000000000000004">
      <c r="A517" t="s">
        <v>1829</v>
      </c>
      <c r="B517" t="s">
        <v>1424</v>
      </c>
      <c r="C517">
        <v>13.79</v>
      </c>
      <c r="D517">
        <v>86.02</v>
      </c>
      <c r="E517">
        <v>678.35</v>
      </c>
      <c r="F517">
        <v>-664.56</v>
      </c>
    </row>
    <row r="518" spans="1:6" x14ac:dyDescent="0.55000000000000004">
      <c r="A518" t="s">
        <v>1829</v>
      </c>
      <c r="B518" t="s">
        <v>158</v>
      </c>
      <c r="C518">
        <v>13.86</v>
      </c>
      <c r="D518">
        <v>86.02</v>
      </c>
      <c r="E518">
        <v>678.35</v>
      </c>
      <c r="F518">
        <v>-664.49</v>
      </c>
    </row>
    <row r="519" spans="1:6" x14ac:dyDescent="0.55000000000000004">
      <c r="A519" t="s">
        <v>1829</v>
      </c>
      <c r="B519" t="s">
        <v>1533</v>
      </c>
      <c r="C519">
        <v>13.93</v>
      </c>
      <c r="D519">
        <v>86.02</v>
      </c>
      <c r="E519">
        <v>678.35</v>
      </c>
      <c r="F519">
        <v>-664.42</v>
      </c>
    </row>
    <row r="520" spans="1:6" x14ac:dyDescent="0.55000000000000004">
      <c r="A520" t="s">
        <v>1829</v>
      </c>
      <c r="B520" t="s">
        <v>1026</v>
      </c>
      <c r="C520">
        <v>14.36</v>
      </c>
      <c r="D520">
        <v>86.02</v>
      </c>
      <c r="E520">
        <v>678.35</v>
      </c>
      <c r="F520">
        <v>-663.99</v>
      </c>
    </row>
    <row r="521" spans="1:6" x14ac:dyDescent="0.55000000000000004">
      <c r="A521" t="s">
        <v>1829</v>
      </c>
      <c r="B521" t="s">
        <v>490</v>
      </c>
      <c r="C521">
        <v>14.51</v>
      </c>
      <c r="D521">
        <v>86.02</v>
      </c>
      <c r="E521">
        <v>678.35</v>
      </c>
      <c r="F521">
        <v>-663.84</v>
      </c>
    </row>
    <row r="522" spans="1:6" x14ac:dyDescent="0.55000000000000004">
      <c r="A522" t="s">
        <v>1829</v>
      </c>
      <c r="B522" t="s">
        <v>639</v>
      </c>
      <c r="C522">
        <v>14.9</v>
      </c>
      <c r="D522">
        <v>86.02</v>
      </c>
      <c r="E522">
        <v>678.35</v>
      </c>
      <c r="F522">
        <v>-663.45</v>
      </c>
    </row>
    <row r="523" spans="1:6" x14ac:dyDescent="0.55000000000000004">
      <c r="A523" t="s">
        <v>1829</v>
      </c>
      <c r="B523" t="s">
        <v>642</v>
      </c>
      <c r="C523">
        <v>14.96</v>
      </c>
      <c r="D523">
        <v>86.02</v>
      </c>
      <c r="E523">
        <v>678.35</v>
      </c>
      <c r="F523">
        <v>-663.39</v>
      </c>
    </row>
    <row r="524" spans="1:6" x14ac:dyDescent="0.55000000000000004">
      <c r="A524" t="s">
        <v>1829</v>
      </c>
      <c r="B524" t="s">
        <v>1504</v>
      </c>
      <c r="C524">
        <v>14.99</v>
      </c>
      <c r="D524">
        <v>86.02</v>
      </c>
      <c r="E524">
        <v>678.35</v>
      </c>
      <c r="F524">
        <v>-663.36</v>
      </c>
    </row>
    <row r="525" spans="1:6" x14ac:dyDescent="0.55000000000000004">
      <c r="A525" t="s">
        <v>1829</v>
      </c>
      <c r="B525" t="s">
        <v>1419</v>
      </c>
      <c r="C525">
        <v>15.17</v>
      </c>
      <c r="D525">
        <v>86.02</v>
      </c>
      <c r="E525">
        <v>678.35</v>
      </c>
      <c r="F525">
        <v>-663.18</v>
      </c>
    </row>
    <row r="526" spans="1:6" x14ac:dyDescent="0.55000000000000004">
      <c r="A526" t="s">
        <v>1829</v>
      </c>
      <c r="B526" t="s">
        <v>1511</v>
      </c>
      <c r="C526">
        <v>15.18</v>
      </c>
      <c r="D526">
        <v>86.02</v>
      </c>
      <c r="E526">
        <v>678.35</v>
      </c>
      <c r="F526">
        <v>-663.17</v>
      </c>
    </row>
    <row r="527" spans="1:6" x14ac:dyDescent="0.55000000000000004">
      <c r="A527" t="s">
        <v>1829</v>
      </c>
      <c r="B527" t="s">
        <v>1535</v>
      </c>
      <c r="C527">
        <v>15.39</v>
      </c>
      <c r="D527">
        <v>86.02</v>
      </c>
      <c r="E527">
        <v>678.35</v>
      </c>
      <c r="F527">
        <v>-662.96</v>
      </c>
    </row>
    <row r="528" spans="1:6" x14ac:dyDescent="0.55000000000000004">
      <c r="A528" t="s">
        <v>1829</v>
      </c>
      <c r="B528" t="s">
        <v>1032</v>
      </c>
      <c r="C528">
        <v>15.53</v>
      </c>
      <c r="D528">
        <v>86.02</v>
      </c>
      <c r="E528">
        <v>678.35</v>
      </c>
      <c r="F528">
        <v>-662.82</v>
      </c>
    </row>
    <row r="529" spans="1:6" x14ac:dyDescent="0.55000000000000004">
      <c r="A529" t="s">
        <v>1829</v>
      </c>
      <c r="B529" t="s">
        <v>894</v>
      </c>
      <c r="C529">
        <v>16.18</v>
      </c>
      <c r="D529">
        <v>86.02</v>
      </c>
      <c r="E529">
        <v>678.35</v>
      </c>
      <c r="F529">
        <v>-662.17</v>
      </c>
    </row>
    <row r="530" spans="1:6" x14ac:dyDescent="0.55000000000000004">
      <c r="A530" t="s">
        <v>1829</v>
      </c>
      <c r="B530" t="s">
        <v>503</v>
      </c>
      <c r="C530">
        <v>16.420000000000002</v>
      </c>
      <c r="D530">
        <v>86.02</v>
      </c>
      <c r="E530">
        <v>678.35</v>
      </c>
      <c r="F530">
        <v>-661.93</v>
      </c>
    </row>
    <row r="531" spans="1:6" x14ac:dyDescent="0.55000000000000004">
      <c r="A531" t="s">
        <v>1829</v>
      </c>
      <c r="B531" t="s">
        <v>635</v>
      </c>
      <c r="C531">
        <v>16.5</v>
      </c>
      <c r="D531">
        <v>86.02</v>
      </c>
      <c r="E531">
        <v>678.35</v>
      </c>
      <c r="F531">
        <v>-661.85</v>
      </c>
    </row>
    <row r="532" spans="1:6" x14ac:dyDescent="0.55000000000000004">
      <c r="A532" t="s">
        <v>1829</v>
      </c>
      <c r="B532" t="s">
        <v>528</v>
      </c>
      <c r="C532">
        <v>16.63</v>
      </c>
      <c r="D532">
        <v>86.02</v>
      </c>
      <c r="E532">
        <v>678.35</v>
      </c>
      <c r="F532">
        <v>-661.72</v>
      </c>
    </row>
    <row r="533" spans="1:6" x14ac:dyDescent="0.55000000000000004">
      <c r="A533" t="s">
        <v>1829</v>
      </c>
      <c r="B533" t="s">
        <v>513</v>
      </c>
      <c r="C533">
        <v>16.95</v>
      </c>
      <c r="D533">
        <v>86.02</v>
      </c>
      <c r="E533">
        <v>678.35</v>
      </c>
      <c r="F533">
        <v>-661.4</v>
      </c>
    </row>
    <row r="534" spans="1:6" x14ac:dyDescent="0.55000000000000004">
      <c r="A534" t="s">
        <v>1829</v>
      </c>
      <c r="B534" t="s">
        <v>1421</v>
      </c>
      <c r="C534">
        <v>17.940000000000001</v>
      </c>
      <c r="D534">
        <v>86.02</v>
      </c>
      <c r="E534">
        <v>678.35</v>
      </c>
      <c r="F534">
        <v>-660.41</v>
      </c>
    </row>
    <row r="535" spans="1:6" x14ac:dyDescent="0.55000000000000004">
      <c r="A535" t="s">
        <v>1829</v>
      </c>
      <c r="B535" t="s">
        <v>130</v>
      </c>
      <c r="C535">
        <v>18.25</v>
      </c>
      <c r="D535">
        <v>86.02</v>
      </c>
      <c r="E535">
        <v>678.35</v>
      </c>
      <c r="F535">
        <v>-660.1</v>
      </c>
    </row>
    <row r="536" spans="1:6" x14ac:dyDescent="0.55000000000000004">
      <c r="A536" t="s">
        <v>1829</v>
      </c>
      <c r="B536" t="s">
        <v>582</v>
      </c>
      <c r="C536">
        <v>18.34</v>
      </c>
      <c r="D536">
        <v>86.02</v>
      </c>
      <c r="E536">
        <v>678.35</v>
      </c>
      <c r="F536">
        <v>-660.01</v>
      </c>
    </row>
    <row r="537" spans="1:6" x14ac:dyDescent="0.55000000000000004">
      <c r="A537" t="s">
        <v>1829</v>
      </c>
      <c r="B537" t="s">
        <v>1589</v>
      </c>
      <c r="C537">
        <v>18.47</v>
      </c>
      <c r="D537">
        <v>86.02</v>
      </c>
      <c r="E537">
        <v>678.35</v>
      </c>
      <c r="F537">
        <v>-659.88</v>
      </c>
    </row>
    <row r="538" spans="1:6" x14ac:dyDescent="0.55000000000000004">
      <c r="A538" t="s">
        <v>1829</v>
      </c>
      <c r="B538" t="s">
        <v>1358</v>
      </c>
      <c r="C538">
        <v>19.18</v>
      </c>
      <c r="D538">
        <v>86.02</v>
      </c>
      <c r="E538">
        <v>678.35</v>
      </c>
      <c r="F538">
        <v>-659.17</v>
      </c>
    </row>
    <row r="539" spans="1:6" x14ac:dyDescent="0.55000000000000004">
      <c r="A539" t="s">
        <v>1829</v>
      </c>
      <c r="B539" t="s">
        <v>502</v>
      </c>
      <c r="C539">
        <v>19.48</v>
      </c>
      <c r="D539">
        <v>86.02</v>
      </c>
      <c r="E539">
        <v>678.35</v>
      </c>
      <c r="F539">
        <v>-658.87</v>
      </c>
    </row>
    <row r="540" spans="1:6" x14ac:dyDescent="0.55000000000000004">
      <c r="A540" t="s">
        <v>1829</v>
      </c>
      <c r="B540" t="s">
        <v>784</v>
      </c>
      <c r="C540">
        <v>19.489999999999998</v>
      </c>
      <c r="D540">
        <v>86.02</v>
      </c>
      <c r="E540">
        <v>678.35</v>
      </c>
      <c r="F540">
        <v>-658.86</v>
      </c>
    </row>
    <row r="541" spans="1:6" x14ac:dyDescent="0.55000000000000004">
      <c r="A541" t="s">
        <v>1829</v>
      </c>
      <c r="B541" t="s">
        <v>47</v>
      </c>
      <c r="C541">
        <v>19.510000000000002</v>
      </c>
      <c r="D541">
        <v>86.02</v>
      </c>
      <c r="E541">
        <v>678.35</v>
      </c>
      <c r="F541">
        <v>-658.84</v>
      </c>
    </row>
    <row r="542" spans="1:6" x14ac:dyDescent="0.55000000000000004">
      <c r="A542" t="s">
        <v>1829</v>
      </c>
      <c r="B542" t="s">
        <v>1422</v>
      </c>
      <c r="C542">
        <v>20.25</v>
      </c>
      <c r="D542">
        <v>86.02</v>
      </c>
      <c r="E542">
        <v>678.35</v>
      </c>
      <c r="F542">
        <v>-658.1</v>
      </c>
    </row>
    <row r="543" spans="1:6" x14ac:dyDescent="0.55000000000000004">
      <c r="A543" t="s">
        <v>1829</v>
      </c>
      <c r="B543" t="s">
        <v>485</v>
      </c>
      <c r="C543">
        <v>20.79</v>
      </c>
      <c r="D543">
        <v>86.02</v>
      </c>
      <c r="E543">
        <v>678.35</v>
      </c>
      <c r="F543">
        <v>-657.56</v>
      </c>
    </row>
    <row r="544" spans="1:6" x14ac:dyDescent="0.55000000000000004">
      <c r="A544" t="s">
        <v>1829</v>
      </c>
      <c r="B544" t="s">
        <v>1423</v>
      </c>
      <c r="C544">
        <v>21.76</v>
      </c>
      <c r="D544">
        <v>86.02</v>
      </c>
      <c r="E544">
        <v>678.35</v>
      </c>
      <c r="F544">
        <v>-656.59</v>
      </c>
    </row>
    <row r="545" spans="1:6" x14ac:dyDescent="0.55000000000000004">
      <c r="A545" t="s">
        <v>1829</v>
      </c>
      <c r="B545" t="s">
        <v>783</v>
      </c>
      <c r="C545">
        <v>21.89</v>
      </c>
      <c r="D545">
        <v>86.02</v>
      </c>
      <c r="E545">
        <v>678.35</v>
      </c>
      <c r="F545">
        <v>-656.46</v>
      </c>
    </row>
    <row r="546" spans="1:6" x14ac:dyDescent="0.55000000000000004">
      <c r="A546" t="s">
        <v>1829</v>
      </c>
      <c r="B546" t="s">
        <v>993</v>
      </c>
      <c r="C546">
        <v>23.79</v>
      </c>
      <c r="D546">
        <v>86.02</v>
      </c>
      <c r="E546">
        <v>678.35</v>
      </c>
      <c r="F546">
        <v>-654.55999999999995</v>
      </c>
    </row>
    <row r="547" spans="1:6" x14ac:dyDescent="0.55000000000000004">
      <c r="A547" t="s">
        <v>1829</v>
      </c>
      <c r="B547" t="s">
        <v>806</v>
      </c>
      <c r="C547">
        <v>23.96</v>
      </c>
      <c r="D547">
        <v>86.02</v>
      </c>
      <c r="E547">
        <v>678.35</v>
      </c>
      <c r="F547">
        <v>-654.39</v>
      </c>
    </row>
    <row r="548" spans="1:6" x14ac:dyDescent="0.55000000000000004">
      <c r="A548" t="s">
        <v>1829</v>
      </c>
      <c r="B548" t="s">
        <v>1071</v>
      </c>
      <c r="C548">
        <v>24.78</v>
      </c>
      <c r="D548">
        <v>86.02</v>
      </c>
      <c r="E548">
        <v>678.35</v>
      </c>
      <c r="F548">
        <v>-653.57000000000005</v>
      </c>
    </row>
    <row r="549" spans="1:6" x14ac:dyDescent="0.55000000000000004">
      <c r="A549" t="s">
        <v>1829</v>
      </c>
      <c r="B549" t="s">
        <v>883</v>
      </c>
      <c r="C549">
        <v>25.02</v>
      </c>
      <c r="D549">
        <v>86.02</v>
      </c>
      <c r="E549">
        <v>678.35</v>
      </c>
      <c r="F549">
        <v>-653.33000000000004</v>
      </c>
    </row>
    <row r="550" spans="1:6" x14ac:dyDescent="0.55000000000000004">
      <c r="A550" t="s">
        <v>1829</v>
      </c>
      <c r="B550" t="s">
        <v>756</v>
      </c>
      <c r="C550">
        <v>25.02</v>
      </c>
      <c r="D550">
        <v>86.02</v>
      </c>
      <c r="E550">
        <v>678.35</v>
      </c>
      <c r="F550">
        <v>-653.33000000000004</v>
      </c>
    </row>
    <row r="551" spans="1:6" x14ac:dyDescent="0.55000000000000004">
      <c r="A551" t="s">
        <v>1829</v>
      </c>
      <c r="B551" t="s">
        <v>886</v>
      </c>
      <c r="C551">
        <v>25.15</v>
      </c>
      <c r="D551">
        <v>86.02</v>
      </c>
      <c r="E551">
        <v>678.35</v>
      </c>
      <c r="F551">
        <v>-653.20000000000005</v>
      </c>
    </row>
    <row r="552" spans="1:6" x14ac:dyDescent="0.55000000000000004">
      <c r="A552" t="s">
        <v>1829</v>
      </c>
      <c r="B552" t="s">
        <v>889</v>
      </c>
      <c r="C552">
        <v>26.19</v>
      </c>
      <c r="D552">
        <v>86.02</v>
      </c>
      <c r="E552">
        <v>678.35</v>
      </c>
      <c r="F552">
        <v>-652.16</v>
      </c>
    </row>
    <row r="553" spans="1:6" x14ac:dyDescent="0.55000000000000004">
      <c r="A553" t="s">
        <v>1829</v>
      </c>
      <c r="B553" t="s">
        <v>614</v>
      </c>
      <c r="C553">
        <v>26.76</v>
      </c>
      <c r="D553">
        <v>86.02</v>
      </c>
      <c r="E553">
        <v>678.35</v>
      </c>
      <c r="F553">
        <v>-651.59</v>
      </c>
    </row>
    <row r="554" spans="1:6" x14ac:dyDescent="0.55000000000000004">
      <c r="A554" t="s">
        <v>1829</v>
      </c>
      <c r="B554" t="s">
        <v>1562</v>
      </c>
      <c r="C554">
        <v>27.13</v>
      </c>
      <c r="D554">
        <v>86.02</v>
      </c>
      <c r="E554">
        <v>678.35</v>
      </c>
      <c r="F554">
        <v>-651.22</v>
      </c>
    </row>
    <row r="555" spans="1:6" x14ac:dyDescent="0.55000000000000004">
      <c r="A555" t="s">
        <v>1829</v>
      </c>
      <c r="B555" t="s">
        <v>1347</v>
      </c>
      <c r="C555">
        <v>27.32</v>
      </c>
      <c r="D555">
        <v>86.02</v>
      </c>
      <c r="E555">
        <v>678.35</v>
      </c>
      <c r="F555">
        <v>-651.03</v>
      </c>
    </row>
    <row r="556" spans="1:6" x14ac:dyDescent="0.55000000000000004">
      <c r="A556" t="s">
        <v>1829</v>
      </c>
      <c r="B556" t="s">
        <v>888</v>
      </c>
      <c r="C556">
        <v>27.7</v>
      </c>
      <c r="D556">
        <v>86.02</v>
      </c>
      <c r="E556">
        <v>678.35</v>
      </c>
      <c r="F556">
        <v>-650.65</v>
      </c>
    </row>
    <row r="557" spans="1:6" x14ac:dyDescent="0.55000000000000004">
      <c r="A557" t="s">
        <v>1829</v>
      </c>
      <c r="B557" t="s">
        <v>884</v>
      </c>
      <c r="C557">
        <v>28.47</v>
      </c>
      <c r="D557">
        <v>86.02</v>
      </c>
      <c r="E557">
        <v>678.35</v>
      </c>
      <c r="F557">
        <v>-649.88</v>
      </c>
    </row>
    <row r="558" spans="1:6" x14ac:dyDescent="0.55000000000000004">
      <c r="A558" t="s">
        <v>1829</v>
      </c>
      <c r="B558" t="s">
        <v>644</v>
      </c>
      <c r="C558">
        <v>28.63</v>
      </c>
      <c r="D558">
        <v>86.02</v>
      </c>
      <c r="E558">
        <v>678.35</v>
      </c>
      <c r="F558">
        <v>-649.72</v>
      </c>
    </row>
    <row r="559" spans="1:6" x14ac:dyDescent="0.55000000000000004">
      <c r="A559" t="s">
        <v>1829</v>
      </c>
      <c r="B559" t="s">
        <v>1404</v>
      </c>
      <c r="C559">
        <v>28.81</v>
      </c>
      <c r="D559">
        <v>86.02</v>
      </c>
      <c r="E559">
        <v>678.35</v>
      </c>
      <c r="F559">
        <v>-649.54</v>
      </c>
    </row>
    <row r="560" spans="1:6" x14ac:dyDescent="0.55000000000000004">
      <c r="A560" t="s">
        <v>1829</v>
      </c>
      <c r="B560" t="s">
        <v>581</v>
      </c>
      <c r="C560">
        <v>29.44</v>
      </c>
      <c r="D560">
        <v>86.02</v>
      </c>
      <c r="E560">
        <v>678.35</v>
      </c>
      <c r="F560">
        <v>-648.91</v>
      </c>
    </row>
    <row r="561" spans="1:6" x14ac:dyDescent="0.55000000000000004">
      <c r="A561" t="s">
        <v>1829</v>
      </c>
      <c r="B561" t="s">
        <v>500</v>
      </c>
      <c r="C561">
        <v>29.5</v>
      </c>
      <c r="D561">
        <v>86.02</v>
      </c>
      <c r="E561">
        <v>678.35</v>
      </c>
      <c r="F561">
        <v>-648.85</v>
      </c>
    </row>
    <row r="562" spans="1:6" x14ac:dyDescent="0.55000000000000004">
      <c r="A562" t="s">
        <v>1829</v>
      </c>
      <c r="B562" t="s">
        <v>1512</v>
      </c>
      <c r="C562">
        <v>29.88</v>
      </c>
      <c r="D562">
        <v>86.02</v>
      </c>
      <c r="E562">
        <v>678.35</v>
      </c>
      <c r="F562">
        <v>-648.47</v>
      </c>
    </row>
    <row r="563" spans="1:6" x14ac:dyDescent="0.55000000000000004">
      <c r="A563" t="s">
        <v>1829</v>
      </c>
      <c r="B563" t="s">
        <v>885</v>
      </c>
      <c r="C563">
        <v>30.64</v>
      </c>
      <c r="D563">
        <v>86.02</v>
      </c>
      <c r="E563">
        <v>678.35</v>
      </c>
      <c r="F563">
        <v>-647.71</v>
      </c>
    </row>
    <row r="564" spans="1:6" x14ac:dyDescent="0.55000000000000004">
      <c r="A564" t="s">
        <v>1829</v>
      </c>
      <c r="B564" t="s">
        <v>579</v>
      </c>
      <c r="C564">
        <v>31.1</v>
      </c>
      <c r="D564">
        <v>86.02</v>
      </c>
      <c r="E564">
        <v>678.35</v>
      </c>
      <c r="F564">
        <v>-647.25</v>
      </c>
    </row>
    <row r="565" spans="1:6" x14ac:dyDescent="0.55000000000000004">
      <c r="A565" t="s">
        <v>1829</v>
      </c>
      <c r="B565" t="s">
        <v>602</v>
      </c>
      <c r="C565">
        <v>31.98</v>
      </c>
      <c r="D565">
        <v>86.02</v>
      </c>
      <c r="E565">
        <v>678.35</v>
      </c>
      <c r="F565">
        <v>-646.37</v>
      </c>
    </row>
    <row r="566" spans="1:6" x14ac:dyDescent="0.55000000000000004">
      <c r="A566" t="s">
        <v>1829</v>
      </c>
      <c r="B566" t="s">
        <v>522</v>
      </c>
      <c r="C566">
        <v>35.4</v>
      </c>
      <c r="D566">
        <v>86.02</v>
      </c>
      <c r="E566">
        <v>678.35</v>
      </c>
      <c r="F566">
        <v>-642.95000000000005</v>
      </c>
    </row>
    <row r="567" spans="1:6" x14ac:dyDescent="0.55000000000000004">
      <c r="A567" t="s">
        <v>1829</v>
      </c>
      <c r="B567" t="s">
        <v>612</v>
      </c>
      <c r="C567">
        <v>35.53</v>
      </c>
      <c r="D567">
        <v>86.02</v>
      </c>
      <c r="E567">
        <v>678.35</v>
      </c>
      <c r="F567">
        <v>-642.82000000000005</v>
      </c>
    </row>
    <row r="568" spans="1:6" x14ac:dyDescent="0.55000000000000004">
      <c r="A568" t="s">
        <v>1829</v>
      </c>
      <c r="B568" t="s">
        <v>499</v>
      </c>
      <c r="C568">
        <v>35.69</v>
      </c>
      <c r="D568">
        <v>86.02</v>
      </c>
      <c r="E568">
        <v>678.35</v>
      </c>
      <c r="F568">
        <v>-642.66</v>
      </c>
    </row>
    <row r="569" spans="1:6" x14ac:dyDescent="0.55000000000000004">
      <c r="A569" t="s">
        <v>1829</v>
      </c>
      <c r="B569" t="s">
        <v>764</v>
      </c>
      <c r="C569">
        <v>36.200000000000003</v>
      </c>
      <c r="D569">
        <v>86.02</v>
      </c>
      <c r="E569">
        <v>678.35</v>
      </c>
      <c r="F569">
        <v>-642.15</v>
      </c>
    </row>
    <row r="570" spans="1:6" x14ac:dyDescent="0.55000000000000004">
      <c r="A570" t="s">
        <v>1829</v>
      </c>
      <c r="B570" t="s">
        <v>891</v>
      </c>
      <c r="C570">
        <v>36.22</v>
      </c>
      <c r="D570">
        <v>86.02</v>
      </c>
      <c r="E570">
        <v>678.35</v>
      </c>
      <c r="F570">
        <v>-642.13</v>
      </c>
    </row>
    <row r="571" spans="1:6" x14ac:dyDescent="0.55000000000000004">
      <c r="A571" t="s">
        <v>1829</v>
      </c>
      <c r="B571" t="s">
        <v>845</v>
      </c>
      <c r="C571">
        <v>36.43</v>
      </c>
      <c r="D571">
        <v>86.02</v>
      </c>
      <c r="E571">
        <v>678.35</v>
      </c>
      <c r="F571">
        <v>-641.91999999999996</v>
      </c>
    </row>
    <row r="572" spans="1:6" x14ac:dyDescent="0.55000000000000004">
      <c r="A572" t="s">
        <v>1829</v>
      </c>
      <c r="B572" t="s">
        <v>580</v>
      </c>
      <c r="C572">
        <v>36.49</v>
      </c>
      <c r="D572">
        <v>86.02</v>
      </c>
      <c r="E572">
        <v>678.35</v>
      </c>
      <c r="F572">
        <v>-641.86</v>
      </c>
    </row>
    <row r="573" spans="1:6" x14ac:dyDescent="0.55000000000000004">
      <c r="A573" t="s">
        <v>1829</v>
      </c>
      <c r="B573" t="s">
        <v>524</v>
      </c>
      <c r="C573">
        <v>37.6</v>
      </c>
      <c r="D573">
        <v>86.02</v>
      </c>
      <c r="E573">
        <v>678.35</v>
      </c>
      <c r="F573">
        <v>-640.75</v>
      </c>
    </row>
    <row r="574" spans="1:6" x14ac:dyDescent="0.55000000000000004">
      <c r="A574" t="s">
        <v>1829</v>
      </c>
      <c r="B574" t="s">
        <v>469</v>
      </c>
      <c r="C574">
        <v>37.770000000000003</v>
      </c>
      <c r="D574">
        <v>86.02</v>
      </c>
      <c r="E574">
        <v>678.35</v>
      </c>
      <c r="F574">
        <v>-640.58000000000004</v>
      </c>
    </row>
    <row r="575" spans="1:6" x14ac:dyDescent="0.55000000000000004">
      <c r="A575" t="s">
        <v>1829</v>
      </c>
      <c r="B575" t="s">
        <v>1508</v>
      </c>
      <c r="C575">
        <v>38.159999999999997</v>
      </c>
      <c r="D575">
        <v>86.02</v>
      </c>
      <c r="E575">
        <v>678.35</v>
      </c>
      <c r="F575">
        <v>-640.19000000000005</v>
      </c>
    </row>
    <row r="576" spans="1:6" x14ac:dyDescent="0.55000000000000004">
      <c r="A576" t="s">
        <v>1829</v>
      </c>
      <c r="B576" t="s">
        <v>572</v>
      </c>
      <c r="C576">
        <v>38.979999999999997</v>
      </c>
      <c r="D576">
        <v>86.02</v>
      </c>
      <c r="E576">
        <v>678.35</v>
      </c>
      <c r="F576">
        <v>-639.37</v>
      </c>
    </row>
    <row r="577" spans="1:6" x14ac:dyDescent="0.55000000000000004">
      <c r="A577" t="s">
        <v>1829</v>
      </c>
      <c r="B577" t="s">
        <v>893</v>
      </c>
      <c r="C577">
        <v>39</v>
      </c>
      <c r="D577">
        <v>86.02</v>
      </c>
      <c r="E577">
        <v>678.35</v>
      </c>
      <c r="F577">
        <v>-639.35</v>
      </c>
    </row>
    <row r="578" spans="1:6" x14ac:dyDescent="0.55000000000000004">
      <c r="A578" t="s">
        <v>1829</v>
      </c>
      <c r="B578" t="s">
        <v>1198</v>
      </c>
      <c r="C578">
        <v>40.81</v>
      </c>
      <c r="D578">
        <v>86.02</v>
      </c>
      <c r="E578">
        <v>678.35</v>
      </c>
      <c r="F578">
        <v>-637.54</v>
      </c>
    </row>
    <row r="579" spans="1:6" x14ac:dyDescent="0.55000000000000004">
      <c r="A579" t="s">
        <v>1829</v>
      </c>
      <c r="B579" t="s">
        <v>890</v>
      </c>
      <c r="C579">
        <v>41.26</v>
      </c>
      <c r="D579">
        <v>86.02</v>
      </c>
      <c r="E579">
        <v>678.35</v>
      </c>
      <c r="F579">
        <v>-637.09</v>
      </c>
    </row>
    <row r="580" spans="1:6" x14ac:dyDescent="0.55000000000000004">
      <c r="A580" t="s">
        <v>1829</v>
      </c>
      <c r="B580" t="s">
        <v>523</v>
      </c>
      <c r="C580">
        <v>41.32</v>
      </c>
      <c r="D580">
        <v>86.02</v>
      </c>
      <c r="E580">
        <v>678.35</v>
      </c>
      <c r="F580">
        <v>-637.03</v>
      </c>
    </row>
    <row r="581" spans="1:6" x14ac:dyDescent="0.55000000000000004">
      <c r="A581" t="s">
        <v>1829</v>
      </c>
      <c r="B581" t="s">
        <v>573</v>
      </c>
      <c r="C581">
        <v>42.82</v>
      </c>
      <c r="D581">
        <v>86.02</v>
      </c>
      <c r="E581">
        <v>678.35</v>
      </c>
      <c r="F581">
        <v>-635.53</v>
      </c>
    </row>
    <row r="582" spans="1:6" x14ac:dyDescent="0.55000000000000004">
      <c r="A582" t="s">
        <v>1829</v>
      </c>
      <c r="B582" t="s">
        <v>923</v>
      </c>
      <c r="C582">
        <v>43.08</v>
      </c>
      <c r="D582">
        <v>86.02</v>
      </c>
      <c r="E582">
        <v>678.35</v>
      </c>
      <c r="F582">
        <v>-635.27</v>
      </c>
    </row>
    <row r="583" spans="1:6" x14ac:dyDescent="0.55000000000000004">
      <c r="A583" t="s">
        <v>1829</v>
      </c>
      <c r="B583" t="s">
        <v>782</v>
      </c>
      <c r="C583">
        <v>43.23</v>
      </c>
      <c r="D583">
        <v>86.02</v>
      </c>
      <c r="E583">
        <v>678.35</v>
      </c>
      <c r="F583">
        <v>-635.12</v>
      </c>
    </row>
    <row r="584" spans="1:6" x14ac:dyDescent="0.55000000000000004">
      <c r="A584" t="s">
        <v>1829</v>
      </c>
      <c r="B584" t="s">
        <v>892</v>
      </c>
      <c r="C584">
        <v>43.48</v>
      </c>
      <c r="D584">
        <v>86.02</v>
      </c>
      <c r="E584">
        <v>678.35</v>
      </c>
      <c r="F584">
        <v>-634.87</v>
      </c>
    </row>
    <row r="585" spans="1:6" x14ac:dyDescent="0.55000000000000004">
      <c r="A585" t="s">
        <v>1829</v>
      </c>
      <c r="B585" t="s">
        <v>1199</v>
      </c>
      <c r="C585">
        <v>44.19</v>
      </c>
      <c r="D585">
        <v>86.02</v>
      </c>
      <c r="E585">
        <v>678.35</v>
      </c>
      <c r="F585">
        <v>-634.16</v>
      </c>
    </row>
    <row r="586" spans="1:6" x14ac:dyDescent="0.55000000000000004">
      <c r="A586" t="s">
        <v>1829</v>
      </c>
      <c r="B586" t="s">
        <v>414</v>
      </c>
      <c r="C586">
        <v>45.22</v>
      </c>
      <c r="D586">
        <v>86.02</v>
      </c>
      <c r="E586">
        <v>678.35</v>
      </c>
      <c r="F586">
        <v>-633.13</v>
      </c>
    </row>
    <row r="587" spans="1:6" x14ac:dyDescent="0.55000000000000004">
      <c r="A587" t="s">
        <v>1829</v>
      </c>
      <c r="B587" t="s">
        <v>786</v>
      </c>
      <c r="C587">
        <v>45.29</v>
      </c>
      <c r="D587">
        <v>86.02</v>
      </c>
      <c r="E587">
        <v>678.35</v>
      </c>
      <c r="F587">
        <v>-633.05999999999995</v>
      </c>
    </row>
    <row r="588" spans="1:6" x14ac:dyDescent="0.55000000000000004">
      <c r="A588" t="s">
        <v>1829</v>
      </c>
      <c r="B588" t="s">
        <v>789</v>
      </c>
      <c r="C588">
        <v>45.56</v>
      </c>
      <c r="D588">
        <v>86.02</v>
      </c>
      <c r="E588">
        <v>678.35</v>
      </c>
      <c r="F588">
        <v>-632.79</v>
      </c>
    </row>
    <row r="589" spans="1:6" x14ac:dyDescent="0.55000000000000004">
      <c r="A589" t="s">
        <v>1829</v>
      </c>
      <c r="B589" t="s">
        <v>887</v>
      </c>
      <c r="C589">
        <v>45.64</v>
      </c>
      <c r="D589">
        <v>86.02</v>
      </c>
      <c r="E589">
        <v>678.35</v>
      </c>
      <c r="F589">
        <v>-632.71</v>
      </c>
    </row>
    <row r="590" spans="1:6" x14ac:dyDescent="0.55000000000000004">
      <c r="A590" t="s">
        <v>1829</v>
      </c>
      <c r="B590" t="s">
        <v>788</v>
      </c>
      <c r="C590">
        <v>45.67</v>
      </c>
      <c r="D590">
        <v>86.02</v>
      </c>
      <c r="E590">
        <v>678.35</v>
      </c>
      <c r="F590">
        <v>-632.67999999999995</v>
      </c>
    </row>
    <row r="591" spans="1:6" x14ac:dyDescent="0.55000000000000004">
      <c r="A591" t="s">
        <v>1829</v>
      </c>
      <c r="B591" t="s">
        <v>1519</v>
      </c>
      <c r="C591">
        <v>47.91</v>
      </c>
      <c r="D591">
        <v>86.02</v>
      </c>
      <c r="E591">
        <v>678.35</v>
      </c>
      <c r="F591">
        <v>-630.44000000000005</v>
      </c>
    </row>
    <row r="592" spans="1:6" x14ac:dyDescent="0.55000000000000004">
      <c r="A592" t="s">
        <v>1829</v>
      </c>
      <c r="B592" t="s">
        <v>576</v>
      </c>
      <c r="C592">
        <v>48.29</v>
      </c>
      <c r="D592">
        <v>86.02</v>
      </c>
      <c r="E592">
        <v>678.35</v>
      </c>
      <c r="F592">
        <v>-630.05999999999995</v>
      </c>
    </row>
    <row r="593" spans="1:6" x14ac:dyDescent="0.55000000000000004">
      <c r="A593" t="s">
        <v>1829</v>
      </c>
      <c r="B593" t="s">
        <v>525</v>
      </c>
      <c r="C593">
        <v>48.5</v>
      </c>
      <c r="D593">
        <v>86.02</v>
      </c>
      <c r="E593">
        <v>678.35</v>
      </c>
      <c r="F593">
        <v>-629.85</v>
      </c>
    </row>
    <row r="594" spans="1:6" x14ac:dyDescent="0.55000000000000004">
      <c r="A594" t="s">
        <v>1829</v>
      </c>
      <c r="B594" t="s">
        <v>745</v>
      </c>
      <c r="C594">
        <v>49.62</v>
      </c>
      <c r="D594">
        <v>86.02</v>
      </c>
      <c r="E594">
        <v>678.35</v>
      </c>
      <c r="F594">
        <v>-628.73</v>
      </c>
    </row>
    <row r="595" spans="1:6" x14ac:dyDescent="0.55000000000000004">
      <c r="A595" t="s">
        <v>1829</v>
      </c>
      <c r="B595" t="s">
        <v>1363</v>
      </c>
      <c r="C595">
        <v>49.69</v>
      </c>
      <c r="D595">
        <v>86.02</v>
      </c>
      <c r="E595">
        <v>678.35</v>
      </c>
      <c r="F595">
        <v>-628.66</v>
      </c>
    </row>
    <row r="596" spans="1:6" x14ac:dyDescent="0.55000000000000004">
      <c r="A596" t="s">
        <v>1829</v>
      </c>
      <c r="B596" t="s">
        <v>1352</v>
      </c>
      <c r="C596">
        <v>50.4</v>
      </c>
      <c r="D596">
        <v>86.02</v>
      </c>
      <c r="E596">
        <v>678.35</v>
      </c>
      <c r="F596">
        <v>-627.95000000000005</v>
      </c>
    </row>
    <row r="597" spans="1:6" x14ac:dyDescent="0.55000000000000004">
      <c r="A597" t="s">
        <v>1829</v>
      </c>
      <c r="B597" t="s">
        <v>856</v>
      </c>
      <c r="C597">
        <v>50.4</v>
      </c>
      <c r="D597">
        <v>86.02</v>
      </c>
      <c r="E597">
        <v>678.35</v>
      </c>
      <c r="F597">
        <v>-627.95000000000005</v>
      </c>
    </row>
    <row r="598" spans="1:6" x14ac:dyDescent="0.55000000000000004">
      <c r="A598" t="s">
        <v>1829</v>
      </c>
      <c r="B598" t="s">
        <v>755</v>
      </c>
      <c r="C598">
        <v>50.61</v>
      </c>
      <c r="D598">
        <v>86.02</v>
      </c>
      <c r="E598">
        <v>678.35</v>
      </c>
      <c r="F598">
        <v>-627.74</v>
      </c>
    </row>
    <row r="599" spans="1:6" x14ac:dyDescent="0.55000000000000004">
      <c r="A599" t="s">
        <v>1829</v>
      </c>
      <c r="B599" t="s">
        <v>1362</v>
      </c>
      <c r="C599">
        <v>51.11</v>
      </c>
      <c r="D599">
        <v>86.02</v>
      </c>
      <c r="E599">
        <v>678.35</v>
      </c>
      <c r="F599">
        <v>-627.24</v>
      </c>
    </row>
    <row r="600" spans="1:6" x14ac:dyDescent="0.55000000000000004">
      <c r="A600" t="s">
        <v>1829</v>
      </c>
      <c r="B600" t="s">
        <v>855</v>
      </c>
      <c r="C600">
        <v>51.82</v>
      </c>
      <c r="D600">
        <v>86.02</v>
      </c>
      <c r="E600">
        <v>678.35</v>
      </c>
      <c r="F600">
        <v>-626.53</v>
      </c>
    </row>
    <row r="601" spans="1:6" x14ac:dyDescent="0.55000000000000004">
      <c r="A601" t="s">
        <v>1829</v>
      </c>
      <c r="B601" t="s">
        <v>1160</v>
      </c>
      <c r="C601">
        <v>51.83</v>
      </c>
      <c r="D601">
        <v>86.02</v>
      </c>
      <c r="E601">
        <v>678.35</v>
      </c>
      <c r="F601">
        <v>-626.52</v>
      </c>
    </row>
    <row r="602" spans="1:6" x14ac:dyDescent="0.55000000000000004">
      <c r="A602" t="s">
        <v>1829</v>
      </c>
      <c r="B602" t="s">
        <v>808</v>
      </c>
      <c r="C602">
        <v>51.96</v>
      </c>
      <c r="D602">
        <v>86.02</v>
      </c>
      <c r="E602">
        <v>678.35</v>
      </c>
      <c r="F602">
        <v>-626.39</v>
      </c>
    </row>
    <row r="603" spans="1:6" x14ac:dyDescent="0.55000000000000004">
      <c r="A603" t="s">
        <v>1829</v>
      </c>
      <c r="B603" t="s">
        <v>854</v>
      </c>
      <c r="C603">
        <v>53.24</v>
      </c>
      <c r="D603">
        <v>86.02</v>
      </c>
      <c r="E603">
        <v>678.35</v>
      </c>
      <c r="F603">
        <v>-625.11</v>
      </c>
    </row>
    <row r="604" spans="1:6" x14ac:dyDescent="0.55000000000000004">
      <c r="A604" t="s">
        <v>1829</v>
      </c>
      <c r="B604" t="s">
        <v>1430</v>
      </c>
      <c r="C604">
        <v>53.24</v>
      </c>
      <c r="D604">
        <v>86.02</v>
      </c>
      <c r="E604">
        <v>678.35</v>
      </c>
      <c r="F604">
        <v>-625.11</v>
      </c>
    </row>
    <row r="605" spans="1:6" x14ac:dyDescent="0.55000000000000004">
      <c r="A605" t="s">
        <v>1829</v>
      </c>
      <c r="B605" t="s">
        <v>411</v>
      </c>
      <c r="C605">
        <v>53.34</v>
      </c>
      <c r="D605">
        <v>86.02</v>
      </c>
      <c r="E605">
        <v>678.35</v>
      </c>
      <c r="F605">
        <v>-625.01</v>
      </c>
    </row>
    <row r="606" spans="1:6" x14ac:dyDescent="0.55000000000000004">
      <c r="A606" t="s">
        <v>1829</v>
      </c>
      <c r="B606" t="s">
        <v>1518</v>
      </c>
      <c r="C606">
        <v>56.72</v>
      </c>
      <c r="D606">
        <v>86.02</v>
      </c>
      <c r="E606">
        <v>678.35</v>
      </c>
      <c r="F606">
        <v>-621.63</v>
      </c>
    </row>
    <row r="607" spans="1:6" x14ac:dyDescent="0.55000000000000004">
      <c r="A607" t="s">
        <v>1829</v>
      </c>
      <c r="B607" t="s">
        <v>1505</v>
      </c>
      <c r="C607">
        <v>58.07</v>
      </c>
      <c r="D607">
        <v>86.02</v>
      </c>
      <c r="E607">
        <v>678.35</v>
      </c>
      <c r="F607">
        <v>-620.28</v>
      </c>
    </row>
    <row r="608" spans="1:6" x14ac:dyDescent="0.55000000000000004">
      <c r="A608" t="s">
        <v>1829</v>
      </c>
      <c r="B608" t="s">
        <v>1214</v>
      </c>
      <c r="C608">
        <v>58.31</v>
      </c>
      <c r="D608">
        <v>86.02</v>
      </c>
      <c r="E608">
        <v>678.35</v>
      </c>
      <c r="F608">
        <v>-620.04</v>
      </c>
    </row>
    <row r="609" spans="1:6" x14ac:dyDescent="0.55000000000000004">
      <c r="A609" t="s">
        <v>1829</v>
      </c>
      <c r="B609" t="s">
        <v>975</v>
      </c>
      <c r="C609">
        <v>59.24</v>
      </c>
      <c r="D609">
        <v>86.02</v>
      </c>
      <c r="E609">
        <v>678.35</v>
      </c>
      <c r="F609">
        <v>-619.11</v>
      </c>
    </row>
    <row r="610" spans="1:6" x14ac:dyDescent="0.55000000000000004">
      <c r="A610" t="s">
        <v>1829</v>
      </c>
      <c r="B610" t="s">
        <v>961</v>
      </c>
      <c r="C610">
        <v>59.55</v>
      </c>
      <c r="D610">
        <v>86.02</v>
      </c>
      <c r="E610">
        <v>678.35</v>
      </c>
      <c r="F610">
        <v>-618.79999999999995</v>
      </c>
    </row>
    <row r="611" spans="1:6" x14ac:dyDescent="0.55000000000000004">
      <c r="A611" t="s">
        <v>1829</v>
      </c>
      <c r="B611" t="s">
        <v>1520</v>
      </c>
      <c r="C611">
        <v>59.63</v>
      </c>
      <c r="D611">
        <v>86.02</v>
      </c>
      <c r="E611">
        <v>678.35</v>
      </c>
      <c r="F611">
        <v>-618.72</v>
      </c>
    </row>
    <row r="612" spans="1:6" x14ac:dyDescent="0.55000000000000004">
      <c r="A612" t="s">
        <v>1829</v>
      </c>
      <c r="B612" t="s">
        <v>809</v>
      </c>
      <c r="C612">
        <v>60.38</v>
      </c>
      <c r="D612">
        <v>86.02</v>
      </c>
      <c r="E612">
        <v>678.35</v>
      </c>
      <c r="F612">
        <v>-617.97</v>
      </c>
    </row>
    <row r="613" spans="1:6" x14ac:dyDescent="0.55000000000000004">
      <c r="A613" t="s">
        <v>1829</v>
      </c>
      <c r="B613" t="s">
        <v>307</v>
      </c>
      <c r="C613">
        <v>60.56</v>
      </c>
      <c r="D613">
        <v>86.02</v>
      </c>
      <c r="E613">
        <v>678.35</v>
      </c>
      <c r="F613">
        <v>-617.79</v>
      </c>
    </row>
    <row r="614" spans="1:6" x14ac:dyDescent="0.55000000000000004">
      <c r="A614" t="s">
        <v>1829</v>
      </c>
      <c r="B614" t="s">
        <v>1201</v>
      </c>
      <c r="C614">
        <v>61.46</v>
      </c>
      <c r="D614">
        <v>86.02</v>
      </c>
      <c r="E614">
        <v>678.35</v>
      </c>
      <c r="F614">
        <v>-616.89</v>
      </c>
    </row>
    <row r="615" spans="1:6" x14ac:dyDescent="0.55000000000000004">
      <c r="A615" t="s">
        <v>1829</v>
      </c>
      <c r="B615" t="s">
        <v>1163</v>
      </c>
      <c r="C615">
        <v>62.46</v>
      </c>
      <c r="D615">
        <v>86.02</v>
      </c>
      <c r="E615">
        <v>678.35</v>
      </c>
      <c r="F615">
        <v>-615.89</v>
      </c>
    </row>
    <row r="616" spans="1:6" x14ac:dyDescent="0.55000000000000004">
      <c r="A616" t="s">
        <v>1829</v>
      </c>
      <c r="B616" t="s">
        <v>960</v>
      </c>
      <c r="C616">
        <v>64.959999999999994</v>
      </c>
      <c r="D616">
        <v>86.02</v>
      </c>
      <c r="E616">
        <v>678.35</v>
      </c>
      <c r="F616">
        <v>-613.39</v>
      </c>
    </row>
    <row r="617" spans="1:6" x14ac:dyDescent="0.55000000000000004">
      <c r="A617" t="s">
        <v>1829</v>
      </c>
      <c r="B617" t="s">
        <v>1400</v>
      </c>
      <c r="C617">
        <v>65.59</v>
      </c>
      <c r="D617">
        <v>86.02</v>
      </c>
      <c r="E617">
        <v>678.35</v>
      </c>
      <c r="F617">
        <v>-612.76</v>
      </c>
    </row>
    <row r="618" spans="1:6" x14ac:dyDescent="0.55000000000000004">
      <c r="A618" t="s">
        <v>1829</v>
      </c>
      <c r="B618" t="s">
        <v>1025</v>
      </c>
      <c r="C618">
        <v>65.739999999999995</v>
      </c>
      <c r="D618">
        <v>86.02</v>
      </c>
      <c r="E618">
        <v>678.35</v>
      </c>
      <c r="F618">
        <v>-612.61</v>
      </c>
    </row>
    <row r="619" spans="1:6" x14ac:dyDescent="0.55000000000000004">
      <c r="A619" t="s">
        <v>1829</v>
      </c>
      <c r="B619" t="s">
        <v>1509</v>
      </c>
      <c r="C619">
        <v>65.760000000000005</v>
      </c>
      <c r="D619">
        <v>86.02</v>
      </c>
      <c r="E619">
        <v>678.35</v>
      </c>
      <c r="F619">
        <v>-612.59</v>
      </c>
    </row>
    <row r="620" spans="1:6" x14ac:dyDescent="0.55000000000000004">
      <c r="A620" t="s">
        <v>1829</v>
      </c>
      <c r="B620" t="s">
        <v>1161</v>
      </c>
      <c r="C620">
        <v>66.010000000000005</v>
      </c>
      <c r="D620">
        <v>86.02</v>
      </c>
      <c r="E620">
        <v>678.35</v>
      </c>
      <c r="F620">
        <v>-612.34</v>
      </c>
    </row>
    <row r="621" spans="1:6" x14ac:dyDescent="0.55000000000000004">
      <c r="A621" t="s">
        <v>1829</v>
      </c>
      <c r="B621" t="s">
        <v>1203</v>
      </c>
      <c r="C621">
        <v>66.28</v>
      </c>
      <c r="D621">
        <v>86.02</v>
      </c>
      <c r="E621">
        <v>678.35</v>
      </c>
      <c r="F621">
        <v>-612.07000000000005</v>
      </c>
    </row>
    <row r="622" spans="1:6" x14ac:dyDescent="0.55000000000000004">
      <c r="A622" t="s">
        <v>1829</v>
      </c>
      <c r="B622" t="s">
        <v>563</v>
      </c>
      <c r="C622">
        <v>66.86</v>
      </c>
      <c r="D622">
        <v>86.02</v>
      </c>
      <c r="E622">
        <v>678.35</v>
      </c>
      <c r="F622">
        <v>-611.49</v>
      </c>
    </row>
    <row r="623" spans="1:6" x14ac:dyDescent="0.55000000000000004">
      <c r="A623" t="s">
        <v>1829</v>
      </c>
      <c r="B623" t="s">
        <v>611</v>
      </c>
      <c r="C623">
        <v>67.78</v>
      </c>
      <c r="D623">
        <v>86.02</v>
      </c>
      <c r="E623">
        <v>678.35</v>
      </c>
      <c r="F623">
        <v>-610.57000000000005</v>
      </c>
    </row>
    <row r="624" spans="1:6" x14ac:dyDescent="0.55000000000000004">
      <c r="A624" t="s">
        <v>1829</v>
      </c>
      <c r="B624" t="s">
        <v>765</v>
      </c>
      <c r="C624">
        <v>68.510000000000005</v>
      </c>
      <c r="D624">
        <v>86.02</v>
      </c>
      <c r="E624">
        <v>678.35</v>
      </c>
      <c r="F624">
        <v>-609.84</v>
      </c>
    </row>
    <row r="625" spans="1:6" x14ac:dyDescent="0.55000000000000004">
      <c r="A625" t="s">
        <v>1829</v>
      </c>
      <c r="B625" t="s">
        <v>344</v>
      </c>
      <c r="C625">
        <v>69.08</v>
      </c>
      <c r="D625">
        <v>86.02</v>
      </c>
      <c r="E625">
        <v>678.35</v>
      </c>
      <c r="F625">
        <v>-609.27</v>
      </c>
    </row>
    <row r="626" spans="1:6" x14ac:dyDescent="0.55000000000000004">
      <c r="A626" t="s">
        <v>1829</v>
      </c>
      <c r="B626" t="s">
        <v>1180</v>
      </c>
      <c r="C626">
        <v>69.150000000000006</v>
      </c>
      <c r="D626">
        <v>86.02</v>
      </c>
      <c r="E626">
        <v>678.35</v>
      </c>
      <c r="F626">
        <v>-609.20000000000005</v>
      </c>
    </row>
    <row r="627" spans="1:6" x14ac:dyDescent="0.55000000000000004">
      <c r="A627" t="s">
        <v>1829</v>
      </c>
      <c r="B627" t="s">
        <v>763</v>
      </c>
      <c r="C627">
        <v>70.069999999999993</v>
      </c>
      <c r="D627">
        <v>86.02</v>
      </c>
      <c r="E627">
        <v>678.35</v>
      </c>
      <c r="F627">
        <v>-608.28</v>
      </c>
    </row>
    <row r="628" spans="1:6" x14ac:dyDescent="0.55000000000000004">
      <c r="A628" t="s">
        <v>1829</v>
      </c>
      <c r="B628" t="s">
        <v>577</v>
      </c>
      <c r="C628">
        <v>70.77</v>
      </c>
      <c r="D628">
        <v>86.02</v>
      </c>
      <c r="E628">
        <v>678.35</v>
      </c>
      <c r="F628">
        <v>-607.58000000000004</v>
      </c>
    </row>
    <row r="629" spans="1:6" x14ac:dyDescent="0.55000000000000004">
      <c r="A629" t="s">
        <v>1829</v>
      </c>
      <c r="B629" t="s">
        <v>1176</v>
      </c>
      <c r="C629">
        <v>71.260000000000005</v>
      </c>
      <c r="D629">
        <v>86.02</v>
      </c>
      <c r="E629">
        <v>678.35</v>
      </c>
      <c r="F629">
        <v>-607.09</v>
      </c>
    </row>
    <row r="630" spans="1:6" x14ac:dyDescent="0.55000000000000004">
      <c r="A630" t="s">
        <v>1829</v>
      </c>
      <c r="B630" t="s">
        <v>972</v>
      </c>
      <c r="C630">
        <v>72.78</v>
      </c>
      <c r="D630">
        <v>86.02</v>
      </c>
      <c r="E630">
        <v>678.35</v>
      </c>
      <c r="F630">
        <v>-605.57000000000005</v>
      </c>
    </row>
    <row r="631" spans="1:6" x14ac:dyDescent="0.55000000000000004">
      <c r="A631" t="s">
        <v>1829</v>
      </c>
      <c r="B631" t="s">
        <v>779</v>
      </c>
      <c r="C631">
        <v>72.89</v>
      </c>
      <c r="D631">
        <v>86.02</v>
      </c>
      <c r="E631">
        <v>678.35</v>
      </c>
      <c r="F631">
        <v>-605.46</v>
      </c>
    </row>
    <row r="632" spans="1:6" x14ac:dyDescent="0.55000000000000004">
      <c r="A632" t="s">
        <v>1829</v>
      </c>
      <c r="B632" t="s">
        <v>306</v>
      </c>
      <c r="C632">
        <v>74.59</v>
      </c>
      <c r="D632">
        <v>86.02</v>
      </c>
      <c r="E632">
        <v>678.35</v>
      </c>
      <c r="F632">
        <v>-603.76</v>
      </c>
    </row>
    <row r="633" spans="1:6" x14ac:dyDescent="0.55000000000000004">
      <c r="A633" t="s">
        <v>1829</v>
      </c>
      <c r="B633" t="s">
        <v>527</v>
      </c>
      <c r="C633">
        <v>75.63</v>
      </c>
      <c r="D633">
        <v>86.02</v>
      </c>
      <c r="E633">
        <v>678.35</v>
      </c>
      <c r="F633">
        <v>-602.72</v>
      </c>
    </row>
    <row r="634" spans="1:6" x14ac:dyDescent="0.55000000000000004">
      <c r="A634" t="s">
        <v>1829</v>
      </c>
      <c r="B634" t="s">
        <v>1027</v>
      </c>
      <c r="C634">
        <v>75.7</v>
      </c>
      <c r="D634">
        <v>86.02</v>
      </c>
      <c r="E634">
        <v>678.35</v>
      </c>
      <c r="F634">
        <v>-602.65</v>
      </c>
    </row>
    <row r="635" spans="1:6" x14ac:dyDescent="0.55000000000000004">
      <c r="A635" t="s">
        <v>1829</v>
      </c>
      <c r="B635" t="s">
        <v>842</v>
      </c>
      <c r="C635">
        <v>75.73</v>
      </c>
      <c r="D635">
        <v>86.02</v>
      </c>
      <c r="E635">
        <v>678.35</v>
      </c>
      <c r="F635">
        <v>-602.62</v>
      </c>
    </row>
    <row r="636" spans="1:6" x14ac:dyDescent="0.55000000000000004">
      <c r="A636" t="s">
        <v>1829</v>
      </c>
      <c r="B636" t="s">
        <v>770</v>
      </c>
      <c r="C636">
        <v>75.739999999999995</v>
      </c>
      <c r="D636">
        <v>86.02</v>
      </c>
      <c r="E636">
        <v>678.35</v>
      </c>
      <c r="F636">
        <v>-602.61</v>
      </c>
    </row>
    <row r="637" spans="1:6" x14ac:dyDescent="0.55000000000000004">
      <c r="A637" t="s">
        <v>1829</v>
      </c>
      <c r="B637" t="s">
        <v>772</v>
      </c>
      <c r="C637">
        <v>76.430000000000007</v>
      </c>
      <c r="D637">
        <v>86.02</v>
      </c>
      <c r="E637">
        <v>678.35</v>
      </c>
      <c r="F637">
        <v>-601.91999999999996</v>
      </c>
    </row>
    <row r="638" spans="1:6" x14ac:dyDescent="0.55000000000000004">
      <c r="A638" t="s">
        <v>1829</v>
      </c>
      <c r="B638" t="s">
        <v>1181</v>
      </c>
      <c r="C638">
        <v>76.680000000000007</v>
      </c>
      <c r="D638">
        <v>86.02</v>
      </c>
      <c r="E638">
        <v>678.35</v>
      </c>
      <c r="F638">
        <v>-601.66999999999996</v>
      </c>
    </row>
    <row r="639" spans="1:6" x14ac:dyDescent="0.55000000000000004">
      <c r="A639" t="s">
        <v>1829</v>
      </c>
      <c r="B639" t="s">
        <v>771</v>
      </c>
      <c r="C639">
        <v>76.930000000000007</v>
      </c>
      <c r="D639">
        <v>86.02</v>
      </c>
      <c r="E639">
        <v>678.35</v>
      </c>
      <c r="F639">
        <v>-601.41999999999996</v>
      </c>
    </row>
    <row r="640" spans="1:6" x14ac:dyDescent="0.55000000000000004">
      <c r="A640" t="s">
        <v>1829</v>
      </c>
      <c r="B640" t="s">
        <v>413</v>
      </c>
      <c r="C640">
        <v>77.75</v>
      </c>
      <c r="D640">
        <v>86.02</v>
      </c>
      <c r="E640">
        <v>678.35</v>
      </c>
      <c r="F640">
        <v>-600.6</v>
      </c>
    </row>
    <row r="641" spans="1:6" x14ac:dyDescent="0.55000000000000004">
      <c r="A641" t="s">
        <v>1829</v>
      </c>
      <c r="B641" t="s">
        <v>790</v>
      </c>
      <c r="C641">
        <v>79.150000000000006</v>
      </c>
      <c r="D641">
        <v>86.02</v>
      </c>
      <c r="E641">
        <v>678.35</v>
      </c>
      <c r="F641">
        <v>-599.20000000000005</v>
      </c>
    </row>
    <row r="642" spans="1:6" x14ac:dyDescent="0.55000000000000004">
      <c r="A642" t="s">
        <v>1829</v>
      </c>
      <c r="B642" t="s">
        <v>785</v>
      </c>
      <c r="C642">
        <v>79.66</v>
      </c>
      <c r="D642">
        <v>86.02</v>
      </c>
      <c r="E642">
        <v>678.35</v>
      </c>
      <c r="F642">
        <v>-598.69000000000005</v>
      </c>
    </row>
    <row r="643" spans="1:6" x14ac:dyDescent="0.55000000000000004">
      <c r="A643" t="s">
        <v>1829</v>
      </c>
      <c r="B643" t="s">
        <v>521</v>
      </c>
      <c r="C643">
        <v>80.06</v>
      </c>
      <c r="D643">
        <v>86.02</v>
      </c>
      <c r="E643">
        <v>678.35</v>
      </c>
      <c r="F643">
        <v>-598.29</v>
      </c>
    </row>
    <row r="644" spans="1:6" x14ac:dyDescent="0.55000000000000004">
      <c r="A644" t="s">
        <v>1829</v>
      </c>
      <c r="B644" t="s">
        <v>578</v>
      </c>
      <c r="C644">
        <v>80.97</v>
      </c>
      <c r="D644">
        <v>86.02</v>
      </c>
      <c r="E644">
        <v>678.35</v>
      </c>
      <c r="F644">
        <v>-597.38</v>
      </c>
    </row>
    <row r="645" spans="1:6" x14ac:dyDescent="0.55000000000000004">
      <c r="A645" t="s">
        <v>1829</v>
      </c>
      <c r="B645" t="s">
        <v>334</v>
      </c>
      <c r="C645">
        <v>80.989999999999995</v>
      </c>
      <c r="D645">
        <v>86.02</v>
      </c>
      <c r="E645">
        <v>678.35</v>
      </c>
      <c r="F645">
        <v>-597.36</v>
      </c>
    </row>
    <row r="646" spans="1:6" x14ac:dyDescent="0.55000000000000004">
      <c r="A646" t="s">
        <v>1829</v>
      </c>
      <c r="B646" t="s">
        <v>1172</v>
      </c>
      <c r="C646">
        <v>84.35</v>
      </c>
      <c r="D646">
        <v>86.02</v>
      </c>
      <c r="E646">
        <v>678.35</v>
      </c>
      <c r="F646">
        <v>-594</v>
      </c>
    </row>
    <row r="647" spans="1:6" x14ac:dyDescent="0.55000000000000004">
      <c r="A647" t="s">
        <v>1829</v>
      </c>
      <c r="B647" t="s">
        <v>1506</v>
      </c>
      <c r="C647">
        <v>84.78</v>
      </c>
      <c r="D647">
        <v>86.02</v>
      </c>
      <c r="E647">
        <v>678.35</v>
      </c>
      <c r="F647">
        <v>-593.57000000000005</v>
      </c>
    </row>
    <row r="648" spans="1:6" x14ac:dyDescent="0.55000000000000004">
      <c r="A648" t="s">
        <v>1829</v>
      </c>
      <c r="B648" t="s">
        <v>866</v>
      </c>
      <c r="C648">
        <v>84.82</v>
      </c>
      <c r="D648">
        <v>86.02</v>
      </c>
      <c r="E648">
        <v>678.35</v>
      </c>
      <c r="F648">
        <v>-593.53</v>
      </c>
    </row>
    <row r="649" spans="1:6" x14ac:dyDescent="0.55000000000000004">
      <c r="A649" t="s">
        <v>1829</v>
      </c>
      <c r="B649" t="s">
        <v>1513</v>
      </c>
      <c r="C649">
        <v>86.02</v>
      </c>
      <c r="D649">
        <v>86.02</v>
      </c>
      <c r="E649">
        <v>678.35</v>
      </c>
      <c r="F649">
        <v>-592.33000000000004</v>
      </c>
    </row>
    <row r="650" spans="1:6" x14ac:dyDescent="0.55000000000000004">
      <c r="A650" t="s">
        <v>1829</v>
      </c>
      <c r="B650" t="s">
        <v>838</v>
      </c>
      <c r="C650">
        <v>87.33</v>
      </c>
      <c r="D650">
        <v>86.02</v>
      </c>
      <c r="E650">
        <v>678.35</v>
      </c>
      <c r="F650">
        <v>-591.02</v>
      </c>
    </row>
    <row r="651" spans="1:6" x14ac:dyDescent="0.55000000000000004">
      <c r="A651" t="s">
        <v>1829</v>
      </c>
      <c r="B651" t="s">
        <v>1029</v>
      </c>
      <c r="C651">
        <v>89.45</v>
      </c>
      <c r="D651">
        <v>86.02</v>
      </c>
      <c r="E651">
        <v>678.35</v>
      </c>
      <c r="F651">
        <v>-588.9</v>
      </c>
    </row>
    <row r="652" spans="1:6" x14ac:dyDescent="0.55000000000000004">
      <c r="A652" t="s">
        <v>1829</v>
      </c>
      <c r="B652" t="s">
        <v>1403</v>
      </c>
      <c r="C652">
        <v>91.98</v>
      </c>
      <c r="D652">
        <v>86.02</v>
      </c>
      <c r="E652">
        <v>678.35</v>
      </c>
      <c r="F652">
        <v>-586.37</v>
      </c>
    </row>
    <row r="653" spans="1:6" x14ac:dyDescent="0.55000000000000004">
      <c r="A653" t="s">
        <v>1829</v>
      </c>
      <c r="B653" t="s">
        <v>1353</v>
      </c>
      <c r="C653">
        <v>92.33</v>
      </c>
      <c r="D653">
        <v>86.02</v>
      </c>
      <c r="E653">
        <v>678.35</v>
      </c>
      <c r="F653">
        <v>-586.02</v>
      </c>
    </row>
    <row r="654" spans="1:6" x14ac:dyDescent="0.55000000000000004">
      <c r="A654" t="s">
        <v>1829</v>
      </c>
      <c r="B654" t="s">
        <v>1341</v>
      </c>
      <c r="C654">
        <v>93.22</v>
      </c>
      <c r="D654">
        <v>86.02</v>
      </c>
      <c r="E654">
        <v>678.35</v>
      </c>
      <c r="F654">
        <v>-585.13</v>
      </c>
    </row>
    <row r="655" spans="1:6" x14ac:dyDescent="0.55000000000000004">
      <c r="A655" t="s">
        <v>1829</v>
      </c>
      <c r="B655" t="s">
        <v>402</v>
      </c>
      <c r="C655">
        <v>93.59</v>
      </c>
      <c r="D655">
        <v>86.02</v>
      </c>
      <c r="E655">
        <v>678.35</v>
      </c>
      <c r="F655">
        <v>-584.76</v>
      </c>
    </row>
    <row r="656" spans="1:6" x14ac:dyDescent="0.55000000000000004">
      <c r="A656" t="s">
        <v>1829</v>
      </c>
      <c r="B656" t="s">
        <v>412</v>
      </c>
      <c r="C656">
        <v>93.91</v>
      </c>
      <c r="D656">
        <v>86.02</v>
      </c>
      <c r="E656">
        <v>678.35</v>
      </c>
      <c r="F656">
        <v>-584.44000000000005</v>
      </c>
    </row>
    <row r="657" spans="1:6" x14ac:dyDescent="0.55000000000000004">
      <c r="A657" t="s">
        <v>1829</v>
      </c>
      <c r="B657" t="s">
        <v>780</v>
      </c>
      <c r="C657">
        <v>94.92</v>
      </c>
      <c r="D657">
        <v>86.02</v>
      </c>
      <c r="E657">
        <v>678.35</v>
      </c>
      <c r="F657">
        <v>-583.42999999999995</v>
      </c>
    </row>
    <row r="658" spans="1:6" x14ac:dyDescent="0.55000000000000004">
      <c r="A658" t="s">
        <v>1829</v>
      </c>
      <c r="B658" t="s">
        <v>302</v>
      </c>
      <c r="C658">
        <v>94.94</v>
      </c>
      <c r="D658">
        <v>86.02</v>
      </c>
      <c r="E658">
        <v>678.35</v>
      </c>
      <c r="F658">
        <v>-583.41</v>
      </c>
    </row>
    <row r="659" spans="1:6" x14ac:dyDescent="0.55000000000000004">
      <c r="A659" t="s">
        <v>1829</v>
      </c>
      <c r="B659" t="s">
        <v>1182</v>
      </c>
      <c r="C659">
        <v>95.44</v>
      </c>
      <c r="D659">
        <v>86.02</v>
      </c>
      <c r="E659">
        <v>678.35</v>
      </c>
      <c r="F659">
        <v>-582.91</v>
      </c>
    </row>
    <row r="660" spans="1:6" x14ac:dyDescent="0.55000000000000004">
      <c r="A660" t="s">
        <v>1829</v>
      </c>
      <c r="B660" t="s">
        <v>851</v>
      </c>
      <c r="C660">
        <v>95.58</v>
      </c>
      <c r="D660">
        <v>86.02</v>
      </c>
      <c r="E660">
        <v>678.35</v>
      </c>
      <c r="F660">
        <v>-582.77</v>
      </c>
    </row>
    <row r="661" spans="1:6" x14ac:dyDescent="0.55000000000000004">
      <c r="A661" t="s">
        <v>1829</v>
      </c>
      <c r="B661" t="s">
        <v>774</v>
      </c>
      <c r="C661">
        <v>95.62</v>
      </c>
      <c r="D661">
        <v>86.02</v>
      </c>
      <c r="E661">
        <v>678.35</v>
      </c>
      <c r="F661">
        <v>-582.73</v>
      </c>
    </row>
    <row r="662" spans="1:6" x14ac:dyDescent="0.55000000000000004">
      <c r="A662" t="s">
        <v>1829</v>
      </c>
      <c r="B662" t="s">
        <v>847</v>
      </c>
      <c r="C662">
        <v>95.74</v>
      </c>
      <c r="D662">
        <v>86.02</v>
      </c>
      <c r="E662">
        <v>678.35</v>
      </c>
      <c r="F662">
        <v>-582.61</v>
      </c>
    </row>
    <row r="663" spans="1:6" x14ac:dyDescent="0.55000000000000004">
      <c r="A663" t="s">
        <v>1829</v>
      </c>
      <c r="B663" t="s">
        <v>857</v>
      </c>
      <c r="C663">
        <v>95.93</v>
      </c>
      <c r="D663">
        <v>86.02</v>
      </c>
      <c r="E663">
        <v>678.35</v>
      </c>
      <c r="F663">
        <v>-582.41999999999996</v>
      </c>
    </row>
    <row r="664" spans="1:6" x14ac:dyDescent="0.55000000000000004">
      <c r="A664" t="s">
        <v>1829</v>
      </c>
      <c r="B664" t="s">
        <v>335</v>
      </c>
      <c r="C664">
        <v>97.1</v>
      </c>
      <c r="D664">
        <v>86.02</v>
      </c>
      <c r="E664">
        <v>678.35</v>
      </c>
      <c r="F664">
        <v>-581.25</v>
      </c>
    </row>
    <row r="665" spans="1:6" x14ac:dyDescent="0.55000000000000004">
      <c r="A665" t="s">
        <v>1829</v>
      </c>
      <c r="B665" t="s">
        <v>574</v>
      </c>
      <c r="C665">
        <v>98.97</v>
      </c>
      <c r="D665">
        <v>86.02</v>
      </c>
      <c r="E665">
        <v>678.35</v>
      </c>
      <c r="F665">
        <v>-579.38</v>
      </c>
    </row>
    <row r="666" spans="1:6" x14ac:dyDescent="0.55000000000000004">
      <c r="A666" t="s">
        <v>1829</v>
      </c>
      <c r="B666" t="s">
        <v>1200</v>
      </c>
      <c r="C666">
        <v>100.41</v>
      </c>
      <c r="D666">
        <v>86.02</v>
      </c>
      <c r="E666">
        <v>678.35</v>
      </c>
      <c r="F666">
        <v>-577.94000000000005</v>
      </c>
    </row>
    <row r="667" spans="1:6" x14ac:dyDescent="0.55000000000000004">
      <c r="A667" t="s">
        <v>1829</v>
      </c>
      <c r="B667" t="s">
        <v>54</v>
      </c>
      <c r="C667">
        <v>101.37</v>
      </c>
      <c r="D667">
        <v>86.02</v>
      </c>
      <c r="E667">
        <v>678.35</v>
      </c>
      <c r="F667">
        <v>-576.98</v>
      </c>
    </row>
    <row r="668" spans="1:6" x14ac:dyDescent="0.55000000000000004">
      <c r="A668" t="s">
        <v>1829</v>
      </c>
      <c r="B668" t="s">
        <v>861</v>
      </c>
      <c r="C668">
        <v>101.38</v>
      </c>
      <c r="D668">
        <v>86.02</v>
      </c>
      <c r="E668">
        <v>678.35</v>
      </c>
      <c r="F668">
        <v>-576.97</v>
      </c>
    </row>
    <row r="669" spans="1:6" x14ac:dyDescent="0.55000000000000004">
      <c r="A669" t="s">
        <v>1829</v>
      </c>
      <c r="B669" t="s">
        <v>1401</v>
      </c>
      <c r="C669">
        <v>104.04</v>
      </c>
      <c r="D669">
        <v>86.02</v>
      </c>
      <c r="E669">
        <v>678.35</v>
      </c>
      <c r="F669">
        <v>-574.30999999999995</v>
      </c>
    </row>
    <row r="670" spans="1:6" x14ac:dyDescent="0.55000000000000004">
      <c r="A670" t="s">
        <v>1829</v>
      </c>
      <c r="B670" t="s">
        <v>1402</v>
      </c>
      <c r="C670">
        <v>104.63</v>
      </c>
      <c r="D670">
        <v>86.02</v>
      </c>
      <c r="E670">
        <v>678.35</v>
      </c>
      <c r="F670">
        <v>-573.72</v>
      </c>
    </row>
    <row r="671" spans="1:6" x14ac:dyDescent="0.55000000000000004">
      <c r="A671" t="s">
        <v>1829</v>
      </c>
      <c r="B671" t="s">
        <v>404</v>
      </c>
      <c r="C671">
        <v>104.78</v>
      </c>
      <c r="D671">
        <v>86.02</v>
      </c>
      <c r="E671">
        <v>678.35</v>
      </c>
      <c r="F671">
        <v>-573.57000000000005</v>
      </c>
    </row>
    <row r="672" spans="1:6" x14ac:dyDescent="0.55000000000000004">
      <c r="A672" t="s">
        <v>1829</v>
      </c>
      <c r="B672" t="s">
        <v>754</v>
      </c>
      <c r="C672">
        <v>105.69</v>
      </c>
      <c r="D672">
        <v>86.02</v>
      </c>
      <c r="E672">
        <v>678.35</v>
      </c>
      <c r="F672">
        <v>-572.66</v>
      </c>
    </row>
    <row r="673" spans="1:6" x14ac:dyDescent="0.55000000000000004">
      <c r="A673" t="s">
        <v>1829</v>
      </c>
      <c r="B673" t="s">
        <v>1410</v>
      </c>
      <c r="C673">
        <v>106.1</v>
      </c>
      <c r="D673">
        <v>86.02</v>
      </c>
      <c r="E673">
        <v>678.35</v>
      </c>
      <c r="F673">
        <v>-572.25</v>
      </c>
    </row>
    <row r="674" spans="1:6" x14ac:dyDescent="0.55000000000000004">
      <c r="A674" t="s">
        <v>1829</v>
      </c>
      <c r="B674" t="s">
        <v>781</v>
      </c>
      <c r="C674">
        <v>107.2</v>
      </c>
      <c r="D674">
        <v>86.02</v>
      </c>
      <c r="E674">
        <v>678.35</v>
      </c>
      <c r="F674">
        <v>-571.15</v>
      </c>
    </row>
    <row r="675" spans="1:6" x14ac:dyDescent="0.55000000000000004">
      <c r="A675" t="s">
        <v>1829</v>
      </c>
      <c r="B675" t="s">
        <v>1205</v>
      </c>
      <c r="C675">
        <v>108.88</v>
      </c>
      <c r="D675">
        <v>86.02</v>
      </c>
      <c r="E675">
        <v>678.35</v>
      </c>
      <c r="F675">
        <v>-569.47</v>
      </c>
    </row>
    <row r="676" spans="1:6" x14ac:dyDescent="0.55000000000000004">
      <c r="A676" t="s">
        <v>1829</v>
      </c>
      <c r="B676" t="s">
        <v>773</v>
      </c>
      <c r="C676">
        <v>109.46</v>
      </c>
      <c r="D676">
        <v>86.02</v>
      </c>
      <c r="E676">
        <v>678.35</v>
      </c>
      <c r="F676">
        <v>-568.89</v>
      </c>
    </row>
    <row r="677" spans="1:6" x14ac:dyDescent="0.55000000000000004">
      <c r="A677" t="s">
        <v>1829</v>
      </c>
      <c r="B677" t="s">
        <v>1204</v>
      </c>
      <c r="C677">
        <v>110.02</v>
      </c>
      <c r="D677">
        <v>86.02</v>
      </c>
      <c r="E677">
        <v>678.35</v>
      </c>
      <c r="F677">
        <v>-568.33000000000004</v>
      </c>
    </row>
    <row r="678" spans="1:6" x14ac:dyDescent="0.55000000000000004">
      <c r="A678" t="s">
        <v>1829</v>
      </c>
      <c r="B678" t="s">
        <v>410</v>
      </c>
      <c r="C678">
        <v>110.03</v>
      </c>
      <c r="D678">
        <v>86.02</v>
      </c>
      <c r="E678">
        <v>678.35</v>
      </c>
      <c r="F678">
        <v>-568.32000000000005</v>
      </c>
    </row>
    <row r="679" spans="1:6" x14ac:dyDescent="0.55000000000000004">
      <c r="A679" t="s">
        <v>1829</v>
      </c>
      <c r="B679" t="s">
        <v>1171</v>
      </c>
      <c r="C679">
        <v>111.37</v>
      </c>
      <c r="D679">
        <v>86.02</v>
      </c>
      <c r="E679">
        <v>678.35</v>
      </c>
      <c r="F679">
        <v>-566.98</v>
      </c>
    </row>
    <row r="680" spans="1:6" x14ac:dyDescent="0.55000000000000004">
      <c r="A680" t="s">
        <v>1829</v>
      </c>
      <c r="B680" t="s">
        <v>859</v>
      </c>
      <c r="C680">
        <v>111.52</v>
      </c>
      <c r="D680">
        <v>86.02</v>
      </c>
      <c r="E680">
        <v>678.35</v>
      </c>
      <c r="F680">
        <v>-566.83000000000004</v>
      </c>
    </row>
    <row r="681" spans="1:6" x14ac:dyDescent="0.55000000000000004">
      <c r="A681" t="s">
        <v>1829</v>
      </c>
      <c r="B681" t="s">
        <v>547</v>
      </c>
      <c r="C681">
        <v>111.73</v>
      </c>
      <c r="D681">
        <v>86.02</v>
      </c>
      <c r="E681">
        <v>678.35</v>
      </c>
      <c r="F681">
        <v>-566.62</v>
      </c>
    </row>
    <row r="682" spans="1:6" x14ac:dyDescent="0.55000000000000004">
      <c r="A682" t="s">
        <v>1829</v>
      </c>
      <c r="B682" t="s">
        <v>1359</v>
      </c>
      <c r="C682">
        <v>112.47</v>
      </c>
      <c r="D682">
        <v>86.02</v>
      </c>
      <c r="E682">
        <v>678.35</v>
      </c>
      <c r="F682">
        <v>-565.88</v>
      </c>
    </row>
    <row r="683" spans="1:6" x14ac:dyDescent="0.55000000000000004">
      <c r="A683" t="s">
        <v>1829</v>
      </c>
      <c r="B683" t="s">
        <v>407</v>
      </c>
      <c r="C683">
        <v>112.78</v>
      </c>
      <c r="D683">
        <v>86.02</v>
      </c>
      <c r="E683">
        <v>678.35</v>
      </c>
      <c r="F683">
        <v>-565.57000000000005</v>
      </c>
    </row>
    <row r="684" spans="1:6" x14ac:dyDescent="0.55000000000000004">
      <c r="A684" t="s">
        <v>1829</v>
      </c>
      <c r="B684" t="s">
        <v>342</v>
      </c>
      <c r="C684">
        <v>115.61</v>
      </c>
      <c r="D684">
        <v>86.02</v>
      </c>
      <c r="E684">
        <v>678.35</v>
      </c>
      <c r="F684">
        <v>-562.74</v>
      </c>
    </row>
    <row r="685" spans="1:6" x14ac:dyDescent="0.55000000000000004">
      <c r="A685" t="s">
        <v>1829</v>
      </c>
      <c r="B685" t="s">
        <v>304</v>
      </c>
      <c r="C685">
        <v>116.55</v>
      </c>
      <c r="D685">
        <v>86.02</v>
      </c>
      <c r="E685">
        <v>678.35</v>
      </c>
      <c r="F685">
        <v>-561.79999999999995</v>
      </c>
    </row>
    <row r="686" spans="1:6" x14ac:dyDescent="0.55000000000000004">
      <c r="A686" t="s">
        <v>1829</v>
      </c>
      <c r="B686" t="s">
        <v>1177</v>
      </c>
      <c r="C686">
        <v>116.57</v>
      </c>
      <c r="D686">
        <v>86.02</v>
      </c>
      <c r="E686">
        <v>678.35</v>
      </c>
      <c r="F686">
        <v>-561.78</v>
      </c>
    </row>
    <row r="687" spans="1:6" x14ac:dyDescent="0.55000000000000004">
      <c r="A687" t="s">
        <v>1829</v>
      </c>
      <c r="B687" t="s">
        <v>389</v>
      </c>
      <c r="C687">
        <v>116.84</v>
      </c>
      <c r="D687">
        <v>86.02</v>
      </c>
      <c r="E687">
        <v>678.35</v>
      </c>
      <c r="F687">
        <v>-561.51</v>
      </c>
    </row>
    <row r="688" spans="1:6" x14ac:dyDescent="0.55000000000000004">
      <c r="A688" t="s">
        <v>1829</v>
      </c>
      <c r="B688" t="s">
        <v>824</v>
      </c>
      <c r="C688">
        <v>118.29</v>
      </c>
      <c r="D688">
        <v>86.02</v>
      </c>
      <c r="E688">
        <v>678.35</v>
      </c>
      <c r="F688">
        <v>-560.05999999999995</v>
      </c>
    </row>
    <row r="689" spans="1:6" x14ac:dyDescent="0.55000000000000004">
      <c r="A689" t="s">
        <v>1829</v>
      </c>
      <c r="B689" t="s">
        <v>1174</v>
      </c>
      <c r="C689">
        <v>119.19</v>
      </c>
      <c r="D689">
        <v>86.02</v>
      </c>
      <c r="E689">
        <v>678.35</v>
      </c>
      <c r="F689">
        <v>-559.16</v>
      </c>
    </row>
    <row r="690" spans="1:6" x14ac:dyDescent="0.55000000000000004">
      <c r="A690" t="s">
        <v>1829</v>
      </c>
      <c r="B690" t="s">
        <v>836</v>
      </c>
      <c r="C690">
        <v>119.74</v>
      </c>
      <c r="D690">
        <v>86.02</v>
      </c>
      <c r="E690">
        <v>678.35</v>
      </c>
      <c r="F690">
        <v>-558.61</v>
      </c>
    </row>
    <row r="691" spans="1:6" x14ac:dyDescent="0.55000000000000004">
      <c r="A691" t="s">
        <v>1829</v>
      </c>
      <c r="B691" t="s">
        <v>408</v>
      </c>
      <c r="C691">
        <v>120.79</v>
      </c>
      <c r="D691">
        <v>86.02</v>
      </c>
      <c r="E691">
        <v>678.35</v>
      </c>
      <c r="F691">
        <v>-557.55999999999995</v>
      </c>
    </row>
    <row r="692" spans="1:6" x14ac:dyDescent="0.55000000000000004">
      <c r="A692" t="s">
        <v>1829</v>
      </c>
      <c r="B692" t="s">
        <v>1173</v>
      </c>
      <c r="C692">
        <v>121.81</v>
      </c>
      <c r="D692">
        <v>86.02</v>
      </c>
      <c r="E692">
        <v>678.35</v>
      </c>
      <c r="F692">
        <v>-556.54</v>
      </c>
    </row>
    <row r="693" spans="1:6" x14ac:dyDescent="0.55000000000000004">
      <c r="A693" t="s">
        <v>1829</v>
      </c>
      <c r="B693" t="s">
        <v>339</v>
      </c>
      <c r="C693">
        <v>122.63</v>
      </c>
      <c r="D693">
        <v>86.02</v>
      </c>
      <c r="E693">
        <v>678.35</v>
      </c>
      <c r="F693">
        <v>-555.72</v>
      </c>
    </row>
    <row r="694" spans="1:6" x14ac:dyDescent="0.55000000000000004">
      <c r="A694" t="s">
        <v>1829</v>
      </c>
      <c r="B694" t="s">
        <v>762</v>
      </c>
      <c r="C694">
        <v>123.75</v>
      </c>
      <c r="D694">
        <v>86.02</v>
      </c>
      <c r="E694">
        <v>678.35</v>
      </c>
      <c r="F694">
        <v>-554.6</v>
      </c>
    </row>
    <row r="695" spans="1:6" x14ac:dyDescent="0.55000000000000004">
      <c r="A695" t="s">
        <v>1829</v>
      </c>
      <c r="B695" t="s">
        <v>1178</v>
      </c>
      <c r="C695">
        <v>123.96</v>
      </c>
      <c r="D695">
        <v>86.02</v>
      </c>
      <c r="E695">
        <v>678.35</v>
      </c>
      <c r="F695">
        <v>-554.39</v>
      </c>
    </row>
    <row r="696" spans="1:6" x14ac:dyDescent="0.55000000000000004">
      <c r="A696" t="s">
        <v>1829</v>
      </c>
      <c r="B696" t="s">
        <v>1202</v>
      </c>
      <c r="C696">
        <v>127.86</v>
      </c>
      <c r="D696">
        <v>86.02</v>
      </c>
      <c r="E696">
        <v>678.35</v>
      </c>
      <c r="F696">
        <v>-550.49</v>
      </c>
    </row>
    <row r="697" spans="1:6" x14ac:dyDescent="0.55000000000000004">
      <c r="A697" t="s">
        <v>1829</v>
      </c>
      <c r="B697" t="s">
        <v>969</v>
      </c>
      <c r="C697">
        <v>127.93</v>
      </c>
      <c r="D697">
        <v>86.02</v>
      </c>
      <c r="E697">
        <v>678.35</v>
      </c>
      <c r="F697">
        <v>-550.41999999999996</v>
      </c>
    </row>
    <row r="698" spans="1:6" x14ac:dyDescent="0.55000000000000004">
      <c r="A698" t="s">
        <v>1829</v>
      </c>
      <c r="B698" t="s">
        <v>924</v>
      </c>
      <c r="C698">
        <v>128.33000000000001</v>
      </c>
      <c r="D698">
        <v>86.02</v>
      </c>
      <c r="E698">
        <v>678.35</v>
      </c>
      <c r="F698">
        <v>-550.02</v>
      </c>
    </row>
    <row r="699" spans="1:6" x14ac:dyDescent="0.55000000000000004">
      <c r="A699" t="s">
        <v>1829</v>
      </c>
      <c r="B699" t="s">
        <v>1408</v>
      </c>
      <c r="C699">
        <v>129.69999999999999</v>
      </c>
      <c r="D699">
        <v>86.02</v>
      </c>
      <c r="E699">
        <v>678.35</v>
      </c>
      <c r="F699">
        <v>-548.65</v>
      </c>
    </row>
    <row r="700" spans="1:6" x14ac:dyDescent="0.55000000000000004">
      <c r="A700" t="s">
        <v>1829</v>
      </c>
      <c r="B700" t="s">
        <v>1409</v>
      </c>
      <c r="C700">
        <v>131.66</v>
      </c>
      <c r="D700">
        <v>86.02</v>
      </c>
      <c r="E700">
        <v>678.35</v>
      </c>
      <c r="F700">
        <v>-546.69000000000005</v>
      </c>
    </row>
    <row r="701" spans="1:6" x14ac:dyDescent="0.55000000000000004">
      <c r="A701" t="s">
        <v>1829</v>
      </c>
      <c r="B701" t="s">
        <v>403</v>
      </c>
      <c r="C701">
        <v>131.66</v>
      </c>
      <c r="D701">
        <v>86.02</v>
      </c>
      <c r="E701">
        <v>678.35</v>
      </c>
      <c r="F701">
        <v>-546.69000000000005</v>
      </c>
    </row>
    <row r="702" spans="1:6" x14ac:dyDescent="0.55000000000000004">
      <c r="A702" t="s">
        <v>1829</v>
      </c>
      <c r="B702" t="s">
        <v>409</v>
      </c>
      <c r="C702">
        <v>132.52000000000001</v>
      </c>
      <c r="D702">
        <v>86.02</v>
      </c>
      <c r="E702">
        <v>678.35</v>
      </c>
      <c r="F702">
        <v>-545.83000000000004</v>
      </c>
    </row>
    <row r="703" spans="1:6" x14ac:dyDescent="0.55000000000000004">
      <c r="A703" t="s">
        <v>1829</v>
      </c>
      <c r="B703" t="s">
        <v>768</v>
      </c>
      <c r="C703">
        <v>133.93</v>
      </c>
      <c r="D703">
        <v>86.02</v>
      </c>
      <c r="E703">
        <v>678.35</v>
      </c>
      <c r="F703">
        <v>-544.41999999999996</v>
      </c>
    </row>
    <row r="704" spans="1:6" x14ac:dyDescent="0.55000000000000004">
      <c r="A704" t="s">
        <v>1829</v>
      </c>
      <c r="B704" t="s">
        <v>1162</v>
      </c>
      <c r="C704">
        <v>134.37</v>
      </c>
      <c r="D704">
        <v>86.02</v>
      </c>
      <c r="E704">
        <v>678.35</v>
      </c>
      <c r="F704">
        <v>-543.98</v>
      </c>
    </row>
    <row r="705" spans="1:6" x14ac:dyDescent="0.55000000000000004">
      <c r="A705" t="s">
        <v>1829</v>
      </c>
      <c r="B705" t="s">
        <v>1510</v>
      </c>
      <c r="C705">
        <v>136.22</v>
      </c>
      <c r="D705">
        <v>86.02</v>
      </c>
      <c r="E705">
        <v>678.35</v>
      </c>
      <c r="F705">
        <v>-542.13</v>
      </c>
    </row>
    <row r="706" spans="1:6" x14ac:dyDescent="0.55000000000000004">
      <c r="A706" t="s">
        <v>1829</v>
      </c>
      <c r="B706" t="s">
        <v>448</v>
      </c>
      <c r="C706">
        <v>137.69</v>
      </c>
      <c r="D706">
        <v>86.02</v>
      </c>
      <c r="E706">
        <v>678.35</v>
      </c>
      <c r="F706">
        <v>-540.66</v>
      </c>
    </row>
    <row r="707" spans="1:6" x14ac:dyDescent="0.55000000000000004">
      <c r="A707" t="s">
        <v>1829</v>
      </c>
      <c r="B707" t="s">
        <v>1342</v>
      </c>
      <c r="C707">
        <v>138.49</v>
      </c>
      <c r="D707">
        <v>86.02</v>
      </c>
      <c r="E707">
        <v>678.35</v>
      </c>
      <c r="F707">
        <v>-539.86</v>
      </c>
    </row>
    <row r="708" spans="1:6" x14ac:dyDescent="0.55000000000000004">
      <c r="A708" t="s">
        <v>1829</v>
      </c>
      <c r="B708" t="s">
        <v>775</v>
      </c>
      <c r="C708">
        <v>138.82</v>
      </c>
      <c r="D708">
        <v>86.02</v>
      </c>
      <c r="E708">
        <v>678.35</v>
      </c>
      <c r="F708">
        <v>-539.53</v>
      </c>
    </row>
    <row r="709" spans="1:6" x14ac:dyDescent="0.55000000000000004">
      <c r="A709" t="s">
        <v>1829</v>
      </c>
      <c r="B709" t="s">
        <v>1197</v>
      </c>
      <c r="C709">
        <v>139.36000000000001</v>
      </c>
      <c r="D709">
        <v>86.02</v>
      </c>
      <c r="E709">
        <v>678.35</v>
      </c>
      <c r="F709">
        <v>-538.99</v>
      </c>
    </row>
    <row r="710" spans="1:6" x14ac:dyDescent="0.55000000000000004">
      <c r="A710" t="s">
        <v>1829</v>
      </c>
      <c r="B710" t="s">
        <v>341</v>
      </c>
      <c r="C710">
        <v>139.84</v>
      </c>
      <c r="D710">
        <v>86.02</v>
      </c>
      <c r="E710">
        <v>678.35</v>
      </c>
      <c r="F710">
        <v>-538.51</v>
      </c>
    </row>
    <row r="711" spans="1:6" x14ac:dyDescent="0.55000000000000004">
      <c r="A711" t="s">
        <v>1829</v>
      </c>
      <c r="B711" t="s">
        <v>1343</v>
      </c>
      <c r="C711">
        <v>140.05000000000001</v>
      </c>
      <c r="D711">
        <v>86.02</v>
      </c>
      <c r="E711">
        <v>678.35</v>
      </c>
      <c r="F711">
        <v>-538.29999999999995</v>
      </c>
    </row>
    <row r="712" spans="1:6" x14ac:dyDescent="0.55000000000000004">
      <c r="A712" t="s">
        <v>1829</v>
      </c>
      <c r="B712" t="s">
        <v>1407</v>
      </c>
      <c r="C712">
        <v>143.28</v>
      </c>
      <c r="D712">
        <v>86.02</v>
      </c>
      <c r="E712">
        <v>678.35</v>
      </c>
      <c r="F712">
        <v>-535.07000000000005</v>
      </c>
    </row>
    <row r="713" spans="1:6" x14ac:dyDescent="0.55000000000000004">
      <c r="A713" t="s">
        <v>1829</v>
      </c>
      <c r="B713" t="s">
        <v>1405</v>
      </c>
      <c r="C713">
        <v>143.63</v>
      </c>
      <c r="D713">
        <v>86.02</v>
      </c>
      <c r="E713">
        <v>678.35</v>
      </c>
      <c r="F713">
        <v>-534.72</v>
      </c>
    </row>
    <row r="714" spans="1:6" x14ac:dyDescent="0.55000000000000004">
      <c r="A714" t="s">
        <v>1829</v>
      </c>
      <c r="B714" t="s">
        <v>613</v>
      </c>
      <c r="C714">
        <v>143.78</v>
      </c>
      <c r="D714">
        <v>86.02</v>
      </c>
      <c r="E714">
        <v>678.35</v>
      </c>
      <c r="F714">
        <v>-534.57000000000005</v>
      </c>
    </row>
    <row r="715" spans="1:6" x14ac:dyDescent="0.55000000000000004">
      <c r="A715" t="s">
        <v>1829</v>
      </c>
      <c r="B715" t="s">
        <v>778</v>
      </c>
      <c r="C715">
        <v>146.72</v>
      </c>
      <c r="D715">
        <v>86.02</v>
      </c>
      <c r="E715">
        <v>678.35</v>
      </c>
      <c r="F715">
        <v>-531.63</v>
      </c>
    </row>
    <row r="716" spans="1:6" x14ac:dyDescent="0.55000000000000004">
      <c r="A716" t="s">
        <v>1829</v>
      </c>
      <c r="B716" t="s">
        <v>852</v>
      </c>
      <c r="C716">
        <v>150.38</v>
      </c>
      <c r="D716">
        <v>86.02</v>
      </c>
      <c r="E716">
        <v>678.35</v>
      </c>
      <c r="F716">
        <v>-527.97</v>
      </c>
    </row>
    <row r="717" spans="1:6" x14ac:dyDescent="0.55000000000000004">
      <c r="A717" t="s">
        <v>1829</v>
      </c>
      <c r="B717" t="s">
        <v>1175</v>
      </c>
      <c r="C717">
        <v>152.03</v>
      </c>
      <c r="D717">
        <v>86.02</v>
      </c>
      <c r="E717">
        <v>678.35</v>
      </c>
      <c r="F717">
        <v>-526.32000000000005</v>
      </c>
    </row>
    <row r="718" spans="1:6" x14ac:dyDescent="0.55000000000000004">
      <c r="A718" t="s">
        <v>1829</v>
      </c>
      <c r="B718" t="s">
        <v>1507</v>
      </c>
      <c r="C718">
        <v>153.88</v>
      </c>
      <c r="D718">
        <v>86.02</v>
      </c>
      <c r="E718">
        <v>678.35</v>
      </c>
      <c r="F718">
        <v>-524.47</v>
      </c>
    </row>
    <row r="719" spans="1:6" x14ac:dyDescent="0.55000000000000004">
      <c r="A719" t="s">
        <v>1829</v>
      </c>
      <c r="B719" t="s">
        <v>1028</v>
      </c>
      <c r="C719">
        <v>155.28</v>
      </c>
      <c r="D719">
        <v>86.02</v>
      </c>
      <c r="E719">
        <v>678.35</v>
      </c>
      <c r="F719">
        <v>-523.07000000000005</v>
      </c>
    </row>
    <row r="720" spans="1:6" x14ac:dyDescent="0.55000000000000004">
      <c r="A720" t="s">
        <v>1829</v>
      </c>
      <c r="B720" t="s">
        <v>991</v>
      </c>
      <c r="C720">
        <v>157.02000000000001</v>
      </c>
      <c r="D720">
        <v>86.02</v>
      </c>
      <c r="E720">
        <v>678.35</v>
      </c>
      <c r="F720">
        <v>-521.33000000000004</v>
      </c>
    </row>
    <row r="721" spans="1:6" x14ac:dyDescent="0.55000000000000004">
      <c r="A721" t="s">
        <v>1829</v>
      </c>
      <c r="B721" t="s">
        <v>974</v>
      </c>
      <c r="C721">
        <v>158.82</v>
      </c>
      <c r="D721">
        <v>86.02</v>
      </c>
      <c r="E721">
        <v>678.35</v>
      </c>
      <c r="F721">
        <v>-519.53</v>
      </c>
    </row>
    <row r="722" spans="1:6" x14ac:dyDescent="0.55000000000000004">
      <c r="A722" t="s">
        <v>1829</v>
      </c>
      <c r="B722" t="s">
        <v>343</v>
      </c>
      <c r="C722">
        <v>159.57</v>
      </c>
      <c r="D722">
        <v>86.02</v>
      </c>
      <c r="E722">
        <v>678.35</v>
      </c>
      <c r="F722">
        <v>-518.78</v>
      </c>
    </row>
    <row r="723" spans="1:6" x14ac:dyDescent="0.55000000000000004">
      <c r="A723" t="s">
        <v>1829</v>
      </c>
      <c r="B723" t="s">
        <v>858</v>
      </c>
      <c r="C723">
        <v>160.28</v>
      </c>
      <c r="D723">
        <v>86.02</v>
      </c>
      <c r="E723">
        <v>678.35</v>
      </c>
      <c r="F723">
        <v>-518.07000000000005</v>
      </c>
    </row>
    <row r="724" spans="1:6" x14ac:dyDescent="0.55000000000000004">
      <c r="A724" t="s">
        <v>1829</v>
      </c>
      <c r="B724" t="s">
        <v>1208</v>
      </c>
      <c r="C724">
        <v>161.07</v>
      </c>
      <c r="D724">
        <v>86.02</v>
      </c>
      <c r="E724">
        <v>678.35</v>
      </c>
      <c r="F724">
        <v>-517.28</v>
      </c>
    </row>
    <row r="725" spans="1:6" x14ac:dyDescent="0.55000000000000004">
      <c r="A725" t="s">
        <v>1829</v>
      </c>
      <c r="B725" t="s">
        <v>853</v>
      </c>
      <c r="C725">
        <v>167.74</v>
      </c>
      <c r="D725">
        <v>86.02</v>
      </c>
      <c r="E725">
        <v>678.35</v>
      </c>
      <c r="F725">
        <v>-510.61</v>
      </c>
    </row>
    <row r="726" spans="1:6" x14ac:dyDescent="0.55000000000000004">
      <c r="A726" t="s">
        <v>1829</v>
      </c>
      <c r="B726" t="s">
        <v>401</v>
      </c>
      <c r="C726">
        <v>167.95</v>
      </c>
      <c r="D726">
        <v>86.02</v>
      </c>
      <c r="E726">
        <v>678.35</v>
      </c>
      <c r="F726">
        <v>-510.4</v>
      </c>
    </row>
    <row r="727" spans="1:6" x14ac:dyDescent="0.55000000000000004">
      <c r="A727" t="s">
        <v>1829</v>
      </c>
      <c r="B727" t="s">
        <v>1209</v>
      </c>
      <c r="C727">
        <v>168.82</v>
      </c>
      <c r="D727">
        <v>86.02</v>
      </c>
      <c r="E727">
        <v>678.35</v>
      </c>
      <c r="F727">
        <v>-509.53</v>
      </c>
    </row>
    <row r="728" spans="1:6" x14ac:dyDescent="0.55000000000000004">
      <c r="A728" t="s">
        <v>1829</v>
      </c>
      <c r="B728" t="s">
        <v>405</v>
      </c>
      <c r="C728">
        <v>170.15</v>
      </c>
      <c r="D728">
        <v>86.02</v>
      </c>
      <c r="E728">
        <v>678.35</v>
      </c>
      <c r="F728">
        <v>-508.2</v>
      </c>
    </row>
    <row r="729" spans="1:6" x14ac:dyDescent="0.55000000000000004">
      <c r="A729" t="s">
        <v>1829</v>
      </c>
      <c r="B729" t="s">
        <v>849</v>
      </c>
      <c r="C729">
        <v>170.79</v>
      </c>
      <c r="D729">
        <v>86.02</v>
      </c>
      <c r="E729">
        <v>678.35</v>
      </c>
      <c r="F729">
        <v>-507.56</v>
      </c>
    </row>
    <row r="730" spans="1:6" x14ac:dyDescent="0.55000000000000004">
      <c r="A730" t="s">
        <v>1829</v>
      </c>
      <c r="B730" t="s">
        <v>850</v>
      </c>
      <c r="C730">
        <v>170.79</v>
      </c>
      <c r="D730">
        <v>86.02</v>
      </c>
      <c r="E730">
        <v>678.35</v>
      </c>
      <c r="F730">
        <v>-507.56</v>
      </c>
    </row>
    <row r="731" spans="1:6" x14ac:dyDescent="0.55000000000000004">
      <c r="A731" t="s">
        <v>1829</v>
      </c>
      <c r="B731" t="s">
        <v>336</v>
      </c>
      <c r="C731">
        <v>170.9</v>
      </c>
      <c r="D731">
        <v>86.02</v>
      </c>
      <c r="E731">
        <v>678.35</v>
      </c>
      <c r="F731">
        <v>-507.45</v>
      </c>
    </row>
    <row r="732" spans="1:6" x14ac:dyDescent="0.55000000000000004">
      <c r="A732" t="s">
        <v>1829</v>
      </c>
      <c r="B732" t="s">
        <v>192</v>
      </c>
      <c r="C732">
        <v>171.09</v>
      </c>
      <c r="D732">
        <v>86.02</v>
      </c>
      <c r="E732">
        <v>678.35</v>
      </c>
      <c r="F732">
        <v>-507.26</v>
      </c>
    </row>
    <row r="733" spans="1:6" x14ac:dyDescent="0.55000000000000004">
      <c r="A733" t="s">
        <v>1829</v>
      </c>
      <c r="B733" t="s">
        <v>406</v>
      </c>
      <c r="C733">
        <v>173.24</v>
      </c>
      <c r="D733">
        <v>86.02</v>
      </c>
      <c r="E733">
        <v>678.35</v>
      </c>
      <c r="F733">
        <v>-505.11</v>
      </c>
    </row>
    <row r="734" spans="1:6" x14ac:dyDescent="0.55000000000000004">
      <c r="A734" t="s">
        <v>1829</v>
      </c>
      <c r="B734" t="s">
        <v>848</v>
      </c>
      <c r="C734">
        <v>175.67</v>
      </c>
      <c r="D734">
        <v>86.02</v>
      </c>
      <c r="E734">
        <v>678.35</v>
      </c>
      <c r="F734">
        <v>-502.68</v>
      </c>
    </row>
    <row r="735" spans="1:6" x14ac:dyDescent="0.55000000000000004">
      <c r="A735" t="s">
        <v>1829</v>
      </c>
      <c r="B735" t="s">
        <v>863</v>
      </c>
      <c r="C735">
        <v>177.49</v>
      </c>
      <c r="D735">
        <v>86.02</v>
      </c>
      <c r="E735">
        <v>678.35</v>
      </c>
      <c r="F735">
        <v>-500.86</v>
      </c>
    </row>
    <row r="736" spans="1:6" x14ac:dyDescent="0.55000000000000004">
      <c r="A736" t="s">
        <v>1829</v>
      </c>
      <c r="B736" t="s">
        <v>1351</v>
      </c>
      <c r="C736">
        <v>178.8</v>
      </c>
      <c r="D736">
        <v>86.02</v>
      </c>
      <c r="E736">
        <v>678.35</v>
      </c>
      <c r="F736">
        <v>-499.55</v>
      </c>
    </row>
    <row r="737" spans="1:6" x14ac:dyDescent="0.55000000000000004">
      <c r="A737" t="s">
        <v>1829</v>
      </c>
      <c r="B737" t="s">
        <v>447</v>
      </c>
      <c r="C737">
        <v>180.1</v>
      </c>
      <c r="D737">
        <v>86.02</v>
      </c>
      <c r="E737">
        <v>678.35</v>
      </c>
      <c r="F737">
        <v>-498.25</v>
      </c>
    </row>
    <row r="738" spans="1:6" x14ac:dyDescent="0.55000000000000004">
      <c r="A738" t="s">
        <v>1829</v>
      </c>
      <c r="B738" t="s">
        <v>446</v>
      </c>
      <c r="C738">
        <v>180.82</v>
      </c>
      <c r="D738">
        <v>86.02</v>
      </c>
      <c r="E738">
        <v>678.35</v>
      </c>
      <c r="F738">
        <v>-497.53</v>
      </c>
    </row>
    <row r="739" spans="1:6" x14ac:dyDescent="0.55000000000000004">
      <c r="A739" t="s">
        <v>1829</v>
      </c>
      <c r="B739" t="s">
        <v>1206</v>
      </c>
      <c r="C739">
        <v>180.88</v>
      </c>
      <c r="D739">
        <v>86.02</v>
      </c>
      <c r="E739">
        <v>678.35</v>
      </c>
      <c r="F739">
        <v>-497.47</v>
      </c>
    </row>
    <row r="740" spans="1:6" x14ac:dyDescent="0.55000000000000004">
      <c r="A740" t="s">
        <v>1829</v>
      </c>
      <c r="B740" t="s">
        <v>767</v>
      </c>
      <c r="C740">
        <v>181.28</v>
      </c>
      <c r="D740">
        <v>86.02</v>
      </c>
      <c r="E740">
        <v>678.35</v>
      </c>
      <c r="F740">
        <v>-497.07</v>
      </c>
    </row>
    <row r="741" spans="1:6" x14ac:dyDescent="0.55000000000000004">
      <c r="A741" t="s">
        <v>1829</v>
      </c>
      <c r="B741" t="s">
        <v>760</v>
      </c>
      <c r="C741">
        <v>182.46</v>
      </c>
      <c r="D741">
        <v>86.02</v>
      </c>
      <c r="E741">
        <v>678.35</v>
      </c>
      <c r="F741">
        <v>-495.89</v>
      </c>
    </row>
    <row r="742" spans="1:6" x14ac:dyDescent="0.55000000000000004">
      <c r="A742" t="s">
        <v>1829</v>
      </c>
      <c r="B742" t="s">
        <v>860</v>
      </c>
      <c r="C742">
        <v>188</v>
      </c>
      <c r="D742">
        <v>86.02</v>
      </c>
      <c r="E742">
        <v>678.35</v>
      </c>
      <c r="F742">
        <v>-490.35</v>
      </c>
    </row>
    <row r="743" spans="1:6" x14ac:dyDescent="0.55000000000000004">
      <c r="A743" t="s">
        <v>1829</v>
      </c>
      <c r="B743" t="s">
        <v>865</v>
      </c>
      <c r="C743">
        <v>188.87</v>
      </c>
      <c r="D743">
        <v>86.02</v>
      </c>
      <c r="E743">
        <v>678.35</v>
      </c>
      <c r="F743">
        <v>-489.48</v>
      </c>
    </row>
    <row r="744" spans="1:6" x14ac:dyDescent="0.55000000000000004">
      <c r="A744" t="s">
        <v>1829</v>
      </c>
      <c r="B744" t="s">
        <v>388</v>
      </c>
      <c r="C744">
        <v>190.31</v>
      </c>
      <c r="D744">
        <v>86.02</v>
      </c>
      <c r="E744">
        <v>678.35</v>
      </c>
      <c r="F744">
        <v>-488.04</v>
      </c>
    </row>
    <row r="745" spans="1:6" x14ac:dyDescent="0.55000000000000004">
      <c r="A745" t="s">
        <v>1829</v>
      </c>
      <c r="B745" t="s">
        <v>193</v>
      </c>
      <c r="C745">
        <v>193.13</v>
      </c>
      <c r="D745">
        <v>86.02</v>
      </c>
      <c r="E745">
        <v>678.35</v>
      </c>
      <c r="F745">
        <v>-485.22</v>
      </c>
    </row>
    <row r="746" spans="1:6" x14ac:dyDescent="0.55000000000000004">
      <c r="A746" t="s">
        <v>1829</v>
      </c>
      <c r="B746" t="s">
        <v>1345</v>
      </c>
      <c r="C746">
        <v>196.1</v>
      </c>
      <c r="D746">
        <v>86.02</v>
      </c>
      <c r="E746">
        <v>678.35</v>
      </c>
      <c r="F746">
        <v>-482.25</v>
      </c>
    </row>
    <row r="747" spans="1:6" x14ac:dyDescent="0.55000000000000004">
      <c r="A747" t="s">
        <v>1829</v>
      </c>
      <c r="B747" t="s">
        <v>194</v>
      </c>
      <c r="C747">
        <v>196.69</v>
      </c>
      <c r="D747">
        <v>86.02</v>
      </c>
      <c r="E747">
        <v>678.35</v>
      </c>
      <c r="F747">
        <v>-481.66</v>
      </c>
    </row>
    <row r="748" spans="1:6" x14ac:dyDescent="0.55000000000000004">
      <c r="A748" t="s">
        <v>1829</v>
      </c>
      <c r="B748" t="s">
        <v>835</v>
      </c>
      <c r="C748">
        <v>196.81</v>
      </c>
      <c r="D748">
        <v>86.02</v>
      </c>
      <c r="E748">
        <v>678.35</v>
      </c>
      <c r="F748">
        <v>-481.54</v>
      </c>
    </row>
    <row r="749" spans="1:6" x14ac:dyDescent="0.55000000000000004">
      <c r="A749" t="s">
        <v>1829</v>
      </c>
      <c r="B749" t="s">
        <v>340</v>
      </c>
      <c r="C749">
        <v>197.38</v>
      </c>
      <c r="D749">
        <v>86.02</v>
      </c>
      <c r="E749">
        <v>678.35</v>
      </c>
      <c r="F749">
        <v>-480.97</v>
      </c>
    </row>
    <row r="750" spans="1:6" x14ac:dyDescent="0.55000000000000004">
      <c r="A750" t="s">
        <v>1829</v>
      </c>
      <c r="B750" t="s">
        <v>1207</v>
      </c>
      <c r="C750">
        <v>198.88</v>
      </c>
      <c r="D750">
        <v>86.02</v>
      </c>
      <c r="E750">
        <v>678.35</v>
      </c>
      <c r="F750">
        <v>-479.47</v>
      </c>
    </row>
    <row r="751" spans="1:6" x14ac:dyDescent="0.55000000000000004">
      <c r="A751" t="s">
        <v>1829</v>
      </c>
      <c r="B751" t="s">
        <v>337</v>
      </c>
      <c r="C751">
        <v>199.21</v>
      </c>
      <c r="D751">
        <v>86.02</v>
      </c>
      <c r="E751">
        <v>678.35</v>
      </c>
      <c r="F751">
        <v>-479.14</v>
      </c>
    </row>
    <row r="752" spans="1:6" x14ac:dyDescent="0.55000000000000004">
      <c r="A752" t="s">
        <v>1829</v>
      </c>
      <c r="B752" t="s">
        <v>761</v>
      </c>
      <c r="C752">
        <v>203.05</v>
      </c>
      <c r="D752">
        <v>86.02</v>
      </c>
      <c r="E752">
        <v>678.35</v>
      </c>
      <c r="F752">
        <v>-475.3</v>
      </c>
    </row>
    <row r="753" spans="1:6" x14ac:dyDescent="0.55000000000000004">
      <c r="A753" t="s">
        <v>1829</v>
      </c>
      <c r="B753" t="s">
        <v>839</v>
      </c>
      <c r="C753">
        <v>207.13</v>
      </c>
      <c r="D753">
        <v>86.02</v>
      </c>
      <c r="E753">
        <v>678.35</v>
      </c>
      <c r="F753">
        <v>-471.22</v>
      </c>
    </row>
    <row r="754" spans="1:6" x14ac:dyDescent="0.55000000000000004">
      <c r="A754" t="s">
        <v>1829</v>
      </c>
      <c r="B754" t="s">
        <v>864</v>
      </c>
      <c r="C754">
        <v>207.38</v>
      </c>
      <c r="D754">
        <v>86.02</v>
      </c>
      <c r="E754">
        <v>678.35</v>
      </c>
      <c r="F754">
        <v>-470.97</v>
      </c>
    </row>
    <row r="755" spans="1:6" x14ac:dyDescent="0.55000000000000004">
      <c r="A755" t="s">
        <v>1829</v>
      </c>
      <c r="B755" t="s">
        <v>195</v>
      </c>
      <c r="C755">
        <v>210.69</v>
      </c>
      <c r="D755">
        <v>86.02</v>
      </c>
      <c r="E755">
        <v>678.35</v>
      </c>
      <c r="F755">
        <v>-467.66</v>
      </c>
    </row>
    <row r="756" spans="1:6" x14ac:dyDescent="0.55000000000000004">
      <c r="A756" t="s">
        <v>1829</v>
      </c>
      <c r="B756" t="s">
        <v>776</v>
      </c>
      <c r="C756">
        <v>213.7</v>
      </c>
      <c r="D756">
        <v>86.02</v>
      </c>
      <c r="E756">
        <v>678.35</v>
      </c>
      <c r="F756">
        <v>-464.65</v>
      </c>
    </row>
    <row r="757" spans="1:6" x14ac:dyDescent="0.55000000000000004">
      <c r="A757" t="s">
        <v>1829</v>
      </c>
      <c r="B757" t="s">
        <v>759</v>
      </c>
      <c r="C757">
        <v>213.74</v>
      </c>
      <c r="D757">
        <v>86.02</v>
      </c>
      <c r="E757">
        <v>678.35</v>
      </c>
      <c r="F757">
        <v>-464.61</v>
      </c>
    </row>
    <row r="758" spans="1:6" x14ac:dyDescent="0.55000000000000004">
      <c r="A758" t="s">
        <v>1829</v>
      </c>
      <c r="B758" t="s">
        <v>758</v>
      </c>
      <c r="C758">
        <v>215.32</v>
      </c>
      <c r="D758">
        <v>86.02</v>
      </c>
      <c r="E758">
        <v>678.35</v>
      </c>
      <c r="F758">
        <v>-463.03</v>
      </c>
    </row>
    <row r="759" spans="1:6" x14ac:dyDescent="0.55000000000000004">
      <c r="A759" t="s">
        <v>1829</v>
      </c>
      <c r="B759" t="s">
        <v>769</v>
      </c>
      <c r="C759">
        <v>215.33</v>
      </c>
      <c r="D759">
        <v>86.02</v>
      </c>
      <c r="E759">
        <v>678.35</v>
      </c>
      <c r="F759">
        <v>-463.02</v>
      </c>
    </row>
    <row r="760" spans="1:6" x14ac:dyDescent="0.55000000000000004">
      <c r="A760" t="s">
        <v>1829</v>
      </c>
      <c r="B760" t="s">
        <v>338</v>
      </c>
      <c r="C760">
        <v>216.61</v>
      </c>
      <c r="D760">
        <v>86.02</v>
      </c>
      <c r="E760">
        <v>678.35</v>
      </c>
      <c r="F760">
        <v>-461.74</v>
      </c>
    </row>
    <row r="761" spans="1:6" x14ac:dyDescent="0.55000000000000004">
      <c r="A761" t="s">
        <v>1829</v>
      </c>
      <c r="B761" t="s">
        <v>1360</v>
      </c>
      <c r="C761">
        <v>223.65</v>
      </c>
      <c r="D761">
        <v>86.02</v>
      </c>
      <c r="E761">
        <v>678.35</v>
      </c>
      <c r="F761">
        <v>-454.7</v>
      </c>
    </row>
    <row r="762" spans="1:6" x14ac:dyDescent="0.55000000000000004">
      <c r="A762" t="s">
        <v>1829</v>
      </c>
      <c r="B762" t="s">
        <v>1329</v>
      </c>
      <c r="C762">
        <v>223.74</v>
      </c>
      <c r="D762">
        <v>86.02</v>
      </c>
      <c r="E762">
        <v>678.35</v>
      </c>
      <c r="F762">
        <v>-454.61</v>
      </c>
    </row>
    <row r="763" spans="1:6" x14ac:dyDescent="0.55000000000000004">
      <c r="A763" t="s">
        <v>1829</v>
      </c>
      <c r="B763" t="s">
        <v>862</v>
      </c>
      <c r="C763">
        <v>224.69</v>
      </c>
      <c r="D763">
        <v>86.02</v>
      </c>
      <c r="E763">
        <v>678.35</v>
      </c>
      <c r="F763">
        <v>-453.66</v>
      </c>
    </row>
    <row r="764" spans="1:6" x14ac:dyDescent="0.55000000000000004">
      <c r="A764" t="s">
        <v>1829</v>
      </c>
      <c r="B764" t="s">
        <v>753</v>
      </c>
      <c r="C764">
        <v>227.59</v>
      </c>
      <c r="D764">
        <v>86.02</v>
      </c>
      <c r="E764">
        <v>678.35</v>
      </c>
      <c r="F764">
        <v>-450.76</v>
      </c>
    </row>
    <row r="765" spans="1:6" x14ac:dyDescent="0.55000000000000004">
      <c r="A765" t="s">
        <v>1829</v>
      </c>
      <c r="B765" t="s">
        <v>840</v>
      </c>
      <c r="C765">
        <v>231.11</v>
      </c>
      <c r="D765">
        <v>86.02</v>
      </c>
      <c r="E765">
        <v>678.35</v>
      </c>
      <c r="F765">
        <v>-447.24</v>
      </c>
    </row>
    <row r="766" spans="1:6" x14ac:dyDescent="0.55000000000000004">
      <c r="A766" t="s">
        <v>1829</v>
      </c>
      <c r="B766" t="s">
        <v>843</v>
      </c>
      <c r="C766">
        <v>238.6</v>
      </c>
      <c r="D766">
        <v>86.02</v>
      </c>
      <c r="E766">
        <v>678.35</v>
      </c>
      <c r="F766">
        <v>-439.75</v>
      </c>
    </row>
    <row r="767" spans="1:6" x14ac:dyDescent="0.55000000000000004">
      <c r="A767" t="s">
        <v>1829</v>
      </c>
      <c r="B767" t="s">
        <v>837</v>
      </c>
      <c r="C767">
        <v>245.56</v>
      </c>
      <c r="D767">
        <v>86.02</v>
      </c>
      <c r="E767">
        <v>678.35</v>
      </c>
      <c r="F767">
        <v>-432.79</v>
      </c>
    </row>
    <row r="768" spans="1:6" x14ac:dyDescent="0.55000000000000004">
      <c r="A768" t="s">
        <v>1829</v>
      </c>
      <c r="B768" t="s">
        <v>777</v>
      </c>
      <c r="C768">
        <v>245.69</v>
      </c>
      <c r="D768">
        <v>86.02</v>
      </c>
      <c r="E768">
        <v>678.35</v>
      </c>
      <c r="F768">
        <v>-432.66</v>
      </c>
    </row>
    <row r="769" spans="1:6" x14ac:dyDescent="0.55000000000000004">
      <c r="A769" t="s">
        <v>1829</v>
      </c>
      <c r="B769" t="s">
        <v>766</v>
      </c>
      <c r="C769">
        <v>249.3</v>
      </c>
      <c r="D769">
        <v>86.02</v>
      </c>
      <c r="E769">
        <v>678.35</v>
      </c>
      <c r="F769">
        <v>-429.05</v>
      </c>
    </row>
    <row r="770" spans="1:6" x14ac:dyDescent="0.55000000000000004">
      <c r="A770" t="s">
        <v>1829</v>
      </c>
      <c r="B770" t="s">
        <v>443</v>
      </c>
      <c r="C770">
        <v>250.1</v>
      </c>
      <c r="D770">
        <v>86.02</v>
      </c>
      <c r="E770">
        <v>678.35</v>
      </c>
      <c r="F770">
        <v>-428.25</v>
      </c>
    </row>
    <row r="771" spans="1:6" x14ac:dyDescent="0.55000000000000004">
      <c r="A771" t="s">
        <v>1829</v>
      </c>
      <c r="B771" t="s">
        <v>1169</v>
      </c>
      <c r="C771">
        <v>255.16</v>
      </c>
      <c r="D771">
        <v>86.02</v>
      </c>
      <c r="E771">
        <v>678.35</v>
      </c>
      <c r="F771">
        <v>-423.19</v>
      </c>
    </row>
    <row r="772" spans="1:6" x14ac:dyDescent="0.55000000000000004">
      <c r="A772" t="s">
        <v>1829</v>
      </c>
      <c r="B772" t="s">
        <v>1888</v>
      </c>
      <c r="C772">
        <v>261.31</v>
      </c>
      <c r="D772">
        <v>86.02</v>
      </c>
      <c r="E772">
        <v>678.35</v>
      </c>
      <c r="F772">
        <v>-417.04</v>
      </c>
    </row>
    <row r="773" spans="1:6" x14ac:dyDescent="0.55000000000000004">
      <c r="A773" t="s">
        <v>1829</v>
      </c>
      <c r="B773" t="s">
        <v>1179</v>
      </c>
      <c r="C773">
        <v>266.75</v>
      </c>
      <c r="D773">
        <v>86.02</v>
      </c>
      <c r="E773">
        <v>678.35</v>
      </c>
      <c r="F773">
        <v>-411.6</v>
      </c>
    </row>
    <row r="774" spans="1:6" x14ac:dyDescent="0.55000000000000004">
      <c r="A774" t="s">
        <v>1829</v>
      </c>
      <c r="B774" t="s">
        <v>1330</v>
      </c>
      <c r="C774">
        <v>266.77</v>
      </c>
      <c r="D774">
        <v>86.02</v>
      </c>
      <c r="E774">
        <v>678.35</v>
      </c>
      <c r="F774">
        <v>-411.58</v>
      </c>
    </row>
    <row r="775" spans="1:6" x14ac:dyDescent="0.55000000000000004">
      <c r="A775" t="s">
        <v>1829</v>
      </c>
      <c r="B775" t="s">
        <v>803</v>
      </c>
      <c r="C775">
        <v>267.67</v>
      </c>
      <c r="D775">
        <v>86.02</v>
      </c>
      <c r="E775">
        <v>678.35</v>
      </c>
      <c r="F775">
        <v>-410.68</v>
      </c>
    </row>
    <row r="776" spans="1:6" x14ac:dyDescent="0.55000000000000004">
      <c r="A776" t="s">
        <v>1829</v>
      </c>
      <c r="B776" t="s">
        <v>391</v>
      </c>
      <c r="C776">
        <v>268.12</v>
      </c>
      <c r="D776">
        <v>86.02</v>
      </c>
      <c r="E776">
        <v>678.35</v>
      </c>
      <c r="F776">
        <v>-410.23</v>
      </c>
    </row>
    <row r="777" spans="1:6" x14ac:dyDescent="0.55000000000000004">
      <c r="A777" t="s">
        <v>1829</v>
      </c>
      <c r="B777" t="s">
        <v>846</v>
      </c>
      <c r="C777">
        <v>269.52</v>
      </c>
      <c r="D777">
        <v>86.02</v>
      </c>
      <c r="E777">
        <v>678.35</v>
      </c>
      <c r="F777">
        <v>-408.83</v>
      </c>
    </row>
    <row r="778" spans="1:6" x14ac:dyDescent="0.55000000000000004">
      <c r="A778" t="s">
        <v>1829</v>
      </c>
      <c r="B778" t="s">
        <v>345</v>
      </c>
      <c r="C778">
        <v>276.69</v>
      </c>
      <c r="D778">
        <v>86.02</v>
      </c>
      <c r="E778">
        <v>678.35</v>
      </c>
      <c r="F778">
        <v>-401.66</v>
      </c>
    </row>
    <row r="779" spans="1:6" x14ac:dyDescent="0.55000000000000004">
      <c r="A779" t="s">
        <v>1829</v>
      </c>
      <c r="B779" t="s">
        <v>841</v>
      </c>
      <c r="C779">
        <v>281.22000000000003</v>
      </c>
      <c r="D779">
        <v>86.02</v>
      </c>
      <c r="E779">
        <v>678.35</v>
      </c>
      <c r="F779">
        <v>-397.13</v>
      </c>
    </row>
    <row r="780" spans="1:6" x14ac:dyDescent="0.55000000000000004">
      <c r="A780" t="s">
        <v>1829</v>
      </c>
      <c r="B780" t="s">
        <v>393</v>
      </c>
      <c r="C780">
        <v>289.62</v>
      </c>
      <c r="D780">
        <v>86.02</v>
      </c>
      <c r="E780">
        <v>678.35</v>
      </c>
      <c r="F780">
        <v>-388.73</v>
      </c>
    </row>
    <row r="781" spans="1:6" x14ac:dyDescent="0.55000000000000004">
      <c r="A781" t="s">
        <v>1829</v>
      </c>
      <c r="B781" t="s">
        <v>392</v>
      </c>
      <c r="C781">
        <v>300.74</v>
      </c>
      <c r="D781">
        <v>86.02</v>
      </c>
      <c r="E781">
        <v>678.35</v>
      </c>
      <c r="F781">
        <v>-377.61</v>
      </c>
    </row>
    <row r="782" spans="1:6" x14ac:dyDescent="0.55000000000000004">
      <c r="A782" t="s">
        <v>1829</v>
      </c>
      <c r="B782" t="s">
        <v>757</v>
      </c>
      <c r="C782">
        <v>316.88</v>
      </c>
      <c r="D782">
        <v>86.02</v>
      </c>
      <c r="E782">
        <v>678.35</v>
      </c>
      <c r="F782">
        <v>-361.47</v>
      </c>
    </row>
    <row r="783" spans="1:6" x14ac:dyDescent="0.55000000000000004">
      <c r="A783" t="s">
        <v>1829</v>
      </c>
      <c r="B783" t="s">
        <v>400</v>
      </c>
      <c r="C783">
        <v>347.85</v>
      </c>
      <c r="D783">
        <v>86.02</v>
      </c>
      <c r="E783">
        <v>678.35</v>
      </c>
      <c r="F783">
        <v>-330.5</v>
      </c>
    </row>
    <row r="784" spans="1:6" x14ac:dyDescent="0.55000000000000004">
      <c r="A784" t="s">
        <v>1829</v>
      </c>
      <c r="B784" t="s">
        <v>787</v>
      </c>
      <c r="C784">
        <v>375.74</v>
      </c>
      <c r="D784">
        <v>86.02</v>
      </c>
      <c r="E784">
        <v>678.35</v>
      </c>
      <c r="F784">
        <v>-302.61</v>
      </c>
    </row>
    <row r="785" spans="1:6" x14ac:dyDescent="0.55000000000000004">
      <c r="A785" t="s">
        <v>1829</v>
      </c>
      <c r="B785" t="s">
        <v>1886</v>
      </c>
      <c r="C785">
        <v>388.18</v>
      </c>
      <c r="D785">
        <v>86.02</v>
      </c>
      <c r="E785">
        <v>678.35</v>
      </c>
      <c r="F785">
        <v>-290.17</v>
      </c>
    </row>
    <row r="786" spans="1:6" x14ac:dyDescent="0.55000000000000004">
      <c r="A786" t="s">
        <v>1829</v>
      </c>
      <c r="B786" t="s">
        <v>752</v>
      </c>
      <c r="C786">
        <v>405.12</v>
      </c>
      <c r="D786">
        <v>86.02</v>
      </c>
      <c r="E786">
        <v>678.35</v>
      </c>
      <c r="F786">
        <v>-273.23</v>
      </c>
    </row>
    <row r="787" spans="1:6" x14ac:dyDescent="0.55000000000000004">
      <c r="A787" t="s">
        <v>1829</v>
      </c>
      <c r="B787" t="s">
        <v>548</v>
      </c>
      <c r="C787">
        <v>405.79</v>
      </c>
      <c r="D787">
        <v>86.02</v>
      </c>
      <c r="E787">
        <v>678.35</v>
      </c>
      <c r="F787">
        <v>-272.56</v>
      </c>
    </row>
    <row r="788" spans="1:6" x14ac:dyDescent="0.55000000000000004">
      <c r="A788" t="s">
        <v>1829</v>
      </c>
      <c r="B788" t="s">
        <v>303</v>
      </c>
      <c r="C788">
        <v>406.31</v>
      </c>
      <c r="D788">
        <v>86.02</v>
      </c>
      <c r="E788">
        <v>678.35</v>
      </c>
      <c r="F788">
        <v>-272.04000000000002</v>
      </c>
    </row>
    <row r="789" spans="1:6" x14ac:dyDescent="0.55000000000000004">
      <c r="A789" t="s">
        <v>1829</v>
      </c>
      <c r="B789" t="s">
        <v>444</v>
      </c>
      <c r="C789">
        <v>446.3</v>
      </c>
      <c r="D789">
        <v>86.02</v>
      </c>
      <c r="E789">
        <v>678.35</v>
      </c>
      <c r="F789">
        <v>-232.05</v>
      </c>
    </row>
    <row r="790" spans="1:6" x14ac:dyDescent="0.55000000000000004">
      <c r="A790" t="s">
        <v>1829</v>
      </c>
      <c r="B790" t="s">
        <v>445</v>
      </c>
      <c r="C790">
        <v>473.84</v>
      </c>
      <c r="D790">
        <v>86.02</v>
      </c>
      <c r="E790">
        <v>678.35</v>
      </c>
      <c r="F790">
        <v>-204.51</v>
      </c>
    </row>
    <row r="791" spans="1:6" x14ac:dyDescent="0.55000000000000004">
      <c r="A791" t="s">
        <v>1829</v>
      </c>
      <c r="B791" t="s">
        <v>844</v>
      </c>
      <c r="C791">
        <v>560.78</v>
      </c>
      <c r="D791">
        <v>86.02</v>
      </c>
      <c r="E791">
        <v>678.35</v>
      </c>
      <c r="F791">
        <v>-117.57</v>
      </c>
    </row>
    <row r="792" spans="1:6" x14ac:dyDescent="0.55000000000000004">
      <c r="A792" t="s">
        <v>1829</v>
      </c>
      <c r="B792" t="s">
        <v>1331</v>
      </c>
      <c r="C792">
        <v>678.35</v>
      </c>
      <c r="D792">
        <v>86.02</v>
      </c>
      <c r="E792">
        <v>678.35</v>
      </c>
      <c r="F792">
        <v>0</v>
      </c>
    </row>
    <row r="793" spans="1:6" x14ac:dyDescent="0.55000000000000004">
      <c r="A793" t="s">
        <v>1826</v>
      </c>
      <c r="B793" t="s">
        <v>1189</v>
      </c>
      <c r="C793">
        <v>0.6</v>
      </c>
      <c r="D793">
        <v>25.57</v>
      </c>
      <c r="E793">
        <v>1572.03</v>
      </c>
      <c r="F793">
        <v>-1571.43</v>
      </c>
    </row>
    <row r="794" spans="1:6" x14ac:dyDescent="0.55000000000000004">
      <c r="A794" t="s">
        <v>1826</v>
      </c>
      <c r="B794" t="s">
        <v>1185</v>
      </c>
      <c r="C794">
        <v>0.66</v>
      </c>
      <c r="D794">
        <v>25.57</v>
      </c>
      <c r="E794">
        <v>1572.03</v>
      </c>
      <c r="F794">
        <v>-1571.37</v>
      </c>
    </row>
    <row r="795" spans="1:6" x14ac:dyDescent="0.55000000000000004">
      <c r="A795" t="s">
        <v>1826</v>
      </c>
      <c r="B795" t="s">
        <v>351</v>
      </c>
      <c r="C795">
        <v>0.77</v>
      </c>
      <c r="D795">
        <v>25.57</v>
      </c>
      <c r="E795">
        <v>1572.03</v>
      </c>
      <c r="F795">
        <v>-1571.26</v>
      </c>
    </row>
    <row r="796" spans="1:6" x14ac:dyDescent="0.55000000000000004">
      <c r="A796" t="s">
        <v>1826</v>
      </c>
      <c r="B796" t="s">
        <v>1280</v>
      </c>
      <c r="C796">
        <v>0.84</v>
      </c>
      <c r="D796">
        <v>25.57</v>
      </c>
      <c r="E796">
        <v>1572.03</v>
      </c>
      <c r="F796">
        <v>-1571.19</v>
      </c>
    </row>
    <row r="797" spans="1:6" x14ac:dyDescent="0.55000000000000004">
      <c r="A797" t="s">
        <v>1826</v>
      </c>
      <c r="B797" t="s">
        <v>482</v>
      </c>
      <c r="C797">
        <v>0.87</v>
      </c>
      <c r="D797">
        <v>25.57</v>
      </c>
      <c r="E797">
        <v>1572.03</v>
      </c>
      <c r="F797">
        <v>-1571.16</v>
      </c>
    </row>
    <row r="798" spans="1:6" x14ac:dyDescent="0.55000000000000004">
      <c r="A798" t="s">
        <v>1826</v>
      </c>
      <c r="B798" t="s">
        <v>57</v>
      </c>
      <c r="C798">
        <v>0.89</v>
      </c>
      <c r="D798">
        <v>25.57</v>
      </c>
      <c r="E798">
        <v>1572.03</v>
      </c>
      <c r="F798">
        <v>-1571.14</v>
      </c>
    </row>
    <row r="799" spans="1:6" x14ac:dyDescent="0.55000000000000004">
      <c r="A799" t="s">
        <v>1826</v>
      </c>
      <c r="B799" t="s">
        <v>346</v>
      </c>
      <c r="C799">
        <v>0.9</v>
      </c>
      <c r="D799">
        <v>25.57</v>
      </c>
      <c r="E799">
        <v>1572.03</v>
      </c>
      <c r="F799">
        <v>-1571.13</v>
      </c>
    </row>
    <row r="800" spans="1:6" x14ac:dyDescent="0.55000000000000004">
      <c r="A800" t="s">
        <v>1826</v>
      </c>
      <c r="B800" t="s">
        <v>1392</v>
      </c>
      <c r="C800">
        <v>0.91</v>
      </c>
      <c r="D800">
        <v>25.57</v>
      </c>
      <c r="E800">
        <v>1572.03</v>
      </c>
      <c r="F800">
        <v>-1571.12</v>
      </c>
    </row>
    <row r="801" spans="1:6" x14ac:dyDescent="0.55000000000000004">
      <c r="A801" t="s">
        <v>1826</v>
      </c>
      <c r="B801" t="s">
        <v>1155</v>
      </c>
      <c r="C801">
        <v>0.92</v>
      </c>
      <c r="D801">
        <v>25.57</v>
      </c>
      <c r="E801">
        <v>1572.03</v>
      </c>
      <c r="F801">
        <v>-1571.11</v>
      </c>
    </row>
    <row r="802" spans="1:6" x14ac:dyDescent="0.55000000000000004">
      <c r="A802" t="s">
        <v>1826</v>
      </c>
      <c r="B802" t="s">
        <v>1488</v>
      </c>
      <c r="C802">
        <v>0.94</v>
      </c>
      <c r="D802">
        <v>25.57</v>
      </c>
      <c r="E802">
        <v>1572.03</v>
      </c>
      <c r="F802">
        <v>-1571.09</v>
      </c>
    </row>
    <row r="803" spans="1:6" x14ac:dyDescent="0.55000000000000004">
      <c r="A803" t="s">
        <v>1826</v>
      </c>
      <c r="B803" t="s">
        <v>1608</v>
      </c>
      <c r="C803">
        <v>0.94</v>
      </c>
      <c r="D803">
        <v>25.57</v>
      </c>
      <c r="E803">
        <v>1572.03</v>
      </c>
      <c r="F803">
        <v>-1571.09</v>
      </c>
    </row>
    <row r="804" spans="1:6" x14ac:dyDescent="0.55000000000000004">
      <c r="A804" t="s">
        <v>1826</v>
      </c>
      <c r="B804" t="s">
        <v>56</v>
      </c>
      <c r="C804">
        <v>0.98</v>
      </c>
      <c r="D804">
        <v>25.57</v>
      </c>
      <c r="E804">
        <v>1572.03</v>
      </c>
      <c r="F804">
        <v>-1571.05</v>
      </c>
    </row>
    <row r="805" spans="1:6" x14ac:dyDescent="0.55000000000000004">
      <c r="A805" t="s">
        <v>1826</v>
      </c>
      <c r="B805" t="s">
        <v>493</v>
      </c>
      <c r="C805">
        <v>1</v>
      </c>
      <c r="D805">
        <v>25.57</v>
      </c>
      <c r="E805">
        <v>1572.03</v>
      </c>
      <c r="F805">
        <v>-1571.03</v>
      </c>
    </row>
    <row r="806" spans="1:6" x14ac:dyDescent="0.55000000000000004">
      <c r="A806" t="s">
        <v>1826</v>
      </c>
      <c r="B806" t="s">
        <v>533</v>
      </c>
      <c r="C806">
        <v>1.03</v>
      </c>
      <c r="D806">
        <v>25.57</v>
      </c>
      <c r="E806">
        <v>1572.03</v>
      </c>
      <c r="F806">
        <v>-1571</v>
      </c>
    </row>
    <row r="807" spans="1:6" x14ac:dyDescent="0.55000000000000004">
      <c r="A807" t="s">
        <v>1826</v>
      </c>
      <c r="B807" t="s">
        <v>925</v>
      </c>
      <c r="C807">
        <v>1.03</v>
      </c>
      <c r="D807">
        <v>25.57</v>
      </c>
      <c r="E807">
        <v>1572.03</v>
      </c>
      <c r="F807">
        <v>-1571</v>
      </c>
    </row>
    <row r="808" spans="1:6" x14ac:dyDescent="0.55000000000000004">
      <c r="A808" t="s">
        <v>1826</v>
      </c>
      <c r="B808" t="s">
        <v>560</v>
      </c>
      <c r="C808">
        <v>1.06</v>
      </c>
      <c r="D808">
        <v>25.57</v>
      </c>
      <c r="E808">
        <v>1572.03</v>
      </c>
      <c r="F808">
        <v>-1570.97</v>
      </c>
    </row>
    <row r="809" spans="1:6" x14ac:dyDescent="0.55000000000000004">
      <c r="A809" t="s">
        <v>1826</v>
      </c>
      <c r="B809" t="s">
        <v>1269</v>
      </c>
      <c r="C809">
        <v>1.08</v>
      </c>
      <c r="D809">
        <v>25.57</v>
      </c>
      <c r="E809">
        <v>1572.03</v>
      </c>
      <c r="F809">
        <v>-1570.95</v>
      </c>
    </row>
    <row r="810" spans="1:6" x14ac:dyDescent="0.55000000000000004">
      <c r="A810" t="s">
        <v>1826</v>
      </c>
      <c r="B810" t="s">
        <v>292</v>
      </c>
      <c r="C810">
        <v>1.0900000000000001</v>
      </c>
      <c r="D810">
        <v>25.57</v>
      </c>
      <c r="E810">
        <v>1572.03</v>
      </c>
      <c r="F810">
        <v>-1570.94</v>
      </c>
    </row>
    <row r="811" spans="1:6" x14ac:dyDescent="0.55000000000000004">
      <c r="A811" t="s">
        <v>1826</v>
      </c>
      <c r="B811" t="s">
        <v>1337</v>
      </c>
      <c r="C811">
        <v>1.1000000000000001</v>
      </c>
      <c r="D811">
        <v>25.57</v>
      </c>
      <c r="E811">
        <v>1572.03</v>
      </c>
      <c r="F811">
        <v>-1570.93</v>
      </c>
    </row>
    <row r="812" spans="1:6" x14ac:dyDescent="0.55000000000000004">
      <c r="A812" t="s">
        <v>1826</v>
      </c>
      <c r="B812" t="s">
        <v>1237</v>
      </c>
      <c r="C812">
        <v>1.1200000000000001</v>
      </c>
      <c r="D812">
        <v>25.57</v>
      </c>
      <c r="E812">
        <v>1572.03</v>
      </c>
      <c r="F812">
        <v>-1570.91</v>
      </c>
    </row>
    <row r="813" spans="1:6" x14ac:dyDescent="0.55000000000000004">
      <c r="A813" t="s">
        <v>1826</v>
      </c>
      <c r="B813" t="s">
        <v>155</v>
      </c>
      <c r="C813">
        <v>1.1599999999999999</v>
      </c>
      <c r="D813">
        <v>25.57</v>
      </c>
      <c r="E813">
        <v>1572.03</v>
      </c>
      <c r="F813">
        <v>-1570.87</v>
      </c>
    </row>
    <row r="814" spans="1:6" x14ac:dyDescent="0.55000000000000004">
      <c r="A814" t="s">
        <v>1826</v>
      </c>
      <c r="B814" t="s">
        <v>476</v>
      </c>
      <c r="C814">
        <v>1.1599999999999999</v>
      </c>
      <c r="D814">
        <v>25.57</v>
      </c>
      <c r="E814">
        <v>1572.03</v>
      </c>
      <c r="F814">
        <v>-1570.87</v>
      </c>
    </row>
    <row r="815" spans="1:6" x14ac:dyDescent="0.55000000000000004">
      <c r="A815" t="s">
        <v>1826</v>
      </c>
      <c r="B815" t="s">
        <v>1298</v>
      </c>
      <c r="C815">
        <v>1.17</v>
      </c>
      <c r="D815">
        <v>25.57</v>
      </c>
      <c r="E815">
        <v>1572.03</v>
      </c>
      <c r="F815">
        <v>-1570.86</v>
      </c>
    </row>
    <row r="816" spans="1:6" x14ac:dyDescent="0.55000000000000004">
      <c r="A816" t="s">
        <v>1826</v>
      </c>
      <c r="B816" t="s">
        <v>276</v>
      </c>
      <c r="C816">
        <v>1.19</v>
      </c>
      <c r="D816">
        <v>25.57</v>
      </c>
      <c r="E816">
        <v>1572.03</v>
      </c>
      <c r="F816">
        <v>-1570.84</v>
      </c>
    </row>
    <row r="817" spans="1:6" x14ac:dyDescent="0.55000000000000004">
      <c r="A817" t="s">
        <v>1826</v>
      </c>
      <c r="B817" t="s">
        <v>301</v>
      </c>
      <c r="C817">
        <v>1.21</v>
      </c>
      <c r="D817">
        <v>25.57</v>
      </c>
      <c r="E817">
        <v>1572.03</v>
      </c>
      <c r="F817">
        <v>-1570.82</v>
      </c>
    </row>
    <row r="818" spans="1:6" x14ac:dyDescent="0.55000000000000004">
      <c r="A818" t="s">
        <v>1826</v>
      </c>
      <c r="B818" t="s">
        <v>176</v>
      </c>
      <c r="C818">
        <v>1.22</v>
      </c>
      <c r="D818">
        <v>25.57</v>
      </c>
      <c r="E818">
        <v>1572.03</v>
      </c>
      <c r="F818">
        <v>-1570.81</v>
      </c>
    </row>
    <row r="819" spans="1:6" x14ac:dyDescent="0.55000000000000004">
      <c r="A819" t="s">
        <v>1826</v>
      </c>
      <c r="B819" t="s">
        <v>297</v>
      </c>
      <c r="C819">
        <v>1.23</v>
      </c>
      <c r="D819">
        <v>25.57</v>
      </c>
      <c r="E819">
        <v>1572.03</v>
      </c>
      <c r="F819">
        <v>-1570.8</v>
      </c>
    </row>
    <row r="820" spans="1:6" x14ac:dyDescent="0.55000000000000004">
      <c r="A820" t="s">
        <v>1826</v>
      </c>
      <c r="B820" t="s">
        <v>1394</v>
      </c>
      <c r="C820">
        <v>1.23</v>
      </c>
      <c r="D820">
        <v>25.57</v>
      </c>
      <c r="E820">
        <v>1572.03</v>
      </c>
      <c r="F820">
        <v>-1570.8</v>
      </c>
    </row>
    <row r="821" spans="1:6" x14ac:dyDescent="0.55000000000000004">
      <c r="A821" t="s">
        <v>1826</v>
      </c>
      <c r="B821" t="s">
        <v>1118</v>
      </c>
      <c r="C821">
        <v>1.24</v>
      </c>
      <c r="D821">
        <v>25.57</v>
      </c>
      <c r="E821">
        <v>1572.03</v>
      </c>
      <c r="F821">
        <v>-1570.79</v>
      </c>
    </row>
    <row r="822" spans="1:6" x14ac:dyDescent="0.55000000000000004">
      <c r="A822" t="s">
        <v>1826</v>
      </c>
      <c r="B822" t="s">
        <v>1121</v>
      </c>
      <c r="C822">
        <v>1.25</v>
      </c>
      <c r="D822">
        <v>25.57</v>
      </c>
      <c r="E822">
        <v>1572.03</v>
      </c>
      <c r="F822">
        <v>-1570.78</v>
      </c>
    </row>
    <row r="823" spans="1:6" x14ac:dyDescent="0.55000000000000004">
      <c r="A823" t="s">
        <v>1826</v>
      </c>
      <c r="B823" t="s">
        <v>1104</v>
      </c>
      <c r="C823">
        <v>1.25</v>
      </c>
      <c r="D823">
        <v>25.57</v>
      </c>
      <c r="E823">
        <v>1572.03</v>
      </c>
      <c r="F823">
        <v>-1570.78</v>
      </c>
    </row>
    <row r="824" spans="1:6" x14ac:dyDescent="0.55000000000000004">
      <c r="A824" t="s">
        <v>1826</v>
      </c>
      <c r="B824" t="s">
        <v>1548</v>
      </c>
      <c r="C824">
        <v>1.25</v>
      </c>
      <c r="D824">
        <v>25.57</v>
      </c>
      <c r="E824">
        <v>1572.03</v>
      </c>
      <c r="F824">
        <v>-1570.78</v>
      </c>
    </row>
    <row r="825" spans="1:6" x14ac:dyDescent="0.55000000000000004">
      <c r="A825" t="s">
        <v>1826</v>
      </c>
      <c r="B825" t="s">
        <v>1101</v>
      </c>
      <c r="C825">
        <v>1.26</v>
      </c>
      <c r="D825">
        <v>25.57</v>
      </c>
      <c r="E825">
        <v>1572.03</v>
      </c>
      <c r="F825">
        <v>-1570.77</v>
      </c>
    </row>
    <row r="826" spans="1:6" x14ac:dyDescent="0.55000000000000004">
      <c r="A826" t="s">
        <v>1826</v>
      </c>
      <c r="B826" t="s">
        <v>358</v>
      </c>
      <c r="C826">
        <v>1.28</v>
      </c>
      <c r="D826">
        <v>25.57</v>
      </c>
      <c r="E826">
        <v>1572.03</v>
      </c>
      <c r="F826">
        <v>-1570.75</v>
      </c>
    </row>
    <row r="827" spans="1:6" x14ac:dyDescent="0.55000000000000004">
      <c r="A827" t="s">
        <v>1826</v>
      </c>
      <c r="B827" t="s">
        <v>136</v>
      </c>
      <c r="C827">
        <v>1.29</v>
      </c>
      <c r="D827">
        <v>25.57</v>
      </c>
      <c r="E827">
        <v>1572.03</v>
      </c>
      <c r="F827">
        <v>-1570.74</v>
      </c>
    </row>
    <row r="828" spans="1:6" x14ac:dyDescent="0.55000000000000004">
      <c r="A828" t="s">
        <v>1826</v>
      </c>
      <c r="B828" t="s">
        <v>1100</v>
      </c>
      <c r="C828">
        <v>1.31</v>
      </c>
      <c r="D828">
        <v>25.57</v>
      </c>
      <c r="E828">
        <v>1572.03</v>
      </c>
      <c r="F828">
        <v>-1570.72</v>
      </c>
    </row>
    <row r="829" spans="1:6" x14ac:dyDescent="0.55000000000000004">
      <c r="A829" t="s">
        <v>1826</v>
      </c>
      <c r="B829" t="s">
        <v>1117</v>
      </c>
      <c r="C829">
        <v>1.33</v>
      </c>
      <c r="D829">
        <v>25.57</v>
      </c>
      <c r="E829">
        <v>1572.03</v>
      </c>
      <c r="F829">
        <v>-1570.7</v>
      </c>
    </row>
    <row r="830" spans="1:6" x14ac:dyDescent="0.55000000000000004">
      <c r="A830" t="s">
        <v>1826</v>
      </c>
      <c r="B830" t="s">
        <v>1183</v>
      </c>
      <c r="C830">
        <v>1.34</v>
      </c>
      <c r="D830">
        <v>25.57</v>
      </c>
      <c r="E830">
        <v>1572.03</v>
      </c>
      <c r="F830">
        <v>-1570.69</v>
      </c>
    </row>
    <row r="831" spans="1:6" x14ac:dyDescent="0.55000000000000004">
      <c r="A831" t="s">
        <v>1826</v>
      </c>
      <c r="B831" t="s">
        <v>976</v>
      </c>
      <c r="C831">
        <v>1.36</v>
      </c>
      <c r="D831">
        <v>25.57</v>
      </c>
      <c r="E831">
        <v>1572.03</v>
      </c>
      <c r="F831">
        <v>-1570.67</v>
      </c>
    </row>
    <row r="832" spans="1:6" x14ac:dyDescent="0.55000000000000004">
      <c r="A832" t="s">
        <v>1826</v>
      </c>
      <c r="B832" t="s">
        <v>244</v>
      </c>
      <c r="C832">
        <v>1.41</v>
      </c>
      <c r="D832">
        <v>25.57</v>
      </c>
      <c r="E832">
        <v>1572.03</v>
      </c>
      <c r="F832">
        <v>-1570.62</v>
      </c>
    </row>
    <row r="833" spans="1:6" x14ac:dyDescent="0.55000000000000004">
      <c r="A833" t="s">
        <v>1826</v>
      </c>
      <c r="B833" t="s">
        <v>211</v>
      </c>
      <c r="C833">
        <v>1.41</v>
      </c>
      <c r="D833">
        <v>25.57</v>
      </c>
      <c r="E833">
        <v>1572.03</v>
      </c>
      <c r="F833">
        <v>-1570.62</v>
      </c>
    </row>
    <row r="834" spans="1:6" x14ac:dyDescent="0.55000000000000004">
      <c r="A834" t="s">
        <v>1826</v>
      </c>
      <c r="B834" t="s">
        <v>228</v>
      </c>
      <c r="C834">
        <v>1.41</v>
      </c>
      <c r="D834">
        <v>25.57</v>
      </c>
      <c r="E834">
        <v>1572.03</v>
      </c>
      <c r="F834">
        <v>-1570.62</v>
      </c>
    </row>
    <row r="835" spans="1:6" x14ac:dyDescent="0.55000000000000004">
      <c r="A835" t="s">
        <v>1826</v>
      </c>
      <c r="B835" t="s">
        <v>1244</v>
      </c>
      <c r="C835">
        <v>1.41</v>
      </c>
      <c r="D835">
        <v>25.57</v>
      </c>
      <c r="E835">
        <v>1572.03</v>
      </c>
      <c r="F835">
        <v>-1570.62</v>
      </c>
    </row>
    <row r="836" spans="1:6" x14ac:dyDescent="0.55000000000000004">
      <c r="A836" t="s">
        <v>1826</v>
      </c>
      <c r="B836" t="s">
        <v>1620</v>
      </c>
      <c r="C836">
        <v>1.42</v>
      </c>
      <c r="D836">
        <v>25.57</v>
      </c>
      <c r="E836">
        <v>1572.03</v>
      </c>
      <c r="F836">
        <v>-1570.61</v>
      </c>
    </row>
    <row r="837" spans="1:6" x14ac:dyDescent="0.55000000000000004">
      <c r="A837" t="s">
        <v>1826</v>
      </c>
      <c r="B837" t="s">
        <v>1492</v>
      </c>
      <c r="C837">
        <v>1.43</v>
      </c>
      <c r="D837">
        <v>25.57</v>
      </c>
      <c r="E837">
        <v>1572.03</v>
      </c>
      <c r="F837">
        <v>-1570.6</v>
      </c>
    </row>
    <row r="838" spans="1:6" x14ac:dyDescent="0.55000000000000004">
      <c r="A838" t="s">
        <v>1826</v>
      </c>
      <c r="B838" t="s">
        <v>356</v>
      </c>
      <c r="C838">
        <v>1.44</v>
      </c>
      <c r="D838">
        <v>25.57</v>
      </c>
      <c r="E838">
        <v>1572.03</v>
      </c>
      <c r="F838">
        <v>-1570.59</v>
      </c>
    </row>
    <row r="839" spans="1:6" x14ac:dyDescent="0.55000000000000004">
      <c r="A839" t="s">
        <v>1826</v>
      </c>
      <c r="B839" t="s">
        <v>293</v>
      </c>
      <c r="C839">
        <v>1.45</v>
      </c>
      <c r="D839">
        <v>25.57</v>
      </c>
      <c r="E839">
        <v>1572.03</v>
      </c>
      <c r="F839">
        <v>-1570.58</v>
      </c>
    </row>
    <row r="840" spans="1:6" x14ac:dyDescent="0.55000000000000004">
      <c r="A840" t="s">
        <v>1826</v>
      </c>
      <c r="B840" t="s">
        <v>967</v>
      </c>
      <c r="C840">
        <v>1.46</v>
      </c>
      <c r="D840">
        <v>25.57</v>
      </c>
      <c r="E840">
        <v>1572.03</v>
      </c>
      <c r="F840">
        <v>-1570.57</v>
      </c>
    </row>
    <row r="841" spans="1:6" x14ac:dyDescent="0.55000000000000004">
      <c r="A841" t="s">
        <v>1826</v>
      </c>
      <c r="B841" t="s">
        <v>1489</v>
      </c>
      <c r="C841">
        <v>1.46</v>
      </c>
      <c r="D841">
        <v>25.57</v>
      </c>
      <c r="E841">
        <v>1572.03</v>
      </c>
      <c r="F841">
        <v>-1570.57</v>
      </c>
    </row>
    <row r="842" spans="1:6" x14ac:dyDescent="0.55000000000000004">
      <c r="A842" t="s">
        <v>1826</v>
      </c>
      <c r="B842" t="s">
        <v>250</v>
      </c>
      <c r="C842">
        <v>1.47</v>
      </c>
      <c r="D842">
        <v>25.57</v>
      </c>
      <c r="E842">
        <v>1572.03</v>
      </c>
      <c r="F842">
        <v>-1570.56</v>
      </c>
    </row>
    <row r="843" spans="1:6" x14ac:dyDescent="0.55000000000000004">
      <c r="A843" t="s">
        <v>1826</v>
      </c>
      <c r="B843" t="s">
        <v>262</v>
      </c>
      <c r="C843">
        <v>1.47</v>
      </c>
      <c r="D843">
        <v>25.57</v>
      </c>
      <c r="E843">
        <v>1572.03</v>
      </c>
      <c r="F843">
        <v>-1570.56</v>
      </c>
    </row>
    <row r="844" spans="1:6" x14ac:dyDescent="0.55000000000000004">
      <c r="A844" t="s">
        <v>1826</v>
      </c>
      <c r="B844" t="s">
        <v>268</v>
      </c>
      <c r="C844">
        <v>1.47</v>
      </c>
      <c r="D844">
        <v>25.57</v>
      </c>
      <c r="E844">
        <v>1572.03</v>
      </c>
      <c r="F844">
        <v>-1570.56</v>
      </c>
    </row>
    <row r="845" spans="1:6" x14ac:dyDescent="0.55000000000000004">
      <c r="A845" t="s">
        <v>1826</v>
      </c>
      <c r="B845" t="s">
        <v>234</v>
      </c>
      <c r="C845">
        <v>1.47</v>
      </c>
      <c r="D845">
        <v>25.57</v>
      </c>
      <c r="E845">
        <v>1572.03</v>
      </c>
      <c r="F845">
        <v>-1570.56</v>
      </c>
    </row>
    <row r="846" spans="1:6" x14ac:dyDescent="0.55000000000000004">
      <c r="A846" t="s">
        <v>1826</v>
      </c>
      <c r="B846" t="s">
        <v>217</v>
      </c>
      <c r="C846">
        <v>1.47</v>
      </c>
      <c r="D846">
        <v>25.57</v>
      </c>
      <c r="E846">
        <v>1572.03</v>
      </c>
      <c r="F846">
        <v>-1570.56</v>
      </c>
    </row>
    <row r="847" spans="1:6" x14ac:dyDescent="0.55000000000000004">
      <c r="A847" t="s">
        <v>1826</v>
      </c>
      <c r="B847" t="s">
        <v>223</v>
      </c>
      <c r="C847">
        <v>1.47</v>
      </c>
      <c r="D847">
        <v>25.57</v>
      </c>
      <c r="E847">
        <v>1572.03</v>
      </c>
      <c r="F847">
        <v>-1570.56</v>
      </c>
    </row>
    <row r="848" spans="1:6" x14ac:dyDescent="0.55000000000000004">
      <c r="A848" t="s">
        <v>1826</v>
      </c>
      <c r="B848" t="s">
        <v>206</v>
      </c>
      <c r="C848">
        <v>1.47</v>
      </c>
      <c r="D848">
        <v>25.57</v>
      </c>
      <c r="E848">
        <v>1572.03</v>
      </c>
      <c r="F848">
        <v>-1570.56</v>
      </c>
    </row>
    <row r="849" spans="1:6" x14ac:dyDescent="0.55000000000000004">
      <c r="A849" t="s">
        <v>1826</v>
      </c>
      <c r="B849" t="s">
        <v>357</v>
      </c>
      <c r="C849">
        <v>1.49</v>
      </c>
      <c r="D849">
        <v>25.57</v>
      </c>
      <c r="E849">
        <v>1572.03</v>
      </c>
      <c r="F849">
        <v>-1570.54</v>
      </c>
    </row>
    <row r="850" spans="1:6" x14ac:dyDescent="0.55000000000000004">
      <c r="A850" t="s">
        <v>1826</v>
      </c>
      <c r="B850" t="s">
        <v>96</v>
      </c>
      <c r="C850">
        <v>1.5</v>
      </c>
      <c r="D850">
        <v>25.57</v>
      </c>
      <c r="E850">
        <v>1572.03</v>
      </c>
      <c r="F850">
        <v>-1570.53</v>
      </c>
    </row>
    <row r="851" spans="1:6" x14ac:dyDescent="0.55000000000000004">
      <c r="A851" t="s">
        <v>1826</v>
      </c>
      <c r="B851" t="s">
        <v>1388</v>
      </c>
      <c r="C851">
        <v>1.51</v>
      </c>
      <c r="D851">
        <v>25.57</v>
      </c>
      <c r="E851">
        <v>1572.03</v>
      </c>
      <c r="F851">
        <v>-1570.52</v>
      </c>
    </row>
    <row r="852" spans="1:6" x14ac:dyDescent="0.55000000000000004">
      <c r="A852" t="s">
        <v>1826</v>
      </c>
      <c r="B852" t="s">
        <v>1324</v>
      </c>
      <c r="C852">
        <v>1.53</v>
      </c>
      <c r="D852">
        <v>25.57</v>
      </c>
      <c r="E852">
        <v>1572.03</v>
      </c>
      <c r="F852">
        <v>-1570.5</v>
      </c>
    </row>
    <row r="853" spans="1:6" x14ac:dyDescent="0.55000000000000004">
      <c r="A853" t="s">
        <v>1826</v>
      </c>
      <c r="B853" t="s">
        <v>1477</v>
      </c>
      <c r="C853">
        <v>1.53</v>
      </c>
      <c r="D853">
        <v>25.57</v>
      </c>
      <c r="E853">
        <v>1572.03</v>
      </c>
      <c r="F853">
        <v>-1570.5</v>
      </c>
    </row>
    <row r="854" spans="1:6" x14ac:dyDescent="0.55000000000000004">
      <c r="A854" t="s">
        <v>1826</v>
      </c>
      <c r="B854" t="s">
        <v>70</v>
      </c>
      <c r="C854">
        <v>1.53</v>
      </c>
      <c r="D854">
        <v>25.57</v>
      </c>
      <c r="E854">
        <v>1572.03</v>
      </c>
      <c r="F854">
        <v>-1570.5</v>
      </c>
    </row>
    <row r="855" spans="1:6" x14ac:dyDescent="0.55000000000000004">
      <c r="A855" t="s">
        <v>1826</v>
      </c>
      <c r="B855" t="s">
        <v>215</v>
      </c>
      <c r="C855">
        <v>1.53</v>
      </c>
      <c r="D855">
        <v>25.57</v>
      </c>
      <c r="E855">
        <v>1572.03</v>
      </c>
      <c r="F855">
        <v>-1570.5</v>
      </c>
    </row>
    <row r="856" spans="1:6" x14ac:dyDescent="0.55000000000000004">
      <c r="A856" t="s">
        <v>1826</v>
      </c>
      <c r="B856" t="s">
        <v>232</v>
      </c>
      <c r="C856">
        <v>1.53</v>
      </c>
      <c r="D856">
        <v>25.57</v>
      </c>
      <c r="E856">
        <v>1572.03</v>
      </c>
      <c r="F856">
        <v>-1570.5</v>
      </c>
    </row>
    <row r="857" spans="1:6" x14ac:dyDescent="0.55000000000000004">
      <c r="A857" t="s">
        <v>1826</v>
      </c>
      <c r="B857" t="s">
        <v>248</v>
      </c>
      <c r="C857">
        <v>1.53</v>
      </c>
      <c r="D857">
        <v>25.57</v>
      </c>
      <c r="E857">
        <v>1572.03</v>
      </c>
      <c r="F857">
        <v>-1570.5</v>
      </c>
    </row>
    <row r="858" spans="1:6" x14ac:dyDescent="0.55000000000000004">
      <c r="A858" t="s">
        <v>1826</v>
      </c>
      <c r="B858" t="s">
        <v>877</v>
      </c>
      <c r="C858">
        <v>1.55</v>
      </c>
      <c r="D858">
        <v>25.57</v>
      </c>
      <c r="E858">
        <v>1572.03</v>
      </c>
      <c r="F858">
        <v>-1570.48</v>
      </c>
    </row>
    <row r="859" spans="1:6" x14ac:dyDescent="0.55000000000000004">
      <c r="A859" t="s">
        <v>1826</v>
      </c>
      <c r="B859" t="s">
        <v>1322</v>
      </c>
      <c r="C859">
        <v>1.55</v>
      </c>
      <c r="D859">
        <v>25.57</v>
      </c>
      <c r="E859">
        <v>1572.03</v>
      </c>
      <c r="F859">
        <v>-1570.48</v>
      </c>
    </row>
    <row r="860" spans="1:6" x14ac:dyDescent="0.55000000000000004">
      <c r="A860" t="s">
        <v>1826</v>
      </c>
      <c r="B860" t="s">
        <v>242</v>
      </c>
      <c r="C860">
        <v>1.56</v>
      </c>
      <c r="D860">
        <v>25.57</v>
      </c>
      <c r="E860">
        <v>1572.03</v>
      </c>
      <c r="F860">
        <v>-1570.47</v>
      </c>
    </row>
    <row r="861" spans="1:6" x14ac:dyDescent="0.55000000000000004">
      <c r="A861" t="s">
        <v>1826</v>
      </c>
      <c r="B861" t="s">
        <v>226</v>
      </c>
      <c r="C861">
        <v>1.56</v>
      </c>
      <c r="D861">
        <v>25.57</v>
      </c>
      <c r="E861">
        <v>1572.03</v>
      </c>
      <c r="F861">
        <v>-1570.47</v>
      </c>
    </row>
    <row r="862" spans="1:6" x14ac:dyDescent="0.55000000000000004">
      <c r="A862" t="s">
        <v>1826</v>
      </c>
      <c r="B862" t="s">
        <v>1818</v>
      </c>
      <c r="C862">
        <v>1.59</v>
      </c>
      <c r="D862">
        <v>25.57</v>
      </c>
      <c r="E862">
        <v>1572.03</v>
      </c>
      <c r="F862">
        <v>-1570.44</v>
      </c>
    </row>
    <row r="863" spans="1:6" x14ac:dyDescent="0.55000000000000004">
      <c r="A863" t="s">
        <v>1826</v>
      </c>
      <c r="B863" t="s">
        <v>1239</v>
      </c>
      <c r="C863">
        <v>1.6</v>
      </c>
      <c r="D863">
        <v>25.57</v>
      </c>
      <c r="E863">
        <v>1572.03</v>
      </c>
      <c r="F863">
        <v>-1570.43</v>
      </c>
    </row>
    <row r="864" spans="1:6" x14ac:dyDescent="0.55000000000000004">
      <c r="A864" t="s">
        <v>1826</v>
      </c>
      <c r="B864" t="s">
        <v>1436</v>
      </c>
      <c r="C864">
        <v>1.6</v>
      </c>
      <c r="D864">
        <v>25.57</v>
      </c>
      <c r="E864">
        <v>1572.03</v>
      </c>
      <c r="F864">
        <v>-1570.43</v>
      </c>
    </row>
    <row r="865" spans="1:6" x14ac:dyDescent="0.55000000000000004">
      <c r="A865" t="s">
        <v>1826</v>
      </c>
      <c r="B865" t="s">
        <v>214</v>
      </c>
      <c r="C865">
        <v>1.6</v>
      </c>
      <c r="D865">
        <v>25.57</v>
      </c>
      <c r="E865">
        <v>1572.03</v>
      </c>
      <c r="F865">
        <v>-1570.43</v>
      </c>
    </row>
    <row r="866" spans="1:6" x14ac:dyDescent="0.55000000000000004">
      <c r="A866" t="s">
        <v>1826</v>
      </c>
      <c r="B866" t="s">
        <v>231</v>
      </c>
      <c r="C866">
        <v>1.6</v>
      </c>
      <c r="D866">
        <v>25.57</v>
      </c>
      <c r="E866">
        <v>1572.03</v>
      </c>
      <c r="F866">
        <v>-1570.43</v>
      </c>
    </row>
    <row r="867" spans="1:6" x14ac:dyDescent="0.55000000000000004">
      <c r="A867" t="s">
        <v>1826</v>
      </c>
      <c r="B867" t="s">
        <v>247</v>
      </c>
      <c r="C867">
        <v>1.6</v>
      </c>
      <c r="D867">
        <v>25.57</v>
      </c>
      <c r="E867">
        <v>1572.03</v>
      </c>
      <c r="F867">
        <v>-1570.43</v>
      </c>
    </row>
    <row r="868" spans="1:6" x14ac:dyDescent="0.55000000000000004">
      <c r="A868" t="s">
        <v>1826</v>
      </c>
      <c r="B868" t="s">
        <v>275</v>
      </c>
      <c r="C868">
        <v>1.61</v>
      </c>
      <c r="D868">
        <v>25.57</v>
      </c>
      <c r="E868">
        <v>1572.03</v>
      </c>
      <c r="F868">
        <v>-1570.42</v>
      </c>
    </row>
    <row r="869" spans="1:6" x14ac:dyDescent="0.55000000000000004">
      <c r="A869" t="s">
        <v>1826</v>
      </c>
      <c r="B869" t="s">
        <v>146</v>
      </c>
      <c r="C869">
        <v>1.61</v>
      </c>
      <c r="D869">
        <v>25.57</v>
      </c>
      <c r="E869">
        <v>1572.03</v>
      </c>
      <c r="F869">
        <v>-1570.42</v>
      </c>
    </row>
    <row r="870" spans="1:6" x14ac:dyDescent="0.55000000000000004">
      <c r="A870" t="s">
        <v>1826</v>
      </c>
      <c r="B870" t="s">
        <v>1122</v>
      </c>
      <c r="C870">
        <v>1.61</v>
      </c>
      <c r="D870">
        <v>25.57</v>
      </c>
      <c r="E870">
        <v>1572.03</v>
      </c>
      <c r="F870">
        <v>-1570.42</v>
      </c>
    </row>
    <row r="871" spans="1:6" x14ac:dyDescent="0.55000000000000004">
      <c r="A871" t="s">
        <v>1826</v>
      </c>
      <c r="B871" t="s">
        <v>1105</v>
      </c>
      <c r="C871">
        <v>1.61</v>
      </c>
      <c r="D871">
        <v>25.57</v>
      </c>
      <c r="E871">
        <v>1572.03</v>
      </c>
      <c r="F871">
        <v>-1570.42</v>
      </c>
    </row>
    <row r="872" spans="1:6" x14ac:dyDescent="0.55000000000000004">
      <c r="A872" t="s">
        <v>1826</v>
      </c>
      <c r="B872" t="s">
        <v>1278</v>
      </c>
      <c r="C872">
        <v>1.62</v>
      </c>
      <c r="D872">
        <v>25.57</v>
      </c>
      <c r="E872">
        <v>1572.03</v>
      </c>
      <c r="F872">
        <v>-1570.41</v>
      </c>
    </row>
    <row r="873" spans="1:6" x14ac:dyDescent="0.55000000000000004">
      <c r="A873" t="s">
        <v>1826</v>
      </c>
      <c r="B873" t="s">
        <v>1415</v>
      </c>
      <c r="C873">
        <v>1.64</v>
      </c>
      <c r="D873">
        <v>25.57</v>
      </c>
      <c r="E873">
        <v>1572.03</v>
      </c>
      <c r="F873">
        <v>-1570.39</v>
      </c>
    </row>
    <row r="874" spans="1:6" x14ac:dyDescent="0.55000000000000004">
      <c r="A874" t="s">
        <v>1826</v>
      </c>
      <c r="B874" t="s">
        <v>254</v>
      </c>
      <c r="C874">
        <v>1.64</v>
      </c>
      <c r="D874">
        <v>25.57</v>
      </c>
      <c r="E874">
        <v>1572.03</v>
      </c>
      <c r="F874">
        <v>-1570.39</v>
      </c>
    </row>
    <row r="875" spans="1:6" x14ac:dyDescent="0.55000000000000004">
      <c r="A875" t="s">
        <v>1826</v>
      </c>
      <c r="B875" t="s">
        <v>257</v>
      </c>
      <c r="C875">
        <v>1.64</v>
      </c>
      <c r="D875">
        <v>25.57</v>
      </c>
      <c r="E875">
        <v>1572.03</v>
      </c>
      <c r="F875">
        <v>-1570.39</v>
      </c>
    </row>
    <row r="876" spans="1:6" x14ac:dyDescent="0.55000000000000004">
      <c r="A876" t="s">
        <v>1826</v>
      </c>
      <c r="B876" t="s">
        <v>238</v>
      </c>
      <c r="C876">
        <v>1.64</v>
      </c>
      <c r="D876">
        <v>25.57</v>
      </c>
      <c r="E876">
        <v>1572.03</v>
      </c>
      <c r="F876">
        <v>-1570.39</v>
      </c>
    </row>
    <row r="877" spans="1:6" x14ac:dyDescent="0.55000000000000004">
      <c r="A877" t="s">
        <v>1826</v>
      </c>
      <c r="B877" t="s">
        <v>221</v>
      </c>
      <c r="C877">
        <v>1.64</v>
      </c>
      <c r="D877">
        <v>25.57</v>
      </c>
      <c r="E877">
        <v>1572.03</v>
      </c>
      <c r="F877">
        <v>-1570.39</v>
      </c>
    </row>
    <row r="878" spans="1:6" x14ac:dyDescent="0.55000000000000004">
      <c r="A878" t="s">
        <v>1826</v>
      </c>
      <c r="B878" t="s">
        <v>1316</v>
      </c>
      <c r="C878">
        <v>1.65</v>
      </c>
      <c r="D878">
        <v>25.57</v>
      </c>
      <c r="E878">
        <v>1572.03</v>
      </c>
      <c r="F878">
        <v>-1570.38</v>
      </c>
    </row>
    <row r="879" spans="1:6" x14ac:dyDescent="0.55000000000000004">
      <c r="A879" t="s">
        <v>1826</v>
      </c>
      <c r="B879" t="s">
        <v>152</v>
      </c>
      <c r="C879">
        <v>1.66</v>
      </c>
      <c r="D879">
        <v>25.57</v>
      </c>
      <c r="E879">
        <v>1572.03</v>
      </c>
      <c r="F879">
        <v>-1570.37</v>
      </c>
    </row>
    <row r="880" spans="1:6" x14ac:dyDescent="0.55000000000000004">
      <c r="A880" t="s">
        <v>1826</v>
      </c>
      <c r="B880" t="s">
        <v>931</v>
      </c>
      <c r="C880">
        <v>1.72</v>
      </c>
      <c r="D880">
        <v>25.57</v>
      </c>
      <c r="E880">
        <v>1572.03</v>
      </c>
      <c r="F880">
        <v>-1570.31</v>
      </c>
    </row>
    <row r="881" spans="1:6" x14ac:dyDescent="0.55000000000000004">
      <c r="A881" t="s">
        <v>1826</v>
      </c>
      <c r="B881" t="s">
        <v>121</v>
      </c>
      <c r="C881">
        <v>1.73</v>
      </c>
      <c r="D881">
        <v>25.57</v>
      </c>
      <c r="E881">
        <v>1572.03</v>
      </c>
      <c r="F881">
        <v>-1570.3</v>
      </c>
    </row>
    <row r="882" spans="1:6" x14ac:dyDescent="0.55000000000000004">
      <c r="A882" t="s">
        <v>1826</v>
      </c>
      <c r="B882" t="s">
        <v>140</v>
      </c>
      <c r="C882">
        <v>1.77</v>
      </c>
      <c r="D882">
        <v>25.57</v>
      </c>
      <c r="E882">
        <v>1572.03</v>
      </c>
      <c r="F882">
        <v>-1570.26</v>
      </c>
    </row>
    <row r="883" spans="1:6" x14ac:dyDescent="0.55000000000000004">
      <c r="A883" t="s">
        <v>1826</v>
      </c>
      <c r="B883" t="s">
        <v>1547</v>
      </c>
      <c r="C883">
        <v>1.78</v>
      </c>
      <c r="D883">
        <v>25.57</v>
      </c>
      <c r="E883">
        <v>1572.03</v>
      </c>
      <c r="F883">
        <v>-1570.25</v>
      </c>
    </row>
    <row r="884" spans="1:6" x14ac:dyDescent="0.55000000000000004">
      <c r="A884" t="s">
        <v>1826</v>
      </c>
      <c r="B884" t="s">
        <v>1184</v>
      </c>
      <c r="C884">
        <v>1.79</v>
      </c>
      <c r="D884">
        <v>25.57</v>
      </c>
      <c r="E884">
        <v>1572.03</v>
      </c>
      <c r="F884">
        <v>-1570.24</v>
      </c>
    </row>
    <row r="885" spans="1:6" x14ac:dyDescent="0.55000000000000004">
      <c r="A885" t="s">
        <v>1826</v>
      </c>
      <c r="B885" t="s">
        <v>1279</v>
      </c>
      <c r="C885">
        <v>1.8</v>
      </c>
      <c r="D885">
        <v>25.57</v>
      </c>
      <c r="E885">
        <v>1572.03</v>
      </c>
      <c r="F885">
        <v>-1570.23</v>
      </c>
    </row>
    <row r="886" spans="1:6" x14ac:dyDescent="0.55000000000000004">
      <c r="A886" t="s">
        <v>1826</v>
      </c>
      <c r="B886" t="s">
        <v>1498</v>
      </c>
      <c r="C886">
        <v>1.8</v>
      </c>
      <c r="D886">
        <v>25.57</v>
      </c>
      <c r="E886">
        <v>1572.03</v>
      </c>
      <c r="F886">
        <v>-1570.23</v>
      </c>
    </row>
    <row r="887" spans="1:6" x14ac:dyDescent="0.55000000000000004">
      <c r="A887" t="s">
        <v>1826</v>
      </c>
      <c r="B887" t="s">
        <v>80</v>
      </c>
      <c r="C887">
        <v>1.81</v>
      </c>
      <c r="D887">
        <v>25.57</v>
      </c>
      <c r="E887">
        <v>1572.03</v>
      </c>
      <c r="F887">
        <v>-1570.22</v>
      </c>
    </row>
    <row r="888" spans="1:6" x14ac:dyDescent="0.55000000000000004">
      <c r="A888" t="s">
        <v>1826</v>
      </c>
      <c r="B888" t="s">
        <v>279</v>
      </c>
      <c r="C888">
        <v>1.83</v>
      </c>
      <c r="D888">
        <v>25.57</v>
      </c>
      <c r="E888">
        <v>1572.03</v>
      </c>
      <c r="F888">
        <v>-1570.2</v>
      </c>
    </row>
    <row r="889" spans="1:6" x14ac:dyDescent="0.55000000000000004">
      <c r="A889" t="s">
        <v>1826</v>
      </c>
      <c r="B889" t="s">
        <v>299</v>
      </c>
      <c r="C889">
        <v>1.83</v>
      </c>
      <c r="D889">
        <v>25.57</v>
      </c>
      <c r="E889">
        <v>1572.03</v>
      </c>
      <c r="F889">
        <v>-1570.2</v>
      </c>
    </row>
    <row r="890" spans="1:6" x14ac:dyDescent="0.55000000000000004">
      <c r="A890" t="s">
        <v>1826</v>
      </c>
      <c r="B890" t="s">
        <v>1187</v>
      </c>
      <c r="C890">
        <v>1.83</v>
      </c>
      <c r="D890">
        <v>25.57</v>
      </c>
      <c r="E890">
        <v>1572.03</v>
      </c>
      <c r="F890">
        <v>-1570.2</v>
      </c>
    </row>
    <row r="891" spans="1:6" x14ac:dyDescent="0.55000000000000004">
      <c r="A891" t="s">
        <v>1826</v>
      </c>
      <c r="B891" t="s">
        <v>1326</v>
      </c>
      <c r="C891">
        <v>1.85</v>
      </c>
      <c r="D891">
        <v>25.57</v>
      </c>
      <c r="E891">
        <v>1572.03</v>
      </c>
      <c r="F891">
        <v>-1570.18</v>
      </c>
    </row>
    <row r="892" spans="1:6" x14ac:dyDescent="0.55000000000000004">
      <c r="A892" t="s">
        <v>1826</v>
      </c>
      <c r="B892" t="s">
        <v>1944</v>
      </c>
      <c r="C892">
        <v>1.85</v>
      </c>
      <c r="D892">
        <v>25.57</v>
      </c>
      <c r="E892">
        <v>1572.03</v>
      </c>
      <c r="F892">
        <v>-1570.18</v>
      </c>
    </row>
    <row r="893" spans="1:6" x14ac:dyDescent="0.55000000000000004">
      <c r="A893" t="s">
        <v>1826</v>
      </c>
      <c r="B893" t="s">
        <v>432</v>
      </c>
      <c r="C893">
        <v>1.85</v>
      </c>
      <c r="D893">
        <v>25.57</v>
      </c>
      <c r="E893">
        <v>1572.03</v>
      </c>
      <c r="F893">
        <v>-1570.18</v>
      </c>
    </row>
    <row r="894" spans="1:6" x14ac:dyDescent="0.55000000000000004">
      <c r="A894" t="s">
        <v>1826</v>
      </c>
      <c r="B894" t="s">
        <v>288</v>
      </c>
      <c r="C894">
        <v>1.86</v>
      </c>
      <c r="D894">
        <v>25.57</v>
      </c>
      <c r="E894">
        <v>1572.03</v>
      </c>
      <c r="F894">
        <v>-1570.17</v>
      </c>
    </row>
    <row r="895" spans="1:6" x14ac:dyDescent="0.55000000000000004">
      <c r="A895" t="s">
        <v>1826</v>
      </c>
      <c r="B895" t="s">
        <v>100</v>
      </c>
      <c r="C895">
        <v>1.87</v>
      </c>
      <c r="D895">
        <v>25.57</v>
      </c>
      <c r="E895">
        <v>1572.03</v>
      </c>
      <c r="F895">
        <v>-1570.16</v>
      </c>
    </row>
    <row r="896" spans="1:6" x14ac:dyDescent="0.55000000000000004">
      <c r="A896" t="s">
        <v>1826</v>
      </c>
      <c r="B896" t="s">
        <v>362</v>
      </c>
      <c r="C896">
        <v>1.87</v>
      </c>
      <c r="D896">
        <v>25.57</v>
      </c>
      <c r="E896">
        <v>1572.03</v>
      </c>
      <c r="F896">
        <v>-1570.16</v>
      </c>
    </row>
    <row r="897" spans="1:6" x14ac:dyDescent="0.55000000000000004">
      <c r="A897" t="s">
        <v>1826</v>
      </c>
      <c r="B897" t="s">
        <v>1386</v>
      </c>
      <c r="C897">
        <v>1.87</v>
      </c>
      <c r="D897">
        <v>25.57</v>
      </c>
      <c r="E897">
        <v>1572.03</v>
      </c>
      <c r="F897">
        <v>-1570.16</v>
      </c>
    </row>
    <row r="898" spans="1:6" x14ac:dyDescent="0.55000000000000004">
      <c r="A898" t="s">
        <v>1826</v>
      </c>
      <c r="B898" t="s">
        <v>1416</v>
      </c>
      <c r="C898">
        <v>1.87</v>
      </c>
      <c r="D898">
        <v>25.57</v>
      </c>
      <c r="E898">
        <v>1572.03</v>
      </c>
      <c r="F898">
        <v>-1570.16</v>
      </c>
    </row>
    <row r="899" spans="1:6" x14ac:dyDescent="0.55000000000000004">
      <c r="A899" t="s">
        <v>1826</v>
      </c>
      <c r="B899" t="s">
        <v>71</v>
      </c>
      <c r="C899">
        <v>1.88</v>
      </c>
      <c r="D899">
        <v>25.57</v>
      </c>
      <c r="E899">
        <v>1572.03</v>
      </c>
      <c r="F899">
        <v>-1570.15</v>
      </c>
    </row>
    <row r="900" spans="1:6" x14ac:dyDescent="0.55000000000000004">
      <c r="A900" t="s">
        <v>1826</v>
      </c>
      <c r="B900" t="s">
        <v>355</v>
      </c>
      <c r="C900">
        <v>1.89</v>
      </c>
      <c r="D900">
        <v>25.57</v>
      </c>
      <c r="E900">
        <v>1572.03</v>
      </c>
      <c r="F900">
        <v>-1570.14</v>
      </c>
    </row>
    <row r="901" spans="1:6" x14ac:dyDescent="0.55000000000000004">
      <c r="A901" t="s">
        <v>1826</v>
      </c>
      <c r="B901" t="s">
        <v>1186</v>
      </c>
      <c r="C901">
        <v>1.89</v>
      </c>
      <c r="D901">
        <v>25.57</v>
      </c>
      <c r="E901">
        <v>1572.03</v>
      </c>
      <c r="F901">
        <v>-1570.14</v>
      </c>
    </row>
    <row r="902" spans="1:6" x14ac:dyDescent="0.55000000000000004">
      <c r="A902" t="s">
        <v>1826</v>
      </c>
      <c r="B902" t="s">
        <v>40</v>
      </c>
      <c r="C902">
        <v>1.9</v>
      </c>
      <c r="D902">
        <v>25.57</v>
      </c>
      <c r="E902">
        <v>1572.03</v>
      </c>
      <c r="F902">
        <v>-1570.13</v>
      </c>
    </row>
    <row r="903" spans="1:6" x14ac:dyDescent="0.55000000000000004">
      <c r="A903" t="s">
        <v>1826</v>
      </c>
      <c r="B903" t="s">
        <v>539</v>
      </c>
      <c r="C903">
        <v>1.91</v>
      </c>
      <c r="D903">
        <v>25.57</v>
      </c>
      <c r="E903">
        <v>1572.03</v>
      </c>
      <c r="F903">
        <v>-1570.12</v>
      </c>
    </row>
    <row r="904" spans="1:6" x14ac:dyDescent="0.55000000000000004">
      <c r="A904" t="s">
        <v>1826</v>
      </c>
      <c r="B904" t="s">
        <v>491</v>
      </c>
      <c r="C904">
        <v>1.92</v>
      </c>
      <c r="D904">
        <v>25.57</v>
      </c>
      <c r="E904">
        <v>1572.03</v>
      </c>
      <c r="F904">
        <v>-1570.11</v>
      </c>
    </row>
    <row r="905" spans="1:6" x14ac:dyDescent="0.55000000000000004">
      <c r="A905" t="s">
        <v>1826</v>
      </c>
      <c r="B905" t="s">
        <v>366</v>
      </c>
      <c r="C905">
        <v>1.92</v>
      </c>
      <c r="D905">
        <v>25.57</v>
      </c>
      <c r="E905">
        <v>1572.03</v>
      </c>
      <c r="F905">
        <v>-1570.11</v>
      </c>
    </row>
    <row r="906" spans="1:6" x14ac:dyDescent="0.55000000000000004">
      <c r="A906" t="s">
        <v>1826</v>
      </c>
      <c r="B906" t="s">
        <v>394</v>
      </c>
      <c r="C906">
        <v>1.94</v>
      </c>
      <c r="D906">
        <v>25.57</v>
      </c>
      <c r="E906">
        <v>1572.03</v>
      </c>
      <c r="F906">
        <v>-1570.09</v>
      </c>
    </row>
    <row r="907" spans="1:6" x14ac:dyDescent="0.55000000000000004">
      <c r="A907" t="s">
        <v>1826</v>
      </c>
      <c r="B907" t="s">
        <v>84</v>
      </c>
      <c r="C907">
        <v>1.94</v>
      </c>
      <c r="D907">
        <v>25.57</v>
      </c>
      <c r="E907">
        <v>1572.03</v>
      </c>
      <c r="F907">
        <v>-1570.09</v>
      </c>
    </row>
    <row r="908" spans="1:6" x14ac:dyDescent="0.55000000000000004">
      <c r="A908" t="s">
        <v>1826</v>
      </c>
      <c r="B908" t="s">
        <v>1022</v>
      </c>
      <c r="C908">
        <v>1.94</v>
      </c>
      <c r="D908">
        <v>25.57</v>
      </c>
      <c r="E908">
        <v>1572.03</v>
      </c>
      <c r="F908">
        <v>-1570.09</v>
      </c>
    </row>
    <row r="909" spans="1:6" x14ac:dyDescent="0.55000000000000004">
      <c r="A909" t="s">
        <v>1826</v>
      </c>
      <c r="B909" t="s">
        <v>1502</v>
      </c>
      <c r="C909">
        <v>1.94</v>
      </c>
      <c r="D909">
        <v>25.57</v>
      </c>
      <c r="E909">
        <v>1572.03</v>
      </c>
      <c r="F909">
        <v>-1570.09</v>
      </c>
    </row>
    <row r="910" spans="1:6" x14ac:dyDescent="0.55000000000000004">
      <c r="A910" t="s">
        <v>1826</v>
      </c>
      <c r="B910" t="s">
        <v>1435</v>
      </c>
      <c r="C910">
        <v>1.95</v>
      </c>
      <c r="D910">
        <v>25.57</v>
      </c>
      <c r="E910">
        <v>1572.03</v>
      </c>
      <c r="F910">
        <v>-1570.08</v>
      </c>
    </row>
    <row r="911" spans="1:6" x14ac:dyDescent="0.55000000000000004">
      <c r="A911" t="s">
        <v>1826</v>
      </c>
      <c r="B911" t="s">
        <v>246</v>
      </c>
      <c r="C911">
        <v>1.95</v>
      </c>
      <c r="D911">
        <v>25.57</v>
      </c>
      <c r="E911">
        <v>1572.03</v>
      </c>
      <c r="F911">
        <v>-1570.08</v>
      </c>
    </row>
    <row r="912" spans="1:6" x14ac:dyDescent="0.55000000000000004">
      <c r="A912" t="s">
        <v>1826</v>
      </c>
      <c r="B912" t="s">
        <v>213</v>
      </c>
      <c r="C912">
        <v>1.95</v>
      </c>
      <c r="D912">
        <v>25.57</v>
      </c>
      <c r="E912">
        <v>1572.03</v>
      </c>
      <c r="F912">
        <v>-1570.08</v>
      </c>
    </row>
    <row r="913" spans="1:6" x14ac:dyDescent="0.55000000000000004">
      <c r="A913" t="s">
        <v>1826</v>
      </c>
      <c r="B913" t="s">
        <v>230</v>
      </c>
      <c r="C913">
        <v>1.95</v>
      </c>
      <c r="D913">
        <v>25.57</v>
      </c>
      <c r="E913">
        <v>1572.03</v>
      </c>
      <c r="F913">
        <v>-1570.08</v>
      </c>
    </row>
    <row r="914" spans="1:6" x14ac:dyDescent="0.55000000000000004">
      <c r="A914" t="s">
        <v>1826</v>
      </c>
      <c r="B914" t="s">
        <v>237</v>
      </c>
      <c r="C914">
        <v>1.96</v>
      </c>
      <c r="D914">
        <v>25.57</v>
      </c>
      <c r="E914">
        <v>1572.03</v>
      </c>
      <c r="F914">
        <v>-1570.07</v>
      </c>
    </row>
    <row r="915" spans="1:6" x14ac:dyDescent="0.55000000000000004">
      <c r="A915" t="s">
        <v>1826</v>
      </c>
      <c r="B915" t="s">
        <v>220</v>
      </c>
      <c r="C915">
        <v>1.96</v>
      </c>
      <c r="D915">
        <v>25.57</v>
      </c>
      <c r="E915">
        <v>1572.03</v>
      </c>
      <c r="F915">
        <v>-1570.07</v>
      </c>
    </row>
    <row r="916" spans="1:6" x14ac:dyDescent="0.55000000000000004">
      <c r="A916" t="s">
        <v>1826</v>
      </c>
      <c r="B916" t="s">
        <v>253</v>
      </c>
      <c r="C916">
        <v>1.96</v>
      </c>
      <c r="D916">
        <v>25.57</v>
      </c>
      <c r="E916">
        <v>1572.03</v>
      </c>
      <c r="F916">
        <v>-1570.07</v>
      </c>
    </row>
    <row r="917" spans="1:6" x14ac:dyDescent="0.55000000000000004">
      <c r="A917" t="s">
        <v>1826</v>
      </c>
      <c r="B917" t="s">
        <v>256</v>
      </c>
      <c r="C917">
        <v>1.96</v>
      </c>
      <c r="D917">
        <v>25.57</v>
      </c>
      <c r="E917">
        <v>1572.03</v>
      </c>
      <c r="F917">
        <v>-1570.07</v>
      </c>
    </row>
    <row r="918" spans="1:6" x14ac:dyDescent="0.55000000000000004">
      <c r="A918" t="s">
        <v>1826</v>
      </c>
      <c r="B918" t="s">
        <v>1414</v>
      </c>
      <c r="C918">
        <v>1.96</v>
      </c>
      <c r="D918">
        <v>25.57</v>
      </c>
      <c r="E918">
        <v>1572.03</v>
      </c>
      <c r="F918">
        <v>-1570.07</v>
      </c>
    </row>
    <row r="919" spans="1:6" x14ac:dyDescent="0.55000000000000004">
      <c r="A919" t="s">
        <v>1826</v>
      </c>
      <c r="B919" t="s">
        <v>1390</v>
      </c>
      <c r="C919">
        <v>1.96</v>
      </c>
      <c r="D919">
        <v>25.57</v>
      </c>
      <c r="E919">
        <v>1572.03</v>
      </c>
      <c r="F919">
        <v>-1570.07</v>
      </c>
    </row>
    <row r="920" spans="1:6" x14ac:dyDescent="0.55000000000000004">
      <c r="A920" t="s">
        <v>1826</v>
      </c>
      <c r="B920" t="s">
        <v>559</v>
      </c>
      <c r="C920">
        <v>1.97</v>
      </c>
      <c r="D920">
        <v>25.57</v>
      </c>
      <c r="E920">
        <v>1572.03</v>
      </c>
      <c r="F920">
        <v>-1570.06</v>
      </c>
    </row>
    <row r="921" spans="1:6" x14ac:dyDescent="0.55000000000000004">
      <c r="A921" t="s">
        <v>1826</v>
      </c>
      <c r="B921" t="s">
        <v>79</v>
      </c>
      <c r="C921">
        <v>1.98</v>
      </c>
      <c r="D921">
        <v>25.57</v>
      </c>
      <c r="E921">
        <v>1572.03</v>
      </c>
      <c r="F921">
        <v>-1570.05</v>
      </c>
    </row>
    <row r="922" spans="1:6" x14ac:dyDescent="0.55000000000000004">
      <c r="A922" t="s">
        <v>1826</v>
      </c>
      <c r="B922" t="s">
        <v>145</v>
      </c>
      <c r="C922">
        <v>1.98</v>
      </c>
      <c r="D922">
        <v>25.57</v>
      </c>
      <c r="E922">
        <v>1572.03</v>
      </c>
      <c r="F922">
        <v>-1570.05</v>
      </c>
    </row>
    <row r="923" spans="1:6" x14ac:dyDescent="0.55000000000000004">
      <c r="A923" t="s">
        <v>1826</v>
      </c>
      <c r="B923" t="s">
        <v>475</v>
      </c>
      <c r="C923">
        <v>1.99</v>
      </c>
      <c r="D923">
        <v>25.57</v>
      </c>
      <c r="E923">
        <v>1572.03</v>
      </c>
      <c r="F923">
        <v>-1570.04</v>
      </c>
    </row>
    <row r="924" spans="1:6" x14ac:dyDescent="0.55000000000000004">
      <c r="A924" t="s">
        <v>1826</v>
      </c>
      <c r="B924" t="s">
        <v>1570</v>
      </c>
      <c r="C924">
        <v>1.99</v>
      </c>
      <c r="D924">
        <v>25.57</v>
      </c>
      <c r="E924">
        <v>1572.03</v>
      </c>
      <c r="F924">
        <v>-1570.04</v>
      </c>
    </row>
    <row r="925" spans="1:6" x14ac:dyDescent="0.55000000000000004">
      <c r="A925" t="s">
        <v>1826</v>
      </c>
      <c r="B925" t="s">
        <v>1333</v>
      </c>
      <c r="C925">
        <v>2</v>
      </c>
      <c r="D925">
        <v>25.57</v>
      </c>
      <c r="E925">
        <v>1572.03</v>
      </c>
      <c r="F925">
        <v>-1570.03</v>
      </c>
    </row>
    <row r="926" spans="1:6" x14ac:dyDescent="0.55000000000000004">
      <c r="A926" t="s">
        <v>1826</v>
      </c>
      <c r="B926" t="s">
        <v>78</v>
      </c>
      <c r="C926">
        <v>2</v>
      </c>
      <c r="D926">
        <v>25.57</v>
      </c>
      <c r="E926">
        <v>1572.03</v>
      </c>
      <c r="F926">
        <v>-1570.03</v>
      </c>
    </row>
    <row r="927" spans="1:6" x14ac:dyDescent="0.55000000000000004">
      <c r="A927" t="s">
        <v>1826</v>
      </c>
      <c r="B927" t="s">
        <v>552</v>
      </c>
      <c r="C927">
        <v>2.0099999999999998</v>
      </c>
      <c r="D927">
        <v>25.57</v>
      </c>
      <c r="E927">
        <v>1572.03</v>
      </c>
      <c r="F927">
        <v>-1570.02</v>
      </c>
    </row>
    <row r="928" spans="1:6" x14ac:dyDescent="0.55000000000000004">
      <c r="A928" t="s">
        <v>1826</v>
      </c>
      <c r="B928" t="s">
        <v>1033</v>
      </c>
      <c r="C928">
        <v>2.0099999999999998</v>
      </c>
      <c r="D928">
        <v>25.57</v>
      </c>
      <c r="E928">
        <v>1572.03</v>
      </c>
      <c r="F928">
        <v>-1570.02</v>
      </c>
    </row>
    <row r="929" spans="1:6" x14ac:dyDescent="0.55000000000000004">
      <c r="A929" t="s">
        <v>1826</v>
      </c>
      <c r="B929" t="s">
        <v>87</v>
      </c>
      <c r="C929">
        <v>2.02</v>
      </c>
      <c r="D929">
        <v>25.57</v>
      </c>
      <c r="E929">
        <v>1572.03</v>
      </c>
      <c r="F929">
        <v>-1570.01</v>
      </c>
    </row>
    <row r="930" spans="1:6" x14ac:dyDescent="0.55000000000000004">
      <c r="A930" t="s">
        <v>1826</v>
      </c>
      <c r="B930" t="s">
        <v>260</v>
      </c>
      <c r="C930">
        <v>2.02</v>
      </c>
      <c r="D930">
        <v>25.57</v>
      </c>
      <c r="E930">
        <v>1572.03</v>
      </c>
      <c r="F930">
        <v>-1570.01</v>
      </c>
    </row>
    <row r="931" spans="1:6" x14ac:dyDescent="0.55000000000000004">
      <c r="A931" t="s">
        <v>1826</v>
      </c>
      <c r="B931" t="s">
        <v>1385</v>
      </c>
      <c r="C931">
        <v>2.02</v>
      </c>
      <c r="D931">
        <v>25.57</v>
      </c>
      <c r="E931">
        <v>1572.03</v>
      </c>
      <c r="F931">
        <v>-1570.01</v>
      </c>
    </row>
    <row r="932" spans="1:6" x14ac:dyDescent="0.55000000000000004">
      <c r="A932" t="s">
        <v>1826</v>
      </c>
      <c r="B932" t="s">
        <v>1235</v>
      </c>
      <c r="C932">
        <v>2.02</v>
      </c>
      <c r="D932">
        <v>25.57</v>
      </c>
      <c r="E932">
        <v>1572.03</v>
      </c>
      <c r="F932">
        <v>-1570.01</v>
      </c>
    </row>
    <row r="933" spans="1:6" x14ac:dyDescent="0.55000000000000004">
      <c r="A933" t="s">
        <v>1826</v>
      </c>
      <c r="B933" t="s">
        <v>1143</v>
      </c>
      <c r="C933">
        <v>2.04</v>
      </c>
      <c r="D933">
        <v>25.57</v>
      </c>
      <c r="E933">
        <v>1572.03</v>
      </c>
      <c r="F933">
        <v>-1569.99</v>
      </c>
    </row>
    <row r="934" spans="1:6" x14ac:dyDescent="0.55000000000000004">
      <c r="A934" t="s">
        <v>1826</v>
      </c>
      <c r="B934" t="s">
        <v>1131</v>
      </c>
      <c r="C934">
        <v>2.04</v>
      </c>
      <c r="D934">
        <v>25.57</v>
      </c>
      <c r="E934">
        <v>1572.03</v>
      </c>
      <c r="F934">
        <v>-1569.99</v>
      </c>
    </row>
    <row r="935" spans="1:6" x14ac:dyDescent="0.55000000000000004">
      <c r="A935" t="s">
        <v>1826</v>
      </c>
      <c r="B935" t="s">
        <v>1137</v>
      </c>
      <c r="C935">
        <v>2.04</v>
      </c>
      <c r="D935">
        <v>25.57</v>
      </c>
      <c r="E935">
        <v>1572.03</v>
      </c>
      <c r="F935">
        <v>-1569.99</v>
      </c>
    </row>
    <row r="936" spans="1:6" x14ac:dyDescent="0.55000000000000004">
      <c r="A936" t="s">
        <v>1826</v>
      </c>
      <c r="B936" t="s">
        <v>1135</v>
      </c>
      <c r="C936">
        <v>2.06</v>
      </c>
      <c r="D936">
        <v>25.57</v>
      </c>
      <c r="E936">
        <v>1572.03</v>
      </c>
      <c r="F936">
        <v>-1569.97</v>
      </c>
    </row>
    <row r="937" spans="1:6" x14ac:dyDescent="0.55000000000000004">
      <c r="A937" t="s">
        <v>1826</v>
      </c>
      <c r="B937" t="s">
        <v>1141</v>
      </c>
      <c r="C937">
        <v>2.06</v>
      </c>
      <c r="D937">
        <v>25.57</v>
      </c>
      <c r="E937">
        <v>1572.03</v>
      </c>
      <c r="F937">
        <v>-1569.97</v>
      </c>
    </row>
    <row r="938" spans="1:6" x14ac:dyDescent="0.55000000000000004">
      <c r="A938" t="s">
        <v>1826</v>
      </c>
      <c r="B938" t="s">
        <v>1112</v>
      </c>
      <c r="C938">
        <v>2.06</v>
      </c>
      <c r="D938">
        <v>25.57</v>
      </c>
      <c r="E938">
        <v>1572.03</v>
      </c>
      <c r="F938">
        <v>-1569.97</v>
      </c>
    </row>
    <row r="939" spans="1:6" x14ac:dyDescent="0.55000000000000004">
      <c r="A939" t="s">
        <v>1826</v>
      </c>
      <c r="B939" t="s">
        <v>1129</v>
      </c>
      <c r="C939">
        <v>2.06</v>
      </c>
      <c r="D939">
        <v>25.57</v>
      </c>
      <c r="E939">
        <v>1572.03</v>
      </c>
      <c r="F939">
        <v>-1569.97</v>
      </c>
    </row>
    <row r="940" spans="1:6" x14ac:dyDescent="0.55000000000000004">
      <c r="A940" t="s">
        <v>1826</v>
      </c>
      <c r="B940" t="s">
        <v>1114</v>
      </c>
      <c r="C940">
        <v>2.0699999999999998</v>
      </c>
      <c r="D940">
        <v>25.57</v>
      </c>
      <c r="E940">
        <v>1572.03</v>
      </c>
      <c r="F940">
        <v>-1569.96</v>
      </c>
    </row>
    <row r="941" spans="1:6" x14ac:dyDescent="0.55000000000000004">
      <c r="A941" t="s">
        <v>1826</v>
      </c>
      <c r="B941" t="s">
        <v>562</v>
      </c>
      <c r="C941">
        <v>2.08</v>
      </c>
      <c r="D941">
        <v>25.57</v>
      </c>
      <c r="E941">
        <v>1572.03</v>
      </c>
      <c r="F941">
        <v>-1569.95</v>
      </c>
    </row>
    <row r="942" spans="1:6" x14ac:dyDescent="0.55000000000000004">
      <c r="A942" t="s">
        <v>1826</v>
      </c>
      <c r="B942" t="s">
        <v>1111</v>
      </c>
      <c r="C942">
        <v>2.09</v>
      </c>
      <c r="D942">
        <v>25.57</v>
      </c>
      <c r="E942">
        <v>1572.03</v>
      </c>
      <c r="F942">
        <v>-1569.94</v>
      </c>
    </row>
    <row r="943" spans="1:6" x14ac:dyDescent="0.55000000000000004">
      <c r="A943" t="s">
        <v>1826</v>
      </c>
      <c r="B943" t="s">
        <v>85</v>
      </c>
      <c r="C943">
        <v>2.1</v>
      </c>
      <c r="D943">
        <v>25.57</v>
      </c>
      <c r="E943">
        <v>1572.03</v>
      </c>
      <c r="F943">
        <v>-1569.93</v>
      </c>
    </row>
    <row r="944" spans="1:6" x14ac:dyDescent="0.55000000000000004">
      <c r="A944" t="s">
        <v>1826</v>
      </c>
      <c r="B944" t="s">
        <v>267</v>
      </c>
      <c r="C944">
        <v>2.11</v>
      </c>
      <c r="D944">
        <v>25.57</v>
      </c>
      <c r="E944">
        <v>1572.03</v>
      </c>
      <c r="F944">
        <v>-1569.92</v>
      </c>
    </row>
    <row r="945" spans="1:6" x14ac:dyDescent="0.55000000000000004">
      <c r="A945" t="s">
        <v>1826</v>
      </c>
      <c r="B945" t="s">
        <v>917</v>
      </c>
      <c r="C945">
        <v>2.11</v>
      </c>
      <c r="D945">
        <v>25.57</v>
      </c>
      <c r="E945">
        <v>1572.03</v>
      </c>
      <c r="F945">
        <v>-1569.92</v>
      </c>
    </row>
    <row r="946" spans="1:6" x14ac:dyDescent="0.55000000000000004">
      <c r="A946" t="s">
        <v>1826</v>
      </c>
      <c r="B946" t="s">
        <v>1491</v>
      </c>
      <c r="C946">
        <v>2.12</v>
      </c>
      <c r="D946">
        <v>25.57</v>
      </c>
      <c r="E946">
        <v>1572.03</v>
      </c>
      <c r="F946">
        <v>-1569.91</v>
      </c>
    </row>
    <row r="947" spans="1:6" x14ac:dyDescent="0.55000000000000004">
      <c r="A947" t="s">
        <v>1826</v>
      </c>
      <c r="B947" t="s">
        <v>278</v>
      </c>
      <c r="C947">
        <v>2.13</v>
      </c>
      <c r="D947">
        <v>25.57</v>
      </c>
      <c r="E947">
        <v>1572.03</v>
      </c>
      <c r="F947">
        <v>-1569.9</v>
      </c>
    </row>
    <row r="948" spans="1:6" x14ac:dyDescent="0.55000000000000004">
      <c r="A948" t="s">
        <v>1826</v>
      </c>
      <c r="B948" t="s">
        <v>928</v>
      </c>
      <c r="C948">
        <v>2.14</v>
      </c>
      <c r="D948">
        <v>25.57</v>
      </c>
      <c r="E948">
        <v>1572.03</v>
      </c>
      <c r="F948">
        <v>-1569.89</v>
      </c>
    </row>
    <row r="949" spans="1:6" x14ac:dyDescent="0.55000000000000004">
      <c r="A949" t="s">
        <v>1826</v>
      </c>
      <c r="B949" t="s">
        <v>1128</v>
      </c>
      <c r="C949">
        <v>2.15</v>
      </c>
      <c r="D949">
        <v>25.57</v>
      </c>
      <c r="E949">
        <v>1572.03</v>
      </c>
      <c r="F949">
        <v>-1569.88</v>
      </c>
    </row>
    <row r="950" spans="1:6" x14ac:dyDescent="0.55000000000000004">
      <c r="A950" t="s">
        <v>1826</v>
      </c>
      <c r="B950" t="s">
        <v>1140</v>
      </c>
      <c r="C950">
        <v>2.15</v>
      </c>
      <c r="D950">
        <v>25.57</v>
      </c>
      <c r="E950">
        <v>1572.03</v>
      </c>
      <c r="F950">
        <v>-1569.88</v>
      </c>
    </row>
    <row r="951" spans="1:6" x14ac:dyDescent="0.55000000000000004">
      <c r="A951" t="s">
        <v>1826</v>
      </c>
      <c r="B951" t="s">
        <v>1134</v>
      </c>
      <c r="C951">
        <v>2.15</v>
      </c>
      <c r="D951">
        <v>25.57</v>
      </c>
      <c r="E951">
        <v>1572.03</v>
      </c>
      <c r="F951">
        <v>-1569.88</v>
      </c>
    </row>
    <row r="952" spans="1:6" x14ac:dyDescent="0.55000000000000004">
      <c r="A952" t="s">
        <v>1826</v>
      </c>
      <c r="B952" t="s">
        <v>1286</v>
      </c>
      <c r="C952">
        <v>2.15</v>
      </c>
      <c r="D952">
        <v>25.57</v>
      </c>
      <c r="E952">
        <v>1572.03</v>
      </c>
      <c r="F952">
        <v>-1569.88</v>
      </c>
    </row>
    <row r="953" spans="1:6" x14ac:dyDescent="0.55000000000000004">
      <c r="A953" t="s">
        <v>1826</v>
      </c>
      <c r="B953" t="s">
        <v>266</v>
      </c>
      <c r="C953">
        <v>2.17</v>
      </c>
      <c r="D953">
        <v>25.57</v>
      </c>
      <c r="E953">
        <v>1572.03</v>
      </c>
      <c r="F953">
        <v>-1569.86</v>
      </c>
    </row>
    <row r="954" spans="1:6" x14ac:dyDescent="0.55000000000000004">
      <c r="A954" t="s">
        <v>1826</v>
      </c>
      <c r="B954" t="s">
        <v>546</v>
      </c>
      <c r="C954">
        <v>2.1800000000000002</v>
      </c>
      <c r="D954">
        <v>25.57</v>
      </c>
      <c r="E954">
        <v>1572.03</v>
      </c>
      <c r="F954">
        <v>-1569.85</v>
      </c>
    </row>
    <row r="955" spans="1:6" x14ac:dyDescent="0.55000000000000004">
      <c r="A955" t="s">
        <v>1826</v>
      </c>
      <c r="B955" t="s">
        <v>98</v>
      </c>
      <c r="C955">
        <v>2.19</v>
      </c>
      <c r="D955">
        <v>25.57</v>
      </c>
      <c r="E955">
        <v>1572.03</v>
      </c>
      <c r="F955">
        <v>-1569.84</v>
      </c>
    </row>
    <row r="956" spans="1:6" x14ac:dyDescent="0.55000000000000004">
      <c r="A956" t="s">
        <v>1826</v>
      </c>
      <c r="B956" t="s">
        <v>99</v>
      </c>
      <c r="C956">
        <v>2.19</v>
      </c>
      <c r="D956">
        <v>25.57</v>
      </c>
      <c r="E956">
        <v>1572.03</v>
      </c>
      <c r="F956">
        <v>-1569.84</v>
      </c>
    </row>
    <row r="957" spans="1:6" x14ac:dyDescent="0.55000000000000004">
      <c r="A957" t="s">
        <v>1826</v>
      </c>
      <c r="B957" t="s">
        <v>494</v>
      </c>
      <c r="C957">
        <v>2.2000000000000002</v>
      </c>
      <c r="D957">
        <v>25.57</v>
      </c>
      <c r="E957">
        <v>1572.03</v>
      </c>
      <c r="F957">
        <v>-1569.83</v>
      </c>
    </row>
    <row r="958" spans="1:6" x14ac:dyDescent="0.55000000000000004">
      <c r="A958" t="s">
        <v>1826</v>
      </c>
      <c r="B958" t="s">
        <v>33</v>
      </c>
      <c r="C958">
        <v>2.23</v>
      </c>
      <c r="D958">
        <v>25.57</v>
      </c>
      <c r="E958">
        <v>1572.03</v>
      </c>
      <c r="F958">
        <v>-1569.8</v>
      </c>
    </row>
    <row r="959" spans="1:6" x14ac:dyDescent="0.55000000000000004">
      <c r="A959" t="s">
        <v>1826</v>
      </c>
      <c r="B959" t="s">
        <v>241</v>
      </c>
      <c r="C959">
        <v>2.23</v>
      </c>
      <c r="D959">
        <v>25.57</v>
      </c>
      <c r="E959">
        <v>1572.03</v>
      </c>
      <c r="F959">
        <v>-1569.8</v>
      </c>
    </row>
    <row r="960" spans="1:6" x14ac:dyDescent="0.55000000000000004">
      <c r="A960" t="s">
        <v>1826</v>
      </c>
      <c r="B960" t="s">
        <v>225</v>
      </c>
      <c r="C960">
        <v>2.23</v>
      </c>
      <c r="D960">
        <v>25.57</v>
      </c>
      <c r="E960">
        <v>1572.03</v>
      </c>
      <c r="F960">
        <v>-1569.8</v>
      </c>
    </row>
    <row r="961" spans="1:6" x14ac:dyDescent="0.55000000000000004">
      <c r="A961" t="s">
        <v>1826</v>
      </c>
      <c r="B961" t="s">
        <v>208</v>
      </c>
      <c r="C961">
        <v>2.23</v>
      </c>
      <c r="D961">
        <v>25.57</v>
      </c>
      <c r="E961">
        <v>1572.03</v>
      </c>
      <c r="F961">
        <v>-1569.8</v>
      </c>
    </row>
    <row r="962" spans="1:6" x14ac:dyDescent="0.55000000000000004">
      <c r="A962" t="s">
        <v>1826</v>
      </c>
      <c r="B962" t="s">
        <v>202</v>
      </c>
      <c r="C962">
        <v>2.23</v>
      </c>
      <c r="D962">
        <v>25.57</v>
      </c>
      <c r="E962">
        <v>1572.03</v>
      </c>
      <c r="F962">
        <v>-1569.8</v>
      </c>
    </row>
    <row r="963" spans="1:6" x14ac:dyDescent="0.55000000000000004">
      <c r="A963" t="s">
        <v>1826</v>
      </c>
      <c r="B963" t="s">
        <v>1151</v>
      </c>
      <c r="C963">
        <v>2.23</v>
      </c>
      <c r="D963">
        <v>25.57</v>
      </c>
      <c r="E963">
        <v>1572.03</v>
      </c>
      <c r="F963">
        <v>-1569.8</v>
      </c>
    </row>
    <row r="964" spans="1:6" x14ac:dyDescent="0.55000000000000004">
      <c r="A964" t="s">
        <v>1826</v>
      </c>
      <c r="B964" t="s">
        <v>1540</v>
      </c>
      <c r="C964">
        <v>2.27</v>
      </c>
      <c r="D964">
        <v>25.57</v>
      </c>
      <c r="E964">
        <v>1572.03</v>
      </c>
      <c r="F964">
        <v>-1569.76</v>
      </c>
    </row>
    <row r="965" spans="1:6" x14ac:dyDescent="0.55000000000000004">
      <c r="A965" t="s">
        <v>1826</v>
      </c>
      <c r="B965" t="s">
        <v>280</v>
      </c>
      <c r="C965">
        <v>2.27</v>
      </c>
      <c r="D965">
        <v>25.57</v>
      </c>
      <c r="E965">
        <v>1572.03</v>
      </c>
      <c r="F965">
        <v>-1569.76</v>
      </c>
    </row>
    <row r="966" spans="1:6" x14ac:dyDescent="0.55000000000000004">
      <c r="A966" t="s">
        <v>1826</v>
      </c>
      <c r="B966" t="s">
        <v>64</v>
      </c>
      <c r="C966">
        <v>2.2799999999999998</v>
      </c>
      <c r="D966">
        <v>25.57</v>
      </c>
      <c r="E966">
        <v>1572.03</v>
      </c>
      <c r="F966">
        <v>-1569.75</v>
      </c>
    </row>
    <row r="967" spans="1:6" x14ac:dyDescent="0.55000000000000004">
      <c r="A967" t="s">
        <v>1826</v>
      </c>
      <c r="B967" t="s">
        <v>1478</v>
      </c>
      <c r="C967">
        <v>2.2799999999999998</v>
      </c>
      <c r="D967">
        <v>25.57</v>
      </c>
      <c r="E967">
        <v>1572.03</v>
      </c>
      <c r="F967">
        <v>-1569.75</v>
      </c>
    </row>
    <row r="968" spans="1:6" x14ac:dyDescent="0.55000000000000004">
      <c r="A968" t="s">
        <v>1826</v>
      </c>
      <c r="B968" t="s">
        <v>1291</v>
      </c>
      <c r="C968">
        <v>2.2799999999999998</v>
      </c>
      <c r="D968">
        <v>25.57</v>
      </c>
      <c r="E968">
        <v>1572.03</v>
      </c>
      <c r="F968">
        <v>-1569.75</v>
      </c>
    </row>
    <row r="969" spans="1:6" x14ac:dyDescent="0.55000000000000004">
      <c r="A969" t="s">
        <v>1826</v>
      </c>
      <c r="B969" t="s">
        <v>1462</v>
      </c>
      <c r="C969">
        <v>2.29</v>
      </c>
      <c r="D969">
        <v>25.57</v>
      </c>
      <c r="E969">
        <v>1572.03</v>
      </c>
      <c r="F969">
        <v>-1569.74</v>
      </c>
    </row>
    <row r="970" spans="1:6" x14ac:dyDescent="0.55000000000000004">
      <c r="A970" t="s">
        <v>1826</v>
      </c>
      <c r="B970" t="s">
        <v>545</v>
      </c>
      <c r="C970">
        <v>2.2999999999999998</v>
      </c>
      <c r="D970">
        <v>25.57</v>
      </c>
      <c r="E970">
        <v>1572.03</v>
      </c>
      <c r="F970">
        <v>-1569.73</v>
      </c>
    </row>
    <row r="971" spans="1:6" x14ac:dyDescent="0.55000000000000004">
      <c r="A971" t="s">
        <v>1826</v>
      </c>
      <c r="B971" t="s">
        <v>390</v>
      </c>
      <c r="C971">
        <v>2.31</v>
      </c>
      <c r="D971">
        <v>25.57</v>
      </c>
      <c r="E971">
        <v>1572.03</v>
      </c>
      <c r="F971">
        <v>-1569.72</v>
      </c>
    </row>
    <row r="972" spans="1:6" x14ac:dyDescent="0.55000000000000004">
      <c r="A972" t="s">
        <v>1826</v>
      </c>
      <c r="B972" t="s">
        <v>607</v>
      </c>
      <c r="C972">
        <v>2.31</v>
      </c>
      <c r="D972">
        <v>25.57</v>
      </c>
      <c r="E972">
        <v>1572.03</v>
      </c>
      <c r="F972">
        <v>-1569.72</v>
      </c>
    </row>
    <row r="973" spans="1:6" x14ac:dyDescent="0.55000000000000004">
      <c r="A973" t="s">
        <v>1826</v>
      </c>
      <c r="B973" t="s">
        <v>263</v>
      </c>
      <c r="C973">
        <v>2.3199999999999998</v>
      </c>
      <c r="D973">
        <v>25.57</v>
      </c>
      <c r="E973">
        <v>1572.03</v>
      </c>
      <c r="F973">
        <v>-1569.71</v>
      </c>
    </row>
    <row r="974" spans="1:6" x14ac:dyDescent="0.55000000000000004">
      <c r="A974" t="s">
        <v>1826</v>
      </c>
      <c r="B974" t="s">
        <v>154</v>
      </c>
      <c r="C974">
        <v>2.33</v>
      </c>
      <c r="D974">
        <v>25.57</v>
      </c>
      <c r="E974">
        <v>1572.03</v>
      </c>
      <c r="F974">
        <v>-1569.7</v>
      </c>
    </row>
    <row r="975" spans="1:6" x14ac:dyDescent="0.55000000000000004">
      <c r="A975" t="s">
        <v>1826</v>
      </c>
      <c r="B975" t="s">
        <v>1116</v>
      </c>
      <c r="C975">
        <v>2.33</v>
      </c>
      <c r="D975">
        <v>25.57</v>
      </c>
      <c r="E975">
        <v>1572.03</v>
      </c>
      <c r="F975">
        <v>-1569.7</v>
      </c>
    </row>
    <row r="976" spans="1:6" x14ac:dyDescent="0.55000000000000004">
      <c r="A976" t="s">
        <v>1826</v>
      </c>
      <c r="B976" t="s">
        <v>1133</v>
      </c>
      <c r="C976">
        <v>2.33</v>
      </c>
      <c r="D976">
        <v>25.57</v>
      </c>
      <c r="E976">
        <v>1572.03</v>
      </c>
      <c r="F976">
        <v>-1569.7</v>
      </c>
    </row>
    <row r="977" spans="1:6" x14ac:dyDescent="0.55000000000000004">
      <c r="A977" t="s">
        <v>1826</v>
      </c>
      <c r="B977" t="s">
        <v>1139</v>
      </c>
      <c r="C977">
        <v>2.33</v>
      </c>
      <c r="D977">
        <v>25.57</v>
      </c>
      <c r="E977">
        <v>1572.03</v>
      </c>
      <c r="F977">
        <v>-1569.7</v>
      </c>
    </row>
    <row r="978" spans="1:6" x14ac:dyDescent="0.55000000000000004">
      <c r="A978" t="s">
        <v>1826</v>
      </c>
      <c r="B978" t="s">
        <v>1145</v>
      </c>
      <c r="C978">
        <v>2.33</v>
      </c>
      <c r="D978">
        <v>25.57</v>
      </c>
      <c r="E978">
        <v>1572.03</v>
      </c>
      <c r="F978">
        <v>-1569.7</v>
      </c>
    </row>
    <row r="979" spans="1:6" x14ac:dyDescent="0.55000000000000004">
      <c r="A979" t="s">
        <v>1826</v>
      </c>
      <c r="B979" t="s">
        <v>1146</v>
      </c>
      <c r="C979">
        <v>2.33</v>
      </c>
      <c r="D979">
        <v>25.57</v>
      </c>
      <c r="E979">
        <v>1572.03</v>
      </c>
      <c r="F979">
        <v>-1569.7</v>
      </c>
    </row>
    <row r="980" spans="1:6" x14ac:dyDescent="0.55000000000000004">
      <c r="A980" t="s">
        <v>1826</v>
      </c>
      <c r="B980" t="s">
        <v>1147</v>
      </c>
      <c r="C980">
        <v>2.33</v>
      </c>
      <c r="D980">
        <v>25.57</v>
      </c>
      <c r="E980">
        <v>1572.03</v>
      </c>
      <c r="F980">
        <v>-1569.7</v>
      </c>
    </row>
    <row r="981" spans="1:6" x14ac:dyDescent="0.55000000000000004">
      <c r="A981" t="s">
        <v>1826</v>
      </c>
      <c r="B981" t="s">
        <v>1148</v>
      </c>
      <c r="C981">
        <v>2.33</v>
      </c>
      <c r="D981">
        <v>25.57</v>
      </c>
      <c r="E981">
        <v>1572.03</v>
      </c>
      <c r="F981">
        <v>-1569.7</v>
      </c>
    </row>
    <row r="982" spans="1:6" x14ac:dyDescent="0.55000000000000004">
      <c r="A982" t="s">
        <v>1826</v>
      </c>
      <c r="B982" t="s">
        <v>1149</v>
      </c>
      <c r="C982">
        <v>2.33</v>
      </c>
      <c r="D982">
        <v>25.57</v>
      </c>
      <c r="E982">
        <v>1572.03</v>
      </c>
      <c r="F982">
        <v>-1569.7</v>
      </c>
    </row>
    <row r="983" spans="1:6" x14ac:dyDescent="0.55000000000000004">
      <c r="A983" t="s">
        <v>1826</v>
      </c>
      <c r="B983" t="s">
        <v>1395</v>
      </c>
      <c r="C983">
        <v>2.34</v>
      </c>
      <c r="D983">
        <v>25.57</v>
      </c>
      <c r="E983">
        <v>1572.03</v>
      </c>
      <c r="F983">
        <v>-1569.69</v>
      </c>
    </row>
    <row r="984" spans="1:6" x14ac:dyDescent="0.55000000000000004">
      <c r="A984" t="s">
        <v>1826</v>
      </c>
      <c r="B984" t="s">
        <v>802</v>
      </c>
      <c r="C984">
        <v>2.34</v>
      </c>
      <c r="D984">
        <v>25.57</v>
      </c>
      <c r="E984">
        <v>1572.03</v>
      </c>
      <c r="F984">
        <v>-1569.69</v>
      </c>
    </row>
    <row r="985" spans="1:6" x14ac:dyDescent="0.55000000000000004">
      <c r="A985" t="s">
        <v>1826</v>
      </c>
      <c r="B985" t="s">
        <v>270</v>
      </c>
      <c r="C985">
        <v>2.34</v>
      </c>
      <c r="D985">
        <v>25.57</v>
      </c>
      <c r="E985">
        <v>1572.03</v>
      </c>
      <c r="F985">
        <v>-1569.69</v>
      </c>
    </row>
    <row r="986" spans="1:6" x14ac:dyDescent="0.55000000000000004">
      <c r="A986" t="s">
        <v>1826</v>
      </c>
      <c r="B986" t="s">
        <v>1688</v>
      </c>
      <c r="C986">
        <v>2.35</v>
      </c>
      <c r="D986">
        <v>25.57</v>
      </c>
      <c r="E986">
        <v>1572.03</v>
      </c>
      <c r="F986">
        <v>-1569.68</v>
      </c>
    </row>
    <row r="987" spans="1:6" x14ac:dyDescent="0.55000000000000004">
      <c r="A987" t="s">
        <v>1826</v>
      </c>
      <c r="B987" t="s">
        <v>1717</v>
      </c>
      <c r="C987">
        <v>2.35</v>
      </c>
      <c r="D987">
        <v>25.57</v>
      </c>
      <c r="E987">
        <v>1572.03</v>
      </c>
      <c r="F987">
        <v>-1569.68</v>
      </c>
    </row>
    <row r="988" spans="1:6" x14ac:dyDescent="0.55000000000000004">
      <c r="A988" t="s">
        <v>1826</v>
      </c>
      <c r="B988" t="s">
        <v>1726</v>
      </c>
      <c r="C988">
        <v>2.35</v>
      </c>
      <c r="D988">
        <v>25.57</v>
      </c>
      <c r="E988">
        <v>1572.03</v>
      </c>
      <c r="F988">
        <v>-1569.68</v>
      </c>
    </row>
    <row r="989" spans="1:6" x14ac:dyDescent="0.55000000000000004">
      <c r="A989" t="s">
        <v>1826</v>
      </c>
      <c r="B989" t="s">
        <v>1736</v>
      </c>
      <c r="C989">
        <v>2.35</v>
      </c>
      <c r="D989">
        <v>25.57</v>
      </c>
      <c r="E989">
        <v>1572.03</v>
      </c>
      <c r="F989">
        <v>-1569.68</v>
      </c>
    </row>
    <row r="990" spans="1:6" x14ac:dyDescent="0.55000000000000004">
      <c r="A990" t="s">
        <v>1826</v>
      </c>
      <c r="B990" t="s">
        <v>1746</v>
      </c>
      <c r="C990">
        <v>2.35</v>
      </c>
      <c r="D990">
        <v>25.57</v>
      </c>
      <c r="E990">
        <v>1572.03</v>
      </c>
      <c r="F990">
        <v>-1569.68</v>
      </c>
    </row>
    <row r="991" spans="1:6" x14ac:dyDescent="0.55000000000000004">
      <c r="A991" t="s">
        <v>1826</v>
      </c>
      <c r="B991" t="s">
        <v>1756</v>
      </c>
      <c r="C991">
        <v>2.35</v>
      </c>
      <c r="D991">
        <v>25.57</v>
      </c>
      <c r="E991">
        <v>1572.03</v>
      </c>
      <c r="F991">
        <v>-1569.68</v>
      </c>
    </row>
    <row r="992" spans="1:6" x14ac:dyDescent="0.55000000000000004">
      <c r="A992" t="s">
        <v>1826</v>
      </c>
      <c r="B992" t="s">
        <v>1660</v>
      </c>
      <c r="C992">
        <v>2.36</v>
      </c>
      <c r="D992">
        <v>25.57</v>
      </c>
      <c r="E992">
        <v>1572.03</v>
      </c>
      <c r="F992">
        <v>-1569.67</v>
      </c>
    </row>
    <row r="993" spans="1:6" x14ac:dyDescent="0.55000000000000004">
      <c r="A993" t="s">
        <v>1826</v>
      </c>
      <c r="B993" t="s">
        <v>1150</v>
      </c>
      <c r="C993">
        <v>2.38</v>
      </c>
      <c r="D993">
        <v>25.57</v>
      </c>
      <c r="E993">
        <v>1572.03</v>
      </c>
      <c r="F993">
        <v>-1569.65</v>
      </c>
    </row>
    <row r="994" spans="1:6" x14ac:dyDescent="0.55000000000000004">
      <c r="A994" t="s">
        <v>1826</v>
      </c>
      <c r="B994" t="s">
        <v>156</v>
      </c>
      <c r="C994">
        <v>2.38</v>
      </c>
      <c r="D994">
        <v>25.57</v>
      </c>
      <c r="E994">
        <v>1572.03</v>
      </c>
      <c r="F994">
        <v>-1569.65</v>
      </c>
    </row>
    <row r="995" spans="1:6" x14ac:dyDescent="0.55000000000000004">
      <c r="A995" t="s">
        <v>1826</v>
      </c>
      <c r="B995" t="s">
        <v>1107</v>
      </c>
      <c r="C995">
        <v>2.39</v>
      </c>
      <c r="D995">
        <v>25.57</v>
      </c>
      <c r="E995">
        <v>1572.03</v>
      </c>
      <c r="F995">
        <v>-1569.64</v>
      </c>
    </row>
    <row r="996" spans="1:6" x14ac:dyDescent="0.55000000000000004">
      <c r="A996" t="s">
        <v>1826</v>
      </c>
      <c r="B996" t="s">
        <v>348</v>
      </c>
      <c r="C996">
        <v>2.4</v>
      </c>
      <c r="D996">
        <v>25.57</v>
      </c>
      <c r="E996">
        <v>1572.03</v>
      </c>
      <c r="F996">
        <v>-1569.63</v>
      </c>
    </row>
    <row r="997" spans="1:6" x14ac:dyDescent="0.55000000000000004">
      <c r="A997" t="s">
        <v>1826</v>
      </c>
      <c r="B997" t="s">
        <v>1592</v>
      </c>
      <c r="C997">
        <v>2.41</v>
      </c>
      <c r="D997">
        <v>25.57</v>
      </c>
      <c r="E997">
        <v>1572.03</v>
      </c>
      <c r="F997">
        <v>-1569.62</v>
      </c>
    </row>
    <row r="998" spans="1:6" x14ac:dyDescent="0.55000000000000004">
      <c r="A998" t="s">
        <v>1826</v>
      </c>
      <c r="B998" t="s">
        <v>1545</v>
      </c>
      <c r="C998">
        <v>2.4300000000000002</v>
      </c>
      <c r="D998">
        <v>25.57</v>
      </c>
      <c r="E998">
        <v>1572.03</v>
      </c>
      <c r="F998">
        <v>-1569.6</v>
      </c>
    </row>
    <row r="999" spans="1:6" x14ac:dyDescent="0.55000000000000004">
      <c r="A999" t="s">
        <v>1826</v>
      </c>
      <c r="B999" t="s">
        <v>97</v>
      </c>
      <c r="C999">
        <v>2.4300000000000002</v>
      </c>
      <c r="D999">
        <v>25.57</v>
      </c>
      <c r="E999">
        <v>1572.03</v>
      </c>
      <c r="F999">
        <v>-1569.6</v>
      </c>
    </row>
    <row r="1000" spans="1:6" x14ac:dyDescent="0.55000000000000004">
      <c r="A1000" t="s">
        <v>1826</v>
      </c>
      <c r="B1000" t="s">
        <v>1124</v>
      </c>
      <c r="C1000">
        <v>2.4300000000000002</v>
      </c>
      <c r="D1000">
        <v>25.57</v>
      </c>
      <c r="E1000">
        <v>1572.03</v>
      </c>
      <c r="F1000">
        <v>-1569.6</v>
      </c>
    </row>
    <row r="1001" spans="1:6" x14ac:dyDescent="0.55000000000000004">
      <c r="A1001" t="s">
        <v>1826</v>
      </c>
      <c r="B1001" t="s">
        <v>979</v>
      </c>
      <c r="C1001">
        <v>2.4500000000000002</v>
      </c>
      <c r="D1001">
        <v>25.57</v>
      </c>
      <c r="E1001">
        <v>1572.03</v>
      </c>
      <c r="F1001">
        <v>-1569.58</v>
      </c>
    </row>
    <row r="1002" spans="1:6" x14ac:dyDescent="0.55000000000000004">
      <c r="A1002" t="s">
        <v>1826</v>
      </c>
      <c r="B1002" t="s">
        <v>285</v>
      </c>
      <c r="C1002">
        <v>2.4500000000000002</v>
      </c>
      <c r="D1002">
        <v>25.57</v>
      </c>
      <c r="E1002">
        <v>1572.03</v>
      </c>
      <c r="F1002">
        <v>-1569.58</v>
      </c>
    </row>
    <row r="1003" spans="1:6" x14ac:dyDescent="0.55000000000000004">
      <c r="A1003" t="s">
        <v>1826</v>
      </c>
      <c r="B1003" t="s">
        <v>1555</v>
      </c>
      <c r="C1003">
        <v>2.46</v>
      </c>
      <c r="D1003">
        <v>25.57</v>
      </c>
      <c r="E1003">
        <v>1572.03</v>
      </c>
      <c r="F1003">
        <v>-1569.57</v>
      </c>
    </row>
    <row r="1004" spans="1:6" x14ac:dyDescent="0.55000000000000004">
      <c r="A1004" t="s">
        <v>1826</v>
      </c>
      <c r="B1004" t="s">
        <v>210</v>
      </c>
      <c r="C1004">
        <v>2.5</v>
      </c>
      <c r="D1004">
        <v>25.57</v>
      </c>
      <c r="E1004">
        <v>1572.03</v>
      </c>
      <c r="F1004">
        <v>-1569.53</v>
      </c>
    </row>
    <row r="1005" spans="1:6" x14ac:dyDescent="0.55000000000000004">
      <c r="A1005" t="s">
        <v>1826</v>
      </c>
      <c r="B1005" t="s">
        <v>243</v>
      </c>
      <c r="C1005">
        <v>2.5</v>
      </c>
      <c r="D1005">
        <v>25.57</v>
      </c>
      <c r="E1005">
        <v>1572.03</v>
      </c>
      <c r="F1005">
        <v>-1569.53</v>
      </c>
    </row>
    <row r="1006" spans="1:6" x14ac:dyDescent="0.55000000000000004">
      <c r="A1006" t="s">
        <v>1826</v>
      </c>
      <c r="B1006" t="s">
        <v>227</v>
      </c>
      <c r="C1006">
        <v>2.5</v>
      </c>
      <c r="D1006">
        <v>25.57</v>
      </c>
      <c r="E1006">
        <v>1572.03</v>
      </c>
      <c r="F1006">
        <v>-1569.53</v>
      </c>
    </row>
    <row r="1007" spans="1:6" x14ac:dyDescent="0.55000000000000004">
      <c r="A1007" t="s">
        <v>1826</v>
      </c>
      <c r="B1007" t="s">
        <v>86</v>
      </c>
      <c r="C1007">
        <v>2.5</v>
      </c>
      <c r="D1007">
        <v>25.57</v>
      </c>
      <c r="E1007">
        <v>1572.03</v>
      </c>
      <c r="F1007">
        <v>-1569.53</v>
      </c>
    </row>
    <row r="1008" spans="1:6" x14ac:dyDescent="0.55000000000000004">
      <c r="A1008" t="s">
        <v>1826</v>
      </c>
      <c r="B1008" t="s">
        <v>157</v>
      </c>
      <c r="C1008">
        <v>2.5</v>
      </c>
      <c r="D1008">
        <v>25.57</v>
      </c>
      <c r="E1008">
        <v>1572.03</v>
      </c>
      <c r="F1008">
        <v>-1569.53</v>
      </c>
    </row>
    <row r="1009" spans="1:6" x14ac:dyDescent="0.55000000000000004">
      <c r="A1009" t="s">
        <v>1826</v>
      </c>
      <c r="B1009" t="s">
        <v>474</v>
      </c>
      <c r="C1009">
        <v>2.5</v>
      </c>
      <c r="D1009">
        <v>25.57</v>
      </c>
      <c r="E1009">
        <v>1572.03</v>
      </c>
      <c r="F1009">
        <v>-1569.53</v>
      </c>
    </row>
    <row r="1010" spans="1:6" x14ac:dyDescent="0.55000000000000004">
      <c r="A1010" t="s">
        <v>1826</v>
      </c>
      <c r="B1010" t="s">
        <v>540</v>
      </c>
      <c r="C1010">
        <v>2.5099999999999998</v>
      </c>
      <c r="D1010">
        <v>25.57</v>
      </c>
      <c r="E1010">
        <v>1572.03</v>
      </c>
      <c r="F1010">
        <v>-1569.52</v>
      </c>
    </row>
    <row r="1011" spans="1:6" x14ac:dyDescent="0.55000000000000004">
      <c r="A1011" t="s">
        <v>1826</v>
      </c>
      <c r="B1011" t="s">
        <v>805</v>
      </c>
      <c r="C1011">
        <v>2.54</v>
      </c>
      <c r="D1011">
        <v>25.57</v>
      </c>
      <c r="E1011">
        <v>1572.03</v>
      </c>
      <c r="F1011">
        <v>-1569.49</v>
      </c>
    </row>
    <row r="1012" spans="1:6" x14ac:dyDescent="0.55000000000000004">
      <c r="A1012" t="s">
        <v>1826</v>
      </c>
      <c r="B1012" t="s">
        <v>1655</v>
      </c>
      <c r="C1012">
        <v>2.54</v>
      </c>
      <c r="D1012">
        <v>25.57</v>
      </c>
      <c r="E1012">
        <v>1572.03</v>
      </c>
      <c r="F1012">
        <v>-1569.49</v>
      </c>
    </row>
    <row r="1013" spans="1:6" x14ac:dyDescent="0.55000000000000004">
      <c r="A1013" t="s">
        <v>1826</v>
      </c>
      <c r="B1013" t="s">
        <v>1683</v>
      </c>
      <c r="C1013">
        <v>2.54</v>
      </c>
      <c r="D1013">
        <v>25.57</v>
      </c>
      <c r="E1013">
        <v>1572.03</v>
      </c>
      <c r="F1013">
        <v>-1569.49</v>
      </c>
    </row>
    <row r="1014" spans="1:6" x14ac:dyDescent="0.55000000000000004">
      <c r="A1014" t="s">
        <v>1826</v>
      </c>
      <c r="B1014" t="s">
        <v>1321</v>
      </c>
      <c r="C1014">
        <v>2.54</v>
      </c>
      <c r="D1014">
        <v>25.57</v>
      </c>
      <c r="E1014">
        <v>1572.03</v>
      </c>
      <c r="F1014">
        <v>-1569.49</v>
      </c>
    </row>
    <row r="1015" spans="1:6" x14ac:dyDescent="0.55000000000000004">
      <c r="A1015" t="s">
        <v>1826</v>
      </c>
      <c r="B1015" t="s">
        <v>1712</v>
      </c>
      <c r="C1015">
        <v>2.54</v>
      </c>
      <c r="D1015">
        <v>25.57</v>
      </c>
      <c r="E1015">
        <v>1572.03</v>
      </c>
      <c r="F1015">
        <v>-1569.49</v>
      </c>
    </row>
    <row r="1016" spans="1:6" x14ac:dyDescent="0.55000000000000004">
      <c r="A1016" t="s">
        <v>1826</v>
      </c>
      <c r="B1016" t="s">
        <v>1290</v>
      </c>
      <c r="C1016">
        <v>2.56</v>
      </c>
      <c r="D1016">
        <v>25.57</v>
      </c>
      <c r="E1016">
        <v>1572.03</v>
      </c>
      <c r="F1016">
        <v>-1569.47</v>
      </c>
    </row>
    <row r="1017" spans="1:6" x14ac:dyDescent="0.55000000000000004">
      <c r="A1017" t="s">
        <v>1826</v>
      </c>
      <c r="B1017" t="s">
        <v>119</v>
      </c>
      <c r="C1017">
        <v>2.56</v>
      </c>
      <c r="D1017">
        <v>25.57</v>
      </c>
      <c r="E1017">
        <v>1572.03</v>
      </c>
      <c r="F1017">
        <v>-1569.47</v>
      </c>
    </row>
    <row r="1018" spans="1:6" x14ac:dyDescent="0.55000000000000004">
      <c r="A1018" t="s">
        <v>1826</v>
      </c>
      <c r="B1018" t="s">
        <v>1633</v>
      </c>
      <c r="C1018">
        <v>2.57</v>
      </c>
      <c r="D1018">
        <v>25.57</v>
      </c>
      <c r="E1018">
        <v>1572.03</v>
      </c>
      <c r="F1018">
        <v>-1569.46</v>
      </c>
    </row>
    <row r="1019" spans="1:6" x14ac:dyDescent="0.55000000000000004">
      <c r="A1019" t="s">
        <v>1826</v>
      </c>
      <c r="B1019" t="s">
        <v>872</v>
      </c>
      <c r="C1019">
        <v>2.58</v>
      </c>
      <c r="D1019">
        <v>25.57</v>
      </c>
      <c r="E1019">
        <v>1572.03</v>
      </c>
      <c r="F1019">
        <v>-1569.45</v>
      </c>
    </row>
    <row r="1020" spans="1:6" x14ac:dyDescent="0.55000000000000004">
      <c r="A1020" t="s">
        <v>1826</v>
      </c>
      <c r="B1020" t="s">
        <v>347</v>
      </c>
      <c r="C1020">
        <v>2.59</v>
      </c>
      <c r="D1020">
        <v>25.57</v>
      </c>
      <c r="E1020">
        <v>1572.03</v>
      </c>
      <c r="F1020">
        <v>-1569.44</v>
      </c>
    </row>
    <row r="1021" spans="1:6" x14ac:dyDescent="0.55000000000000004">
      <c r="A1021" t="s">
        <v>1826</v>
      </c>
      <c r="B1021" t="s">
        <v>428</v>
      </c>
      <c r="C1021">
        <v>2.59</v>
      </c>
      <c r="D1021">
        <v>25.57</v>
      </c>
      <c r="E1021">
        <v>1572.03</v>
      </c>
      <c r="F1021">
        <v>-1569.44</v>
      </c>
    </row>
    <row r="1022" spans="1:6" x14ac:dyDescent="0.55000000000000004">
      <c r="A1022" t="s">
        <v>1826</v>
      </c>
      <c r="B1022" t="s">
        <v>135</v>
      </c>
      <c r="C1022">
        <v>2.6</v>
      </c>
      <c r="D1022">
        <v>25.57</v>
      </c>
      <c r="E1022">
        <v>1572.03</v>
      </c>
      <c r="F1022">
        <v>-1569.43</v>
      </c>
    </row>
    <row r="1023" spans="1:6" x14ac:dyDescent="0.55000000000000004">
      <c r="A1023" t="s">
        <v>1826</v>
      </c>
      <c r="B1023" t="s">
        <v>1621</v>
      </c>
      <c r="C1023">
        <v>2.6</v>
      </c>
      <c r="D1023">
        <v>25.57</v>
      </c>
      <c r="E1023">
        <v>1572.03</v>
      </c>
      <c r="F1023">
        <v>-1569.43</v>
      </c>
    </row>
    <row r="1024" spans="1:6" x14ac:dyDescent="0.55000000000000004">
      <c r="A1024" t="s">
        <v>1826</v>
      </c>
      <c r="B1024" t="s">
        <v>1287</v>
      </c>
      <c r="C1024">
        <v>2.6</v>
      </c>
      <c r="D1024">
        <v>25.57</v>
      </c>
      <c r="E1024">
        <v>1572.03</v>
      </c>
      <c r="F1024">
        <v>-1569.43</v>
      </c>
    </row>
    <row r="1025" spans="1:6" x14ac:dyDescent="0.55000000000000004">
      <c r="A1025" t="s">
        <v>1826</v>
      </c>
      <c r="B1025" t="s">
        <v>1627</v>
      </c>
      <c r="C1025">
        <v>2.62</v>
      </c>
      <c r="D1025">
        <v>25.57</v>
      </c>
      <c r="E1025">
        <v>1572.03</v>
      </c>
      <c r="F1025">
        <v>-1569.41</v>
      </c>
    </row>
    <row r="1026" spans="1:6" x14ac:dyDescent="0.55000000000000004">
      <c r="A1026" t="s">
        <v>1826</v>
      </c>
      <c r="B1026" t="s">
        <v>693</v>
      </c>
      <c r="C1026">
        <v>2.63</v>
      </c>
      <c r="D1026">
        <v>25.57</v>
      </c>
      <c r="E1026">
        <v>1572.03</v>
      </c>
      <c r="F1026">
        <v>-1569.4</v>
      </c>
    </row>
    <row r="1027" spans="1:6" x14ac:dyDescent="0.55000000000000004">
      <c r="A1027" t="s">
        <v>1826</v>
      </c>
      <c r="B1027" t="s">
        <v>173</v>
      </c>
      <c r="C1027">
        <v>2.64</v>
      </c>
      <c r="D1027">
        <v>25.57</v>
      </c>
      <c r="E1027">
        <v>1572.03</v>
      </c>
      <c r="F1027">
        <v>-1569.39</v>
      </c>
    </row>
    <row r="1028" spans="1:6" x14ac:dyDescent="0.55000000000000004">
      <c r="A1028" t="s">
        <v>1826</v>
      </c>
      <c r="B1028" t="s">
        <v>305</v>
      </c>
      <c r="C1028">
        <v>2.64</v>
      </c>
      <c r="D1028">
        <v>25.57</v>
      </c>
      <c r="E1028">
        <v>1572.03</v>
      </c>
      <c r="F1028">
        <v>-1569.39</v>
      </c>
    </row>
    <row r="1029" spans="1:6" x14ac:dyDescent="0.55000000000000004">
      <c r="A1029" t="s">
        <v>1826</v>
      </c>
      <c r="B1029" t="s">
        <v>1659</v>
      </c>
      <c r="C1029">
        <v>2.64</v>
      </c>
      <c r="D1029">
        <v>25.57</v>
      </c>
      <c r="E1029">
        <v>1572.03</v>
      </c>
      <c r="F1029">
        <v>-1569.39</v>
      </c>
    </row>
    <row r="1030" spans="1:6" x14ac:dyDescent="0.55000000000000004">
      <c r="A1030" t="s">
        <v>1826</v>
      </c>
      <c r="B1030" t="s">
        <v>1614</v>
      </c>
      <c r="C1030">
        <v>2.64</v>
      </c>
      <c r="D1030">
        <v>25.57</v>
      </c>
      <c r="E1030">
        <v>1572.03</v>
      </c>
      <c r="F1030">
        <v>-1569.39</v>
      </c>
    </row>
    <row r="1031" spans="1:6" x14ac:dyDescent="0.55000000000000004">
      <c r="A1031" t="s">
        <v>1826</v>
      </c>
      <c r="B1031" t="s">
        <v>1566</v>
      </c>
      <c r="C1031">
        <v>2.64</v>
      </c>
      <c r="D1031">
        <v>25.57</v>
      </c>
      <c r="E1031">
        <v>1572.03</v>
      </c>
      <c r="F1031">
        <v>-1569.39</v>
      </c>
    </row>
    <row r="1032" spans="1:6" x14ac:dyDescent="0.55000000000000004">
      <c r="A1032" t="s">
        <v>1826</v>
      </c>
      <c r="B1032" t="s">
        <v>1687</v>
      </c>
      <c r="C1032">
        <v>2.64</v>
      </c>
      <c r="D1032">
        <v>25.57</v>
      </c>
      <c r="E1032">
        <v>1572.03</v>
      </c>
      <c r="F1032">
        <v>-1569.39</v>
      </c>
    </row>
    <row r="1033" spans="1:6" x14ac:dyDescent="0.55000000000000004">
      <c r="A1033" t="s">
        <v>1826</v>
      </c>
      <c r="B1033" t="s">
        <v>1745</v>
      </c>
      <c r="C1033">
        <v>2.64</v>
      </c>
      <c r="D1033">
        <v>25.57</v>
      </c>
      <c r="E1033">
        <v>1572.03</v>
      </c>
      <c r="F1033">
        <v>-1569.39</v>
      </c>
    </row>
    <row r="1034" spans="1:6" x14ac:dyDescent="0.55000000000000004">
      <c r="A1034" t="s">
        <v>1826</v>
      </c>
      <c r="B1034" t="s">
        <v>1755</v>
      </c>
      <c r="C1034">
        <v>2.64</v>
      </c>
      <c r="D1034">
        <v>25.57</v>
      </c>
      <c r="E1034">
        <v>1572.03</v>
      </c>
      <c r="F1034">
        <v>-1569.39</v>
      </c>
    </row>
    <row r="1035" spans="1:6" x14ac:dyDescent="0.55000000000000004">
      <c r="A1035" t="s">
        <v>1826</v>
      </c>
      <c r="B1035" t="s">
        <v>1716</v>
      </c>
      <c r="C1035">
        <v>2.64</v>
      </c>
      <c r="D1035">
        <v>25.57</v>
      </c>
      <c r="E1035">
        <v>1572.03</v>
      </c>
      <c r="F1035">
        <v>-1569.39</v>
      </c>
    </row>
    <row r="1036" spans="1:6" x14ac:dyDescent="0.55000000000000004">
      <c r="A1036" t="s">
        <v>1826</v>
      </c>
      <c r="B1036" t="s">
        <v>1735</v>
      </c>
      <c r="C1036">
        <v>2.64</v>
      </c>
      <c r="D1036">
        <v>25.57</v>
      </c>
      <c r="E1036">
        <v>1572.03</v>
      </c>
      <c r="F1036">
        <v>-1569.39</v>
      </c>
    </row>
    <row r="1037" spans="1:6" x14ac:dyDescent="0.55000000000000004">
      <c r="A1037" t="s">
        <v>1826</v>
      </c>
      <c r="B1037" t="s">
        <v>58</v>
      </c>
      <c r="C1037">
        <v>2.67</v>
      </c>
      <c r="D1037">
        <v>25.57</v>
      </c>
      <c r="E1037">
        <v>1572.03</v>
      </c>
      <c r="F1037">
        <v>-1569.36</v>
      </c>
    </row>
    <row r="1038" spans="1:6" x14ac:dyDescent="0.55000000000000004">
      <c r="A1038" t="s">
        <v>1826</v>
      </c>
      <c r="B1038" t="s">
        <v>1619</v>
      </c>
      <c r="C1038">
        <v>2.68</v>
      </c>
      <c r="D1038">
        <v>25.57</v>
      </c>
      <c r="E1038">
        <v>1572.03</v>
      </c>
      <c r="F1038">
        <v>-1569.35</v>
      </c>
    </row>
    <row r="1039" spans="1:6" x14ac:dyDescent="0.55000000000000004">
      <c r="A1039" t="s">
        <v>1826</v>
      </c>
      <c r="B1039" t="s">
        <v>1339</v>
      </c>
      <c r="C1039">
        <v>2.69</v>
      </c>
      <c r="D1039">
        <v>25.57</v>
      </c>
      <c r="E1039">
        <v>1572.03</v>
      </c>
      <c r="F1039">
        <v>-1569.34</v>
      </c>
    </row>
    <row r="1040" spans="1:6" x14ac:dyDescent="0.55000000000000004">
      <c r="A1040" t="s">
        <v>1826</v>
      </c>
      <c r="B1040" t="s">
        <v>131</v>
      </c>
      <c r="C1040">
        <v>2.69</v>
      </c>
      <c r="D1040">
        <v>25.57</v>
      </c>
      <c r="E1040">
        <v>1572.03</v>
      </c>
      <c r="F1040">
        <v>-1569.34</v>
      </c>
    </row>
    <row r="1041" spans="1:6" x14ac:dyDescent="0.55000000000000004">
      <c r="A1041" t="s">
        <v>1826</v>
      </c>
      <c r="B1041" t="s">
        <v>298</v>
      </c>
      <c r="C1041">
        <v>2.69</v>
      </c>
      <c r="D1041">
        <v>25.57</v>
      </c>
      <c r="E1041">
        <v>1572.03</v>
      </c>
      <c r="F1041">
        <v>-1569.34</v>
      </c>
    </row>
    <row r="1042" spans="1:6" x14ac:dyDescent="0.55000000000000004">
      <c r="A1042" t="s">
        <v>1826</v>
      </c>
      <c r="B1042" t="s">
        <v>249</v>
      </c>
      <c r="C1042">
        <v>2.69</v>
      </c>
      <c r="D1042">
        <v>25.57</v>
      </c>
      <c r="E1042">
        <v>1572.03</v>
      </c>
      <c r="F1042">
        <v>-1569.34</v>
      </c>
    </row>
    <row r="1043" spans="1:6" x14ac:dyDescent="0.55000000000000004">
      <c r="A1043" t="s">
        <v>1826</v>
      </c>
      <c r="B1043" t="s">
        <v>216</v>
      </c>
      <c r="C1043">
        <v>2.69</v>
      </c>
      <c r="D1043">
        <v>25.57</v>
      </c>
      <c r="E1043">
        <v>1572.03</v>
      </c>
      <c r="F1043">
        <v>-1569.34</v>
      </c>
    </row>
    <row r="1044" spans="1:6" x14ac:dyDescent="0.55000000000000004">
      <c r="A1044" t="s">
        <v>1826</v>
      </c>
      <c r="B1044" t="s">
        <v>233</v>
      </c>
      <c r="C1044">
        <v>2.69</v>
      </c>
      <c r="D1044">
        <v>25.57</v>
      </c>
      <c r="E1044">
        <v>1572.03</v>
      </c>
      <c r="F1044">
        <v>-1569.34</v>
      </c>
    </row>
    <row r="1045" spans="1:6" x14ac:dyDescent="0.55000000000000004">
      <c r="A1045" t="s">
        <v>1826</v>
      </c>
      <c r="B1045" t="s">
        <v>88</v>
      </c>
      <c r="C1045">
        <v>2.74</v>
      </c>
      <c r="D1045">
        <v>25.57</v>
      </c>
      <c r="E1045">
        <v>1572.03</v>
      </c>
      <c r="F1045">
        <v>-1569.29</v>
      </c>
    </row>
    <row r="1046" spans="1:6" x14ac:dyDescent="0.55000000000000004">
      <c r="A1046" t="s">
        <v>1826</v>
      </c>
      <c r="B1046" t="s">
        <v>89</v>
      </c>
      <c r="C1046">
        <v>2.74</v>
      </c>
      <c r="D1046">
        <v>25.57</v>
      </c>
      <c r="E1046">
        <v>1572.03</v>
      </c>
      <c r="F1046">
        <v>-1569.29</v>
      </c>
    </row>
    <row r="1047" spans="1:6" x14ac:dyDescent="0.55000000000000004">
      <c r="A1047" t="s">
        <v>1826</v>
      </c>
      <c r="B1047" t="s">
        <v>141</v>
      </c>
      <c r="C1047">
        <v>2.75</v>
      </c>
      <c r="D1047">
        <v>25.57</v>
      </c>
      <c r="E1047">
        <v>1572.03</v>
      </c>
      <c r="F1047">
        <v>-1569.28</v>
      </c>
    </row>
    <row r="1048" spans="1:6" x14ac:dyDescent="0.55000000000000004">
      <c r="A1048" t="s">
        <v>1826</v>
      </c>
      <c r="B1048" t="s">
        <v>177</v>
      </c>
      <c r="C1048">
        <v>2.75</v>
      </c>
      <c r="D1048">
        <v>25.57</v>
      </c>
      <c r="E1048">
        <v>1572.03</v>
      </c>
      <c r="F1048">
        <v>-1569.28</v>
      </c>
    </row>
    <row r="1049" spans="1:6" x14ac:dyDescent="0.55000000000000004">
      <c r="A1049" t="s">
        <v>1826</v>
      </c>
      <c r="B1049" t="s">
        <v>1600</v>
      </c>
      <c r="C1049">
        <v>2.75</v>
      </c>
      <c r="D1049">
        <v>25.57</v>
      </c>
      <c r="E1049">
        <v>1572.03</v>
      </c>
      <c r="F1049">
        <v>-1569.28</v>
      </c>
    </row>
    <row r="1050" spans="1:6" x14ac:dyDescent="0.55000000000000004">
      <c r="A1050" t="s">
        <v>1826</v>
      </c>
      <c r="B1050" t="s">
        <v>109</v>
      </c>
      <c r="C1050">
        <v>2.76</v>
      </c>
      <c r="D1050">
        <v>25.57</v>
      </c>
      <c r="E1050">
        <v>1572.03</v>
      </c>
      <c r="F1050">
        <v>-1569.27</v>
      </c>
    </row>
    <row r="1051" spans="1:6" x14ac:dyDescent="0.55000000000000004">
      <c r="A1051" t="s">
        <v>1826</v>
      </c>
      <c r="B1051" t="s">
        <v>646</v>
      </c>
      <c r="C1051">
        <v>2.76</v>
      </c>
      <c r="D1051">
        <v>25.57</v>
      </c>
      <c r="E1051">
        <v>1572.03</v>
      </c>
      <c r="F1051">
        <v>-1569.27</v>
      </c>
    </row>
    <row r="1052" spans="1:6" x14ac:dyDescent="0.55000000000000004">
      <c r="A1052" t="s">
        <v>1826</v>
      </c>
      <c r="B1052" t="s">
        <v>1624</v>
      </c>
      <c r="C1052">
        <v>2.77</v>
      </c>
      <c r="D1052">
        <v>25.57</v>
      </c>
      <c r="E1052">
        <v>1572.03</v>
      </c>
      <c r="F1052">
        <v>-1569.26</v>
      </c>
    </row>
    <row r="1053" spans="1:6" x14ac:dyDescent="0.55000000000000004">
      <c r="A1053" t="s">
        <v>1826</v>
      </c>
      <c r="B1053" t="s">
        <v>1635</v>
      </c>
      <c r="C1053">
        <v>2.77</v>
      </c>
      <c r="D1053">
        <v>25.57</v>
      </c>
      <c r="E1053">
        <v>1572.03</v>
      </c>
      <c r="F1053">
        <v>-1569.26</v>
      </c>
    </row>
    <row r="1054" spans="1:6" x14ac:dyDescent="0.55000000000000004">
      <c r="A1054" t="s">
        <v>1826</v>
      </c>
      <c r="B1054" t="s">
        <v>1605</v>
      </c>
      <c r="C1054">
        <v>2.78</v>
      </c>
      <c r="D1054">
        <v>25.57</v>
      </c>
      <c r="E1054">
        <v>1572.03</v>
      </c>
      <c r="F1054">
        <v>-1569.25</v>
      </c>
    </row>
    <row r="1055" spans="1:6" x14ac:dyDescent="0.55000000000000004">
      <c r="A1055" t="s">
        <v>1826</v>
      </c>
      <c r="B1055" t="s">
        <v>1432</v>
      </c>
      <c r="C1055">
        <v>2.8</v>
      </c>
      <c r="D1055">
        <v>25.57</v>
      </c>
      <c r="E1055">
        <v>1572.03</v>
      </c>
      <c r="F1055">
        <v>-1569.23</v>
      </c>
    </row>
    <row r="1056" spans="1:6" x14ac:dyDescent="0.55000000000000004">
      <c r="A1056" t="s">
        <v>1826</v>
      </c>
      <c r="B1056" t="s">
        <v>90</v>
      </c>
      <c r="C1056">
        <v>2.8</v>
      </c>
      <c r="D1056">
        <v>25.57</v>
      </c>
      <c r="E1056">
        <v>1572.03</v>
      </c>
      <c r="F1056">
        <v>-1569.23</v>
      </c>
    </row>
    <row r="1057" spans="1:6" x14ac:dyDescent="0.55000000000000004">
      <c r="A1057" t="s">
        <v>1826</v>
      </c>
      <c r="B1057" t="s">
        <v>52</v>
      </c>
      <c r="C1057">
        <v>2.81</v>
      </c>
      <c r="D1057">
        <v>25.57</v>
      </c>
      <c r="E1057">
        <v>1572.03</v>
      </c>
      <c r="F1057">
        <v>-1569.22</v>
      </c>
    </row>
    <row r="1058" spans="1:6" x14ac:dyDescent="0.55000000000000004">
      <c r="A1058" t="s">
        <v>1826</v>
      </c>
      <c r="B1058" t="s">
        <v>1601</v>
      </c>
      <c r="C1058">
        <v>2.83</v>
      </c>
      <c r="D1058">
        <v>25.57</v>
      </c>
      <c r="E1058">
        <v>1572.03</v>
      </c>
      <c r="F1058">
        <v>-1569.2</v>
      </c>
    </row>
    <row r="1059" spans="1:6" x14ac:dyDescent="0.55000000000000004">
      <c r="A1059" t="s">
        <v>1826</v>
      </c>
      <c r="B1059" t="s">
        <v>1289</v>
      </c>
      <c r="C1059">
        <v>2.83</v>
      </c>
      <c r="D1059">
        <v>25.57</v>
      </c>
      <c r="E1059">
        <v>1572.03</v>
      </c>
      <c r="F1059">
        <v>-1569.2</v>
      </c>
    </row>
    <row r="1060" spans="1:6" x14ac:dyDescent="0.55000000000000004">
      <c r="A1060" t="s">
        <v>1826</v>
      </c>
      <c r="B1060" t="s">
        <v>74</v>
      </c>
      <c r="C1060">
        <v>2.87</v>
      </c>
      <c r="D1060">
        <v>25.57</v>
      </c>
      <c r="E1060">
        <v>1572.03</v>
      </c>
      <c r="F1060">
        <v>-1569.16</v>
      </c>
    </row>
    <row r="1061" spans="1:6" x14ac:dyDescent="0.55000000000000004">
      <c r="A1061" t="s">
        <v>1826</v>
      </c>
      <c r="B1061" t="s">
        <v>479</v>
      </c>
      <c r="C1061">
        <v>2.88</v>
      </c>
      <c r="D1061">
        <v>25.57</v>
      </c>
      <c r="E1061">
        <v>1572.03</v>
      </c>
      <c r="F1061">
        <v>-1569.15</v>
      </c>
    </row>
    <row r="1062" spans="1:6" x14ac:dyDescent="0.55000000000000004">
      <c r="A1062" t="s">
        <v>1826</v>
      </c>
      <c r="B1062" t="s">
        <v>1288</v>
      </c>
      <c r="C1062">
        <v>2.88</v>
      </c>
      <c r="D1062">
        <v>25.57</v>
      </c>
      <c r="E1062">
        <v>1572.03</v>
      </c>
      <c r="F1062">
        <v>-1569.15</v>
      </c>
    </row>
    <row r="1063" spans="1:6" x14ac:dyDescent="0.55000000000000004">
      <c r="A1063" t="s">
        <v>1826</v>
      </c>
      <c r="B1063" t="s">
        <v>261</v>
      </c>
      <c r="C1063">
        <v>2.89</v>
      </c>
      <c r="D1063">
        <v>25.57</v>
      </c>
      <c r="E1063">
        <v>1572.03</v>
      </c>
      <c r="F1063">
        <v>-1569.14</v>
      </c>
    </row>
    <row r="1064" spans="1:6" x14ac:dyDescent="0.55000000000000004">
      <c r="A1064" t="s">
        <v>1826</v>
      </c>
      <c r="B1064" t="s">
        <v>645</v>
      </c>
      <c r="C1064">
        <v>2.89</v>
      </c>
      <c r="D1064">
        <v>25.57</v>
      </c>
      <c r="E1064">
        <v>1572.03</v>
      </c>
      <c r="F1064">
        <v>-1569.14</v>
      </c>
    </row>
    <row r="1065" spans="1:6" x14ac:dyDescent="0.55000000000000004">
      <c r="A1065" t="s">
        <v>1826</v>
      </c>
      <c r="B1065" t="s">
        <v>1120</v>
      </c>
      <c r="C1065">
        <v>2.89</v>
      </c>
      <c r="D1065">
        <v>25.57</v>
      </c>
      <c r="E1065">
        <v>1572.03</v>
      </c>
      <c r="F1065">
        <v>-1569.14</v>
      </c>
    </row>
    <row r="1066" spans="1:6" x14ac:dyDescent="0.55000000000000004">
      <c r="A1066" t="s">
        <v>1826</v>
      </c>
      <c r="B1066" t="s">
        <v>273</v>
      </c>
      <c r="C1066">
        <v>2.9</v>
      </c>
      <c r="D1066">
        <v>25.57</v>
      </c>
      <c r="E1066">
        <v>1572.03</v>
      </c>
      <c r="F1066">
        <v>-1569.13</v>
      </c>
    </row>
    <row r="1067" spans="1:6" x14ac:dyDescent="0.55000000000000004">
      <c r="A1067" t="s">
        <v>1826</v>
      </c>
      <c r="B1067" t="s">
        <v>1689</v>
      </c>
      <c r="C1067">
        <v>2.9</v>
      </c>
      <c r="D1067">
        <v>25.57</v>
      </c>
      <c r="E1067">
        <v>1572.03</v>
      </c>
      <c r="F1067">
        <v>-1569.13</v>
      </c>
    </row>
    <row r="1068" spans="1:6" x14ac:dyDescent="0.55000000000000004">
      <c r="A1068" t="s">
        <v>1826</v>
      </c>
      <c r="B1068" t="s">
        <v>1727</v>
      </c>
      <c r="C1068">
        <v>2.9</v>
      </c>
      <c r="D1068">
        <v>25.57</v>
      </c>
      <c r="E1068">
        <v>1572.03</v>
      </c>
      <c r="F1068">
        <v>-1569.13</v>
      </c>
    </row>
    <row r="1069" spans="1:6" x14ac:dyDescent="0.55000000000000004">
      <c r="A1069" t="s">
        <v>1826</v>
      </c>
      <c r="B1069" t="s">
        <v>1757</v>
      </c>
      <c r="C1069">
        <v>2.9</v>
      </c>
      <c r="D1069">
        <v>25.57</v>
      </c>
      <c r="E1069">
        <v>1572.03</v>
      </c>
      <c r="F1069">
        <v>-1569.13</v>
      </c>
    </row>
    <row r="1070" spans="1:6" x14ac:dyDescent="0.55000000000000004">
      <c r="A1070" t="s">
        <v>1826</v>
      </c>
      <c r="B1070" t="s">
        <v>1806</v>
      </c>
      <c r="C1070">
        <v>2.9</v>
      </c>
      <c r="D1070">
        <v>25.57</v>
      </c>
      <c r="E1070">
        <v>1572.03</v>
      </c>
      <c r="F1070">
        <v>-1569.13</v>
      </c>
    </row>
    <row r="1071" spans="1:6" x14ac:dyDescent="0.55000000000000004">
      <c r="A1071" t="s">
        <v>1826</v>
      </c>
      <c r="B1071" t="s">
        <v>1747</v>
      </c>
      <c r="C1071">
        <v>2.91</v>
      </c>
      <c r="D1071">
        <v>25.57</v>
      </c>
      <c r="E1071">
        <v>1572.03</v>
      </c>
      <c r="F1071">
        <v>-1569.12</v>
      </c>
    </row>
    <row r="1072" spans="1:6" x14ac:dyDescent="0.55000000000000004">
      <c r="A1072" t="s">
        <v>1826</v>
      </c>
      <c r="B1072" t="s">
        <v>1737</v>
      </c>
      <c r="C1072">
        <v>2.91</v>
      </c>
      <c r="D1072">
        <v>25.57</v>
      </c>
      <c r="E1072">
        <v>1572.03</v>
      </c>
      <c r="F1072">
        <v>-1569.12</v>
      </c>
    </row>
    <row r="1073" spans="1:6" x14ac:dyDescent="0.55000000000000004">
      <c r="A1073" t="s">
        <v>1826</v>
      </c>
      <c r="B1073" t="s">
        <v>1718</v>
      </c>
      <c r="C1073">
        <v>2.91</v>
      </c>
      <c r="D1073">
        <v>25.57</v>
      </c>
      <c r="E1073">
        <v>1572.03</v>
      </c>
      <c r="F1073">
        <v>-1569.12</v>
      </c>
    </row>
    <row r="1074" spans="1:6" x14ac:dyDescent="0.55000000000000004">
      <c r="A1074" t="s">
        <v>1826</v>
      </c>
      <c r="B1074" t="s">
        <v>1661</v>
      </c>
      <c r="C1074">
        <v>2.91</v>
      </c>
      <c r="D1074">
        <v>25.57</v>
      </c>
      <c r="E1074">
        <v>1572.03</v>
      </c>
      <c r="F1074">
        <v>-1569.12</v>
      </c>
    </row>
    <row r="1075" spans="1:6" x14ac:dyDescent="0.55000000000000004">
      <c r="A1075" t="s">
        <v>1826</v>
      </c>
      <c r="B1075" t="s">
        <v>878</v>
      </c>
      <c r="C1075">
        <v>2.92</v>
      </c>
      <c r="D1075">
        <v>25.57</v>
      </c>
      <c r="E1075">
        <v>1572.03</v>
      </c>
      <c r="F1075">
        <v>-1569.11</v>
      </c>
    </row>
    <row r="1076" spans="1:6" x14ac:dyDescent="0.55000000000000004">
      <c r="A1076" t="s">
        <v>1826</v>
      </c>
      <c r="B1076" t="s">
        <v>1685</v>
      </c>
      <c r="C1076">
        <v>2.94</v>
      </c>
      <c r="D1076">
        <v>25.57</v>
      </c>
      <c r="E1076">
        <v>1572.03</v>
      </c>
      <c r="F1076">
        <v>-1569.09</v>
      </c>
    </row>
    <row r="1077" spans="1:6" x14ac:dyDescent="0.55000000000000004">
      <c r="A1077" t="s">
        <v>1826</v>
      </c>
      <c r="B1077" t="s">
        <v>1657</v>
      </c>
      <c r="C1077">
        <v>2.95</v>
      </c>
      <c r="D1077">
        <v>25.57</v>
      </c>
      <c r="E1077">
        <v>1572.03</v>
      </c>
      <c r="F1077">
        <v>-1569.08</v>
      </c>
    </row>
    <row r="1078" spans="1:6" x14ac:dyDescent="0.55000000000000004">
      <c r="A1078" t="s">
        <v>1826</v>
      </c>
      <c r="B1078" t="s">
        <v>1714</v>
      </c>
      <c r="C1078">
        <v>2.95</v>
      </c>
      <c r="D1078">
        <v>25.57</v>
      </c>
      <c r="E1078">
        <v>1572.03</v>
      </c>
      <c r="F1078">
        <v>-1569.08</v>
      </c>
    </row>
    <row r="1079" spans="1:6" x14ac:dyDescent="0.55000000000000004">
      <c r="A1079" t="s">
        <v>1826</v>
      </c>
      <c r="B1079" t="s">
        <v>1743</v>
      </c>
      <c r="C1079">
        <v>2.95</v>
      </c>
      <c r="D1079">
        <v>25.57</v>
      </c>
      <c r="E1079">
        <v>1572.03</v>
      </c>
      <c r="F1079">
        <v>-1569.08</v>
      </c>
    </row>
    <row r="1080" spans="1:6" x14ac:dyDescent="0.55000000000000004">
      <c r="A1080" t="s">
        <v>1826</v>
      </c>
      <c r="B1080" t="s">
        <v>1753</v>
      </c>
      <c r="C1080">
        <v>2.95</v>
      </c>
      <c r="D1080">
        <v>25.57</v>
      </c>
      <c r="E1080">
        <v>1572.03</v>
      </c>
      <c r="F1080">
        <v>-1569.08</v>
      </c>
    </row>
    <row r="1081" spans="1:6" x14ac:dyDescent="0.55000000000000004">
      <c r="A1081" t="s">
        <v>1826</v>
      </c>
      <c r="B1081" t="s">
        <v>1724</v>
      </c>
      <c r="C1081">
        <v>2.95</v>
      </c>
      <c r="D1081">
        <v>25.57</v>
      </c>
      <c r="E1081">
        <v>1572.03</v>
      </c>
      <c r="F1081">
        <v>-1569.08</v>
      </c>
    </row>
    <row r="1082" spans="1:6" x14ac:dyDescent="0.55000000000000004">
      <c r="A1082" t="s">
        <v>1826</v>
      </c>
      <c r="B1082" t="s">
        <v>1733</v>
      </c>
      <c r="C1082">
        <v>2.95</v>
      </c>
      <c r="D1082">
        <v>25.57</v>
      </c>
      <c r="E1082">
        <v>1572.03</v>
      </c>
      <c r="F1082">
        <v>-1569.08</v>
      </c>
    </row>
    <row r="1083" spans="1:6" x14ac:dyDescent="0.55000000000000004">
      <c r="A1083" t="s">
        <v>1826</v>
      </c>
      <c r="B1083" t="s">
        <v>897</v>
      </c>
      <c r="C1083">
        <v>2.95</v>
      </c>
      <c r="D1083">
        <v>25.57</v>
      </c>
      <c r="E1083">
        <v>1572.03</v>
      </c>
      <c r="F1083">
        <v>-1569.08</v>
      </c>
    </row>
    <row r="1084" spans="1:6" x14ac:dyDescent="0.55000000000000004">
      <c r="A1084" t="s">
        <v>1826</v>
      </c>
      <c r="B1084" t="s">
        <v>160</v>
      </c>
      <c r="C1084">
        <v>2.95</v>
      </c>
      <c r="D1084">
        <v>25.57</v>
      </c>
      <c r="E1084">
        <v>1572.03</v>
      </c>
      <c r="F1084">
        <v>-1569.08</v>
      </c>
    </row>
    <row r="1085" spans="1:6" x14ac:dyDescent="0.55000000000000004">
      <c r="A1085" t="s">
        <v>1826</v>
      </c>
      <c r="B1085" t="s">
        <v>1387</v>
      </c>
      <c r="C1085">
        <v>2.96</v>
      </c>
      <c r="D1085">
        <v>25.57</v>
      </c>
      <c r="E1085">
        <v>1572.03</v>
      </c>
      <c r="F1085">
        <v>-1569.07</v>
      </c>
    </row>
    <row r="1086" spans="1:6" x14ac:dyDescent="0.55000000000000004">
      <c r="A1086" t="s">
        <v>1826</v>
      </c>
      <c r="B1086" t="s">
        <v>1103</v>
      </c>
      <c r="C1086">
        <v>2.97</v>
      </c>
      <c r="D1086">
        <v>25.57</v>
      </c>
      <c r="E1086">
        <v>1572.03</v>
      </c>
      <c r="F1086">
        <v>-1569.06</v>
      </c>
    </row>
    <row r="1087" spans="1:6" x14ac:dyDescent="0.55000000000000004">
      <c r="A1087" t="s">
        <v>1826</v>
      </c>
      <c r="B1087" t="s">
        <v>284</v>
      </c>
      <c r="C1087">
        <v>2.98</v>
      </c>
      <c r="D1087">
        <v>25.57</v>
      </c>
      <c r="E1087">
        <v>1572.03</v>
      </c>
      <c r="F1087">
        <v>-1569.05</v>
      </c>
    </row>
    <row r="1088" spans="1:6" x14ac:dyDescent="0.55000000000000004">
      <c r="A1088" t="s">
        <v>1826</v>
      </c>
      <c r="B1088" t="s">
        <v>264</v>
      </c>
      <c r="C1088">
        <v>2.99</v>
      </c>
      <c r="D1088">
        <v>25.57</v>
      </c>
      <c r="E1088">
        <v>1572.03</v>
      </c>
      <c r="F1088">
        <v>-1569.04</v>
      </c>
    </row>
    <row r="1089" spans="1:6" x14ac:dyDescent="0.55000000000000004">
      <c r="A1089" t="s">
        <v>1826</v>
      </c>
      <c r="B1089" t="s">
        <v>123</v>
      </c>
      <c r="C1089">
        <v>3</v>
      </c>
      <c r="D1089">
        <v>25.57</v>
      </c>
      <c r="E1089">
        <v>1572.03</v>
      </c>
      <c r="F1089">
        <v>-1569.03</v>
      </c>
    </row>
    <row r="1090" spans="1:6" x14ac:dyDescent="0.55000000000000004">
      <c r="A1090" t="s">
        <v>1826</v>
      </c>
      <c r="B1090" t="s">
        <v>1604</v>
      </c>
      <c r="C1090">
        <v>3.02</v>
      </c>
      <c r="D1090">
        <v>25.57</v>
      </c>
      <c r="E1090">
        <v>1572.03</v>
      </c>
      <c r="F1090">
        <v>-1569.01</v>
      </c>
    </row>
    <row r="1091" spans="1:6" x14ac:dyDescent="0.55000000000000004">
      <c r="A1091" t="s">
        <v>1826</v>
      </c>
      <c r="B1091" t="s">
        <v>1132</v>
      </c>
      <c r="C1091">
        <v>3.04</v>
      </c>
      <c r="D1091">
        <v>25.57</v>
      </c>
      <c r="E1091">
        <v>1572.03</v>
      </c>
      <c r="F1091">
        <v>-1568.99</v>
      </c>
    </row>
    <row r="1092" spans="1:6" x14ac:dyDescent="0.55000000000000004">
      <c r="A1092" t="s">
        <v>1826</v>
      </c>
      <c r="B1092" t="s">
        <v>1138</v>
      </c>
      <c r="C1092">
        <v>3.04</v>
      </c>
      <c r="D1092">
        <v>25.57</v>
      </c>
      <c r="E1092">
        <v>1572.03</v>
      </c>
      <c r="F1092">
        <v>-1568.99</v>
      </c>
    </row>
    <row r="1093" spans="1:6" x14ac:dyDescent="0.55000000000000004">
      <c r="A1093" t="s">
        <v>1826</v>
      </c>
      <c r="B1093" t="s">
        <v>1144</v>
      </c>
      <c r="C1093">
        <v>3.04</v>
      </c>
      <c r="D1093">
        <v>25.57</v>
      </c>
      <c r="E1093">
        <v>1572.03</v>
      </c>
      <c r="F1093">
        <v>-1568.99</v>
      </c>
    </row>
    <row r="1094" spans="1:6" x14ac:dyDescent="0.55000000000000004">
      <c r="A1094" t="s">
        <v>1826</v>
      </c>
      <c r="B1094" t="s">
        <v>1567</v>
      </c>
      <c r="C1094">
        <v>3.05</v>
      </c>
      <c r="D1094">
        <v>25.57</v>
      </c>
      <c r="E1094">
        <v>1572.03</v>
      </c>
      <c r="F1094">
        <v>-1568.98</v>
      </c>
    </row>
    <row r="1095" spans="1:6" x14ac:dyDescent="0.55000000000000004">
      <c r="A1095" t="s">
        <v>1826</v>
      </c>
      <c r="B1095" t="s">
        <v>1584</v>
      </c>
      <c r="C1095">
        <v>3.05</v>
      </c>
      <c r="D1095">
        <v>25.57</v>
      </c>
      <c r="E1095">
        <v>1572.03</v>
      </c>
      <c r="F1095">
        <v>-1568.98</v>
      </c>
    </row>
    <row r="1096" spans="1:6" x14ac:dyDescent="0.55000000000000004">
      <c r="A1096" t="s">
        <v>1826</v>
      </c>
      <c r="B1096" t="s">
        <v>1663</v>
      </c>
      <c r="C1096">
        <v>3.05</v>
      </c>
      <c r="D1096">
        <v>25.57</v>
      </c>
      <c r="E1096">
        <v>1572.03</v>
      </c>
      <c r="F1096">
        <v>-1568.98</v>
      </c>
    </row>
    <row r="1097" spans="1:6" x14ac:dyDescent="0.55000000000000004">
      <c r="A1097" t="s">
        <v>1826</v>
      </c>
      <c r="B1097" t="s">
        <v>1538</v>
      </c>
      <c r="C1097">
        <v>3.05</v>
      </c>
      <c r="D1097">
        <v>25.57</v>
      </c>
      <c r="E1097">
        <v>1572.03</v>
      </c>
      <c r="F1097">
        <v>-1568.98</v>
      </c>
    </row>
    <row r="1098" spans="1:6" x14ac:dyDescent="0.55000000000000004">
      <c r="A1098" t="s">
        <v>1826</v>
      </c>
      <c r="B1098" t="s">
        <v>1739</v>
      </c>
      <c r="C1098">
        <v>3.05</v>
      </c>
      <c r="D1098">
        <v>25.57</v>
      </c>
      <c r="E1098">
        <v>1572.03</v>
      </c>
      <c r="F1098">
        <v>-1568.98</v>
      </c>
    </row>
    <row r="1099" spans="1:6" x14ac:dyDescent="0.55000000000000004">
      <c r="A1099" t="s">
        <v>1826</v>
      </c>
      <c r="B1099" t="s">
        <v>1729</v>
      </c>
      <c r="C1099">
        <v>3.05</v>
      </c>
      <c r="D1099">
        <v>25.57</v>
      </c>
      <c r="E1099">
        <v>1572.03</v>
      </c>
      <c r="F1099">
        <v>-1568.98</v>
      </c>
    </row>
    <row r="1100" spans="1:6" x14ac:dyDescent="0.55000000000000004">
      <c r="A1100" t="s">
        <v>1826</v>
      </c>
      <c r="B1100" t="s">
        <v>1749</v>
      </c>
      <c r="C1100">
        <v>3.05</v>
      </c>
      <c r="D1100">
        <v>25.57</v>
      </c>
      <c r="E1100">
        <v>1572.03</v>
      </c>
      <c r="F1100">
        <v>-1568.98</v>
      </c>
    </row>
    <row r="1101" spans="1:6" x14ac:dyDescent="0.55000000000000004">
      <c r="A1101" t="s">
        <v>1826</v>
      </c>
      <c r="B1101" t="s">
        <v>1720</v>
      </c>
      <c r="C1101">
        <v>3.05</v>
      </c>
      <c r="D1101">
        <v>25.57</v>
      </c>
      <c r="E1101">
        <v>1572.03</v>
      </c>
      <c r="F1101">
        <v>-1568.98</v>
      </c>
    </row>
    <row r="1102" spans="1:6" x14ac:dyDescent="0.55000000000000004">
      <c r="A1102" t="s">
        <v>1826</v>
      </c>
      <c r="B1102" t="s">
        <v>1691</v>
      </c>
      <c r="C1102">
        <v>3.05</v>
      </c>
      <c r="D1102">
        <v>25.57</v>
      </c>
      <c r="E1102">
        <v>1572.03</v>
      </c>
      <c r="F1102">
        <v>-1568.98</v>
      </c>
    </row>
    <row r="1103" spans="1:6" x14ac:dyDescent="0.55000000000000004">
      <c r="A1103" t="s">
        <v>1826</v>
      </c>
      <c r="B1103" t="s">
        <v>1759</v>
      </c>
      <c r="C1103">
        <v>3.05</v>
      </c>
      <c r="D1103">
        <v>25.57</v>
      </c>
      <c r="E1103">
        <v>1572.03</v>
      </c>
      <c r="F1103">
        <v>-1568.98</v>
      </c>
    </row>
    <row r="1104" spans="1:6" x14ac:dyDescent="0.55000000000000004">
      <c r="A1104" t="s">
        <v>1826</v>
      </c>
      <c r="B1104" t="s">
        <v>623</v>
      </c>
      <c r="C1104">
        <v>3.05</v>
      </c>
      <c r="D1104">
        <v>25.57</v>
      </c>
      <c r="E1104">
        <v>1572.03</v>
      </c>
      <c r="F1104">
        <v>-1568.98</v>
      </c>
    </row>
    <row r="1105" spans="1:6" x14ac:dyDescent="0.55000000000000004">
      <c r="A1105" t="s">
        <v>1826</v>
      </c>
      <c r="B1105" t="s">
        <v>125</v>
      </c>
      <c r="C1105">
        <v>3.07</v>
      </c>
      <c r="D1105">
        <v>25.57</v>
      </c>
      <c r="E1105">
        <v>1572.03</v>
      </c>
      <c r="F1105">
        <v>-1568.96</v>
      </c>
    </row>
    <row r="1106" spans="1:6" x14ac:dyDescent="0.55000000000000004">
      <c r="A1106" t="s">
        <v>1826</v>
      </c>
      <c r="B1106" t="s">
        <v>354</v>
      </c>
      <c r="C1106">
        <v>3.1</v>
      </c>
      <c r="D1106">
        <v>25.57</v>
      </c>
      <c r="E1106">
        <v>1572.03</v>
      </c>
      <c r="F1106">
        <v>-1568.93</v>
      </c>
    </row>
    <row r="1107" spans="1:6" x14ac:dyDescent="0.55000000000000004">
      <c r="A1107" t="s">
        <v>1826</v>
      </c>
      <c r="B1107" t="s">
        <v>352</v>
      </c>
      <c r="C1107">
        <v>3.1</v>
      </c>
      <c r="D1107">
        <v>25.57</v>
      </c>
      <c r="E1107">
        <v>1572.03</v>
      </c>
      <c r="F1107">
        <v>-1568.93</v>
      </c>
    </row>
    <row r="1108" spans="1:6" x14ac:dyDescent="0.55000000000000004">
      <c r="A1108" t="s">
        <v>1826</v>
      </c>
      <c r="B1108" t="s">
        <v>1299</v>
      </c>
      <c r="C1108">
        <v>3.1</v>
      </c>
      <c r="D1108">
        <v>25.57</v>
      </c>
      <c r="E1108">
        <v>1572.03</v>
      </c>
      <c r="F1108">
        <v>-1568.93</v>
      </c>
    </row>
    <row r="1109" spans="1:6" x14ac:dyDescent="0.55000000000000004">
      <c r="A1109" t="s">
        <v>1826</v>
      </c>
      <c r="B1109" t="s">
        <v>1418</v>
      </c>
      <c r="C1109">
        <v>3.11</v>
      </c>
      <c r="D1109">
        <v>25.57</v>
      </c>
      <c r="E1109">
        <v>1572.03</v>
      </c>
      <c r="F1109">
        <v>-1568.92</v>
      </c>
    </row>
    <row r="1110" spans="1:6" x14ac:dyDescent="0.55000000000000004">
      <c r="A1110" t="s">
        <v>1826</v>
      </c>
      <c r="B1110" t="s">
        <v>286</v>
      </c>
      <c r="C1110">
        <v>3.11</v>
      </c>
      <c r="D1110">
        <v>25.57</v>
      </c>
      <c r="E1110">
        <v>1572.03</v>
      </c>
      <c r="F1110">
        <v>-1568.92</v>
      </c>
    </row>
    <row r="1111" spans="1:6" x14ac:dyDescent="0.55000000000000004">
      <c r="A1111" t="s">
        <v>1826</v>
      </c>
      <c r="B1111" t="s">
        <v>122</v>
      </c>
      <c r="C1111">
        <v>3.12</v>
      </c>
      <c r="D1111">
        <v>25.57</v>
      </c>
      <c r="E1111">
        <v>1572.03</v>
      </c>
      <c r="F1111">
        <v>-1568.91</v>
      </c>
    </row>
    <row r="1112" spans="1:6" x14ac:dyDescent="0.55000000000000004">
      <c r="A1112" t="s">
        <v>1826</v>
      </c>
      <c r="B1112" t="s">
        <v>1115</v>
      </c>
      <c r="C1112">
        <v>3.12</v>
      </c>
      <c r="D1112">
        <v>25.57</v>
      </c>
      <c r="E1112">
        <v>1572.03</v>
      </c>
      <c r="F1112">
        <v>-1568.91</v>
      </c>
    </row>
    <row r="1113" spans="1:6" x14ac:dyDescent="0.55000000000000004">
      <c r="A1113" t="s">
        <v>1826</v>
      </c>
      <c r="B1113" t="s">
        <v>657</v>
      </c>
      <c r="C1113">
        <v>3.14</v>
      </c>
      <c r="D1113">
        <v>25.57</v>
      </c>
      <c r="E1113">
        <v>1572.03</v>
      </c>
      <c r="F1113">
        <v>-1568.89</v>
      </c>
    </row>
    <row r="1114" spans="1:6" x14ac:dyDescent="0.55000000000000004">
      <c r="A1114" t="s">
        <v>1826</v>
      </c>
      <c r="B1114" t="s">
        <v>114</v>
      </c>
      <c r="C1114">
        <v>3.15</v>
      </c>
      <c r="D1114">
        <v>25.57</v>
      </c>
      <c r="E1114">
        <v>1572.03</v>
      </c>
      <c r="F1114">
        <v>-1568.88</v>
      </c>
    </row>
    <row r="1115" spans="1:6" x14ac:dyDescent="0.55000000000000004">
      <c r="A1115" t="s">
        <v>1826</v>
      </c>
      <c r="B1115" t="s">
        <v>282</v>
      </c>
      <c r="C1115">
        <v>3.18</v>
      </c>
      <c r="D1115">
        <v>25.57</v>
      </c>
      <c r="E1115">
        <v>1572.03</v>
      </c>
      <c r="F1115">
        <v>-1568.85</v>
      </c>
    </row>
    <row r="1116" spans="1:6" x14ac:dyDescent="0.55000000000000004">
      <c r="A1116" t="s">
        <v>1826</v>
      </c>
      <c r="B1116" t="s">
        <v>554</v>
      </c>
      <c r="C1116">
        <v>3.18</v>
      </c>
      <c r="D1116">
        <v>25.57</v>
      </c>
      <c r="E1116">
        <v>1572.03</v>
      </c>
      <c r="F1116">
        <v>-1568.85</v>
      </c>
    </row>
    <row r="1117" spans="1:6" x14ac:dyDescent="0.55000000000000004">
      <c r="A1117" t="s">
        <v>1826</v>
      </c>
      <c r="B1117" t="s">
        <v>1936</v>
      </c>
      <c r="C1117">
        <v>3.19</v>
      </c>
      <c r="D1117">
        <v>25.57</v>
      </c>
      <c r="E1117">
        <v>1572.03</v>
      </c>
      <c r="F1117">
        <v>-1568.84</v>
      </c>
    </row>
    <row r="1118" spans="1:6" x14ac:dyDescent="0.55000000000000004">
      <c r="A1118" t="s">
        <v>1826</v>
      </c>
      <c r="B1118" t="s">
        <v>1938</v>
      </c>
      <c r="C1118">
        <v>3.2</v>
      </c>
      <c r="D1118">
        <v>25.57</v>
      </c>
      <c r="E1118">
        <v>1572.03</v>
      </c>
      <c r="F1118">
        <v>-1568.83</v>
      </c>
    </row>
    <row r="1119" spans="1:6" x14ac:dyDescent="0.55000000000000004">
      <c r="A1119" t="s">
        <v>1826</v>
      </c>
      <c r="B1119" t="s">
        <v>1568</v>
      </c>
      <c r="C1119">
        <v>3.21</v>
      </c>
      <c r="D1119">
        <v>25.57</v>
      </c>
      <c r="E1119">
        <v>1572.03</v>
      </c>
      <c r="F1119">
        <v>-1568.82</v>
      </c>
    </row>
    <row r="1120" spans="1:6" x14ac:dyDescent="0.55000000000000004">
      <c r="A1120" t="s">
        <v>1826</v>
      </c>
      <c r="B1120" t="s">
        <v>1292</v>
      </c>
      <c r="C1120">
        <v>3.22</v>
      </c>
      <c r="D1120">
        <v>25.57</v>
      </c>
      <c r="E1120">
        <v>1572.03</v>
      </c>
      <c r="F1120">
        <v>-1568.81</v>
      </c>
    </row>
    <row r="1121" spans="1:6" x14ac:dyDescent="0.55000000000000004">
      <c r="A1121" t="s">
        <v>1826</v>
      </c>
      <c r="B1121" t="s">
        <v>1490</v>
      </c>
      <c r="C1121">
        <v>3.23</v>
      </c>
      <c r="D1121">
        <v>25.57</v>
      </c>
      <c r="E1121">
        <v>1572.03</v>
      </c>
      <c r="F1121">
        <v>-1568.8</v>
      </c>
    </row>
    <row r="1122" spans="1:6" x14ac:dyDescent="0.55000000000000004">
      <c r="A1122" t="s">
        <v>1826</v>
      </c>
      <c r="B1122" t="s">
        <v>272</v>
      </c>
      <c r="C1122">
        <v>3.23</v>
      </c>
      <c r="D1122">
        <v>25.57</v>
      </c>
      <c r="E1122">
        <v>1572.03</v>
      </c>
      <c r="F1122">
        <v>-1568.8</v>
      </c>
    </row>
    <row r="1123" spans="1:6" x14ac:dyDescent="0.55000000000000004">
      <c r="A1123" t="s">
        <v>1826</v>
      </c>
      <c r="B1123" t="s">
        <v>431</v>
      </c>
      <c r="C1123">
        <v>3.23</v>
      </c>
      <c r="D1123">
        <v>25.57</v>
      </c>
      <c r="E1123">
        <v>1572.03</v>
      </c>
      <c r="F1123">
        <v>-1568.8</v>
      </c>
    </row>
    <row r="1124" spans="1:6" x14ac:dyDescent="0.55000000000000004">
      <c r="A1124" t="s">
        <v>1826</v>
      </c>
      <c r="B1124" t="s">
        <v>537</v>
      </c>
      <c r="C1124">
        <v>3.24</v>
      </c>
      <c r="D1124">
        <v>25.57</v>
      </c>
      <c r="E1124">
        <v>1572.03</v>
      </c>
      <c r="F1124">
        <v>-1568.79</v>
      </c>
    </row>
    <row r="1125" spans="1:6" x14ac:dyDescent="0.55000000000000004">
      <c r="A1125" t="s">
        <v>1826</v>
      </c>
      <c r="B1125" t="s">
        <v>627</v>
      </c>
      <c r="C1125">
        <v>3.24</v>
      </c>
      <c r="D1125">
        <v>25.57</v>
      </c>
      <c r="E1125">
        <v>1572.03</v>
      </c>
      <c r="F1125">
        <v>-1568.79</v>
      </c>
    </row>
    <row r="1126" spans="1:6" x14ac:dyDescent="0.55000000000000004">
      <c r="A1126" t="s">
        <v>1826</v>
      </c>
      <c r="B1126" t="s">
        <v>709</v>
      </c>
      <c r="C1126">
        <v>3.24</v>
      </c>
      <c r="D1126">
        <v>25.57</v>
      </c>
      <c r="E1126">
        <v>1572.03</v>
      </c>
      <c r="F1126">
        <v>-1568.79</v>
      </c>
    </row>
    <row r="1127" spans="1:6" x14ac:dyDescent="0.55000000000000004">
      <c r="A1127" t="s">
        <v>1826</v>
      </c>
      <c r="B1127" t="s">
        <v>797</v>
      </c>
      <c r="C1127">
        <v>3.29</v>
      </c>
      <c r="D1127">
        <v>25.57</v>
      </c>
      <c r="E1127">
        <v>1572.03</v>
      </c>
      <c r="F1127">
        <v>-1568.74</v>
      </c>
    </row>
    <row r="1128" spans="1:6" x14ac:dyDescent="0.55000000000000004">
      <c r="A1128" t="s">
        <v>1826</v>
      </c>
      <c r="B1128" t="s">
        <v>1681</v>
      </c>
      <c r="C1128">
        <v>3.29</v>
      </c>
      <c r="D1128">
        <v>25.57</v>
      </c>
      <c r="E1128">
        <v>1572.03</v>
      </c>
      <c r="F1128">
        <v>-1568.74</v>
      </c>
    </row>
    <row r="1129" spans="1:6" x14ac:dyDescent="0.55000000000000004">
      <c r="A1129" t="s">
        <v>1826</v>
      </c>
      <c r="B1129" t="s">
        <v>1623</v>
      </c>
      <c r="C1129">
        <v>3.29</v>
      </c>
      <c r="D1129">
        <v>25.57</v>
      </c>
      <c r="E1129">
        <v>1572.03</v>
      </c>
      <c r="F1129">
        <v>-1568.74</v>
      </c>
    </row>
    <row r="1130" spans="1:6" x14ac:dyDescent="0.55000000000000004">
      <c r="A1130" t="s">
        <v>1826</v>
      </c>
      <c r="B1130" t="s">
        <v>1653</v>
      </c>
      <c r="C1130">
        <v>3.29</v>
      </c>
      <c r="D1130">
        <v>25.57</v>
      </c>
      <c r="E1130">
        <v>1572.03</v>
      </c>
      <c r="F1130">
        <v>-1568.74</v>
      </c>
    </row>
    <row r="1131" spans="1:6" x14ac:dyDescent="0.55000000000000004">
      <c r="A1131" t="s">
        <v>1826</v>
      </c>
      <c r="B1131" t="s">
        <v>1710</v>
      </c>
      <c r="C1131">
        <v>3.29</v>
      </c>
      <c r="D1131">
        <v>25.57</v>
      </c>
      <c r="E1131">
        <v>1572.03</v>
      </c>
      <c r="F1131">
        <v>-1568.74</v>
      </c>
    </row>
    <row r="1132" spans="1:6" x14ac:dyDescent="0.55000000000000004">
      <c r="A1132" t="s">
        <v>1826</v>
      </c>
      <c r="B1132" t="s">
        <v>1721</v>
      </c>
      <c r="C1132">
        <v>3.3</v>
      </c>
      <c r="D1132">
        <v>25.57</v>
      </c>
      <c r="E1132">
        <v>1572.03</v>
      </c>
      <c r="F1132">
        <v>-1568.73</v>
      </c>
    </row>
    <row r="1133" spans="1:6" x14ac:dyDescent="0.55000000000000004">
      <c r="A1133" t="s">
        <v>1826</v>
      </c>
      <c r="B1133" t="s">
        <v>1692</v>
      </c>
      <c r="C1133">
        <v>3.3</v>
      </c>
      <c r="D1133">
        <v>25.57</v>
      </c>
      <c r="E1133">
        <v>1572.03</v>
      </c>
      <c r="F1133">
        <v>-1568.73</v>
      </c>
    </row>
    <row r="1134" spans="1:6" x14ac:dyDescent="0.55000000000000004">
      <c r="A1134" t="s">
        <v>1826</v>
      </c>
      <c r="B1134" t="s">
        <v>1730</v>
      </c>
      <c r="C1134">
        <v>3.3</v>
      </c>
      <c r="D1134">
        <v>25.57</v>
      </c>
      <c r="E1134">
        <v>1572.03</v>
      </c>
      <c r="F1134">
        <v>-1568.73</v>
      </c>
    </row>
    <row r="1135" spans="1:6" x14ac:dyDescent="0.55000000000000004">
      <c r="A1135" t="s">
        <v>1826</v>
      </c>
      <c r="B1135" t="s">
        <v>1760</v>
      </c>
      <c r="C1135">
        <v>3.3</v>
      </c>
      <c r="D1135">
        <v>25.57</v>
      </c>
      <c r="E1135">
        <v>1572.03</v>
      </c>
      <c r="F1135">
        <v>-1568.73</v>
      </c>
    </row>
    <row r="1136" spans="1:6" x14ac:dyDescent="0.55000000000000004">
      <c r="A1136" t="s">
        <v>1826</v>
      </c>
      <c r="B1136" t="s">
        <v>1569</v>
      </c>
      <c r="C1136">
        <v>3.3</v>
      </c>
      <c r="D1136">
        <v>25.57</v>
      </c>
      <c r="E1136">
        <v>1572.03</v>
      </c>
      <c r="F1136">
        <v>-1568.73</v>
      </c>
    </row>
    <row r="1137" spans="1:6" x14ac:dyDescent="0.55000000000000004">
      <c r="A1137" t="s">
        <v>1826</v>
      </c>
      <c r="B1137" t="s">
        <v>92</v>
      </c>
      <c r="C1137">
        <v>3.3</v>
      </c>
      <c r="D1137">
        <v>25.57</v>
      </c>
      <c r="E1137">
        <v>1572.03</v>
      </c>
      <c r="F1137">
        <v>-1568.73</v>
      </c>
    </row>
    <row r="1138" spans="1:6" x14ac:dyDescent="0.55000000000000004">
      <c r="A1138" t="s">
        <v>1826</v>
      </c>
      <c r="B1138" t="s">
        <v>1740</v>
      </c>
      <c r="C1138">
        <v>3.31</v>
      </c>
      <c r="D1138">
        <v>25.57</v>
      </c>
      <c r="E1138">
        <v>1572.03</v>
      </c>
      <c r="F1138">
        <v>-1568.72</v>
      </c>
    </row>
    <row r="1139" spans="1:6" x14ac:dyDescent="0.55000000000000004">
      <c r="A1139" t="s">
        <v>1826</v>
      </c>
      <c r="B1139" t="s">
        <v>1750</v>
      </c>
      <c r="C1139">
        <v>3.31</v>
      </c>
      <c r="D1139">
        <v>25.57</v>
      </c>
      <c r="E1139">
        <v>1572.03</v>
      </c>
      <c r="F1139">
        <v>-1568.72</v>
      </c>
    </row>
    <row r="1140" spans="1:6" x14ac:dyDescent="0.55000000000000004">
      <c r="A1140" t="s">
        <v>1826</v>
      </c>
      <c r="B1140" t="s">
        <v>1610</v>
      </c>
      <c r="C1140">
        <v>3.34</v>
      </c>
      <c r="D1140">
        <v>25.57</v>
      </c>
      <c r="E1140">
        <v>1572.03</v>
      </c>
      <c r="F1140">
        <v>-1568.69</v>
      </c>
    </row>
    <row r="1141" spans="1:6" x14ac:dyDescent="0.55000000000000004">
      <c r="A1141" t="s">
        <v>1826</v>
      </c>
      <c r="B1141" t="s">
        <v>876</v>
      </c>
      <c r="C1141">
        <v>3.36</v>
      </c>
      <c r="D1141">
        <v>25.57</v>
      </c>
      <c r="E1141">
        <v>1572.03</v>
      </c>
      <c r="F1141">
        <v>-1568.67</v>
      </c>
    </row>
    <row r="1142" spans="1:6" x14ac:dyDescent="0.55000000000000004">
      <c r="A1142" t="s">
        <v>1826</v>
      </c>
      <c r="B1142" t="s">
        <v>625</v>
      </c>
      <c r="C1142">
        <v>3.37</v>
      </c>
      <c r="D1142">
        <v>25.57</v>
      </c>
      <c r="E1142">
        <v>1572.03</v>
      </c>
      <c r="F1142">
        <v>-1568.66</v>
      </c>
    </row>
    <row r="1143" spans="1:6" x14ac:dyDescent="0.55000000000000004">
      <c r="A1143" t="s">
        <v>1826</v>
      </c>
      <c r="B1143" t="s">
        <v>1939</v>
      </c>
      <c r="C1143">
        <v>3.37</v>
      </c>
      <c r="D1143">
        <v>25.57</v>
      </c>
      <c r="E1143">
        <v>1572.03</v>
      </c>
      <c r="F1143">
        <v>-1568.66</v>
      </c>
    </row>
    <row r="1144" spans="1:6" x14ac:dyDescent="0.55000000000000004">
      <c r="A1144" t="s">
        <v>1826</v>
      </c>
      <c r="B1144" t="s">
        <v>1591</v>
      </c>
      <c r="C1144">
        <v>3.37</v>
      </c>
      <c r="D1144">
        <v>25.57</v>
      </c>
      <c r="E1144">
        <v>1572.03</v>
      </c>
      <c r="F1144">
        <v>-1568.66</v>
      </c>
    </row>
    <row r="1145" spans="1:6" x14ac:dyDescent="0.55000000000000004">
      <c r="A1145" t="s">
        <v>1826</v>
      </c>
      <c r="B1145" t="s">
        <v>1652</v>
      </c>
      <c r="C1145">
        <v>3.37</v>
      </c>
      <c r="D1145">
        <v>25.57</v>
      </c>
      <c r="E1145">
        <v>1572.03</v>
      </c>
      <c r="F1145">
        <v>-1568.66</v>
      </c>
    </row>
    <row r="1146" spans="1:6" x14ac:dyDescent="0.55000000000000004">
      <c r="A1146" t="s">
        <v>1826</v>
      </c>
      <c r="B1146" t="s">
        <v>1680</v>
      </c>
      <c r="C1146">
        <v>3.37</v>
      </c>
      <c r="D1146">
        <v>25.57</v>
      </c>
      <c r="E1146">
        <v>1572.03</v>
      </c>
      <c r="F1146">
        <v>-1568.66</v>
      </c>
    </row>
    <row r="1147" spans="1:6" x14ac:dyDescent="0.55000000000000004">
      <c r="A1147" t="s">
        <v>1826</v>
      </c>
      <c r="B1147" t="s">
        <v>1664</v>
      </c>
      <c r="C1147">
        <v>3.37</v>
      </c>
      <c r="D1147">
        <v>25.57</v>
      </c>
      <c r="E1147">
        <v>1572.03</v>
      </c>
      <c r="F1147">
        <v>-1568.66</v>
      </c>
    </row>
    <row r="1148" spans="1:6" x14ac:dyDescent="0.55000000000000004">
      <c r="A1148" t="s">
        <v>1826</v>
      </c>
      <c r="B1148" t="s">
        <v>1751</v>
      </c>
      <c r="C1148">
        <v>3.37</v>
      </c>
      <c r="D1148">
        <v>25.57</v>
      </c>
      <c r="E1148">
        <v>1572.03</v>
      </c>
      <c r="F1148">
        <v>-1568.66</v>
      </c>
    </row>
    <row r="1149" spans="1:6" x14ac:dyDescent="0.55000000000000004">
      <c r="A1149" t="s">
        <v>1826</v>
      </c>
      <c r="B1149" t="s">
        <v>1741</v>
      </c>
      <c r="C1149">
        <v>3.37</v>
      </c>
      <c r="D1149">
        <v>25.57</v>
      </c>
      <c r="E1149">
        <v>1572.03</v>
      </c>
      <c r="F1149">
        <v>-1568.66</v>
      </c>
    </row>
    <row r="1150" spans="1:6" x14ac:dyDescent="0.55000000000000004">
      <c r="A1150" t="s">
        <v>1826</v>
      </c>
      <c r="B1150" t="s">
        <v>1731</v>
      </c>
      <c r="C1150">
        <v>3.37</v>
      </c>
      <c r="D1150">
        <v>25.57</v>
      </c>
      <c r="E1150">
        <v>1572.03</v>
      </c>
      <c r="F1150">
        <v>-1568.66</v>
      </c>
    </row>
    <row r="1151" spans="1:6" x14ac:dyDescent="0.55000000000000004">
      <c r="A1151" t="s">
        <v>1826</v>
      </c>
      <c r="B1151" t="s">
        <v>1693</v>
      </c>
      <c r="C1151">
        <v>3.37</v>
      </c>
      <c r="D1151">
        <v>25.57</v>
      </c>
      <c r="E1151">
        <v>1572.03</v>
      </c>
      <c r="F1151">
        <v>-1568.66</v>
      </c>
    </row>
    <row r="1152" spans="1:6" x14ac:dyDescent="0.55000000000000004">
      <c r="A1152" t="s">
        <v>1826</v>
      </c>
      <c r="B1152" t="s">
        <v>1722</v>
      </c>
      <c r="C1152">
        <v>3.37</v>
      </c>
      <c r="D1152">
        <v>25.57</v>
      </c>
      <c r="E1152">
        <v>1572.03</v>
      </c>
      <c r="F1152">
        <v>-1568.66</v>
      </c>
    </row>
    <row r="1153" spans="1:6" x14ac:dyDescent="0.55000000000000004">
      <c r="A1153" t="s">
        <v>1826</v>
      </c>
      <c r="B1153" t="s">
        <v>1709</v>
      </c>
      <c r="C1153">
        <v>3.37</v>
      </c>
      <c r="D1153">
        <v>25.57</v>
      </c>
      <c r="E1153">
        <v>1572.03</v>
      </c>
      <c r="F1153">
        <v>-1568.66</v>
      </c>
    </row>
    <row r="1154" spans="1:6" x14ac:dyDescent="0.55000000000000004">
      <c r="A1154" t="s">
        <v>1826</v>
      </c>
      <c r="B1154" t="s">
        <v>1761</v>
      </c>
      <c r="C1154">
        <v>3.37</v>
      </c>
      <c r="D1154">
        <v>25.57</v>
      </c>
      <c r="E1154">
        <v>1572.03</v>
      </c>
      <c r="F1154">
        <v>-1568.66</v>
      </c>
    </row>
    <row r="1155" spans="1:6" x14ac:dyDescent="0.55000000000000004">
      <c r="A1155" t="s">
        <v>1826</v>
      </c>
      <c r="B1155" t="s">
        <v>1762</v>
      </c>
      <c r="C1155">
        <v>3.37</v>
      </c>
      <c r="D1155">
        <v>25.57</v>
      </c>
      <c r="E1155">
        <v>1572.03</v>
      </c>
      <c r="F1155">
        <v>-1568.66</v>
      </c>
    </row>
    <row r="1156" spans="1:6" x14ac:dyDescent="0.55000000000000004">
      <c r="A1156" t="s">
        <v>1826</v>
      </c>
      <c r="B1156" t="s">
        <v>1763</v>
      </c>
      <c r="C1156">
        <v>3.37</v>
      </c>
      <c r="D1156">
        <v>25.57</v>
      </c>
      <c r="E1156">
        <v>1572.03</v>
      </c>
      <c r="F1156">
        <v>-1568.66</v>
      </c>
    </row>
    <row r="1157" spans="1:6" x14ac:dyDescent="0.55000000000000004">
      <c r="A1157" t="s">
        <v>1826</v>
      </c>
      <c r="B1157" t="s">
        <v>1764</v>
      </c>
      <c r="C1157">
        <v>3.37</v>
      </c>
      <c r="D1157">
        <v>25.57</v>
      </c>
      <c r="E1157">
        <v>1572.03</v>
      </c>
      <c r="F1157">
        <v>-1568.66</v>
      </c>
    </row>
    <row r="1158" spans="1:6" x14ac:dyDescent="0.55000000000000004">
      <c r="A1158" t="s">
        <v>1826</v>
      </c>
      <c r="B1158" t="s">
        <v>1765</v>
      </c>
      <c r="C1158">
        <v>3.37</v>
      </c>
      <c r="D1158">
        <v>25.57</v>
      </c>
      <c r="E1158">
        <v>1572.03</v>
      </c>
      <c r="F1158">
        <v>-1568.66</v>
      </c>
    </row>
    <row r="1159" spans="1:6" x14ac:dyDescent="0.55000000000000004">
      <c r="A1159" t="s">
        <v>1826</v>
      </c>
      <c r="B1159" t="s">
        <v>1766</v>
      </c>
      <c r="C1159">
        <v>3.37</v>
      </c>
      <c r="D1159">
        <v>25.57</v>
      </c>
      <c r="E1159">
        <v>1572.03</v>
      </c>
      <c r="F1159">
        <v>-1568.66</v>
      </c>
    </row>
    <row r="1160" spans="1:6" x14ac:dyDescent="0.55000000000000004">
      <c r="A1160" t="s">
        <v>1826</v>
      </c>
      <c r="B1160" t="s">
        <v>1767</v>
      </c>
      <c r="C1160">
        <v>3.37</v>
      </c>
      <c r="D1160">
        <v>25.57</v>
      </c>
      <c r="E1160">
        <v>1572.03</v>
      </c>
      <c r="F1160">
        <v>-1568.66</v>
      </c>
    </row>
    <row r="1161" spans="1:6" x14ac:dyDescent="0.55000000000000004">
      <c r="A1161" t="s">
        <v>1826</v>
      </c>
      <c r="B1161" t="s">
        <v>1768</v>
      </c>
      <c r="C1161">
        <v>3.37</v>
      </c>
      <c r="D1161">
        <v>25.57</v>
      </c>
      <c r="E1161">
        <v>1572.03</v>
      </c>
      <c r="F1161">
        <v>-1568.66</v>
      </c>
    </row>
    <row r="1162" spans="1:6" x14ac:dyDescent="0.55000000000000004">
      <c r="A1162" t="s">
        <v>1826</v>
      </c>
      <c r="B1162" t="s">
        <v>1769</v>
      </c>
      <c r="C1162">
        <v>3.37</v>
      </c>
      <c r="D1162">
        <v>25.57</v>
      </c>
      <c r="E1162">
        <v>1572.03</v>
      </c>
      <c r="F1162">
        <v>-1568.66</v>
      </c>
    </row>
    <row r="1163" spans="1:6" x14ac:dyDescent="0.55000000000000004">
      <c r="A1163" t="s">
        <v>1826</v>
      </c>
      <c r="B1163" t="s">
        <v>1770</v>
      </c>
      <c r="C1163">
        <v>3.37</v>
      </c>
      <c r="D1163">
        <v>25.57</v>
      </c>
      <c r="E1163">
        <v>1572.03</v>
      </c>
      <c r="F1163">
        <v>-1568.66</v>
      </c>
    </row>
    <row r="1164" spans="1:6" x14ac:dyDescent="0.55000000000000004">
      <c r="A1164" t="s">
        <v>1826</v>
      </c>
      <c r="B1164" t="s">
        <v>1771</v>
      </c>
      <c r="C1164">
        <v>3.37</v>
      </c>
      <c r="D1164">
        <v>25.57</v>
      </c>
      <c r="E1164">
        <v>1572.03</v>
      </c>
      <c r="F1164">
        <v>-1568.66</v>
      </c>
    </row>
    <row r="1165" spans="1:6" x14ac:dyDescent="0.55000000000000004">
      <c r="A1165" t="s">
        <v>1826</v>
      </c>
      <c r="B1165" t="s">
        <v>1772</v>
      </c>
      <c r="C1165">
        <v>3.37</v>
      </c>
      <c r="D1165">
        <v>25.57</v>
      </c>
      <c r="E1165">
        <v>1572.03</v>
      </c>
      <c r="F1165">
        <v>-1568.66</v>
      </c>
    </row>
    <row r="1166" spans="1:6" x14ac:dyDescent="0.55000000000000004">
      <c r="A1166" t="s">
        <v>1826</v>
      </c>
      <c r="B1166" t="s">
        <v>1773</v>
      </c>
      <c r="C1166">
        <v>3.37</v>
      </c>
      <c r="D1166">
        <v>25.57</v>
      </c>
      <c r="E1166">
        <v>1572.03</v>
      </c>
      <c r="F1166">
        <v>-1568.66</v>
      </c>
    </row>
    <row r="1167" spans="1:6" x14ac:dyDescent="0.55000000000000004">
      <c r="A1167" t="s">
        <v>1826</v>
      </c>
      <c r="B1167" t="s">
        <v>1774</v>
      </c>
      <c r="C1167">
        <v>3.37</v>
      </c>
      <c r="D1167">
        <v>25.57</v>
      </c>
      <c r="E1167">
        <v>1572.03</v>
      </c>
      <c r="F1167">
        <v>-1568.66</v>
      </c>
    </row>
    <row r="1168" spans="1:6" x14ac:dyDescent="0.55000000000000004">
      <c r="A1168" t="s">
        <v>1826</v>
      </c>
      <c r="B1168" t="s">
        <v>1775</v>
      </c>
      <c r="C1168">
        <v>3.37</v>
      </c>
      <c r="D1168">
        <v>25.57</v>
      </c>
      <c r="E1168">
        <v>1572.03</v>
      </c>
      <c r="F1168">
        <v>-1568.66</v>
      </c>
    </row>
    <row r="1169" spans="1:6" x14ac:dyDescent="0.55000000000000004">
      <c r="A1169" t="s">
        <v>1826</v>
      </c>
      <c r="B1169" t="s">
        <v>1776</v>
      </c>
      <c r="C1169">
        <v>3.37</v>
      </c>
      <c r="D1169">
        <v>25.57</v>
      </c>
      <c r="E1169">
        <v>1572.03</v>
      </c>
      <c r="F1169">
        <v>-1568.66</v>
      </c>
    </row>
    <row r="1170" spans="1:6" x14ac:dyDescent="0.55000000000000004">
      <c r="A1170" t="s">
        <v>1826</v>
      </c>
      <c r="B1170" t="s">
        <v>1777</v>
      </c>
      <c r="C1170">
        <v>3.37</v>
      </c>
      <c r="D1170">
        <v>25.57</v>
      </c>
      <c r="E1170">
        <v>1572.03</v>
      </c>
      <c r="F1170">
        <v>-1568.66</v>
      </c>
    </row>
    <row r="1171" spans="1:6" x14ac:dyDescent="0.55000000000000004">
      <c r="A1171" t="s">
        <v>1826</v>
      </c>
      <c r="B1171" t="s">
        <v>1778</v>
      </c>
      <c r="C1171">
        <v>3.37</v>
      </c>
      <c r="D1171">
        <v>25.57</v>
      </c>
      <c r="E1171">
        <v>1572.03</v>
      </c>
      <c r="F1171">
        <v>-1568.66</v>
      </c>
    </row>
    <row r="1172" spans="1:6" x14ac:dyDescent="0.55000000000000004">
      <c r="A1172" t="s">
        <v>1826</v>
      </c>
      <c r="B1172" t="s">
        <v>1779</v>
      </c>
      <c r="C1172">
        <v>3.37</v>
      </c>
      <c r="D1172">
        <v>25.57</v>
      </c>
      <c r="E1172">
        <v>1572.03</v>
      </c>
      <c r="F1172">
        <v>-1568.66</v>
      </c>
    </row>
    <row r="1173" spans="1:6" x14ac:dyDescent="0.55000000000000004">
      <c r="A1173" t="s">
        <v>1826</v>
      </c>
      <c r="B1173" t="s">
        <v>1780</v>
      </c>
      <c r="C1173">
        <v>3.37</v>
      </c>
      <c r="D1173">
        <v>25.57</v>
      </c>
      <c r="E1173">
        <v>1572.03</v>
      </c>
      <c r="F1173">
        <v>-1568.66</v>
      </c>
    </row>
    <row r="1174" spans="1:6" x14ac:dyDescent="0.55000000000000004">
      <c r="A1174" t="s">
        <v>1826</v>
      </c>
      <c r="B1174" t="s">
        <v>1781</v>
      </c>
      <c r="C1174">
        <v>3.37</v>
      </c>
      <c r="D1174">
        <v>25.57</v>
      </c>
      <c r="E1174">
        <v>1572.03</v>
      </c>
      <c r="F1174">
        <v>-1568.66</v>
      </c>
    </row>
    <row r="1175" spans="1:6" x14ac:dyDescent="0.55000000000000004">
      <c r="A1175" t="s">
        <v>1826</v>
      </c>
      <c r="B1175" t="s">
        <v>1782</v>
      </c>
      <c r="C1175">
        <v>3.37</v>
      </c>
      <c r="D1175">
        <v>25.57</v>
      </c>
      <c r="E1175">
        <v>1572.03</v>
      </c>
      <c r="F1175">
        <v>-1568.66</v>
      </c>
    </row>
    <row r="1176" spans="1:6" x14ac:dyDescent="0.55000000000000004">
      <c r="A1176" t="s">
        <v>1826</v>
      </c>
      <c r="B1176" t="s">
        <v>1783</v>
      </c>
      <c r="C1176">
        <v>3.37</v>
      </c>
      <c r="D1176">
        <v>25.57</v>
      </c>
      <c r="E1176">
        <v>1572.03</v>
      </c>
      <c r="F1176">
        <v>-1568.66</v>
      </c>
    </row>
    <row r="1177" spans="1:6" x14ac:dyDescent="0.55000000000000004">
      <c r="A1177" t="s">
        <v>1826</v>
      </c>
      <c r="B1177" t="s">
        <v>1784</v>
      </c>
      <c r="C1177">
        <v>3.37</v>
      </c>
      <c r="D1177">
        <v>25.57</v>
      </c>
      <c r="E1177">
        <v>1572.03</v>
      </c>
      <c r="F1177">
        <v>-1568.66</v>
      </c>
    </row>
    <row r="1178" spans="1:6" x14ac:dyDescent="0.55000000000000004">
      <c r="A1178" t="s">
        <v>1826</v>
      </c>
      <c r="B1178" t="s">
        <v>1785</v>
      </c>
      <c r="C1178">
        <v>3.37</v>
      </c>
      <c r="D1178">
        <v>25.57</v>
      </c>
      <c r="E1178">
        <v>1572.03</v>
      </c>
      <c r="F1178">
        <v>-1568.66</v>
      </c>
    </row>
    <row r="1179" spans="1:6" x14ac:dyDescent="0.55000000000000004">
      <c r="A1179" t="s">
        <v>1826</v>
      </c>
      <c r="B1179" t="s">
        <v>1786</v>
      </c>
      <c r="C1179">
        <v>3.37</v>
      </c>
      <c r="D1179">
        <v>25.57</v>
      </c>
      <c r="E1179">
        <v>1572.03</v>
      </c>
      <c r="F1179">
        <v>-1568.66</v>
      </c>
    </row>
    <row r="1180" spans="1:6" x14ac:dyDescent="0.55000000000000004">
      <c r="A1180" t="s">
        <v>1826</v>
      </c>
      <c r="B1180" t="s">
        <v>1787</v>
      </c>
      <c r="C1180">
        <v>3.37</v>
      </c>
      <c r="D1180">
        <v>25.57</v>
      </c>
      <c r="E1180">
        <v>1572.03</v>
      </c>
      <c r="F1180">
        <v>-1568.66</v>
      </c>
    </row>
    <row r="1181" spans="1:6" x14ac:dyDescent="0.55000000000000004">
      <c r="A1181" t="s">
        <v>1826</v>
      </c>
      <c r="B1181" t="s">
        <v>1788</v>
      </c>
      <c r="C1181">
        <v>3.37</v>
      </c>
      <c r="D1181">
        <v>25.57</v>
      </c>
      <c r="E1181">
        <v>1572.03</v>
      </c>
      <c r="F1181">
        <v>-1568.66</v>
      </c>
    </row>
    <row r="1182" spans="1:6" x14ac:dyDescent="0.55000000000000004">
      <c r="A1182" t="s">
        <v>1826</v>
      </c>
      <c r="B1182" t="s">
        <v>1789</v>
      </c>
      <c r="C1182">
        <v>3.37</v>
      </c>
      <c r="D1182">
        <v>25.57</v>
      </c>
      <c r="E1182">
        <v>1572.03</v>
      </c>
      <c r="F1182">
        <v>-1568.66</v>
      </c>
    </row>
    <row r="1183" spans="1:6" x14ac:dyDescent="0.55000000000000004">
      <c r="A1183" t="s">
        <v>1826</v>
      </c>
      <c r="B1183" t="s">
        <v>1790</v>
      </c>
      <c r="C1183">
        <v>3.37</v>
      </c>
      <c r="D1183">
        <v>25.57</v>
      </c>
      <c r="E1183">
        <v>1572.03</v>
      </c>
      <c r="F1183">
        <v>-1568.66</v>
      </c>
    </row>
    <row r="1184" spans="1:6" x14ac:dyDescent="0.55000000000000004">
      <c r="A1184" t="s">
        <v>1826</v>
      </c>
      <c r="B1184" t="s">
        <v>1791</v>
      </c>
      <c r="C1184">
        <v>3.37</v>
      </c>
      <c r="D1184">
        <v>25.57</v>
      </c>
      <c r="E1184">
        <v>1572.03</v>
      </c>
      <c r="F1184">
        <v>-1568.66</v>
      </c>
    </row>
    <row r="1185" spans="1:6" x14ac:dyDescent="0.55000000000000004">
      <c r="A1185" t="s">
        <v>1826</v>
      </c>
      <c r="B1185" t="s">
        <v>1792</v>
      </c>
      <c r="C1185">
        <v>3.37</v>
      </c>
      <c r="D1185">
        <v>25.57</v>
      </c>
      <c r="E1185">
        <v>1572.03</v>
      </c>
      <c r="F1185">
        <v>-1568.66</v>
      </c>
    </row>
    <row r="1186" spans="1:6" x14ac:dyDescent="0.55000000000000004">
      <c r="A1186" t="s">
        <v>1826</v>
      </c>
      <c r="B1186" t="s">
        <v>1793</v>
      </c>
      <c r="C1186">
        <v>3.37</v>
      </c>
      <c r="D1186">
        <v>25.57</v>
      </c>
      <c r="E1186">
        <v>1572.03</v>
      </c>
      <c r="F1186">
        <v>-1568.66</v>
      </c>
    </row>
    <row r="1187" spans="1:6" x14ac:dyDescent="0.55000000000000004">
      <c r="A1187" t="s">
        <v>1826</v>
      </c>
      <c r="B1187" t="s">
        <v>1794</v>
      </c>
      <c r="C1187">
        <v>3.37</v>
      </c>
      <c r="D1187">
        <v>25.57</v>
      </c>
      <c r="E1187">
        <v>1572.03</v>
      </c>
      <c r="F1187">
        <v>-1568.66</v>
      </c>
    </row>
    <row r="1188" spans="1:6" x14ac:dyDescent="0.55000000000000004">
      <c r="A1188" t="s">
        <v>1826</v>
      </c>
      <c r="B1188" t="s">
        <v>1795</v>
      </c>
      <c r="C1188">
        <v>3.37</v>
      </c>
      <c r="D1188">
        <v>25.57</v>
      </c>
      <c r="E1188">
        <v>1572.03</v>
      </c>
      <c r="F1188">
        <v>-1568.66</v>
      </c>
    </row>
    <row r="1189" spans="1:6" x14ac:dyDescent="0.55000000000000004">
      <c r="A1189" t="s">
        <v>1826</v>
      </c>
      <c r="B1189" t="s">
        <v>1796</v>
      </c>
      <c r="C1189">
        <v>3.37</v>
      </c>
      <c r="D1189">
        <v>25.57</v>
      </c>
      <c r="E1189">
        <v>1572.03</v>
      </c>
      <c r="F1189">
        <v>-1568.66</v>
      </c>
    </row>
    <row r="1190" spans="1:6" x14ac:dyDescent="0.55000000000000004">
      <c r="A1190" t="s">
        <v>1826</v>
      </c>
      <c r="B1190" t="s">
        <v>1797</v>
      </c>
      <c r="C1190">
        <v>3.37</v>
      </c>
      <c r="D1190">
        <v>25.57</v>
      </c>
      <c r="E1190">
        <v>1572.03</v>
      </c>
      <c r="F1190">
        <v>-1568.66</v>
      </c>
    </row>
    <row r="1191" spans="1:6" x14ac:dyDescent="0.55000000000000004">
      <c r="A1191" t="s">
        <v>1826</v>
      </c>
      <c r="B1191" t="s">
        <v>1798</v>
      </c>
      <c r="C1191">
        <v>3.37</v>
      </c>
      <c r="D1191">
        <v>25.57</v>
      </c>
      <c r="E1191">
        <v>1572.03</v>
      </c>
      <c r="F1191">
        <v>-1568.66</v>
      </c>
    </row>
    <row r="1192" spans="1:6" x14ac:dyDescent="0.55000000000000004">
      <c r="A1192" t="s">
        <v>1826</v>
      </c>
      <c r="B1192" t="s">
        <v>1799</v>
      </c>
      <c r="C1192">
        <v>3.37</v>
      </c>
      <c r="D1192">
        <v>25.57</v>
      </c>
      <c r="E1192">
        <v>1572.03</v>
      </c>
      <c r="F1192">
        <v>-1568.66</v>
      </c>
    </row>
    <row r="1193" spans="1:6" x14ac:dyDescent="0.55000000000000004">
      <c r="A1193" t="s">
        <v>1826</v>
      </c>
      <c r="B1193" t="s">
        <v>1800</v>
      </c>
      <c r="C1193">
        <v>3.37</v>
      </c>
      <c r="D1193">
        <v>25.57</v>
      </c>
      <c r="E1193">
        <v>1572.03</v>
      </c>
      <c r="F1193">
        <v>-1568.66</v>
      </c>
    </row>
    <row r="1194" spans="1:6" x14ac:dyDescent="0.55000000000000004">
      <c r="A1194" t="s">
        <v>1826</v>
      </c>
      <c r="B1194" t="s">
        <v>1801</v>
      </c>
      <c r="C1194">
        <v>3.37</v>
      </c>
      <c r="D1194">
        <v>25.57</v>
      </c>
      <c r="E1194">
        <v>1572.03</v>
      </c>
      <c r="F1194">
        <v>-1568.66</v>
      </c>
    </row>
    <row r="1195" spans="1:6" x14ac:dyDescent="0.55000000000000004">
      <c r="A1195" t="s">
        <v>1826</v>
      </c>
      <c r="B1195" t="s">
        <v>1802</v>
      </c>
      <c r="C1195">
        <v>3.37</v>
      </c>
      <c r="D1195">
        <v>25.57</v>
      </c>
      <c r="E1195">
        <v>1572.03</v>
      </c>
      <c r="F1195">
        <v>-1568.66</v>
      </c>
    </row>
    <row r="1196" spans="1:6" x14ac:dyDescent="0.55000000000000004">
      <c r="A1196" t="s">
        <v>1826</v>
      </c>
      <c r="B1196" t="s">
        <v>1803</v>
      </c>
      <c r="C1196">
        <v>3.37</v>
      </c>
      <c r="D1196">
        <v>25.57</v>
      </c>
      <c r="E1196">
        <v>1572.03</v>
      </c>
      <c r="F1196">
        <v>-1568.66</v>
      </c>
    </row>
    <row r="1197" spans="1:6" x14ac:dyDescent="0.55000000000000004">
      <c r="A1197" t="s">
        <v>1826</v>
      </c>
      <c r="B1197" t="s">
        <v>1804</v>
      </c>
      <c r="C1197">
        <v>3.37</v>
      </c>
      <c r="D1197">
        <v>25.57</v>
      </c>
      <c r="E1197">
        <v>1572.03</v>
      </c>
      <c r="F1197">
        <v>-1568.66</v>
      </c>
    </row>
    <row r="1198" spans="1:6" x14ac:dyDescent="0.55000000000000004">
      <c r="A1198" t="s">
        <v>1826</v>
      </c>
      <c r="B1198" t="s">
        <v>1805</v>
      </c>
      <c r="C1198">
        <v>3.37</v>
      </c>
      <c r="D1198">
        <v>25.57</v>
      </c>
      <c r="E1198">
        <v>1572.03</v>
      </c>
      <c r="F1198">
        <v>-1568.66</v>
      </c>
    </row>
    <row r="1199" spans="1:6" x14ac:dyDescent="0.55000000000000004">
      <c r="A1199" t="s">
        <v>1826</v>
      </c>
      <c r="B1199" t="s">
        <v>1607</v>
      </c>
      <c r="C1199">
        <v>3.38</v>
      </c>
      <c r="D1199">
        <v>25.57</v>
      </c>
      <c r="E1199">
        <v>1572.03</v>
      </c>
      <c r="F1199">
        <v>-1568.65</v>
      </c>
    </row>
    <row r="1200" spans="1:6" x14ac:dyDescent="0.55000000000000004">
      <c r="A1200" t="s">
        <v>1826</v>
      </c>
      <c r="B1200" t="s">
        <v>472</v>
      </c>
      <c r="C1200">
        <v>3.38</v>
      </c>
      <c r="D1200">
        <v>25.57</v>
      </c>
      <c r="E1200">
        <v>1572.03</v>
      </c>
      <c r="F1200">
        <v>-1568.65</v>
      </c>
    </row>
    <row r="1201" spans="1:6" x14ac:dyDescent="0.55000000000000004">
      <c r="A1201" t="s">
        <v>1826</v>
      </c>
      <c r="B1201" t="s">
        <v>543</v>
      </c>
      <c r="C1201">
        <v>3.4</v>
      </c>
      <c r="D1201">
        <v>25.57</v>
      </c>
      <c r="E1201">
        <v>1572.03</v>
      </c>
      <c r="F1201">
        <v>-1568.63</v>
      </c>
    </row>
    <row r="1202" spans="1:6" x14ac:dyDescent="0.55000000000000004">
      <c r="A1202" t="s">
        <v>1826</v>
      </c>
      <c r="B1202" t="s">
        <v>245</v>
      </c>
      <c r="C1202">
        <v>3.4</v>
      </c>
      <c r="D1202">
        <v>25.57</v>
      </c>
      <c r="E1202">
        <v>1572.03</v>
      </c>
      <c r="F1202">
        <v>-1568.63</v>
      </c>
    </row>
    <row r="1203" spans="1:6" x14ac:dyDescent="0.55000000000000004">
      <c r="A1203" t="s">
        <v>1826</v>
      </c>
      <c r="B1203" t="s">
        <v>229</v>
      </c>
      <c r="C1203">
        <v>3.4</v>
      </c>
      <c r="D1203">
        <v>25.57</v>
      </c>
      <c r="E1203">
        <v>1572.03</v>
      </c>
      <c r="F1203">
        <v>-1568.63</v>
      </c>
    </row>
    <row r="1204" spans="1:6" x14ac:dyDescent="0.55000000000000004">
      <c r="A1204" t="s">
        <v>1826</v>
      </c>
      <c r="B1204" t="s">
        <v>212</v>
      </c>
      <c r="C1204">
        <v>3.4</v>
      </c>
      <c r="D1204">
        <v>25.57</v>
      </c>
      <c r="E1204">
        <v>1572.03</v>
      </c>
      <c r="F1204">
        <v>-1568.63</v>
      </c>
    </row>
    <row r="1205" spans="1:6" x14ac:dyDescent="0.55000000000000004">
      <c r="A1205" t="s">
        <v>1826</v>
      </c>
      <c r="B1205" t="s">
        <v>1245</v>
      </c>
      <c r="C1205">
        <v>3.4</v>
      </c>
      <c r="D1205">
        <v>25.57</v>
      </c>
      <c r="E1205">
        <v>1572.03</v>
      </c>
      <c r="F1205">
        <v>-1568.63</v>
      </c>
    </row>
    <row r="1206" spans="1:6" x14ac:dyDescent="0.55000000000000004">
      <c r="A1206" t="s">
        <v>1826</v>
      </c>
      <c r="B1206" t="s">
        <v>1626</v>
      </c>
      <c r="C1206">
        <v>3.41</v>
      </c>
      <c r="D1206">
        <v>25.57</v>
      </c>
      <c r="E1206">
        <v>1572.03</v>
      </c>
      <c r="F1206">
        <v>-1568.62</v>
      </c>
    </row>
    <row r="1207" spans="1:6" x14ac:dyDescent="0.55000000000000004">
      <c r="A1207" t="s">
        <v>1826</v>
      </c>
      <c r="B1207" t="s">
        <v>1503</v>
      </c>
      <c r="C1207">
        <v>3.43</v>
      </c>
      <c r="D1207">
        <v>25.57</v>
      </c>
      <c r="E1207">
        <v>1572.03</v>
      </c>
      <c r="F1207">
        <v>-1568.6</v>
      </c>
    </row>
    <row r="1208" spans="1:6" x14ac:dyDescent="0.55000000000000004">
      <c r="A1208" t="s">
        <v>1826</v>
      </c>
      <c r="B1208" t="s">
        <v>1935</v>
      </c>
      <c r="C1208">
        <v>3.43</v>
      </c>
      <c r="D1208">
        <v>25.57</v>
      </c>
      <c r="E1208">
        <v>1572.03</v>
      </c>
      <c r="F1208">
        <v>-1568.6</v>
      </c>
    </row>
    <row r="1209" spans="1:6" x14ac:dyDescent="0.55000000000000004">
      <c r="A1209" t="s">
        <v>1826</v>
      </c>
      <c r="B1209" t="s">
        <v>75</v>
      </c>
      <c r="C1209">
        <v>3.45</v>
      </c>
      <c r="D1209">
        <v>25.57</v>
      </c>
      <c r="E1209">
        <v>1572.03</v>
      </c>
      <c r="F1209">
        <v>-1568.58</v>
      </c>
    </row>
    <row r="1210" spans="1:6" x14ac:dyDescent="0.55000000000000004">
      <c r="A1210" t="s">
        <v>1826</v>
      </c>
      <c r="B1210" t="s">
        <v>274</v>
      </c>
      <c r="C1210">
        <v>3.45</v>
      </c>
      <c r="D1210">
        <v>25.57</v>
      </c>
      <c r="E1210">
        <v>1572.03</v>
      </c>
      <c r="F1210">
        <v>-1568.58</v>
      </c>
    </row>
    <row r="1211" spans="1:6" x14ac:dyDescent="0.55000000000000004">
      <c r="A1211" t="s">
        <v>1826</v>
      </c>
      <c r="B1211" t="s">
        <v>727</v>
      </c>
      <c r="C1211">
        <v>3.46</v>
      </c>
      <c r="D1211">
        <v>25.57</v>
      </c>
      <c r="E1211">
        <v>1572.03</v>
      </c>
      <c r="F1211">
        <v>-1568.57</v>
      </c>
    </row>
    <row r="1212" spans="1:6" x14ac:dyDescent="0.55000000000000004">
      <c r="A1212" t="s">
        <v>1826</v>
      </c>
      <c r="B1212" t="s">
        <v>896</v>
      </c>
      <c r="C1212">
        <v>3.47</v>
      </c>
      <c r="D1212">
        <v>25.57</v>
      </c>
      <c r="E1212">
        <v>1572.03</v>
      </c>
      <c r="F1212">
        <v>-1568.56</v>
      </c>
    </row>
    <row r="1213" spans="1:6" x14ac:dyDescent="0.55000000000000004">
      <c r="A1213" t="s">
        <v>1826</v>
      </c>
      <c r="B1213" t="s">
        <v>1656</v>
      </c>
      <c r="C1213">
        <v>3.47</v>
      </c>
      <c r="D1213">
        <v>25.57</v>
      </c>
      <c r="E1213">
        <v>1572.03</v>
      </c>
      <c r="F1213">
        <v>-1568.56</v>
      </c>
    </row>
    <row r="1214" spans="1:6" x14ac:dyDescent="0.55000000000000004">
      <c r="A1214" t="s">
        <v>1826</v>
      </c>
      <c r="B1214" t="s">
        <v>1684</v>
      </c>
      <c r="C1214">
        <v>3.47</v>
      </c>
      <c r="D1214">
        <v>25.57</v>
      </c>
      <c r="E1214">
        <v>1572.03</v>
      </c>
      <c r="F1214">
        <v>-1568.56</v>
      </c>
    </row>
    <row r="1215" spans="1:6" x14ac:dyDescent="0.55000000000000004">
      <c r="A1215" t="s">
        <v>1826</v>
      </c>
      <c r="B1215" t="s">
        <v>1713</v>
      </c>
      <c r="C1215">
        <v>3.47</v>
      </c>
      <c r="D1215">
        <v>25.57</v>
      </c>
      <c r="E1215">
        <v>1572.03</v>
      </c>
      <c r="F1215">
        <v>-1568.56</v>
      </c>
    </row>
    <row r="1216" spans="1:6" x14ac:dyDescent="0.55000000000000004">
      <c r="A1216" t="s">
        <v>1826</v>
      </c>
      <c r="B1216" t="s">
        <v>1723</v>
      </c>
      <c r="C1216">
        <v>3.47</v>
      </c>
      <c r="D1216">
        <v>25.57</v>
      </c>
      <c r="E1216">
        <v>1572.03</v>
      </c>
      <c r="F1216">
        <v>-1568.56</v>
      </c>
    </row>
    <row r="1217" spans="1:6" x14ac:dyDescent="0.55000000000000004">
      <c r="A1217" t="s">
        <v>1826</v>
      </c>
      <c r="B1217" t="s">
        <v>1732</v>
      </c>
      <c r="C1217">
        <v>3.47</v>
      </c>
      <c r="D1217">
        <v>25.57</v>
      </c>
      <c r="E1217">
        <v>1572.03</v>
      </c>
      <c r="F1217">
        <v>-1568.56</v>
      </c>
    </row>
    <row r="1218" spans="1:6" x14ac:dyDescent="0.55000000000000004">
      <c r="A1218" t="s">
        <v>1826</v>
      </c>
      <c r="B1218" t="s">
        <v>1752</v>
      </c>
      <c r="C1218">
        <v>3.47</v>
      </c>
      <c r="D1218">
        <v>25.57</v>
      </c>
      <c r="E1218">
        <v>1572.03</v>
      </c>
      <c r="F1218">
        <v>-1568.56</v>
      </c>
    </row>
    <row r="1219" spans="1:6" x14ac:dyDescent="0.55000000000000004">
      <c r="A1219" t="s">
        <v>1826</v>
      </c>
      <c r="B1219" t="s">
        <v>1742</v>
      </c>
      <c r="C1219">
        <v>3.48</v>
      </c>
      <c r="D1219">
        <v>25.57</v>
      </c>
      <c r="E1219">
        <v>1572.03</v>
      </c>
      <c r="F1219">
        <v>-1568.55</v>
      </c>
    </row>
    <row r="1220" spans="1:6" x14ac:dyDescent="0.55000000000000004">
      <c r="A1220" t="s">
        <v>1826</v>
      </c>
      <c r="B1220" t="s">
        <v>1110</v>
      </c>
      <c r="C1220">
        <v>3.52</v>
      </c>
      <c r="D1220">
        <v>25.57</v>
      </c>
      <c r="E1220">
        <v>1572.03</v>
      </c>
      <c r="F1220">
        <v>-1568.51</v>
      </c>
    </row>
    <row r="1221" spans="1:6" x14ac:dyDescent="0.55000000000000004">
      <c r="A1221" t="s">
        <v>1826</v>
      </c>
      <c r="B1221" t="s">
        <v>1450</v>
      </c>
      <c r="C1221">
        <v>3.53</v>
      </c>
      <c r="D1221">
        <v>25.57</v>
      </c>
      <c r="E1221">
        <v>1572.03</v>
      </c>
      <c r="F1221">
        <v>-1568.5</v>
      </c>
    </row>
    <row r="1222" spans="1:6" x14ac:dyDescent="0.55000000000000004">
      <c r="A1222" t="s">
        <v>1826</v>
      </c>
      <c r="B1222" t="s">
        <v>1453</v>
      </c>
      <c r="C1222">
        <v>3.53</v>
      </c>
      <c r="D1222">
        <v>25.57</v>
      </c>
      <c r="E1222">
        <v>1572.03</v>
      </c>
      <c r="F1222">
        <v>-1568.5</v>
      </c>
    </row>
    <row r="1223" spans="1:6" x14ac:dyDescent="0.55000000000000004">
      <c r="A1223" t="s">
        <v>1826</v>
      </c>
      <c r="B1223" t="s">
        <v>1068</v>
      </c>
      <c r="C1223">
        <v>3.54</v>
      </c>
      <c r="D1223">
        <v>25.57</v>
      </c>
      <c r="E1223">
        <v>1572.03</v>
      </c>
      <c r="F1223">
        <v>-1568.49</v>
      </c>
    </row>
    <row r="1224" spans="1:6" x14ac:dyDescent="0.55000000000000004">
      <c r="A1224" t="s">
        <v>1826</v>
      </c>
      <c r="B1224" t="s">
        <v>294</v>
      </c>
      <c r="C1224">
        <v>3.54</v>
      </c>
      <c r="D1224">
        <v>25.57</v>
      </c>
      <c r="E1224">
        <v>1572.03</v>
      </c>
      <c r="F1224">
        <v>-1568.49</v>
      </c>
    </row>
    <row r="1225" spans="1:6" x14ac:dyDescent="0.55000000000000004">
      <c r="A1225" t="s">
        <v>1826</v>
      </c>
      <c r="B1225" t="s">
        <v>1475</v>
      </c>
      <c r="C1225">
        <v>3.56</v>
      </c>
      <c r="D1225">
        <v>25.57</v>
      </c>
      <c r="E1225">
        <v>1572.03</v>
      </c>
      <c r="F1225">
        <v>-1568.47</v>
      </c>
    </row>
    <row r="1226" spans="1:6" x14ac:dyDescent="0.55000000000000004">
      <c r="A1226" t="s">
        <v>1826</v>
      </c>
      <c r="B1226" t="s">
        <v>1127</v>
      </c>
      <c r="C1226">
        <v>3.57</v>
      </c>
      <c r="D1226">
        <v>25.57</v>
      </c>
      <c r="E1226">
        <v>1572.03</v>
      </c>
      <c r="F1226">
        <v>-1568.46</v>
      </c>
    </row>
    <row r="1227" spans="1:6" x14ac:dyDescent="0.55000000000000004">
      <c r="A1227" t="s">
        <v>1826</v>
      </c>
      <c r="B1227" t="s">
        <v>1628</v>
      </c>
      <c r="C1227">
        <v>3.61</v>
      </c>
      <c r="D1227">
        <v>25.57</v>
      </c>
      <c r="E1227">
        <v>1572.03</v>
      </c>
      <c r="F1227">
        <v>-1568.42</v>
      </c>
    </row>
    <row r="1228" spans="1:6" x14ac:dyDescent="0.55000000000000004">
      <c r="A1228" t="s">
        <v>1826</v>
      </c>
      <c r="B1228" t="s">
        <v>1454</v>
      </c>
      <c r="C1228">
        <v>3.64</v>
      </c>
      <c r="D1228">
        <v>25.57</v>
      </c>
      <c r="E1228">
        <v>1572.03</v>
      </c>
      <c r="F1228">
        <v>-1568.39</v>
      </c>
    </row>
    <row r="1229" spans="1:6" x14ac:dyDescent="0.55000000000000004">
      <c r="A1229" t="s">
        <v>1826</v>
      </c>
      <c r="B1229" t="s">
        <v>1495</v>
      </c>
      <c r="C1229">
        <v>3.66</v>
      </c>
      <c r="D1229">
        <v>25.57</v>
      </c>
      <c r="E1229">
        <v>1572.03</v>
      </c>
      <c r="F1229">
        <v>-1568.37</v>
      </c>
    </row>
    <row r="1230" spans="1:6" x14ac:dyDescent="0.55000000000000004">
      <c r="A1230" t="s">
        <v>1826</v>
      </c>
      <c r="B1230" t="s">
        <v>478</v>
      </c>
      <c r="C1230">
        <v>3.66</v>
      </c>
      <c r="D1230">
        <v>25.57</v>
      </c>
      <c r="E1230">
        <v>1572.03</v>
      </c>
      <c r="F1230">
        <v>-1568.37</v>
      </c>
    </row>
    <row r="1231" spans="1:6" x14ac:dyDescent="0.55000000000000004">
      <c r="A1231" t="s">
        <v>1826</v>
      </c>
      <c r="B1231" t="s">
        <v>1340</v>
      </c>
      <c r="C1231">
        <v>3.67</v>
      </c>
      <c r="D1231">
        <v>25.57</v>
      </c>
      <c r="E1231">
        <v>1572.03</v>
      </c>
      <c r="F1231">
        <v>-1568.36</v>
      </c>
    </row>
    <row r="1232" spans="1:6" x14ac:dyDescent="0.55000000000000004">
      <c r="A1232" t="s">
        <v>1826</v>
      </c>
      <c r="B1232" t="s">
        <v>1937</v>
      </c>
      <c r="C1232">
        <v>3.7</v>
      </c>
      <c r="D1232">
        <v>25.57</v>
      </c>
      <c r="E1232">
        <v>1572.03</v>
      </c>
      <c r="F1232">
        <v>-1568.33</v>
      </c>
    </row>
    <row r="1233" spans="1:6" x14ac:dyDescent="0.55000000000000004">
      <c r="A1233" t="s">
        <v>1826</v>
      </c>
      <c r="B1233" t="s">
        <v>1928</v>
      </c>
      <c r="C1233">
        <v>3.72</v>
      </c>
      <c r="D1233">
        <v>25.57</v>
      </c>
      <c r="E1233">
        <v>1572.03</v>
      </c>
      <c r="F1233">
        <v>-1568.31</v>
      </c>
    </row>
    <row r="1234" spans="1:6" x14ac:dyDescent="0.55000000000000004">
      <c r="A1234" t="s">
        <v>1826</v>
      </c>
      <c r="B1234" t="s">
        <v>1602</v>
      </c>
      <c r="C1234">
        <v>3.72</v>
      </c>
      <c r="D1234">
        <v>25.57</v>
      </c>
      <c r="E1234">
        <v>1572.03</v>
      </c>
      <c r="F1234">
        <v>-1568.31</v>
      </c>
    </row>
    <row r="1235" spans="1:6" x14ac:dyDescent="0.55000000000000004">
      <c r="A1235" t="s">
        <v>1826</v>
      </c>
      <c r="B1235" t="s">
        <v>1625</v>
      </c>
      <c r="C1235">
        <v>3.73</v>
      </c>
      <c r="D1235">
        <v>25.57</v>
      </c>
      <c r="E1235">
        <v>1572.03</v>
      </c>
      <c r="F1235">
        <v>-1568.3</v>
      </c>
    </row>
    <row r="1236" spans="1:6" x14ac:dyDescent="0.55000000000000004">
      <c r="A1236" t="s">
        <v>1826</v>
      </c>
      <c r="B1236" t="s">
        <v>281</v>
      </c>
      <c r="C1236">
        <v>3.74</v>
      </c>
      <c r="D1236">
        <v>25.57</v>
      </c>
      <c r="E1236">
        <v>1572.03</v>
      </c>
      <c r="F1236">
        <v>-1568.29</v>
      </c>
    </row>
    <row r="1237" spans="1:6" x14ac:dyDescent="0.55000000000000004">
      <c r="A1237" t="s">
        <v>1826</v>
      </c>
      <c r="B1237" t="s">
        <v>713</v>
      </c>
      <c r="C1237">
        <v>3.76</v>
      </c>
      <c r="D1237">
        <v>25.57</v>
      </c>
      <c r="E1237">
        <v>1572.03</v>
      </c>
      <c r="F1237">
        <v>-1568.27</v>
      </c>
    </row>
    <row r="1238" spans="1:6" x14ac:dyDescent="0.55000000000000004">
      <c r="A1238" t="s">
        <v>1826</v>
      </c>
      <c r="B1238" t="s">
        <v>174</v>
      </c>
      <c r="C1238">
        <v>3.79</v>
      </c>
      <c r="D1238">
        <v>25.57</v>
      </c>
      <c r="E1238">
        <v>1572.03</v>
      </c>
      <c r="F1238">
        <v>-1568.24</v>
      </c>
    </row>
    <row r="1239" spans="1:6" x14ac:dyDescent="0.55000000000000004">
      <c r="A1239" t="s">
        <v>1826</v>
      </c>
      <c r="B1239" t="s">
        <v>1941</v>
      </c>
      <c r="C1239">
        <v>3.79</v>
      </c>
      <c r="D1239">
        <v>25.57</v>
      </c>
      <c r="E1239">
        <v>1572.03</v>
      </c>
      <c r="F1239">
        <v>-1568.24</v>
      </c>
    </row>
    <row r="1240" spans="1:6" x14ac:dyDescent="0.55000000000000004">
      <c r="A1240" t="s">
        <v>1826</v>
      </c>
      <c r="B1240" t="s">
        <v>1233</v>
      </c>
      <c r="C1240">
        <v>3.79</v>
      </c>
      <c r="D1240">
        <v>25.57</v>
      </c>
      <c r="E1240">
        <v>1572.03</v>
      </c>
      <c r="F1240">
        <v>-1568.24</v>
      </c>
    </row>
    <row r="1241" spans="1:6" x14ac:dyDescent="0.55000000000000004">
      <c r="A1241" t="s">
        <v>1826</v>
      </c>
      <c r="B1241" t="s">
        <v>1496</v>
      </c>
      <c r="C1241">
        <v>3.83</v>
      </c>
      <c r="D1241">
        <v>25.57</v>
      </c>
      <c r="E1241">
        <v>1572.03</v>
      </c>
      <c r="F1241">
        <v>-1568.2</v>
      </c>
    </row>
    <row r="1242" spans="1:6" x14ac:dyDescent="0.55000000000000004">
      <c r="A1242" t="s">
        <v>1826</v>
      </c>
      <c r="B1242" t="s">
        <v>1612</v>
      </c>
      <c r="C1242">
        <v>3.84</v>
      </c>
      <c r="D1242">
        <v>25.57</v>
      </c>
      <c r="E1242">
        <v>1572.03</v>
      </c>
      <c r="F1242">
        <v>-1568.19</v>
      </c>
    </row>
    <row r="1243" spans="1:6" x14ac:dyDescent="0.55000000000000004">
      <c r="A1243" t="s">
        <v>1826</v>
      </c>
      <c r="B1243" t="s">
        <v>737</v>
      </c>
      <c r="C1243">
        <v>3.84</v>
      </c>
      <c r="D1243">
        <v>25.57</v>
      </c>
      <c r="E1243">
        <v>1572.03</v>
      </c>
      <c r="F1243">
        <v>-1568.19</v>
      </c>
    </row>
    <row r="1244" spans="1:6" x14ac:dyDescent="0.55000000000000004">
      <c r="A1244" t="s">
        <v>1826</v>
      </c>
      <c r="B1244" t="s">
        <v>430</v>
      </c>
      <c r="C1244">
        <v>3.86</v>
      </c>
      <c r="D1244">
        <v>25.57</v>
      </c>
      <c r="E1244">
        <v>1572.03</v>
      </c>
      <c r="F1244">
        <v>-1568.17</v>
      </c>
    </row>
    <row r="1245" spans="1:6" x14ac:dyDescent="0.55000000000000004">
      <c r="A1245" t="s">
        <v>1826</v>
      </c>
      <c r="B1245" t="s">
        <v>219</v>
      </c>
      <c r="C1245">
        <v>3.87</v>
      </c>
      <c r="D1245">
        <v>25.57</v>
      </c>
      <c r="E1245">
        <v>1572.03</v>
      </c>
      <c r="F1245">
        <v>-1568.16</v>
      </c>
    </row>
    <row r="1246" spans="1:6" x14ac:dyDescent="0.55000000000000004">
      <c r="A1246" t="s">
        <v>1826</v>
      </c>
      <c r="B1246" t="s">
        <v>159</v>
      </c>
      <c r="C1246">
        <v>3.87</v>
      </c>
      <c r="D1246">
        <v>25.57</v>
      </c>
      <c r="E1246">
        <v>1572.03</v>
      </c>
      <c r="F1246">
        <v>-1568.16</v>
      </c>
    </row>
    <row r="1247" spans="1:6" x14ac:dyDescent="0.55000000000000004">
      <c r="A1247" t="s">
        <v>1826</v>
      </c>
      <c r="B1247" t="s">
        <v>1413</v>
      </c>
      <c r="C1247">
        <v>3.87</v>
      </c>
      <c r="D1247">
        <v>25.57</v>
      </c>
      <c r="E1247">
        <v>1572.03</v>
      </c>
      <c r="F1247">
        <v>-1568.16</v>
      </c>
    </row>
    <row r="1248" spans="1:6" x14ac:dyDescent="0.55000000000000004">
      <c r="A1248" t="s">
        <v>1826</v>
      </c>
      <c r="B1248" t="s">
        <v>236</v>
      </c>
      <c r="C1248">
        <v>3.88</v>
      </c>
      <c r="D1248">
        <v>25.57</v>
      </c>
      <c r="E1248">
        <v>1572.03</v>
      </c>
      <c r="F1248">
        <v>-1568.15</v>
      </c>
    </row>
    <row r="1249" spans="1:6" x14ac:dyDescent="0.55000000000000004">
      <c r="A1249" t="s">
        <v>1826</v>
      </c>
      <c r="B1249" t="s">
        <v>252</v>
      </c>
      <c r="C1249">
        <v>3.88</v>
      </c>
      <c r="D1249">
        <v>25.57</v>
      </c>
      <c r="E1249">
        <v>1572.03</v>
      </c>
      <c r="F1249">
        <v>-1568.15</v>
      </c>
    </row>
    <row r="1250" spans="1:6" x14ac:dyDescent="0.55000000000000004">
      <c r="A1250" t="s">
        <v>1826</v>
      </c>
      <c r="B1250" t="s">
        <v>255</v>
      </c>
      <c r="C1250">
        <v>3.88</v>
      </c>
      <c r="D1250">
        <v>25.57</v>
      </c>
      <c r="E1250">
        <v>1572.03</v>
      </c>
      <c r="F1250">
        <v>-1568.15</v>
      </c>
    </row>
    <row r="1251" spans="1:6" x14ac:dyDescent="0.55000000000000004">
      <c r="A1251" t="s">
        <v>1826</v>
      </c>
      <c r="B1251" t="s">
        <v>32</v>
      </c>
      <c r="C1251">
        <v>3.9</v>
      </c>
      <c r="D1251">
        <v>25.57</v>
      </c>
      <c r="E1251">
        <v>1572.03</v>
      </c>
      <c r="F1251">
        <v>-1568.13</v>
      </c>
    </row>
    <row r="1252" spans="1:6" x14ac:dyDescent="0.55000000000000004">
      <c r="A1252" t="s">
        <v>1826</v>
      </c>
      <c r="B1252" t="s">
        <v>39</v>
      </c>
      <c r="C1252">
        <v>3.9</v>
      </c>
      <c r="D1252">
        <v>25.57</v>
      </c>
      <c r="E1252">
        <v>1572.03</v>
      </c>
      <c r="F1252">
        <v>-1568.13</v>
      </c>
    </row>
    <row r="1253" spans="1:6" x14ac:dyDescent="0.55000000000000004">
      <c r="A1253" t="s">
        <v>1826</v>
      </c>
      <c r="B1253" t="s">
        <v>1323</v>
      </c>
      <c r="C1253">
        <v>3.9</v>
      </c>
      <c r="D1253">
        <v>25.57</v>
      </c>
      <c r="E1253">
        <v>1572.03</v>
      </c>
      <c r="F1253">
        <v>-1568.13</v>
      </c>
    </row>
    <row r="1254" spans="1:6" x14ac:dyDescent="0.55000000000000004">
      <c r="A1254" t="s">
        <v>1826</v>
      </c>
      <c r="B1254" t="s">
        <v>1411</v>
      </c>
      <c r="C1254">
        <v>3.9</v>
      </c>
      <c r="D1254">
        <v>25.57</v>
      </c>
      <c r="E1254">
        <v>1572.03</v>
      </c>
      <c r="F1254">
        <v>-1568.13</v>
      </c>
    </row>
    <row r="1255" spans="1:6" x14ac:dyDescent="0.55000000000000004">
      <c r="A1255" t="s">
        <v>1826</v>
      </c>
      <c r="B1255" t="s">
        <v>1813</v>
      </c>
      <c r="C1255">
        <v>3.92</v>
      </c>
      <c r="D1255">
        <v>25.57</v>
      </c>
      <c r="E1255">
        <v>1572.03</v>
      </c>
      <c r="F1255">
        <v>-1568.11</v>
      </c>
    </row>
    <row r="1256" spans="1:6" x14ac:dyDescent="0.55000000000000004">
      <c r="A1256" t="s">
        <v>1826</v>
      </c>
      <c r="B1256" t="s">
        <v>113</v>
      </c>
      <c r="C1256">
        <v>3.93</v>
      </c>
      <c r="D1256">
        <v>25.57</v>
      </c>
      <c r="E1256">
        <v>1572.03</v>
      </c>
      <c r="F1256">
        <v>-1568.1</v>
      </c>
    </row>
    <row r="1257" spans="1:6" x14ac:dyDescent="0.55000000000000004">
      <c r="A1257" t="s">
        <v>1826</v>
      </c>
      <c r="B1257" t="s">
        <v>363</v>
      </c>
      <c r="C1257">
        <v>3.93</v>
      </c>
      <c r="D1257">
        <v>25.57</v>
      </c>
      <c r="E1257">
        <v>1572.03</v>
      </c>
      <c r="F1257">
        <v>-1568.1</v>
      </c>
    </row>
    <row r="1258" spans="1:6" x14ac:dyDescent="0.55000000000000004">
      <c r="A1258" t="s">
        <v>1826</v>
      </c>
      <c r="B1258" t="s">
        <v>544</v>
      </c>
      <c r="C1258">
        <v>3.95</v>
      </c>
      <c r="D1258">
        <v>25.57</v>
      </c>
      <c r="E1258">
        <v>1572.03</v>
      </c>
      <c r="F1258">
        <v>-1568.08</v>
      </c>
    </row>
    <row r="1259" spans="1:6" x14ac:dyDescent="0.55000000000000004">
      <c r="A1259" t="s">
        <v>1826</v>
      </c>
      <c r="B1259" t="s">
        <v>1494</v>
      </c>
      <c r="C1259">
        <v>3.95</v>
      </c>
      <c r="D1259">
        <v>25.57</v>
      </c>
      <c r="E1259">
        <v>1572.03</v>
      </c>
      <c r="F1259">
        <v>-1568.08</v>
      </c>
    </row>
    <row r="1260" spans="1:6" x14ac:dyDescent="0.55000000000000004">
      <c r="A1260" t="s">
        <v>1826</v>
      </c>
      <c r="B1260" t="s">
        <v>265</v>
      </c>
      <c r="C1260">
        <v>3.96</v>
      </c>
      <c r="D1260">
        <v>25.57</v>
      </c>
      <c r="E1260">
        <v>1572.03</v>
      </c>
      <c r="F1260">
        <v>-1568.07</v>
      </c>
    </row>
    <row r="1261" spans="1:6" x14ac:dyDescent="0.55000000000000004">
      <c r="A1261" t="s">
        <v>1826</v>
      </c>
      <c r="B1261" t="s">
        <v>1125</v>
      </c>
      <c r="C1261">
        <v>3.96</v>
      </c>
      <c r="D1261">
        <v>25.57</v>
      </c>
      <c r="E1261">
        <v>1572.03</v>
      </c>
      <c r="F1261">
        <v>-1568.07</v>
      </c>
    </row>
    <row r="1262" spans="1:6" x14ac:dyDescent="0.55000000000000004">
      <c r="A1262" t="s">
        <v>1826</v>
      </c>
      <c r="B1262" t="s">
        <v>124</v>
      </c>
      <c r="C1262">
        <v>3.99</v>
      </c>
      <c r="D1262">
        <v>25.57</v>
      </c>
      <c r="E1262">
        <v>1572.03</v>
      </c>
      <c r="F1262">
        <v>-1568.04</v>
      </c>
    </row>
    <row r="1263" spans="1:6" x14ac:dyDescent="0.55000000000000004">
      <c r="A1263" t="s">
        <v>1826</v>
      </c>
      <c r="B1263" t="s">
        <v>137</v>
      </c>
      <c r="C1263">
        <v>4.01</v>
      </c>
      <c r="D1263">
        <v>25.57</v>
      </c>
      <c r="E1263">
        <v>1572.03</v>
      </c>
      <c r="F1263">
        <v>-1568.02</v>
      </c>
    </row>
    <row r="1264" spans="1:6" x14ac:dyDescent="0.55000000000000004">
      <c r="A1264" t="s">
        <v>1826</v>
      </c>
      <c r="B1264" t="s">
        <v>110</v>
      </c>
      <c r="C1264">
        <v>4.0199999999999996</v>
      </c>
      <c r="D1264">
        <v>25.57</v>
      </c>
      <c r="E1264">
        <v>1572.03</v>
      </c>
      <c r="F1264">
        <v>-1568.01</v>
      </c>
    </row>
    <row r="1265" spans="1:6" x14ac:dyDescent="0.55000000000000004">
      <c r="A1265" t="s">
        <v>1826</v>
      </c>
      <c r="B1265" t="s">
        <v>1816</v>
      </c>
      <c r="C1265">
        <v>4.0199999999999996</v>
      </c>
      <c r="D1265">
        <v>25.57</v>
      </c>
      <c r="E1265">
        <v>1572.03</v>
      </c>
      <c r="F1265">
        <v>-1568.01</v>
      </c>
    </row>
    <row r="1266" spans="1:6" x14ac:dyDescent="0.55000000000000004">
      <c r="A1266" t="s">
        <v>1826</v>
      </c>
      <c r="B1266" t="s">
        <v>1630</v>
      </c>
      <c r="C1266">
        <v>4.03</v>
      </c>
      <c r="D1266">
        <v>25.57</v>
      </c>
      <c r="E1266">
        <v>1572.03</v>
      </c>
      <c r="F1266">
        <v>-1568</v>
      </c>
    </row>
    <row r="1267" spans="1:6" x14ac:dyDescent="0.55000000000000004">
      <c r="A1267" t="s">
        <v>1826</v>
      </c>
      <c r="B1267" t="s">
        <v>112</v>
      </c>
      <c r="C1267">
        <v>4.03</v>
      </c>
      <c r="D1267">
        <v>25.57</v>
      </c>
      <c r="E1267">
        <v>1572.03</v>
      </c>
      <c r="F1267">
        <v>-1568</v>
      </c>
    </row>
    <row r="1268" spans="1:6" x14ac:dyDescent="0.55000000000000004">
      <c r="A1268" t="s">
        <v>1826</v>
      </c>
      <c r="B1268" t="s">
        <v>1539</v>
      </c>
      <c r="C1268">
        <v>4.04</v>
      </c>
      <c r="D1268">
        <v>25.57</v>
      </c>
      <c r="E1268">
        <v>1572.03</v>
      </c>
      <c r="F1268">
        <v>-1567.99</v>
      </c>
    </row>
    <row r="1269" spans="1:6" x14ac:dyDescent="0.55000000000000004">
      <c r="A1269" t="s">
        <v>1826</v>
      </c>
      <c r="B1269" t="s">
        <v>939</v>
      </c>
      <c r="C1269">
        <v>4.07</v>
      </c>
      <c r="D1269">
        <v>25.57</v>
      </c>
      <c r="E1269">
        <v>1572.03</v>
      </c>
      <c r="F1269">
        <v>-1567.96</v>
      </c>
    </row>
    <row r="1270" spans="1:6" x14ac:dyDescent="0.55000000000000004">
      <c r="A1270" t="s">
        <v>1826</v>
      </c>
      <c r="B1270" t="s">
        <v>1106</v>
      </c>
      <c r="C1270">
        <v>4.09</v>
      </c>
      <c r="D1270">
        <v>25.57</v>
      </c>
      <c r="E1270">
        <v>1572.03</v>
      </c>
      <c r="F1270">
        <v>-1567.94</v>
      </c>
    </row>
    <row r="1271" spans="1:6" x14ac:dyDescent="0.55000000000000004">
      <c r="A1271" t="s">
        <v>1826</v>
      </c>
      <c r="B1271" t="s">
        <v>77</v>
      </c>
      <c r="C1271">
        <v>4.0999999999999996</v>
      </c>
      <c r="D1271">
        <v>25.57</v>
      </c>
      <c r="E1271">
        <v>1572.03</v>
      </c>
      <c r="F1271">
        <v>-1567.93</v>
      </c>
    </row>
    <row r="1272" spans="1:6" x14ac:dyDescent="0.55000000000000004">
      <c r="A1272" t="s">
        <v>1826</v>
      </c>
      <c r="B1272" t="s">
        <v>1265</v>
      </c>
      <c r="C1272">
        <v>4.13</v>
      </c>
      <c r="D1272">
        <v>25.57</v>
      </c>
      <c r="E1272">
        <v>1572.03</v>
      </c>
      <c r="F1272">
        <v>-1567.9</v>
      </c>
    </row>
    <row r="1273" spans="1:6" x14ac:dyDescent="0.55000000000000004">
      <c r="A1273" t="s">
        <v>1826</v>
      </c>
      <c r="B1273" t="s">
        <v>538</v>
      </c>
      <c r="C1273">
        <v>4.1500000000000004</v>
      </c>
      <c r="D1273">
        <v>25.57</v>
      </c>
      <c r="E1273">
        <v>1572.03</v>
      </c>
      <c r="F1273">
        <v>-1567.88</v>
      </c>
    </row>
    <row r="1274" spans="1:6" x14ac:dyDescent="0.55000000000000004">
      <c r="A1274" t="s">
        <v>1826</v>
      </c>
      <c r="B1274" t="s">
        <v>1319</v>
      </c>
      <c r="C1274">
        <v>4.17</v>
      </c>
      <c r="D1274">
        <v>25.57</v>
      </c>
      <c r="E1274">
        <v>1572.03</v>
      </c>
      <c r="F1274">
        <v>-1567.86</v>
      </c>
    </row>
    <row r="1275" spans="1:6" x14ac:dyDescent="0.55000000000000004">
      <c r="A1275" t="s">
        <v>1826</v>
      </c>
      <c r="B1275" t="s">
        <v>1108</v>
      </c>
      <c r="C1275">
        <v>4.1900000000000004</v>
      </c>
      <c r="D1275">
        <v>25.57</v>
      </c>
      <c r="E1275">
        <v>1572.03</v>
      </c>
      <c r="F1275">
        <v>-1567.84</v>
      </c>
    </row>
    <row r="1276" spans="1:6" x14ac:dyDescent="0.55000000000000004">
      <c r="A1276" t="s">
        <v>1826</v>
      </c>
      <c r="B1276" t="s">
        <v>1389</v>
      </c>
      <c r="C1276">
        <v>4.21</v>
      </c>
      <c r="D1276">
        <v>25.57</v>
      </c>
      <c r="E1276">
        <v>1572.03</v>
      </c>
      <c r="F1276">
        <v>-1567.82</v>
      </c>
    </row>
    <row r="1277" spans="1:6" x14ac:dyDescent="0.55000000000000004">
      <c r="A1277" t="s">
        <v>1826</v>
      </c>
      <c r="B1277" t="s">
        <v>429</v>
      </c>
      <c r="C1277">
        <v>4.2300000000000004</v>
      </c>
      <c r="D1277">
        <v>25.57</v>
      </c>
      <c r="E1277">
        <v>1572.03</v>
      </c>
      <c r="F1277">
        <v>-1567.8</v>
      </c>
    </row>
    <row r="1278" spans="1:6" x14ac:dyDescent="0.55000000000000004">
      <c r="A1278" t="s">
        <v>1826</v>
      </c>
      <c r="B1278" t="s">
        <v>553</v>
      </c>
      <c r="C1278">
        <v>4.24</v>
      </c>
      <c r="D1278">
        <v>25.57</v>
      </c>
      <c r="E1278">
        <v>1572.03</v>
      </c>
      <c r="F1278">
        <v>-1567.79</v>
      </c>
    </row>
    <row r="1279" spans="1:6" x14ac:dyDescent="0.55000000000000004">
      <c r="A1279" t="s">
        <v>1826</v>
      </c>
      <c r="B1279" t="s">
        <v>398</v>
      </c>
      <c r="C1279">
        <v>4.25</v>
      </c>
      <c r="D1279">
        <v>25.57</v>
      </c>
      <c r="E1279">
        <v>1572.03</v>
      </c>
      <c r="F1279">
        <v>-1567.78</v>
      </c>
    </row>
    <row r="1280" spans="1:6" x14ac:dyDescent="0.55000000000000004">
      <c r="A1280" t="s">
        <v>1826</v>
      </c>
      <c r="B1280" t="s">
        <v>932</v>
      </c>
      <c r="C1280">
        <v>4.25</v>
      </c>
      <c r="D1280">
        <v>25.57</v>
      </c>
      <c r="E1280">
        <v>1572.03</v>
      </c>
      <c r="F1280">
        <v>-1567.78</v>
      </c>
    </row>
    <row r="1281" spans="1:6" x14ac:dyDescent="0.55000000000000004">
      <c r="A1281" t="s">
        <v>1826</v>
      </c>
      <c r="B1281" t="s">
        <v>1927</v>
      </c>
      <c r="C1281">
        <v>4.28</v>
      </c>
      <c r="D1281">
        <v>25.57</v>
      </c>
      <c r="E1281">
        <v>1572.03</v>
      </c>
      <c r="F1281">
        <v>-1567.75</v>
      </c>
    </row>
    <row r="1282" spans="1:6" x14ac:dyDescent="0.55000000000000004">
      <c r="A1282" t="s">
        <v>1826</v>
      </c>
      <c r="B1282" t="s">
        <v>1606</v>
      </c>
      <c r="C1282">
        <v>4.28</v>
      </c>
      <c r="D1282">
        <v>25.57</v>
      </c>
      <c r="E1282">
        <v>1572.03</v>
      </c>
      <c r="F1282">
        <v>-1567.75</v>
      </c>
    </row>
    <row r="1283" spans="1:6" x14ac:dyDescent="0.55000000000000004">
      <c r="A1283" t="s">
        <v>1826</v>
      </c>
      <c r="B1283" t="s">
        <v>1123</v>
      </c>
      <c r="C1283">
        <v>4.32</v>
      </c>
      <c r="D1283">
        <v>25.57</v>
      </c>
      <c r="E1283">
        <v>1572.03</v>
      </c>
      <c r="F1283">
        <v>-1567.71</v>
      </c>
    </row>
    <row r="1284" spans="1:6" x14ac:dyDescent="0.55000000000000004">
      <c r="A1284" t="s">
        <v>1826</v>
      </c>
      <c r="B1284" t="s">
        <v>473</v>
      </c>
      <c r="C1284">
        <v>4.32</v>
      </c>
      <c r="D1284">
        <v>25.57</v>
      </c>
      <c r="E1284">
        <v>1572.03</v>
      </c>
      <c r="F1284">
        <v>-1567.71</v>
      </c>
    </row>
    <row r="1285" spans="1:6" x14ac:dyDescent="0.55000000000000004">
      <c r="A1285" t="s">
        <v>1826</v>
      </c>
      <c r="B1285" t="s">
        <v>1631</v>
      </c>
      <c r="C1285">
        <v>4.33</v>
      </c>
      <c r="D1285">
        <v>25.57</v>
      </c>
      <c r="E1285">
        <v>1572.03</v>
      </c>
      <c r="F1285">
        <v>-1567.7</v>
      </c>
    </row>
    <row r="1286" spans="1:6" x14ac:dyDescent="0.55000000000000004">
      <c r="A1286" t="s">
        <v>1826</v>
      </c>
      <c r="B1286" t="s">
        <v>1479</v>
      </c>
      <c r="C1286">
        <v>4.34</v>
      </c>
      <c r="D1286">
        <v>25.57</v>
      </c>
      <c r="E1286">
        <v>1572.03</v>
      </c>
      <c r="F1286">
        <v>-1567.69</v>
      </c>
    </row>
    <row r="1287" spans="1:6" x14ac:dyDescent="0.55000000000000004">
      <c r="A1287" t="s">
        <v>1826</v>
      </c>
      <c r="B1287" t="s">
        <v>434</v>
      </c>
      <c r="C1287">
        <v>4.3499999999999996</v>
      </c>
      <c r="D1287">
        <v>25.57</v>
      </c>
      <c r="E1287">
        <v>1572.03</v>
      </c>
      <c r="F1287">
        <v>-1567.68</v>
      </c>
    </row>
    <row r="1288" spans="1:6" x14ac:dyDescent="0.55000000000000004">
      <c r="A1288" t="s">
        <v>1826</v>
      </c>
      <c r="B1288" t="s">
        <v>1391</v>
      </c>
      <c r="C1288">
        <v>4.3899999999999997</v>
      </c>
      <c r="D1288">
        <v>25.57</v>
      </c>
      <c r="E1288">
        <v>1572.03</v>
      </c>
      <c r="F1288">
        <v>-1567.64</v>
      </c>
    </row>
    <row r="1289" spans="1:6" x14ac:dyDescent="0.55000000000000004">
      <c r="A1289" t="s">
        <v>1826</v>
      </c>
      <c r="B1289" t="s">
        <v>1544</v>
      </c>
      <c r="C1289">
        <v>4.41</v>
      </c>
      <c r="D1289">
        <v>25.57</v>
      </c>
      <c r="E1289">
        <v>1572.03</v>
      </c>
      <c r="F1289">
        <v>-1567.62</v>
      </c>
    </row>
    <row r="1290" spans="1:6" x14ac:dyDescent="0.55000000000000004">
      <c r="A1290" t="s">
        <v>1826</v>
      </c>
      <c r="B1290" t="s">
        <v>349</v>
      </c>
      <c r="C1290">
        <v>4.41</v>
      </c>
      <c r="D1290">
        <v>25.57</v>
      </c>
      <c r="E1290">
        <v>1572.03</v>
      </c>
      <c r="F1290">
        <v>-1567.62</v>
      </c>
    </row>
    <row r="1291" spans="1:6" x14ac:dyDescent="0.55000000000000004">
      <c r="A1291" t="s">
        <v>1826</v>
      </c>
      <c r="B1291" t="s">
        <v>681</v>
      </c>
      <c r="C1291">
        <v>4.42</v>
      </c>
      <c r="D1291">
        <v>25.57</v>
      </c>
      <c r="E1291">
        <v>1572.03</v>
      </c>
      <c r="F1291">
        <v>-1567.61</v>
      </c>
    </row>
    <row r="1292" spans="1:6" x14ac:dyDescent="0.55000000000000004">
      <c r="A1292" t="s">
        <v>1826</v>
      </c>
      <c r="B1292" t="s">
        <v>1126</v>
      </c>
      <c r="C1292">
        <v>4.43</v>
      </c>
      <c r="D1292">
        <v>25.57</v>
      </c>
      <c r="E1292">
        <v>1572.03</v>
      </c>
      <c r="F1292">
        <v>-1567.6</v>
      </c>
    </row>
    <row r="1293" spans="1:6" x14ac:dyDescent="0.55000000000000004">
      <c r="A1293" t="s">
        <v>1826</v>
      </c>
      <c r="B1293" t="s">
        <v>708</v>
      </c>
      <c r="C1293">
        <v>4.4400000000000004</v>
      </c>
      <c r="D1293">
        <v>25.57</v>
      </c>
      <c r="E1293">
        <v>1572.03</v>
      </c>
      <c r="F1293">
        <v>-1567.59</v>
      </c>
    </row>
    <row r="1294" spans="1:6" x14ac:dyDescent="0.55000000000000004">
      <c r="A1294" t="s">
        <v>1826</v>
      </c>
      <c r="B1294" t="s">
        <v>350</v>
      </c>
      <c r="C1294">
        <v>4.4400000000000004</v>
      </c>
      <c r="D1294">
        <v>25.57</v>
      </c>
      <c r="E1294">
        <v>1572.03</v>
      </c>
      <c r="F1294">
        <v>-1567.59</v>
      </c>
    </row>
    <row r="1295" spans="1:6" x14ac:dyDescent="0.55000000000000004">
      <c r="A1295" t="s">
        <v>1826</v>
      </c>
      <c r="B1295" t="s">
        <v>1266</v>
      </c>
      <c r="C1295">
        <v>4.47</v>
      </c>
      <c r="D1295">
        <v>25.57</v>
      </c>
      <c r="E1295">
        <v>1572.03</v>
      </c>
      <c r="F1295">
        <v>-1567.56</v>
      </c>
    </row>
    <row r="1296" spans="1:6" x14ac:dyDescent="0.55000000000000004">
      <c r="A1296" t="s">
        <v>1826</v>
      </c>
      <c r="B1296" t="s">
        <v>1109</v>
      </c>
      <c r="C1296">
        <v>4.4800000000000004</v>
      </c>
      <c r="D1296">
        <v>25.57</v>
      </c>
      <c r="E1296">
        <v>1572.03</v>
      </c>
      <c r="F1296">
        <v>-1567.55</v>
      </c>
    </row>
    <row r="1297" spans="1:6" x14ac:dyDescent="0.55000000000000004">
      <c r="A1297" t="s">
        <v>1826</v>
      </c>
      <c r="B1297" t="s">
        <v>1557</v>
      </c>
      <c r="C1297">
        <v>4.49</v>
      </c>
      <c r="D1297">
        <v>25.57</v>
      </c>
      <c r="E1297">
        <v>1572.03</v>
      </c>
      <c r="F1297">
        <v>-1567.54</v>
      </c>
    </row>
    <row r="1298" spans="1:6" x14ac:dyDescent="0.55000000000000004">
      <c r="A1298" t="s">
        <v>1826</v>
      </c>
      <c r="B1298" t="s">
        <v>726</v>
      </c>
      <c r="C1298">
        <v>4.5199999999999996</v>
      </c>
      <c r="D1298">
        <v>25.57</v>
      </c>
      <c r="E1298">
        <v>1572.03</v>
      </c>
      <c r="F1298">
        <v>-1567.51</v>
      </c>
    </row>
    <row r="1299" spans="1:6" x14ac:dyDescent="0.55000000000000004">
      <c r="A1299" t="s">
        <v>1826</v>
      </c>
      <c r="B1299" t="s">
        <v>1069</v>
      </c>
      <c r="C1299">
        <v>4.54</v>
      </c>
      <c r="D1299">
        <v>25.57</v>
      </c>
      <c r="E1299">
        <v>1572.03</v>
      </c>
      <c r="F1299">
        <v>-1567.49</v>
      </c>
    </row>
    <row r="1300" spans="1:6" x14ac:dyDescent="0.55000000000000004">
      <c r="A1300" t="s">
        <v>1826</v>
      </c>
      <c r="B1300" t="s">
        <v>915</v>
      </c>
      <c r="C1300">
        <v>4.55</v>
      </c>
      <c r="D1300">
        <v>25.57</v>
      </c>
      <c r="E1300">
        <v>1572.03</v>
      </c>
      <c r="F1300">
        <v>-1567.48</v>
      </c>
    </row>
    <row r="1301" spans="1:6" x14ac:dyDescent="0.55000000000000004">
      <c r="A1301" t="s">
        <v>1826</v>
      </c>
      <c r="B1301" t="s">
        <v>290</v>
      </c>
      <c r="C1301">
        <v>4.5599999999999996</v>
      </c>
      <c r="D1301">
        <v>25.57</v>
      </c>
      <c r="E1301">
        <v>1572.03</v>
      </c>
      <c r="F1301">
        <v>-1567.47</v>
      </c>
    </row>
    <row r="1302" spans="1:6" x14ac:dyDescent="0.55000000000000004">
      <c r="A1302" t="s">
        <v>1826</v>
      </c>
      <c r="B1302" t="s">
        <v>427</v>
      </c>
      <c r="C1302">
        <v>4.57</v>
      </c>
      <c r="D1302">
        <v>25.57</v>
      </c>
      <c r="E1302">
        <v>1572.03</v>
      </c>
      <c r="F1302">
        <v>-1567.46</v>
      </c>
    </row>
    <row r="1303" spans="1:6" x14ac:dyDescent="0.55000000000000004">
      <c r="A1303" t="s">
        <v>1826</v>
      </c>
      <c r="B1303" t="s">
        <v>1449</v>
      </c>
      <c r="C1303">
        <v>4.59</v>
      </c>
      <c r="D1303">
        <v>25.57</v>
      </c>
      <c r="E1303">
        <v>1572.03</v>
      </c>
      <c r="F1303">
        <v>-1567.44</v>
      </c>
    </row>
    <row r="1304" spans="1:6" x14ac:dyDescent="0.55000000000000004">
      <c r="A1304" t="s">
        <v>1826</v>
      </c>
      <c r="B1304" t="s">
        <v>1616</v>
      </c>
      <c r="C1304">
        <v>4.63</v>
      </c>
      <c r="D1304">
        <v>25.57</v>
      </c>
      <c r="E1304">
        <v>1572.03</v>
      </c>
      <c r="F1304">
        <v>-1567.4</v>
      </c>
    </row>
    <row r="1305" spans="1:6" x14ac:dyDescent="0.55000000000000004">
      <c r="A1305" t="s">
        <v>1826</v>
      </c>
      <c r="B1305" t="s">
        <v>14</v>
      </c>
      <c r="C1305">
        <v>4.63</v>
      </c>
      <c r="D1305">
        <v>25.57</v>
      </c>
      <c r="E1305">
        <v>1572.03</v>
      </c>
      <c r="F1305">
        <v>-1567.4</v>
      </c>
    </row>
    <row r="1306" spans="1:6" x14ac:dyDescent="0.55000000000000004">
      <c r="A1306" t="s">
        <v>1826</v>
      </c>
      <c r="B1306" t="s">
        <v>433</v>
      </c>
      <c r="C1306">
        <v>4.6900000000000004</v>
      </c>
      <c r="D1306">
        <v>25.57</v>
      </c>
      <c r="E1306">
        <v>1572.03</v>
      </c>
      <c r="F1306">
        <v>-1567.34</v>
      </c>
    </row>
    <row r="1307" spans="1:6" x14ac:dyDescent="0.55000000000000004">
      <c r="A1307" t="s">
        <v>1826</v>
      </c>
      <c r="B1307" t="s">
        <v>1486</v>
      </c>
      <c r="C1307">
        <v>4.71</v>
      </c>
      <c r="D1307">
        <v>25.57</v>
      </c>
      <c r="E1307">
        <v>1572.03</v>
      </c>
      <c r="F1307">
        <v>-1567.32</v>
      </c>
    </row>
    <row r="1308" spans="1:6" x14ac:dyDescent="0.55000000000000004">
      <c r="A1308" t="s">
        <v>1826</v>
      </c>
      <c r="B1308" t="s">
        <v>1461</v>
      </c>
      <c r="C1308">
        <v>4.75</v>
      </c>
      <c r="D1308">
        <v>25.57</v>
      </c>
      <c r="E1308">
        <v>1572.03</v>
      </c>
      <c r="F1308">
        <v>-1567.28</v>
      </c>
    </row>
    <row r="1309" spans="1:6" x14ac:dyDescent="0.55000000000000004">
      <c r="A1309" t="s">
        <v>1826</v>
      </c>
      <c r="B1309" t="s">
        <v>1310</v>
      </c>
      <c r="C1309">
        <v>4.83</v>
      </c>
      <c r="D1309">
        <v>25.57</v>
      </c>
      <c r="E1309">
        <v>1572.03</v>
      </c>
      <c r="F1309">
        <v>-1567.2</v>
      </c>
    </row>
    <row r="1310" spans="1:6" x14ac:dyDescent="0.55000000000000004">
      <c r="A1310" t="s">
        <v>1826</v>
      </c>
      <c r="B1310" t="s">
        <v>1320</v>
      </c>
      <c r="C1310">
        <v>4.88</v>
      </c>
      <c r="D1310">
        <v>25.57</v>
      </c>
      <c r="E1310">
        <v>1572.03</v>
      </c>
      <c r="F1310">
        <v>-1567.15</v>
      </c>
    </row>
    <row r="1311" spans="1:6" x14ac:dyDescent="0.55000000000000004">
      <c r="A1311" t="s">
        <v>1826</v>
      </c>
      <c r="B1311" t="s">
        <v>277</v>
      </c>
      <c r="C1311">
        <v>4.88</v>
      </c>
      <c r="D1311">
        <v>25.57</v>
      </c>
      <c r="E1311">
        <v>1572.03</v>
      </c>
      <c r="F1311">
        <v>-1567.15</v>
      </c>
    </row>
    <row r="1312" spans="1:6" x14ac:dyDescent="0.55000000000000004">
      <c r="A1312" t="s">
        <v>1826</v>
      </c>
      <c r="B1312" t="s">
        <v>1629</v>
      </c>
      <c r="C1312">
        <v>4.91</v>
      </c>
      <c r="D1312">
        <v>25.57</v>
      </c>
      <c r="E1312">
        <v>1572.03</v>
      </c>
      <c r="F1312">
        <v>-1567.12</v>
      </c>
    </row>
    <row r="1313" spans="1:6" x14ac:dyDescent="0.55000000000000004">
      <c r="A1313" t="s">
        <v>1826</v>
      </c>
      <c r="B1313" t="s">
        <v>1243</v>
      </c>
      <c r="C1313">
        <v>4.96</v>
      </c>
      <c r="D1313">
        <v>25.57</v>
      </c>
      <c r="E1313">
        <v>1572.03</v>
      </c>
      <c r="F1313">
        <v>-1567.07</v>
      </c>
    </row>
    <row r="1314" spans="1:6" x14ac:dyDescent="0.55000000000000004">
      <c r="A1314" t="s">
        <v>1826</v>
      </c>
      <c r="B1314" t="s">
        <v>1451</v>
      </c>
      <c r="C1314">
        <v>4.9800000000000004</v>
      </c>
      <c r="D1314">
        <v>25.57</v>
      </c>
      <c r="E1314">
        <v>1572.03</v>
      </c>
      <c r="F1314">
        <v>-1567.05</v>
      </c>
    </row>
    <row r="1315" spans="1:6" x14ac:dyDescent="0.55000000000000004">
      <c r="A1315" t="s">
        <v>1826</v>
      </c>
      <c r="B1315" t="s">
        <v>103</v>
      </c>
      <c r="C1315">
        <v>4.99</v>
      </c>
      <c r="D1315">
        <v>25.57</v>
      </c>
      <c r="E1315">
        <v>1572.03</v>
      </c>
      <c r="F1315">
        <v>-1567.04</v>
      </c>
    </row>
    <row r="1316" spans="1:6" x14ac:dyDescent="0.55000000000000004">
      <c r="A1316" t="s">
        <v>1826</v>
      </c>
      <c r="B1316" t="s">
        <v>104</v>
      </c>
      <c r="C1316">
        <v>4.99</v>
      </c>
      <c r="D1316">
        <v>25.57</v>
      </c>
      <c r="E1316">
        <v>1572.03</v>
      </c>
      <c r="F1316">
        <v>-1567.04</v>
      </c>
    </row>
    <row r="1317" spans="1:6" x14ac:dyDescent="0.55000000000000004">
      <c r="A1317" t="s">
        <v>1826</v>
      </c>
      <c r="B1317" t="s">
        <v>364</v>
      </c>
      <c r="C1317">
        <v>5.01</v>
      </c>
      <c r="D1317">
        <v>25.57</v>
      </c>
      <c r="E1317">
        <v>1572.03</v>
      </c>
      <c r="F1317">
        <v>-1567.02</v>
      </c>
    </row>
    <row r="1318" spans="1:6" x14ac:dyDescent="0.55000000000000004">
      <c r="A1318" t="s">
        <v>1826</v>
      </c>
      <c r="B1318" t="s">
        <v>1541</v>
      </c>
      <c r="C1318">
        <v>5.03</v>
      </c>
      <c r="D1318">
        <v>25.57</v>
      </c>
      <c r="E1318">
        <v>1572.03</v>
      </c>
      <c r="F1318">
        <v>-1567</v>
      </c>
    </row>
    <row r="1319" spans="1:6" x14ac:dyDescent="0.55000000000000004">
      <c r="A1319" t="s">
        <v>1826</v>
      </c>
      <c r="B1319" t="s">
        <v>1632</v>
      </c>
      <c r="C1319">
        <v>5.03</v>
      </c>
      <c r="D1319">
        <v>25.57</v>
      </c>
      <c r="E1319">
        <v>1572.03</v>
      </c>
      <c r="F1319">
        <v>-1567</v>
      </c>
    </row>
    <row r="1320" spans="1:6" x14ac:dyDescent="0.55000000000000004">
      <c r="A1320" t="s">
        <v>1826</v>
      </c>
      <c r="B1320" t="s">
        <v>37</v>
      </c>
      <c r="C1320">
        <v>5.15</v>
      </c>
      <c r="D1320">
        <v>25.57</v>
      </c>
      <c r="E1320">
        <v>1572.03</v>
      </c>
      <c r="F1320">
        <v>-1566.88</v>
      </c>
    </row>
    <row r="1321" spans="1:6" x14ac:dyDescent="0.55000000000000004">
      <c r="A1321" t="s">
        <v>1826</v>
      </c>
      <c r="B1321" t="s">
        <v>1485</v>
      </c>
      <c r="C1321">
        <v>5.28</v>
      </c>
      <c r="D1321">
        <v>25.57</v>
      </c>
      <c r="E1321">
        <v>1572.03</v>
      </c>
      <c r="F1321">
        <v>-1566.75</v>
      </c>
    </row>
    <row r="1322" spans="1:6" x14ac:dyDescent="0.55000000000000004">
      <c r="A1322" t="s">
        <v>1826</v>
      </c>
      <c r="B1322" t="s">
        <v>271</v>
      </c>
      <c r="C1322">
        <v>5.29</v>
      </c>
      <c r="D1322">
        <v>25.57</v>
      </c>
      <c r="E1322">
        <v>1572.03</v>
      </c>
      <c r="F1322">
        <v>-1566.74</v>
      </c>
    </row>
    <row r="1323" spans="1:6" x14ac:dyDescent="0.55000000000000004">
      <c r="A1323" t="s">
        <v>1826</v>
      </c>
      <c r="B1323" t="s">
        <v>116</v>
      </c>
      <c r="C1323">
        <v>5.31</v>
      </c>
      <c r="D1323">
        <v>25.57</v>
      </c>
      <c r="E1323">
        <v>1572.03</v>
      </c>
      <c r="F1323">
        <v>-1566.72</v>
      </c>
    </row>
    <row r="1324" spans="1:6" x14ac:dyDescent="0.55000000000000004">
      <c r="A1324" t="s">
        <v>1826</v>
      </c>
      <c r="B1324" t="s">
        <v>258</v>
      </c>
      <c r="C1324">
        <v>5.38</v>
      </c>
      <c r="D1324">
        <v>25.57</v>
      </c>
      <c r="E1324">
        <v>1572.03</v>
      </c>
      <c r="F1324">
        <v>-1566.65</v>
      </c>
    </row>
    <row r="1325" spans="1:6" x14ac:dyDescent="0.55000000000000004">
      <c r="A1325" t="s">
        <v>1826</v>
      </c>
      <c r="B1325" t="s">
        <v>239</v>
      </c>
      <c r="C1325">
        <v>5.38</v>
      </c>
      <c r="D1325">
        <v>25.57</v>
      </c>
      <c r="E1325">
        <v>1572.03</v>
      </c>
      <c r="F1325">
        <v>-1566.65</v>
      </c>
    </row>
    <row r="1326" spans="1:6" x14ac:dyDescent="0.55000000000000004">
      <c r="A1326" t="s">
        <v>1826</v>
      </c>
      <c r="B1326" t="s">
        <v>222</v>
      </c>
      <c r="C1326">
        <v>5.38</v>
      </c>
      <c r="D1326">
        <v>25.57</v>
      </c>
      <c r="E1326">
        <v>1572.03</v>
      </c>
      <c r="F1326">
        <v>-1566.65</v>
      </c>
    </row>
    <row r="1327" spans="1:6" x14ac:dyDescent="0.55000000000000004">
      <c r="A1327" t="s">
        <v>1826</v>
      </c>
      <c r="B1327" t="s">
        <v>205</v>
      </c>
      <c r="C1327">
        <v>5.38</v>
      </c>
      <c r="D1327">
        <v>25.57</v>
      </c>
      <c r="E1327">
        <v>1572.03</v>
      </c>
      <c r="F1327">
        <v>-1566.65</v>
      </c>
    </row>
    <row r="1328" spans="1:6" x14ac:dyDescent="0.55000000000000004">
      <c r="A1328" t="s">
        <v>1826</v>
      </c>
      <c r="B1328" t="s">
        <v>1472</v>
      </c>
      <c r="C1328">
        <v>5.41</v>
      </c>
      <c r="D1328">
        <v>25.57</v>
      </c>
      <c r="E1328">
        <v>1572.03</v>
      </c>
      <c r="F1328">
        <v>-1566.62</v>
      </c>
    </row>
    <row r="1329" spans="1:6" x14ac:dyDescent="0.55000000000000004">
      <c r="A1329" t="s">
        <v>1826</v>
      </c>
      <c r="B1329" t="s">
        <v>1328</v>
      </c>
      <c r="C1329">
        <v>5.43</v>
      </c>
      <c r="D1329">
        <v>25.57</v>
      </c>
      <c r="E1329">
        <v>1572.03</v>
      </c>
      <c r="F1329">
        <v>-1566.6</v>
      </c>
    </row>
    <row r="1330" spans="1:6" x14ac:dyDescent="0.55000000000000004">
      <c r="A1330" t="s">
        <v>1826</v>
      </c>
      <c r="B1330" t="s">
        <v>1070</v>
      </c>
      <c r="C1330">
        <v>5.45</v>
      </c>
      <c r="D1330">
        <v>25.57</v>
      </c>
      <c r="E1330">
        <v>1572.03</v>
      </c>
      <c r="F1330">
        <v>-1566.58</v>
      </c>
    </row>
    <row r="1331" spans="1:6" x14ac:dyDescent="0.55000000000000004">
      <c r="A1331" t="s">
        <v>1826</v>
      </c>
      <c r="B1331" t="s">
        <v>1459</v>
      </c>
      <c r="C1331">
        <v>5.46</v>
      </c>
      <c r="D1331">
        <v>25.57</v>
      </c>
      <c r="E1331">
        <v>1572.03</v>
      </c>
      <c r="F1331">
        <v>-1566.57</v>
      </c>
    </row>
    <row r="1332" spans="1:6" x14ac:dyDescent="0.55000000000000004">
      <c r="A1332" t="s">
        <v>1826</v>
      </c>
      <c r="B1332" t="s">
        <v>1593</v>
      </c>
      <c r="C1332">
        <v>5.47</v>
      </c>
      <c r="D1332">
        <v>25.57</v>
      </c>
      <c r="E1332">
        <v>1572.03</v>
      </c>
      <c r="F1332">
        <v>-1566.56</v>
      </c>
    </row>
    <row r="1333" spans="1:6" x14ac:dyDescent="0.55000000000000004">
      <c r="A1333" t="s">
        <v>1826</v>
      </c>
      <c r="B1333" t="s">
        <v>739</v>
      </c>
      <c r="C1333">
        <v>5.48</v>
      </c>
      <c r="D1333">
        <v>25.57</v>
      </c>
      <c r="E1333">
        <v>1572.03</v>
      </c>
      <c r="F1333">
        <v>-1566.55</v>
      </c>
    </row>
    <row r="1334" spans="1:6" x14ac:dyDescent="0.55000000000000004">
      <c r="A1334" t="s">
        <v>1826</v>
      </c>
      <c r="B1334" t="s">
        <v>1682</v>
      </c>
      <c r="C1334">
        <v>5.49</v>
      </c>
      <c r="D1334">
        <v>25.57</v>
      </c>
      <c r="E1334">
        <v>1572.03</v>
      </c>
      <c r="F1334">
        <v>-1566.54</v>
      </c>
    </row>
    <row r="1335" spans="1:6" x14ac:dyDescent="0.55000000000000004">
      <c r="A1335" t="s">
        <v>1826</v>
      </c>
      <c r="B1335" t="s">
        <v>1654</v>
      </c>
      <c r="C1335">
        <v>5.5</v>
      </c>
      <c r="D1335">
        <v>25.57</v>
      </c>
      <c r="E1335">
        <v>1572.03</v>
      </c>
      <c r="F1335">
        <v>-1566.53</v>
      </c>
    </row>
    <row r="1336" spans="1:6" x14ac:dyDescent="0.55000000000000004">
      <c r="A1336" t="s">
        <v>1826</v>
      </c>
      <c r="B1336" t="s">
        <v>1711</v>
      </c>
      <c r="C1336">
        <v>5.5</v>
      </c>
      <c r="D1336">
        <v>25.57</v>
      </c>
      <c r="E1336">
        <v>1572.03</v>
      </c>
      <c r="F1336">
        <v>-1566.53</v>
      </c>
    </row>
    <row r="1337" spans="1:6" x14ac:dyDescent="0.55000000000000004">
      <c r="A1337" t="s">
        <v>1826</v>
      </c>
      <c r="B1337" t="s">
        <v>804</v>
      </c>
      <c r="C1337">
        <v>5.5</v>
      </c>
      <c r="D1337">
        <v>25.57</v>
      </c>
      <c r="E1337">
        <v>1572.03</v>
      </c>
      <c r="F1337">
        <v>-1566.53</v>
      </c>
    </row>
    <row r="1338" spans="1:6" x14ac:dyDescent="0.55000000000000004">
      <c r="A1338" t="s">
        <v>1826</v>
      </c>
      <c r="B1338" t="s">
        <v>558</v>
      </c>
      <c r="C1338">
        <v>5.58</v>
      </c>
      <c r="D1338">
        <v>25.57</v>
      </c>
      <c r="E1338">
        <v>1572.03</v>
      </c>
      <c r="F1338">
        <v>-1566.45</v>
      </c>
    </row>
    <row r="1339" spans="1:6" x14ac:dyDescent="0.55000000000000004">
      <c r="A1339" t="s">
        <v>1826</v>
      </c>
      <c r="B1339" t="s">
        <v>707</v>
      </c>
      <c r="C1339">
        <v>5.6</v>
      </c>
      <c r="D1339">
        <v>25.57</v>
      </c>
      <c r="E1339">
        <v>1572.03</v>
      </c>
      <c r="F1339">
        <v>-1566.43</v>
      </c>
    </row>
    <row r="1340" spans="1:6" x14ac:dyDescent="0.55000000000000004">
      <c r="A1340" t="s">
        <v>1826</v>
      </c>
      <c r="B1340" t="s">
        <v>1034</v>
      </c>
      <c r="C1340">
        <v>5.6</v>
      </c>
      <c r="D1340">
        <v>25.57</v>
      </c>
      <c r="E1340">
        <v>1572.03</v>
      </c>
      <c r="F1340">
        <v>-1566.43</v>
      </c>
    </row>
    <row r="1341" spans="1:6" x14ac:dyDescent="0.55000000000000004">
      <c r="A1341" t="s">
        <v>1826</v>
      </c>
      <c r="B1341" t="s">
        <v>728</v>
      </c>
      <c r="C1341">
        <v>5.61</v>
      </c>
      <c r="D1341">
        <v>25.57</v>
      </c>
      <c r="E1341">
        <v>1572.03</v>
      </c>
      <c r="F1341">
        <v>-1566.42</v>
      </c>
    </row>
    <row r="1342" spans="1:6" x14ac:dyDescent="0.55000000000000004">
      <c r="A1342" t="s">
        <v>1826</v>
      </c>
      <c r="B1342" t="s">
        <v>203</v>
      </c>
      <c r="C1342">
        <v>5.64</v>
      </c>
      <c r="D1342">
        <v>25.57</v>
      </c>
      <c r="E1342">
        <v>1572.03</v>
      </c>
      <c r="F1342">
        <v>-1566.39</v>
      </c>
    </row>
    <row r="1343" spans="1:6" x14ac:dyDescent="0.55000000000000004">
      <c r="A1343" t="s">
        <v>1826</v>
      </c>
      <c r="B1343" t="s">
        <v>34</v>
      </c>
      <c r="C1343">
        <v>5.66</v>
      </c>
      <c r="D1343">
        <v>25.57</v>
      </c>
      <c r="E1343">
        <v>1572.03</v>
      </c>
      <c r="F1343">
        <v>-1566.37</v>
      </c>
    </row>
    <row r="1344" spans="1:6" x14ac:dyDescent="0.55000000000000004">
      <c r="A1344" t="s">
        <v>1826</v>
      </c>
      <c r="B1344" t="s">
        <v>874</v>
      </c>
      <c r="C1344">
        <v>5.67</v>
      </c>
      <c r="D1344">
        <v>25.57</v>
      </c>
      <c r="E1344">
        <v>1572.03</v>
      </c>
      <c r="F1344">
        <v>-1566.36</v>
      </c>
    </row>
    <row r="1345" spans="1:6" x14ac:dyDescent="0.55000000000000004">
      <c r="A1345" t="s">
        <v>1826</v>
      </c>
      <c r="B1345" t="s">
        <v>72</v>
      </c>
      <c r="C1345">
        <v>5.74</v>
      </c>
      <c r="D1345">
        <v>25.57</v>
      </c>
      <c r="E1345">
        <v>1572.03</v>
      </c>
      <c r="F1345">
        <v>-1566.29</v>
      </c>
    </row>
    <row r="1346" spans="1:6" x14ac:dyDescent="0.55000000000000004">
      <c r="A1346" t="s">
        <v>1826</v>
      </c>
      <c r="B1346" t="s">
        <v>1448</v>
      </c>
      <c r="C1346">
        <v>5.74</v>
      </c>
      <c r="D1346">
        <v>25.57</v>
      </c>
      <c r="E1346">
        <v>1572.03</v>
      </c>
      <c r="F1346">
        <v>-1566.29</v>
      </c>
    </row>
    <row r="1347" spans="1:6" x14ac:dyDescent="0.55000000000000004">
      <c r="A1347" t="s">
        <v>1826</v>
      </c>
      <c r="B1347" t="s">
        <v>1238</v>
      </c>
      <c r="C1347">
        <v>5.76</v>
      </c>
      <c r="D1347">
        <v>25.57</v>
      </c>
      <c r="E1347">
        <v>1572.03</v>
      </c>
      <c r="F1347">
        <v>-1566.27</v>
      </c>
    </row>
    <row r="1348" spans="1:6" x14ac:dyDescent="0.55000000000000004">
      <c r="A1348" t="s">
        <v>1826</v>
      </c>
      <c r="B1348" t="s">
        <v>971</v>
      </c>
      <c r="C1348">
        <v>5.76</v>
      </c>
      <c r="D1348">
        <v>25.57</v>
      </c>
      <c r="E1348">
        <v>1572.03</v>
      </c>
      <c r="F1348">
        <v>-1566.27</v>
      </c>
    </row>
    <row r="1349" spans="1:6" x14ac:dyDescent="0.55000000000000004">
      <c r="A1349" t="s">
        <v>1826</v>
      </c>
      <c r="B1349" t="s">
        <v>812</v>
      </c>
      <c r="C1349">
        <v>5.78</v>
      </c>
      <c r="D1349">
        <v>25.57</v>
      </c>
      <c r="E1349">
        <v>1572.03</v>
      </c>
      <c r="F1349">
        <v>-1566.25</v>
      </c>
    </row>
    <row r="1350" spans="1:6" x14ac:dyDescent="0.55000000000000004">
      <c r="A1350" t="s">
        <v>1826</v>
      </c>
      <c r="B1350" t="s">
        <v>115</v>
      </c>
      <c r="C1350">
        <v>5.78</v>
      </c>
      <c r="D1350">
        <v>25.57</v>
      </c>
      <c r="E1350">
        <v>1572.03</v>
      </c>
      <c r="F1350">
        <v>-1566.25</v>
      </c>
    </row>
    <row r="1351" spans="1:6" x14ac:dyDescent="0.55000000000000004">
      <c r="A1351" t="s">
        <v>1826</v>
      </c>
      <c r="B1351" t="s">
        <v>1636</v>
      </c>
      <c r="C1351">
        <v>5.78</v>
      </c>
      <c r="D1351">
        <v>25.57</v>
      </c>
      <c r="E1351">
        <v>1572.03</v>
      </c>
      <c r="F1351">
        <v>-1566.25</v>
      </c>
    </row>
    <row r="1352" spans="1:6" x14ac:dyDescent="0.55000000000000004">
      <c r="A1352" t="s">
        <v>1826</v>
      </c>
      <c r="B1352" t="s">
        <v>1236</v>
      </c>
      <c r="C1352">
        <v>5.79</v>
      </c>
      <c r="D1352">
        <v>25.57</v>
      </c>
      <c r="E1352">
        <v>1572.03</v>
      </c>
      <c r="F1352">
        <v>-1566.24</v>
      </c>
    </row>
    <row r="1353" spans="1:6" x14ac:dyDescent="0.55000000000000004">
      <c r="A1353" t="s">
        <v>1826</v>
      </c>
      <c r="B1353" t="s">
        <v>751</v>
      </c>
      <c r="C1353">
        <v>5.82</v>
      </c>
      <c r="D1353">
        <v>25.57</v>
      </c>
      <c r="E1353">
        <v>1572.03</v>
      </c>
      <c r="F1353">
        <v>-1566.21</v>
      </c>
    </row>
    <row r="1354" spans="1:6" x14ac:dyDescent="0.55000000000000004">
      <c r="A1354" t="s">
        <v>1826</v>
      </c>
      <c r="B1354" t="s">
        <v>1246</v>
      </c>
      <c r="C1354">
        <v>5.86</v>
      </c>
      <c r="D1354">
        <v>25.57</v>
      </c>
      <c r="E1354">
        <v>1572.03</v>
      </c>
      <c r="F1354">
        <v>-1566.17</v>
      </c>
    </row>
    <row r="1355" spans="1:6" x14ac:dyDescent="0.55000000000000004">
      <c r="A1355" t="s">
        <v>1826</v>
      </c>
      <c r="B1355" t="s">
        <v>615</v>
      </c>
      <c r="C1355">
        <v>5.91</v>
      </c>
      <c r="D1355">
        <v>25.57</v>
      </c>
      <c r="E1355">
        <v>1572.03</v>
      </c>
      <c r="F1355">
        <v>-1566.12</v>
      </c>
    </row>
    <row r="1356" spans="1:6" x14ac:dyDescent="0.55000000000000004">
      <c r="A1356" t="s">
        <v>1826</v>
      </c>
      <c r="B1356" t="s">
        <v>938</v>
      </c>
      <c r="C1356">
        <v>5.91</v>
      </c>
      <c r="D1356">
        <v>25.57</v>
      </c>
      <c r="E1356">
        <v>1572.03</v>
      </c>
      <c r="F1356">
        <v>-1566.12</v>
      </c>
    </row>
    <row r="1357" spans="1:6" x14ac:dyDescent="0.55000000000000004">
      <c r="A1357" t="s">
        <v>1826</v>
      </c>
      <c r="B1357" t="s">
        <v>714</v>
      </c>
      <c r="C1357">
        <v>5.97</v>
      </c>
      <c r="D1357">
        <v>25.57</v>
      </c>
      <c r="E1357">
        <v>1572.03</v>
      </c>
      <c r="F1357">
        <v>-1566.06</v>
      </c>
    </row>
    <row r="1358" spans="1:6" x14ac:dyDescent="0.55000000000000004">
      <c r="A1358" t="s">
        <v>1826</v>
      </c>
      <c r="B1358" t="s">
        <v>65</v>
      </c>
      <c r="C1358">
        <v>5.99</v>
      </c>
      <c r="D1358">
        <v>25.57</v>
      </c>
      <c r="E1358">
        <v>1572.03</v>
      </c>
      <c r="F1358">
        <v>-1566.04</v>
      </c>
    </row>
    <row r="1359" spans="1:6" x14ac:dyDescent="0.55000000000000004">
      <c r="A1359" t="s">
        <v>1826</v>
      </c>
      <c r="B1359" t="s">
        <v>287</v>
      </c>
      <c r="C1359">
        <v>6</v>
      </c>
      <c r="D1359">
        <v>25.57</v>
      </c>
      <c r="E1359">
        <v>1572.03</v>
      </c>
      <c r="F1359">
        <v>-1566.03</v>
      </c>
    </row>
    <row r="1360" spans="1:6" x14ac:dyDescent="0.55000000000000004">
      <c r="A1360" t="s">
        <v>1826</v>
      </c>
      <c r="B1360" t="s">
        <v>1578</v>
      </c>
      <c r="C1360">
        <v>6.08</v>
      </c>
      <c r="D1360">
        <v>25.57</v>
      </c>
      <c r="E1360">
        <v>1572.03</v>
      </c>
      <c r="F1360">
        <v>-1565.95</v>
      </c>
    </row>
    <row r="1361" spans="1:6" x14ac:dyDescent="0.55000000000000004">
      <c r="A1361" t="s">
        <v>1826</v>
      </c>
      <c r="B1361" t="s">
        <v>541</v>
      </c>
      <c r="C1361">
        <v>6.1</v>
      </c>
      <c r="D1361">
        <v>25.57</v>
      </c>
      <c r="E1361">
        <v>1572.03</v>
      </c>
      <c r="F1361">
        <v>-1565.93</v>
      </c>
    </row>
    <row r="1362" spans="1:6" x14ac:dyDescent="0.55000000000000004">
      <c r="A1362" t="s">
        <v>1826</v>
      </c>
      <c r="B1362" t="s">
        <v>1023</v>
      </c>
      <c r="C1362">
        <v>6.11</v>
      </c>
      <c r="D1362">
        <v>25.57</v>
      </c>
      <c r="E1362">
        <v>1572.03</v>
      </c>
      <c r="F1362">
        <v>-1565.92</v>
      </c>
    </row>
    <row r="1363" spans="1:6" x14ac:dyDescent="0.55000000000000004">
      <c r="A1363" t="s">
        <v>1826</v>
      </c>
      <c r="B1363" t="s">
        <v>372</v>
      </c>
      <c r="C1363">
        <v>6.13</v>
      </c>
      <c r="D1363">
        <v>25.57</v>
      </c>
      <c r="E1363">
        <v>1572.03</v>
      </c>
      <c r="F1363">
        <v>-1565.9</v>
      </c>
    </row>
    <row r="1364" spans="1:6" x14ac:dyDescent="0.55000000000000004">
      <c r="A1364" t="s">
        <v>1826</v>
      </c>
      <c r="B1364" t="s">
        <v>105</v>
      </c>
      <c r="C1364">
        <v>6.17</v>
      </c>
      <c r="D1364">
        <v>25.57</v>
      </c>
      <c r="E1364">
        <v>1572.03</v>
      </c>
      <c r="F1364">
        <v>-1565.86</v>
      </c>
    </row>
    <row r="1365" spans="1:6" x14ac:dyDescent="0.55000000000000004">
      <c r="A1365" t="s">
        <v>1826</v>
      </c>
      <c r="B1365" t="s">
        <v>712</v>
      </c>
      <c r="C1365">
        <v>6.23</v>
      </c>
      <c r="D1365">
        <v>25.57</v>
      </c>
      <c r="E1365">
        <v>1572.03</v>
      </c>
      <c r="F1365">
        <v>-1565.8</v>
      </c>
    </row>
    <row r="1366" spans="1:6" x14ac:dyDescent="0.55000000000000004">
      <c r="A1366" t="s">
        <v>1826</v>
      </c>
      <c r="B1366" t="s">
        <v>530</v>
      </c>
      <c r="C1366">
        <v>6.24</v>
      </c>
      <c r="D1366">
        <v>25.57</v>
      </c>
      <c r="E1366">
        <v>1572.03</v>
      </c>
      <c r="F1366">
        <v>-1565.79</v>
      </c>
    </row>
    <row r="1367" spans="1:6" x14ac:dyDescent="0.55000000000000004">
      <c r="A1367" t="s">
        <v>1826</v>
      </c>
      <c r="B1367" t="s">
        <v>361</v>
      </c>
      <c r="C1367">
        <v>6.29</v>
      </c>
      <c r="D1367">
        <v>25.57</v>
      </c>
      <c r="E1367">
        <v>1572.03</v>
      </c>
      <c r="F1367">
        <v>-1565.74</v>
      </c>
    </row>
    <row r="1368" spans="1:6" x14ac:dyDescent="0.55000000000000004">
      <c r="A1368" t="s">
        <v>1826</v>
      </c>
      <c r="B1368" t="s">
        <v>118</v>
      </c>
      <c r="C1368">
        <v>6.29</v>
      </c>
      <c r="D1368">
        <v>25.57</v>
      </c>
      <c r="E1368">
        <v>1572.03</v>
      </c>
      <c r="F1368">
        <v>-1565.74</v>
      </c>
    </row>
    <row r="1369" spans="1:6" x14ac:dyDescent="0.55000000000000004">
      <c r="A1369" t="s">
        <v>1826</v>
      </c>
      <c r="B1369" t="s">
        <v>909</v>
      </c>
      <c r="C1369">
        <v>6.33</v>
      </c>
      <c r="D1369">
        <v>25.57</v>
      </c>
      <c r="E1369">
        <v>1572.03</v>
      </c>
      <c r="F1369">
        <v>-1565.7</v>
      </c>
    </row>
    <row r="1370" spans="1:6" x14ac:dyDescent="0.55000000000000004">
      <c r="A1370" t="s">
        <v>1826</v>
      </c>
      <c r="B1370" t="s">
        <v>111</v>
      </c>
      <c r="C1370">
        <v>6.34</v>
      </c>
      <c r="D1370">
        <v>25.57</v>
      </c>
      <c r="E1370">
        <v>1572.03</v>
      </c>
      <c r="F1370">
        <v>-1565.69</v>
      </c>
    </row>
    <row r="1371" spans="1:6" x14ac:dyDescent="0.55000000000000004">
      <c r="A1371" t="s">
        <v>1826</v>
      </c>
      <c r="B1371" t="s">
        <v>93</v>
      </c>
      <c r="C1371">
        <v>6.38</v>
      </c>
      <c r="D1371">
        <v>25.57</v>
      </c>
      <c r="E1371">
        <v>1572.03</v>
      </c>
      <c r="F1371">
        <v>-1565.65</v>
      </c>
    </row>
    <row r="1372" spans="1:6" x14ac:dyDescent="0.55000000000000004">
      <c r="A1372" t="s">
        <v>1826</v>
      </c>
      <c r="B1372" t="s">
        <v>687</v>
      </c>
      <c r="C1372">
        <v>6.39</v>
      </c>
      <c r="D1372">
        <v>25.57</v>
      </c>
      <c r="E1372">
        <v>1572.03</v>
      </c>
      <c r="F1372">
        <v>-1565.64</v>
      </c>
    </row>
    <row r="1373" spans="1:6" x14ac:dyDescent="0.55000000000000004">
      <c r="A1373" t="s">
        <v>1826</v>
      </c>
      <c r="B1373" t="s">
        <v>656</v>
      </c>
      <c r="C1373">
        <v>6.44</v>
      </c>
      <c r="D1373">
        <v>25.57</v>
      </c>
      <c r="E1373">
        <v>1572.03</v>
      </c>
      <c r="F1373">
        <v>-1565.59</v>
      </c>
    </row>
    <row r="1374" spans="1:6" x14ac:dyDescent="0.55000000000000004">
      <c r="A1374" t="s">
        <v>1826</v>
      </c>
      <c r="B1374" t="s">
        <v>831</v>
      </c>
      <c r="C1374">
        <v>6.46</v>
      </c>
      <c r="D1374">
        <v>25.57</v>
      </c>
      <c r="E1374">
        <v>1572.03</v>
      </c>
      <c r="F1374">
        <v>-1565.57</v>
      </c>
    </row>
    <row r="1375" spans="1:6" x14ac:dyDescent="0.55000000000000004">
      <c r="A1375" t="s">
        <v>1826</v>
      </c>
      <c r="B1375" t="s">
        <v>1053</v>
      </c>
      <c r="C1375">
        <v>6.48</v>
      </c>
      <c r="D1375">
        <v>25.57</v>
      </c>
      <c r="E1375">
        <v>1572.03</v>
      </c>
      <c r="F1375">
        <v>-1565.55</v>
      </c>
    </row>
    <row r="1376" spans="1:6" x14ac:dyDescent="0.55000000000000004">
      <c r="A1376" t="s">
        <v>1826</v>
      </c>
      <c r="B1376" t="s">
        <v>1638</v>
      </c>
      <c r="C1376">
        <v>6.51</v>
      </c>
      <c r="D1376">
        <v>25.57</v>
      </c>
      <c r="E1376">
        <v>1572.03</v>
      </c>
      <c r="F1376">
        <v>-1565.52</v>
      </c>
    </row>
    <row r="1377" spans="1:6" x14ac:dyDescent="0.55000000000000004">
      <c r="A1377" t="s">
        <v>1826</v>
      </c>
      <c r="B1377" t="s">
        <v>1666</v>
      </c>
      <c r="C1377">
        <v>6.51</v>
      </c>
      <c r="D1377">
        <v>25.57</v>
      </c>
      <c r="E1377">
        <v>1572.03</v>
      </c>
      <c r="F1377">
        <v>-1565.52</v>
      </c>
    </row>
    <row r="1378" spans="1:6" x14ac:dyDescent="0.55000000000000004">
      <c r="A1378" t="s">
        <v>1826</v>
      </c>
      <c r="B1378" t="s">
        <v>1695</v>
      </c>
      <c r="C1378">
        <v>6.51</v>
      </c>
      <c r="D1378">
        <v>25.57</v>
      </c>
      <c r="E1378">
        <v>1572.03</v>
      </c>
      <c r="F1378">
        <v>-1565.52</v>
      </c>
    </row>
    <row r="1379" spans="1:6" x14ac:dyDescent="0.55000000000000004">
      <c r="A1379" t="s">
        <v>1826</v>
      </c>
      <c r="B1379" t="s">
        <v>106</v>
      </c>
      <c r="C1379">
        <v>6.61</v>
      </c>
      <c r="D1379">
        <v>25.57</v>
      </c>
      <c r="E1379">
        <v>1572.03</v>
      </c>
      <c r="F1379">
        <v>-1565.42</v>
      </c>
    </row>
    <row r="1380" spans="1:6" x14ac:dyDescent="0.55000000000000004">
      <c r="A1380" t="s">
        <v>1826</v>
      </c>
      <c r="B1380" t="s">
        <v>251</v>
      </c>
      <c r="C1380">
        <v>6.64</v>
      </c>
      <c r="D1380">
        <v>25.57</v>
      </c>
      <c r="E1380">
        <v>1572.03</v>
      </c>
      <c r="F1380">
        <v>-1565.39</v>
      </c>
    </row>
    <row r="1381" spans="1:6" x14ac:dyDescent="0.55000000000000004">
      <c r="A1381" t="s">
        <v>1826</v>
      </c>
      <c r="B1381" t="s">
        <v>218</v>
      </c>
      <c r="C1381">
        <v>6.64</v>
      </c>
      <c r="D1381">
        <v>25.57</v>
      </c>
      <c r="E1381">
        <v>1572.03</v>
      </c>
      <c r="F1381">
        <v>-1565.39</v>
      </c>
    </row>
    <row r="1382" spans="1:6" x14ac:dyDescent="0.55000000000000004">
      <c r="A1382" t="s">
        <v>1826</v>
      </c>
      <c r="B1382" t="s">
        <v>235</v>
      </c>
      <c r="C1382">
        <v>6.64</v>
      </c>
      <c r="D1382">
        <v>25.57</v>
      </c>
      <c r="E1382">
        <v>1572.03</v>
      </c>
      <c r="F1382">
        <v>-1565.39</v>
      </c>
    </row>
    <row r="1383" spans="1:6" x14ac:dyDescent="0.55000000000000004">
      <c r="A1383" t="s">
        <v>1826</v>
      </c>
      <c r="B1383" t="s">
        <v>722</v>
      </c>
      <c r="C1383">
        <v>6.64</v>
      </c>
      <c r="D1383">
        <v>25.57</v>
      </c>
      <c r="E1383">
        <v>1572.03</v>
      </c>
      <c r="F1383">
        <v>-1565.39</v>
      </c>
    </row>
    <row r="1384" spans="1:6" x14ac:dyDescent="0.55000000000000004">
      <c r="A1384" t="s">
        <v>1826</v>
      </c>
      <c r="B1384" t="s">
        <v>1338</v>
      </c>
      <c r="C1384">
        <v>6.64</v>
      </c>
      <c r="D1384">
        <v>25.57</v>
      </c>
      <c r="E1384">
        <v>1572.03</v>
      </c>
      <c r="F1384">
        <v>-1565.39</v>
      </c>
    </row>
    <row r="1385" spans="1:6" x14ac:dyDescent="0.55000000000000004">
      <c r="A1385" t="s">
        <v>1826</v>
      </c>
      <c r="B1385" t="s">
        <v>132</v>
      </c>
      <c r="C1385">
        <v>6.68</v>
      </c>
      <c r="D1385">
        <v>25.57</v>
      </c>
      <c r="E1385">
        <v>1572.03</v>
      </c>
      <c r="F1385">
        <v>-1565.35</v>
      </c>
    </row>
    <row r="1386" spans="1:6" x14ac:dyDescent="0.55000000000000004">
      <c r="A1386" t="s">
        <v>1826</v>
      </c>
      <c r="B1386" t="s">
        <v>605</v>
      </c>
      <c r="C1386">
        <v>6.84</v>
      </c>
      <c r="D1386">
        <v>25.57</v>
      </c>
      <c r="E1386">
        <v>1572.03</v>
      </c>
      <c r="F1386">
        <v>-1565.19</v>
      </c>
    </row>
    <row r="1387" spans="1:6" x14ac:dyDescent="0.55000000000000004">
      <c r="A1387" t="s">
        <v>1826</v>
      </c>
      <c r="B1387" t="s">
        <v>791</v>
      </c>
      <c r="C1387">
        <v>7.03</v>
      </c>
      <c r="D1387">
        <v>25.57</v>
      </c>
      <c r="E1387">
        <v>1572.03</v>
      </c>
      <c r="F1387">
        <v>-1565</v>
      </c>
    </row>
    <row r="1388" spans="1:6" x14ac:dyDescent="0.55000000000000004">
      <c r="A1388" t="s">
        <v>1826</v>
      </c>
      <c r="B1388" t="s">
        <v>144</v>
      </c>
      <c r="C1388">
        <v>7.05</v>
      </c>
      <c r="D1388">
        <v>25.57</v>
      </c>
      <c r="E1388">
        <v>1572.03</v>
      </c>
      <c r="F1388">
        <v>-1564.98</v>
      </c>
    </row>
    <row r="1389" spans="1:6" x14ac:dyDescent="0.55000000000000004">
      <c r="A1389" t="s">
        <v>1826</v>
      </c>
      <c r="B1389" t="s">
        <v>1474</v>
      </c>
      <c r="C1389">
        <v>7.07</v>
      </c>
      <c r="D1389">
        <v>25.57</v>
      </c>
      <c r="E1389">
        <v>1572.03</v>
      </c>
      <c r="F1389">
        <v>-1564.96</v>
      </c>
    </row>
    <row r="1390" spans="1:6" x14ac:dyDescent="0.55000000000000004">
      <c r="A1390" t="s">
        <v>1826</v>
      </c>
      <c r="B1390" t="s">
        <v>696</v>
      </c>
      <c r="C1390">
        <v>7.12</v>
      </c>
      <c r="D1390">
        <v>25.57</v>
      </c>
      <c r="E1390">
        <v>1572.03</v>
      </c>
      <c r="F1390">
        <v>-1564.91</v>
      </c>
    </row>
    <row r="1391" spans="1:6" x14ac:dyDescent="0.55000000000000004">
      <c r="A1391" t="s">
        <v>1826</v>
      </c>
      <c r="B1391" t="s">
        <v>117</v>
      </c>
      <c r="C1391">
        <v>7.23</v>
      </c>
      <c r="D1391">
        <v>25.57</v>
      </c>
      <c r="E1391">
        <v>1572.03</v>
      </c>
      <c r="F1391">
        <v>-1564.8</v>
      </c>
    </row>
    <row r="1392" spans="1:6" x14ac:dyDescent="0.55000000000000004">
      <c r="A1392" t="s">
        <v>1826</v>
      </c>
      <c r="B1392" t="s">
        <v>148</v>
      </c>
      <c r="C1392">
        <v>7.4</v>
      </c>
      <c r="D1392">
        <v>25.57</v>
      </c>
      <c r="E1392">
        <v>1572.03</v>
      </c>
      <c r="F1392">
        <v>-1564.63</v>
      </c>
    </row>
    <row r="1393" spans="1:6" x14ac:dyDescent="0.55000000000000004">
      <c r="A1393" t="s">
        <v>1826</v>
      </c>
      <c r="B1393" t="s">
        <v>240</v>
      </c>
      <c r="C1393">
        <v>7.4</v>
      </c>
      <c r="D1393">
        <v>25.57</v>
      </c>
      <c r="E1393">
        <v>1572.03</v>
      </c>
      <c r="F1393">
        <v>-1564.63</v>
      </c>
    </row>
    <row r="1394" spans="1:6" x14ac:dyDescent="0.55000000000000004">
      <c r="A1394" t="s">
        <v>1826</v>
      </c>
      <c r="B1394" t="s">
        <v>224</v>
      </c>
      <c r="C1394">
        <v>7.4</v>
      </c>
      <c r="D1394">
        <v>25.57</v>
      </c>
      <c r="E1394">
        <v>1572.03</v>
      </c>
      <c r="F1394">
        <v>-1564.63</v>
      </c>
    </row>
    <row r="1395" spans="1:6" x14ac:dyDescent="0.55000000000000004">
      <c r="A1395" t="s">
        <v>1826</v>
      </c>
      <c r="B1395" t="s">
        <v>207</v>
      </c>
      <c r="C1395">
        <v>7.4</v>
      </c>
      <c r="D1395">
        <v>25.57</v>
      </c>
      <c r="E1395">
        <v>1572.03</v>
      </c>
      <c r="F1395">
        <v>-1564.63</v>
      </c>
    </row>
    <row r="1396" spans="1:6" x14ac:dyDescent="0.55000000000000004">
      <c r="A1396" t="s">
        <v>1826</v>
      </c>
      <c r="B1396" t="s">
        <v>833</v>
      </c>
      <c r="C1396">
        <v>7.47</v>
      </c>
      <c r="D1396">
        <v>25.57</v>
      </c>
      <c r="E1396">
        <v>1572.03</v>
      </c>
      <c r="F1396">
        <v>-1564.56</v>
      </c>
    </row>
    <row r="1397" spans="1:6" x14ac:dyDescent="0.55000000000000004">
      <c r="A1397" t="s">
        <v>1826</v>
      </c>
      <c r="B1397" t="s">
        <v>59</v>
      </c>
      <c r="C1397">
        <v>7.52</v>
      </c>
      <c r="D1397">
        <v>25.57</v>
      </c>
      <c r="E1397">
        <v>1572.03</v>
      </c>
      <c r="F1397">
        <v>-1564.51</v>
      </c>
    </row>
    <row r="1398" spans="1:6" x14ac:dyDescent="0.55000000000000004">
      <c r="A1398" t="s">
        <v>1826</v>
      </c>
      <c r="B1398" t="s">
        <v>710</v>
      </c>
      <c r="C1398">
        <v>7.56</v>
      </c>
      <c r="D1398">
        <v>25.57</v>
      </c>
      <c r="E1398">
        <v>1572.03</v>
      </c>
      <c r="F1398">
        <v>-1564.47</v>
      </c>
    </row>
    <row r="1399" spans="1:6" x14ac:dyDescent="0.55000000000000004">
      <c r="A1399" t="s">
        <v>1826</v>
      </c>
      <c r="B1399" t="s">
        <v>143</v>
      </c>
      <c r="C1399">
        <v>7.57</v>
      </c>
      <c r="D1399">
        <v>25.57</v>
      </c>
      <c r="E1399">
        <v>1572.03</v>
      </c>
      <c r="F1399">
        <v>-1564.46</v>
      </c>
    </row>
    <row r="1400" spans="1:6" x14ac:dyDescent="0.55000000000000004">
      <c r="A1400" t="s">
        <v>1826</v>
      </c>
      <c r="B1400" t="s">
        <v>102</v>
      </c>
      <c r="C1400">
        <v>7.57</v>
      </c>
      <c r="D1400">
        <v>25.57</v>
      </c>
      <c r="E1400">
        <v>1572.03</v>
      </c>
      <c r="F1400">
        <v>-1564.46</v>
      </c>
    </row>
    <row r="1401" spans="1:6" x14ac:dyDescent="0.55000000000000004">
      <c r="A1401" t="s">
        <v>1826</v>
      </c>
      <c r="B1401" t="s">
        <v>811</v>
      </c>
      <c r="C1401">
        <v>7.61</v>
      </c>
      <c r="D1401">
        <v>25.57</v>
      </c>
      <c r="E1401">
        <v>1572.03</v>
      </c>
      <c r="F1401">
        <v>-1564.42</v>
      </c>
    </row>
    <row r="1402" spans="1:6" x14ac:dyDescent="0.55000000000000004">
      <c r="A1402" t="s">
        <v>1826</v>
      </c>
      <c r="B1402" t="s">
        <v>150</v>
      </c>
      <c r="C1402">
        <v>7.63</v>
      </c>
      <c r="D1402">
        <v>25.57</v>
      </c>
      <c r="E1402">
        <v>1572.03</v>
      </c>
      <c r="F1402">
        <v>-1564.4</v>
      </c>
    </row>
    <row r="1403" spans="1:6" x14ac:dyDescent="0.55000000000000004">
      <c r="A1403" t="s">
        <v>1826</v>
      </c>
      <c r="B1403" t="s">
        <v>1484</v>
      </c>
      <c r="C1403">
        <v>7.65</v>
      </c>
      <c r="D1403">
        <v>25.57</v>
      </c>
      <c r="E1403">
        <v>1572.03</v>
      </c>
      <c r="F1403">
        <v>-1564.38</v>
      </c>
    </row>
    <row r="1404" spans="1:6" x14ac:dyDescent="0.55000000000000004">
      <c r="A1404" t="s">
        <v>1826</v>
      </c>
      <c r="B1404" t="s">
        <v>91</v>
      </c>
      <c r="C1404">
        <v>7.66</v>
      </c>
      <c r="D1404">
        <v>25.57</v>
      </c>
      <c r="E1404">
        <v>1572.03</v>
      </c>
      <c r="F1404">
        <v>-1564.37</v>
      </c>
    </row>
    <row r="1405" spans="1:6" x14ac:dyDescent="0.55000000000000004">
      <c r="A1405" t="s">
        <v>1826</v>
      </c>
      <c r="B1405" t="s">
        <v>738</v>
      </c>
      <c r="C1405">
        <v>7.68</v>
      </c>
      <c r="D1405">
        <v>25.57</v>
      </c>
      <c r="E1405">
        <v>1572.03</v>
      </c>
      <c r="F1405">
        <v>-1564.35</v>
      </c>
    </row>
    <row r="1406" spans="1:6" x14ac:dyDescent="0.55000000000000004">
      <c r="A1406" t="s">
        <v>1826</v>
      </c>
      <c r="B1406" t="s">
        <v>147</v>
      </c>
      <c r="C1406">
        <v>7.7</v>
      </c>
      <c r="D1406">
        <v>25.57</v>
      </c>
      <c r="E1406">
        <v>1572.03</v>
      </c>
      <c r="F1406">
        <v>-1564.33</v>
      </c>
    </row>
    <row r="1407" spans="1:6" x14ac:dyDescent="0.55000000000000004">
      <c r="A1407" t="s">
        <v>1826</v>
      </c>
      <c r="B1407" t="s">
        <v>289</v>
      </c>
      <c r="C1407">
        <v>7.71</v>
      </c>
      <c r="D1407">
        <v>25.57</v>
      </c>
      <c r="E1407">
        <v>1572.03</v>
      </c>
      <c r="F1407">
        <v>-1564.32</v>
      </c>
    </row>
    <row r="1408" spans="1:6" x14ac:dyDescent="0.55000000000000004">
      <c r="A1408" t="s">
        <v>1826</v>
      </c>
      <c r="B1408" t="s">
        <v>733</v>
      </c>
      <c r="C1408">
        <v>7.72</v>
      </c>
      <c r="D1408">
        <v>25.57</v>
      </c>
      <c r="E1408">
        <v>1572.03</v>
      </c>
      <c r="F1408">
        <v>-1564.31</v>
      </c>
    </row>
    <row r="1409" spans="1:6" x14ac:dyDescent="0.55000000000000004">
      <c r="A1409" t="s">
        <v>1826</v>
      </c>
      <c r="B1409" t="s">
        <v>1611</v>
      </c>
      <c r="C1409">
        <v>7.72</v>
      </c>
      <c r="D1409">
        <v>25.57</v>
      </c>
      <c r="E1409">
        <v>1572.03</v>
      </c>
      <c r="F1409">
        <v>-1564.31</v>
      </c>
    </row>
    <row r="1410" spans="1:6" x14ac:dyDescent="0.55000000000000004">
      <c r="A1410" t="s">
        <v>1826</v>
      </c>
      <c r="B1410" t="s">
        <v>732</v>
      </c>
      <c r="C1410">
        <v>7.76</v>
      </c>
      <c r="D1410">
        <v>25.57</v>
      </c>
      <c r="E1410">
        <v>1572.03</v>
      </c>
      <c r="F1410">
        <v>-1564.27</v>
      </c>
    </row>
    <row r="1411" spans="1:6" x14ac:dyDescent="0.55000000000000004">
      <c r="A1411" t="s">
        <v>1826</v>
      </c>
      <c r="B1411" t="s">
        <v>1473</v>
      </c>
      <c r="C1411">
        <v>7.78</v>
      </c>
      <c r="D1411">
        <v>25.57</v>
      </c>
      <c r="E1411">
        <v>1572.03</v>
      </c>
      <c r="F1411">
        <v>-1564.25</v>
      </c>
    </row>
    <row r="1412" spans="1:6" x14ac:dyDescent="0.55000000000000004">
      <c r="A1412" t="s">
        <v>1826</v>
      </c>
      <c r="B1412" t="s">
        <v>1315</v>
      </c>
      <c r="C1412">
        <v>7.8</v>
      </c>
      <c r="D1412">
        <v>25.57</v>
      </c>
      <c r="E1412">
        <v>1572.03</v>
      </c>
      <c r="F1412">
        <v>-1564.23</v>
      </c>
    </row>
    <row r="1413" spans="1:6" x14ac:dyDescent="0.55000000000000004">
      <c r="A1413" t="s">
        <v>1826</v>
      </c>
      <c r="B1413" t="s">
        <v>1249</v>
      </c>
      <c r="C1413">
        <v>7.85</v>
      </c>
      <c r="D1413">
        <v>25.57</v>
      </c>
      <c r="E1413">
        <v>1572.03</v>
      </c>
      <c r="F1413">
        <v>-1564.18</v>
      </c>
    </row>
    <row r="1414" spans="1:6" x14ac:dyDescent="0.55000000000000004">
      <c r="A1414" t="s">
        <v>1826</v>
      </c>
      <c r="B1414" t="s">
        <v>688</v>
      </c>
      <c r="C1414">
        <v>7.91</v>
      </c>
      <c r="D1414">
        <v>25.57</v>
      </c>
      <c r="E1414">
        <v>1572.03</v>
      </c>
      <c r="F1414">
        <v>-1564.12</v>
      </c>
    </row>
    <row r="1415" spans="1:6" x14ac:dyDescent="0.55000000000000004">
      <c r="A1415" t="s">
        <v>1826</v>
      </c>
      <c r="B1415" t="s">
        <v>1812</v>
      </c>
      <c r="C1415">
        <v>7.93</v>
      </c>
      <c r="D1415">
        <v>25.57</v>
      </c>
      <c r="E1415">
        <v>1572.03</v>
      </c>
      <c r="F1415">
        <v>-1564.1</v>
      </c>
    </row>
    <row r="1416" spans="1:6" x14ac:dyDescent="0.55000000000000004">
      <c r="A1416" t="s">
        <v>1826</v>
      </c>
      <c r="B1416" t="s">
        <v>672</v>
      </c>
      <c r="C1416">
        <v>8</v>
      </c>
      <c r="D1416">
        <v>25.57</v>
      </c>
      <c r="E1416">
        <v>1572.03</v>
      </c>
      <c r="F1416">
        <v>-1564.03</v>
      </c>
    </row>
    <row r="1417" spans="1:6" x14ac:dyDescent="0.55000000000000004">
      <c r="A1417" t="s">
        <v>1826</v>
      </c>
      <c r="B1417" t="s">
        <v>1264</v>
      </c>
      <c r="C1417">
        <v>8.0299999999999994</v>
      </c>
      <c r="D1417">
        <v>25.57</v>
      </c>
      <c r="E1417">
        <v>1572.03</v>
      </c>
      <c r="F1417">
        <v>-1564</v>
      </c>
    </row>
    <row r="1418" spans="1:6" x14ac:dyDescent="0.55000000000000004">
      <c r="A1418" t="s">
        <v>1826</v>
      </c>
      <c r="B1418" t="s">
        <v>312</v>
      </c>
      <c r="C1418">
        <v>8.06</v>
      </c>
      <c r="D1418">
        <v>25.57</v>
      </c>
      <c r="E1418">
        <v>1572.03</v>
      </c>
      <c r="F1418">
        <v>-1563.97</v>
      </c>
    </row>
    <row r="1419" spans="1:6" x14ac:dyDescent="0.55000000000000004">
      <c r="A1419" t="s">
        <v>1826</v>
      </c>
      <c r="B1419" t="s">
        <v>492</v>
      </c>
      <c r="C1419">
        <v>8.07</v>
      </c>
      <c r="D1419">
        <v>25.57</v>
      </c>
      <c r="E1419">
        <v>1572.03</v>
      </c>
      <c r="F1419">
        <v>-1563.96</v>
      </c>
    </row>
    <row r="1420" spans="1:6" x14ac:dyDescent="0.55000000000000004">
      <c r="A1420" t="s">
        <v>1826</v>
      </c>
      <c r="B1420" t="s">
        <v>1102</v>
      </c>
      <c r="C1420">
        <v>8.08</v>
      </c>
      <c r="D1420">
        <v>25.57</v>
      </c>
      <c r="E1420">
        <v>1572.03</v>
      </c>
      <c r="F1420">
        <v>-1563.95</v>
      </c>
    </row>
    <row r="1421" spans="1:6" x14ac:dyDescent="0.55000000000000004">
      <c r="A1421" t="s">
        <v>1826</v>
      </c>
      <c r="B1421" t="s">
        <v>718</v>
      </c>
      <c r="C1421">
        <v>8.11</v>
      </c>
      <c r="D1421">
        <v>25.57</v>
      </c>
      <c r="E1421">
        <v>1572.03</v>
      </c>
      <c r="F1421">
        <v>-1563.92</v>
      </c>
    </row>
    <row r="1422" spans="1:6" x14ac:dyDescent="0.55000000000000004">
      <c r="A1422" t="s">
        <v>1826</v>
      </c>
      <c r="B1422" t="s">
        <v>1597</v>
      </c>
      <c r="C1422">
        <v>8.1199999999999992</v>
      </c>
      <c r="D1422">
        <v>25.57</v>
      </c>
      <c r="E1422">
        <v>1572.03</v>
      </c>
      <c r="F1422">
        <v>-1563.91</v>
      </c>
    </row>
    <row r="1423" spans="1:6" x14ac:dyDescent="0.55000000000000004">
      <c r="A1423" t="s">
        <v>1826</v>
      </c>
      <c r="B1423" t="s">
        <v>1429</v>
      </c>
      <c r="C1423">
        <v>8.17</v>
      </c>
      <c r="D1423">
        <v>25.57</v>
      </c>
      <c r="E1423">
        <v>1572.03</v>
      </c>
      <c r="F1423">
        <v>-1563.86</v>
      </c>
    </row>
    <row r="1424" spans="1:6" x14ac:dyDescent="0.55000000000000004">
      <c r="A1424" t="s">
        <v>1826</v>
      </c>
      <c r="B1424" t="s">
        <v>697</v>
      </c>
      <c r="C1424">
        <v>8.19</v>
      </c>
      <c r="D1424">
        <v>25.57</v>
      </c>
      <c r="E1424">
        <v>1572.03</v>
      </c>
      <c r="F1424">
        <v>-1563.84</v>
      </c>
    </row>
    <row r="1425" spans="1:6" x14ac:dyDescent="0.55000000000000004">
      <c r="A1425" t="s">
        <v>1826</v>
      </c>
      <c r="B1425" t="s">
        <v>1311</v>
      </c>
      <c r="C1425">
        <v>8.2100000000000009</v>
      </c>
      <c r="D1425">
        <v>25.57</v>
      </c>
      <c r="E1425">
        <v>1572.03</v>
      </c>
      <c r="F1425">
        <v>-1563.82</v>
      </c>
    </row>
    <row r="1426" spans="1:6" x14ac:dyDescent="0.55000000000000004">
      <c r="A1426" t="s">
        <v>1826</v>
      </c>
      <c r="B1426" t="s">
        <v>1596</v>
      </c>
      <c r="C1426">
        <v>8.23</v>
      </c>
      <c r="D1426">
        <v>25.57</v>
      </c>
      <c r="E1426">
        <v>1572.03</v>
      </c>
      <c r="F1426">
        <v>-1563.8</v>
      </c>
    </row>
    <row r="1427" spans="1:6" x14ac:dyDescent="0.55000000000000004">
      <c r="A1427" t="s">
        <v>1826</v>
      </c>
      <c r="B1427" t="s">
        <v>1232</v>
      </c>
      <c r="C1427">
        <v>8.25</v>
      </c>
      <c r="D1427">
        <v>25.57</v>
      </c>
      <c r="E1427">
        <v>1572.03</v>
      </c>
      <c r="F1427">
        <v>-1563.78</v>
      </c>
    </row>
    <row r="1428" spans="1:6" x14ac:dyDescent="0.55000000000000004">
      <c r="A1428" t="s">
        <v>1826</v>
      </c>
      <c r="B1428" t="s">
        <v>76</v>
      </c>
      <c r="C1428">
        <v>8.3000000000000007</v>
      </c>
      <c r="D1428">
        <v>25.57</v>
      </c>
      <c r="E1428">
        <v>1572.03</v>
      </c>
      <c r="F1428">
        <v>-1563.73</v>
      </c>
    </row>
    <row r="1429" spans="1:6" x14ac:dyDescent="0.55000000000000004">
      <c r="A1429" t="s">
        <v>1826</v>
      </c>
      <c r="B1429" t="s">
        <v>35</v>
      </c>
      <c r="C1429">
        <v>8.31</v>
      </c>
      <c r="D1429">
        <v>25.57</v>
      </c>
      <c r="E1429">
        <v>1572.03</v>
      </c>
      <c r="F1429">
        <v>-1563.72</v>
      </c>
    </row>
    <row r="1430" spans="1:6" x14ac:dyDescent="0.55000000000000004">
      <c r="A1430" t="s">
        <v>1826</v>
      </c>
      <c r="B1430" t="s">
        <v>717</v>
      </c>
      <c r="C1430">
        <v>8.32</v>
      </c>
      <c r="D1430">
        <v>25.57</v>
      </c>
      <c r="E1430">
        <v>1572.03</v>
      </c>
      <c r="F1430">
        <v>-1563.71</v>
      </c>
    </row>
    <row r="1431" spans="1:6" x14ac:dyDescent="0.55000000000000004">
      <c r="A1431" t="s">
        <v>1826</v>
      </c>
      <c r="B1431" t="s">
        <v>1119</v>
      </c>
      <c r="C1431">
        <v>8.32</v>
      </c>
      <c r="D1431">
        <v>25.57</v>
      </c>
      <c r="E1431">
        <v>1572.03</v>
      </c>
      <c r="F1431">
        <v>-1563.71</v>
      </c>
    </row>
    <row r="1432" spans="1:6" x14ac:dyDescent="0.55000000000000004">
      <c r="A1432" t="s">
        <v>1826</v>
      </c>
      <c r="B1432" t="s">
        <v>291</v>
      </c>
      <c r="C1432">
        <v>8.34</v>
      </c>
      <c r="D1432">
        <v>25.57</v>
      </c>
      <c r="E1432">
        <v>1572.03</v>
      </c>
      <c r="F1432">
        <v>-1563.69</v>
      </c>
    </row>
    <row r="1433" spans="1:6" x14ac:dyDescent="0.55000000000000004">
      <c r="A1433" t="s">
        <v>1826</v>
      </c>
      <c r="B1433" t="s">
        <v>1811</v>
      </c>
      <c r="C1433">
        <v>8.36</v>
      </c>
      <c r="D1433">
        <v>25.57</v>
      </c>
      <c r="E1433">
        <v>1572.03</v>
      </c>
      <c r="F1433">
        <v>-1563.67</v>
      </c>
    </row>
    <row r="1434" spans="1:6" x14ac:dyDescent="0.55000000000000004">
      <c r="A1434" t="s">
        <v>1826</v>
      </c>
      <c r="B1434" t="s">
        <v>920</v>
      </c>
      <c r="C1434">
        <v>8.4</v>
      </c>
      <c r="D1434">
        <v>25.57</v>
      </c>
      <c r="E1434">
        <v>1572.03</v>
      </c>
      <c r="F1434">
        <v>-1563.63</v>
      </c>
    </row>
    <row r="1435" spans="1:6" x14ac:dyDescent="0.55000000000000004">
      <c r="A1435" t="s">
        <v>1826</v>
      </c>
      <c r="B1435" t="s">
        <v>68</v>
      </c>
      <c r="C1435">
        <v>8.4600000000000009</v>
      </c>
      <c r="D1435">
        <v>25.57</v>
      </c>
      <c r="E1435">
        <v>1572.03</v>
      </c>
      <c r="F1435">
        <v>-1563.57</v>
      </c>
    </row>
    <row r="1436" spans="1:6" x14ac:dyDescent="0.55000000000000004">
      <c r="A1436" t="s">
        <v>1826</v>
      </c>
      <c r="B1436" t="s">
        <v>397</v>
      </c>
      <c r="C1436">
        <v>8.49</v>
      </c>
      <c r="D1436">
        <v>25.57</v>
      </c>
      <c r="E1436">
        <v>1572.03</v>
      </c>
      <c r="F1436">
        <v>-1563.54</v>
      </c>
    </row>
    <row r="1437" spans="1:6" x14ac:dyDescent="0.55000000000000004">
      <c r="A1437" t="s">
        <v>1826</v>
      </c>
      <c r="B1437" t="s">
        <v>904</v>
      </c>
      <c r="C1437">
        <v>8.51</v>
      </c>
      <c r="D1437">
        <v>25.57</v>
      </c>
      <c r="E1437">
        <v>1572.03</v>
      </c>
      <c r="F1437">
        <v>-1563.52</v>
      </c>
    </row>
    <row r="1438" spans="1:6" x14ac:dyDescent="0.55000000000000004">
      <c r="A1438" t="s">
        <v>1826</v>
      </c>
      <c r="B1438" t="s">
        <v>715</v>
      </c>
      <c r="C1438">
        <v>8.5399999999999991</v>
      </c>
      <c r="D1438">
        <v>25.57</v>
      </c>
      <c r="E1438">
        <v>1572.03</v>
      </c>
      <c r="F1438">
        <v>-1563.49</v>
      </c>
    </row>
    <row r="1439" spans="1:6" x14ac:dyDescent="0.55000000000000004">
      <c r="A1439" t="s">
        <v>1826</v>
      </c>
      <c r="B1439" t="s">
        <v>830</v>
      </c>
      <c r="C1439">
        <v>8.59</v>
      </c>
      <c r="D1439">
        <v>25.57</v>
      </c>
      <c r="E1439">
        <v>1572.03</v>
      </c>
      <c r="F1439">
        <v>-1563.44</v>
      </c>
    </row>
    <row r="1440" spans="1:6" x14ac:dyDescent="0.55000000000000004">
      <c r="A1440" t="s">
        <v>1826</v>
      </c>
      <c r="B1440" t="s">
        <v>948</v>
      </c>
      <c r="C1440">
        <v>8.59</v>
      </c>
      <c r="D1440">
        <v>25.57</v>
      </c>
      <c r="E1440">
        <v>1572.03</v>
      </c>
      <c r="F1440">
        <v>-1563.44</v>
      </c>
    </row>
    <row r="1441" spans="1:6" x14ac:dyDescent="0.55000000000000004">
      <c r="A1441" t="s">
        <v>1826</v>
      </c>
      <c r="B1441" t="s">
        <v>373</v>
      </c>
      <c r="C1441">
        <v>8.6300000000000008</v>
      </c>
      <c r="D1441">
        <v>25.57</v>
      </c>
      <c r="E1441">
        <v>1572.03</v>
      </c>
      <c r="F1441">
        <v>-1563.4</v>
      </c>
    </row>
    <row r="1442" spans="1:6" x14ac:dyDescent="0.55000000000000004">
      <c r="A1442" t="s">
        <v>1826</v>
      </c>
      <c r="B1442" t="s">
        <v>36</v>
      </c>
      <c r="C1442">
        <v>8.66</v>
      </c>
      <c r="D1442">
        <v>25.57</v>
      </c>
      <c r="E1442">
        <v>1572.03</v>
      </c>
      <c r="F1442">
        <v>-1563.37</v>
      </c>
    </row>
    <row r="1443" spans="1:6" x14ac:dyDescent="0.55000000000000004">
      <c r="A1443" t="s">
        <v>1826</v>
      </c>
      <c r="B1443" t="s">
        <v>399</v>
      </c>
      <c r="C1443">
        <v>8.75</v>
      </c>
      <c r="D1443">
        <v>25.57</v>
      </c>
      <c r="E1443">
        <v>1572.03</v>
      </c>
      <c r="F1443">
        <v>-1563.28</v>
      </c>
    </row>
    <row r="1444" spans="1:6" x14ac:dyDescent="0.55000000000000004">
      <c r="A1444" t="s">
        <v>1826</v>
      </c>
      <c r="B1444" t="s">
        <v>1312</v>
      </c>
      <c r="C1444">
        <v>8.84</v>
      </c>
      <c r="D1444">
        <v>25.57</v>
      </c>
      <c r="E1444">
        <v>1572.03</v>
      </c>
      <c r="F1444">
        <v>-1563.19</v>
      </c>
    </row>
    <row r="1445" spans="1:6" x14ac:dyDescent="0.55000000000000004">
      <c r="A1445" t="s">
        <v>1826</v>
      </c>
      <c r="B1445" t="s">
        <v>1275</v>
      </c>
      <c r="C1445">
        <v>8.91</v>
      </c>
      <c r="D1445">
        <v>25.57</v>
      </c>
      <c r="E1445">
        <v>1572.03</v>
      </c>
      <c r="F1445">
        <v>-1563.12</v>
      </c>
    </row>
    <row r="1446" spans="1:6" x14ac:dyDescent="0.55000000000000004">
      <c r="A1446" t="s">
        <v>1826</v>
      </c>
      <c r="B1446" t="s">
        <v>606</v>
      </c>
      <c r="C1446">
        <v>8.9600000000000009</v>
      </c>
      <c r="D1446">
        <v>25.57</v>
      </c>
      <c r="E1446">
        <v>1572.03</v>
      </c>
      <c r="F1446">
        <v>-1563.07</v>
      </c>
    </row>
    <row r="1447" spans="1:6" x14ac:dyDescent="0.55000000000000004">
      <c r="A1447" t="s">
        <v>1826</v>
      </c>
      <c r="B1447" t="s">
        <v>1615</v>
      </c>
      <c r="C1447">
        <v>9</v>
      </c>
      <c r="D1447">
        <v>25.57</v>
      </c>
      <c r="E1447">
        <v>1572.03</v>
      </c>
      <c r="F1447">
        <v>-1563.03</v>
      </c>
    </row>
    <row r="1448" spans="1:6" x14ac:dyDescent="0.55000000000000004">
      <c r="A1448" t="s">
        <v>1826</v>
      </c>
      <c r="B1448" t="s">
        <v>1313</v>
      </c>
      <c r="C1448">
        <v>9.0500000000000007</v>
      </c>
      <c r="D1448">
        <v>25.57</v>
      </c>
      <c r="E1448">
        <v>1572.03</v>
      </c>
      <c r="F1448">
        <v>-1562.98</v>
      </c>
    </row>
    <row r="1449" spans="1:6" x14ac:dyDescent="0.55000000000000004">
      <c r="A1449" t="s">
        <v>1826</v>
      </c>
      <c r="B1449" t="s">
        <v>1542</v>
      </c>
      <c r="C1449">
        <v>9.11</v>
      </c>
      <c r="D1449">
        <v>25.57</v>
      </c>
      <c r="E1449">
        <v>1572.03</v>
      </c>
      <c r="F1449">
        <v>-1562.92</v>
      </c>
    </row>
    <row r="1450" spans="1:6" x14ac:dyDescent="0.55000000000000004">
      <c r="A1450" t="s">
        <v>1826</v>
      </c>
      <c r="B1450" t="s">
        <v>1572</v>
      </c>
      <c r="C1450">
        <v>9.17</v>
      </c>
      <c r="D1450">
        <v>25.57</v>
      </c>
      <c r="E1450">
        <v>1572.03</v>
      </c>
      <c r="F1450">
        <v>-1562.86</v>
      </c>
    </row>
    <row r="1451" spans="1:6" x14ac:dyDescent="0.55000000000000004">
      <c r="A1451" t="s">
        <v>1826</v>
      </c>
      <c r="B1451" t="s">
        <v>725</v>
      </c>
      <c r="C1451">
        <v>9.1999999999999993</v>
      </c>
      <c r="D1451">
        <v>25.57</v>
      </c>
      <c r="E1451">
        <v>1572.03</v>
      </c>
      <c r="F1451">
        <v>-1562.83</v>
      </c>
    </row>
    <row r="1452" spans="1:6" x14ac:dyDescent="0.55000000000000004">
      <c r="A1452" t="s">
        <v>1826</v>
      </c>
      <c r="B1452" t="s">
        <v>655</v>
      </c>
      <c r="C1452">
        <v>9.2200000000000006</v>
      </c>
      <c r="D1452">
        <v>25.57</v>
      </c>
      <c r="E1452">
        <v>1572.03</v>
      </c>
      <c r="F1452">
        <v>-1562.81</v>
      </c>
    </row>
    <row r="1453" spans="1:6" x14ac:dyDescent="0.55000000000000004">
      <c r="A1453" t="s">
        <v>1826</v>
      </c>
      <c r="B1453" t="s">
        <v>1487</v>
      </c>
      <c r="C1453">
        <v>9.31</v>
      </c>
      <c r="D1453">
        <v>25.57</v>
      </c>
      <c r="E1453">
        <v>1572.03</v>
      </c>
      <c r="F1453">
        <v>-1562.72</v>
      </c>
    </row>
    <row r="1454" spans="1:6" x14ac:dyDescent="0.55000000000000004">
      <c r="A1454" t="s">
        <v>1826</v>
      </c>
      <c r="B1454" t="s">
        <v>691</v>
      </c>
      <c r="C1454">
        <v>9.4700000000000006</v>
      </c>
      <c r="D1454">
        <v>25.57</v>
      </c>
      <c r="E1454">
        <v>1572.03</v>
      </c>
      <c r="F1454">
        <v>-1562.56</v>
      </c>
    </row>
    <row r="1455" spans="1:6" x14ac:dyDescent="0.55000000000000004">
      <c r="A1455" t="s">
        <v>1826</v>
      </c>
      <c r="B1455" t="s">
        <v>947</v>
      </c>
      <c r="C1455">
        <v>9.5</v>
      </c>
      <c r="D1455">
        <v>25.57</v>
      </c>
      <c r="E1455">
        <v>1572.03</v>
      </c>
      <c r="F1455">
        <v>-1562.53</v>
      </c>
    </row>
    <row r="1456" spans="1:6" x14ac:dyDescent="0.55000000000000004">
      <c r="A1456" t="s">
        <v>1826</v>
      </c>
      <c r="B1456" t="s">
        <v>875</v>
      </c>
      <c r="C1456">
        <v>9.51</v>
      </c>
      <c r="D1456">
        <v>25.57</v>
      </c>
      <c r="E1456">
        <v>1572.03</v>
      </c>
      <c r="F1456">
        <v>-1562.52</v>
      </c>
    </row>
    <row r="1457" spans="1:6" x14ac:dyDescent="0.55000000000000004">
      <c r="A1457" t="s">
        <v>1826</v>
      </c>
      <c r="B1457" t="s">
        <v>1471</v>
      </c>
      <c r="C1457">
        <v>9.61</v>
      </c>
      <c r="D1457">
        <v>25.57</v>
      </c>
      <c r="E1457">
        <v>1572.03</v>
      </c>
      <c r="F1457">
        <v>-1562.42</v>
      </c>
    </row>
    <row r="1458" spans="1:6" x14ac:dyDescent="0.55000000000000004">
      <c r="A1458" t="s">
        <v>1826</v>
      </c>
      <c r="B1458" t="s">
        <v>829</v>
      </c>
      <c r="C1458">
        <v>9.66</v>
      </c>
      <c r="D1458">
        <v>25.57</v>
      </c>
      <c r="E1458">
        <v>1572.03</v>
      </c>
      <c r="F1458">
        <v>-1562.37</v>
      </c>
    </row>
    <row r="1459" spans="1:6" x14ac:dyDescent="0.55000000000000004">
      <c r="A1459" t="s">
        <v>1826</v>
      </c>
      <c r="B1459" t="s">
        <v>669</v>
      </c>
      <c r="C1459">
        <v>9.67</v>
      </c>
      <c r="D1459">
        <v>25.57</v>
      </c>
      <c r="E1459">
        <v>1572.03</v>
      </c>
      <c r="F1459">
        <v>-1562.36</v>
      </c>
    </row>
    <row r="1460" spans="1:6" x14ac:dyDescent="0.55000000000000004">
      <c r="A1460" t="s">
        <v>1826</v>
      </c>
      <c r="B1460" t="s">
        <v>1644</v>
      </c>
      <c r="C1460">
        <v>9.86</v>
      </c>
      <c r="D1460">
        <v>25.57</v>
      </c>
      <c r="E1460">
        <v>1572.03</v>
      </c>
      <c r="F1460">
        <v>-1562.17</v>
      </c>
    </row>
    <row r="1461" spans="1:6" x14ac:dyDescent="0.55000000000000004">
      <c r="A1461" t="s">
        <v>1826</v>
      </c>
      <c r="B1461" t="s">
        <v>1701</v>
      </c>
      <c r="C1461">
        <v>9.86</v>
      </c>
      <c r="D1461">
        <v>25.57</v>
      </c>
      <c r="E1461">
        <v>1572.03</v>
      </c>
      <c r="F1461">
        <v>-1562.17</v>
      </c>
    </row>
    <row r="1462" spans="1:6" x14ac:dyDescent="0.55000000000000004">
      <c r="A1462" t="s">
        <v>1826</v>
      </c>
      <c r="B1462" t="s">
        <v>1672</v>
      </c>
      <c r="C1462">
        <v>9.8699999999999992</v>
      </c>
      <c r="D1462">
        <v>25.57</v>
      </c>
      <c r="E1462">
        <v>1572.03</v>
      </c>
      <c r="F1462">
        <v>-1562.16</v>
      </c>
    </row>
    <row r="1463" spans="1:6" x14ac:dyDescent="0.55000000000000004">
      <c r="A1463" t="s">
        <v>1826</v>
      </c>
      <c r="B1463" t="s">
        <v>484</v>
      </c>
      <c r="C1463">
        <v>9.8699999999999992</v>
      </c>
      <c r="D1463">
        <v>25.57</v>
      </c>
      <c r="E1463">
        <v>1572.03</v>
      </c>
      <c r="F1463">
        <v>-1562.16</v>
      </c>
    </row>
    <row r="1464" spans="1:6" x14ac:dyDescent="0.55000000000000004">
      <c r="A1464" t="s">
        <v>1826</v>
      </c>
      <c r="B1464" t="s">
        <v>108</v>
      </c>
      <c r="C1464">
        <v>9.8699999999999992</v>
      </c>
      <c r="D1464">
        <v>25.57</v>
      </c>
      <c r="E1464">
        <v>1572.03</v>
      </c>
      <c r="F1464">
        <v>-1562.16</v>
      </c>
    </row>
    <row r="1465" spans="1:6" x14ac:dyDescent="0.55000000000000004">
      <c r="A1465" t="s">
        <v>1826</v>
      </c>
      <c r="B1465" t="s">
        <v>1268</v>
      </c>
      <c r="C1465">
        <v>9.8800000000000008</v>
      </c>
      <c r="D1465">
        <v>25.57</v>
      </c>
      <c r="E1465">
        <v>1572.03</v>
      </c>
      <c r="F1465">
        <v>-1562.15</v>
      </c>
    </row>
    <row r="1466" spans="1:6" x14ac:dyDescent="0.55000000000000004">
      <c r="A1466" t="s">
        <v>1826</v>
      </c>
      <c r="B1466" t="s">
        <v>466</v>
      </c>
      <c r="C1466">
        <v>9.91</v>
      </c>
      <c r="D1466">
        <v>25.57</v>
      </c>
      <c r="E1466">
        <v>1572.03</v>
      </c>
      <c r="F1466">
        <v>-1562.12</v>
      </c>
    </row>
    <row r="1467" spans="1:6" x14ac:dyDescent="0.55000000000000004">
      <c r="A1467" t="s">
        <v>1826</v>
      </c>
      <c r="B1467" t="s">
        <v>592</v>
      </c>
      <c r="C1467">
        <v>9.93</v>
      </c>
      <c r="D1467">
        <v>25.57</v>
      </c>
      <c r="E1467">
        <v>1572.03</v>
      </c>
      <c r="F1467">
        <v>-1562.1</v>
      </c>
    </row>
    <row r="1468" spans="1:6" x14ac:dyDescent="0.55000000000000004">
      <c r="A1468" t="s">
        <v>1826</v>
      </c>
      <c r="B1468" t="s">
        <v>1095</v>
      </c>
      <c r="C1468">
        <v>9.94</v>
      </c>
      <c r="D1468">
        <v>25.57</v>
      </c>
      <c r="E1468">
        <v>1572.03</v>
      </c>
      <c r="F1468">
        <v>-1562.09</v>
      </c>
    </row>
    <row r="1469" spans="1:6" x14ac:dyDescent="0.55000000000000004">
      <c r="A1469" t="s">
        <v>1826</v>
      </c>
      <c r="B1469" t="s">
        <v>1294</v>
      </c>
      <c r="C1469">
        <v>9.9600000000000009</v>
      </c>
      <c r="D1469">
        <v>25.57</v>
      </c>
      <c r="E1469">
        <v>1572.03</v>
      </c>
      <c r="F1469">
        <v>-1562.07</v>
      </c>
    </row>
    <row r="1470" spans="1:6" x14ac:dyDescent="0.55000000000000004">
      <c r="A1470" t="s">
        <v>1826</v>
      </c>
      <c r="B1470" t="s">
        <v>1516</v>
      </c>
      <c r="C1470">
        <v>9.98</v>
      </c>
      <c r="D1470">
        <v>25.57</v>
      </c>
      <c r="E1470">
        <v>1572.03</v>
      </c>
      <c r="F1470">
        <v>-1562.05</v>
      </c>
    </row>
    <row r="1471" spans="1:6" x14ac:dyDescent="0.55000000000000004">
      <c r="A1471" t="s">
        <v>1826</v>
      </c>
      <c r="B1471" t="s">
        <v>659</v>
      </c>
      <c r="C1471">
        <v>10.07</v>
      </c>
      <c r="D1471">
        <v>25.57</v>
      </c>
      <c r="E1471">
        <v>1572.03</v>
      </c>
      <c r="F1471">
        <v>-1561.96</v>
      </c>
    </row>
    <row r="1472" spans="1:6" x14ac:dyDescent="0.55000000000000004">
      <c r="A1472" t="s">
        <v>1826</v>
      </c>
      <c r="B1472" t="s">
        <v>315</v>
      </c>
      <c r="C1472">
        <v>10.34</v>
      </c>
      <c r="D1472">
        <v>25.57</v>
      </c>
      <c r="E1472">
        <v>1572.03</v>
      </c>
      <c r="F1472">
        <v>-1561.69</v>
      </c>
    </row>
    <row r="1473" spans="1:6" x14ac:dyDescent="0.55000000000000004">
      <c r="A1473" t="s">
        <v>1826</v>
      </c>
      <c r="B1473" t="s">
        <v>689</v>
      </c>
      <c r="C1473">
        <v>10.35</v>
      </c>
      <c r="D1473">
        <v>25.57</v>
      </c>
      <c r="E1473">
        <v>1572.03</v>
      </c>
      <c r="F1473">
        <v>-1561.68</v>
      </c>
    </row>
    <row r="1474" spans="1:6" x14ac:dyDescent="0.55000000000000004">
      <c r="A1474" t="s">
        <v>1826</v>
      </c>
      <c r="B1474" t="s">
        <v>1452</v>
      </c>
      <c r="C1474">
        <v>10.39</v>
      </c>
      <c r="D1474">
        <v>25.57</v>
      </c>
      <c r="E1474">
        <v>1572.03</v>
      </c>
      <c r="F1474">
        <v>-1561.64</v>
      </c>
    </row>
    <row r="1475" spans="1:6" x14ac:dyDescent="0.55000000000000004">
      <c r="A1475" t="s">
        <v>1826</v>
      </c>
      <c r="B1475" t="s">
        <v>1219</v>
      </c>
      <c r="C1475">
        <v>10.39</v>
      </c>
      <c r="D1475">
        <v>25.57</v>
      </c>
      <c r="E1475">
        <v>1572.03</v>
      </c>
      <c r="F1475">
        <v>-1561.64</v>
      </c>
    </row>
    <row r="1476" spans="1:6" x14ac:dyDescent="0.55000000000000004">
      <c r="A1476" t="s">
        <v>1826</v>
      </c>
      <c r="B1476" t="s">
        <v>705</v>
      </c>
      <c r="C1476">
        <v>10.45</v>
      </c>
      <c r="D1476">
        <v>25.57</v>
      </c>
      <c r="E1476">
        <v>1572.03</v>
      </c>
      <c r="F1476">
        <v>-1561.58</v>
      </c>
    </row>
    <row r="1477" spans="1:6" x14ac:dyDescent="0.55000000000000004">
      <c r="A1477" t="s">
        <v>1826</v>
      </c>
      <c r="B1477" t="s">
        <v>556</v>
      </c>
      <c r="C1477">
        <v>10.46</v>
      </c>
      <c r="D1477">
        <v>25.57</v>
      </c>
      <c r="E1477">
        <v>1572.03</v>
      </c>
      <c r="F1477">
        <v>-1561.57</v>
      </c>
    </row>
    <row r="1478" spans="1:6" x14ac:dyDescent="0.55000000000000004">
      <c r="A1478" t="s">
        <v>1826</v>
      </c>
      <c r="B1478" t="s">
        <v>378</v>
      </c>
      <c r="C1478">
        <v>10.49</v>
      </c>
      <c r="D1478">
        <v>25.57</v>
      </c>
      <c r="E1478">
        <v>1572.03</v>
      </c>
      <c r="F1478">
        <v>-1561.54</v>
      </c>
    </row>
    <row r="1479" spans="1:6" x14ac:dyDescent="0.55000000000000004">
      <c r="A1479" t="s">
        <v>1826</v>
      </c>
      <c r="B1479" t="s">
        <v>283</v>
      </c>
      <c r="C1479">
        <v>10.49</v>
      </c>
      <c r="D1479">
        <v>25.57</v>
      </c>
      <c r="E1479">
        <v>1572.03</v>
      </c>
      <c r="F1479">
        <v>-1561.54</v>
      </c>
    </row>
    <row r="1480" spans="1:6" x14ac:dyDescent="0.55000000000000004">
      <c r="A1480" t="s">
        <v>1826</v>
      </c>
      <c r="B1480" t="s">
        <v>1669</v>
      </c>
      <c r="C1480">
        <v>10.59</v>
      </c>
      <c r="D1480">
        <v>25.57</v>
      </c>
      <c r="E1480">
        <v>1572.03</v>
      </c>
      <c r="F1480">
        <v>-1561.44</v>
      </c>
    </row>
    <row r="1481" spans="1:6" x14ac:dyDescent="0.55000000000000004">
      <c r="A1481" t="s">
        <v>1826</v>
      </c>
      <c r="B1481" t="s">
        <v>1641</v>
      </c>
      <c r="C1481">
        <v>10.59</v>
      </c>
      <c r="D1481">
        <v>25.57</v>
      </c>
      <c r="E1481">
        <v>1572.03</v>
      </c>
      <c r="F1481">
        <v>-1561.44</v>
      </c>
    </row>
    <row r="1482" spans="1:6" x14ac:dyDescent="0.55000000000000004">
      <c r="A1482" t="s">
        <v>1826</v>
      </c>
      <c r="B1482" t="s">
        <v>1698</v>
      </c>
      <c r="C1482">
        <v>10.59</v>
      </c>
      <c r="D1482">
        <v>25.57</v>
      </c>
      <c r="E1482">
        <v>1572.03</v>
      </c>
      <c r="F1482">
        <v>-1561.44</v>
      </c>
    </row>
    <row r="1483" spans="1:6" x14ac:dyDescent="0.55000000000000004">
      <c r="A1483" t="s">
        <v>1826</v>
      </c>
      <c r="B1483" t="s">
        <v>1807</v>
      </c>
      <c r="C1483">
        <v>10.59</v>
      </c>
      <c r="D1483">
        <v>25.57</v>
      </c>
      <c r="E1483">
        <v>1572.03</v>
      </c>
      <c r="F1483">
        <v>-1561.44</v>
      </c>
    </row>
    <row r="1484" spans="1:6" x14ac:dyDescent="0.55000000000000004">
      <c r="A1484" t="s">
        <v>1826</v>
      </c>
      <c r="B1484" t="s">
        <v>67</v>
      </c>
      <c r="C1484">
        <v>10.63</v>
      </c>
      <c r="D1484">
        <v>25.57</v>
      </c>
      <c r="E1484">
        <v>1572.03</v>
      </c>
      <c r="F1484">
        <v>-1561.4</v>
      </c>
    </row>
    <row r="1485" spans="1:6" x14ac:dyDescent="0.55000000000000004">
      <c r="A1485" t="s">
        <v>1826</v>
      </c>
      <c r="B1485" t="s">
        <v>1465</v>
      </c>
      <c r="C1485">
        <v>10.73</v>
      </c>
      <c r="D1485">
        <v>25.57</v>
      </c>
      <c r="E1485">
        <v>1572.03</v>
      </c>
      <c r="F1485">
        <v>-1561.3</v>
      </c>
    </row>
    <row r="1486" spans="1:6" x14ac:dyDescent="0.55000000000000004">
      <c r="A1486" t="s">
        <v>1826</v>
      </c>
      <c r="B1486" t="s">
        <v>1251</v>
      </c>
      <c r="C1486">
        <v>10.78</v>
      </c>
      <c r="D1486">
        <v>25.57</v>
      </c>
      <c r="E1486">
        <v>1572.03</v>
      </c>
      <c r="F1486">
        <v>-1561.25</v>
      </c>
    </row>
    <row r="1487" spans="1:6" x14ac:dyDescent="0.55000000000000004">
      <c r="A1487" t="s">
        <v>1826</v>
      </c>
      <c r="B1487" t="s">
        <v>1499</v>
      </c>
      <c r="C1487">
        <v>10.79</v>
      </c>
      <c r="D1487">
        <v>25.57</v>
      </c>
      <c r="E1487">
        <v>1572.03</v>
      </c>
      <c r="F1487">
        <v>-1561.24</v>
      </c>
    </row>
    <row r="1488" spans="1:6" x14ac:dyDescent="0.55000000000000004">
      <c r="A1488" t="s">
        <v>1826</v>
      </c>
      <c r="B1488" t="s">
        <v>73</v>
      </c>
      <c r="C1488">
        <v>10.9</v>
      </c>
      <c r="D1488">
        <v>25.57</v>
      </c>
      <c r="E1488">
        <v>1572.03</v>
      </c>
      <c r="F1488">
        <v>-1561.13</v>
      </c>
    </row>
    <row r="1489" spans="1:6" x14ac:dyDescent="0.55000000000000004">
      <c r="A1489" t="s">
        <v>1826</v>
      </c>
      <c r="B1489" t="s">
        <v>716</v>
      </c>
      <c r="C1489">
        <v>10.91</v>
      </c>
      <c r="D1489">
        <v>25.57</v>
      </c>
      <c r="E1489">
        <v>1572.03</v>
      </c>
      <c r="F1489">
        <v>-1561.12</v>
      </c>
    </row>
    <row r="1490" spans="1:6" x14ac:dyDescent="0.55000000000000004">
      <c r="A1490" t="s">
        <v>1826</v>
      </c>
      <c r="B1490" t="s">
        <v>1284</v>
      </c>
      <c r="C1490">
        <v>10.91</v>
      </c>
      <c r="D1490">
        <v>25.57</v>
      </c>
      <c r="E1490">
        <v>1572.03</v>
      </c>
      <c r="F1490">
        <v>-1561.12</v>
      </c>
    </row>
    <row r="1491" spans="1:6" x14ac:dyDescent="0.55000000000000004">
      <c r="A1491" t="s">
        <v>1826</v>
      </c>
      <c r="B1491" t="s">
        <v>826</v>
      </c>
      <c r="C1491">
        <v>10.94</v>
      </c>
      <c r="D1491">
        <v>25.57</v>
      </c>
      <c r="E1491">
        <v>1572.03</v>
      </c>
      <c r="F1491">
        <v>-1561.09</v>
      </c>
    </row>
    <row r="1492" spans="1:6" x14ac:dyDescent="0.55000000000000004">
      <c r="A1492" t="s">
        <v>1826</v>
      </c>
      <c r="B1492" t="s">
        <v>1618</v>
      </c>
      <c r="C1492">
        <v>11</v>
      </c>
      <c r="D1492">
        <v>25.57</v>
      </c>
      <c r="E1492">
        <v>1572.03</v>
      </c>
      <c r="F1492">
        <v>-1561.03</v>
      </c>
    </row>
    <row r="1493" spans="1:6" x14ac:dyDescent="0.55000000000000004">
      <c r="A1493" t="s">
        <v>1826</v>
      </c>
      <c r="B1493" t="s">
        <v>1603</v>
      </c>
      <c r="C1493">
        <v>11.01</v>
      </c>
      <c r="D1493">
        <v>25.57</v>
      </c>
      <c r="E1493">
        <v>1572.03</v>
      </c>
      <c r="F1493">
        <v>-1561.02</v>
      </c>
    </row>
    <row r="1494" spans="1:6" x14ac:dyDescent="0.55000000000000004">
      <c r="A1494" t="s">
        <v>1826</v>
      </c>
      <c r="B1494" t="s">
        <v>597</v>
      </c>
      <c r="C1494">
        <v>11.02</v>
      </c>
      <c r="D1494">
        <v>25.57</v>
      </c>
      <c r="E1494">
        <v>1572.03</v>
      </c>
      <c r="F1494">
        <v>-1561.01</v>
      </c>
    </row>
    <row r="1495" spans="1:6" x14ac:dyDescent="0.55000000000000004">
      <c r="A1495" t="s">
        <v>1826</v>
      </c>
      <c r="B1495" t="s">
        <v>1551</v>
      </c>
      <c r="C1495">
        <v>11.12</v>
      </c>
      <c r="D1495">
        <v>25.57</v>
      </c>
      <c r="E1495">
        <v>1572.03</v>
      </c>
      <c r="F1495">
        <v>-1560.91</v>
      </c>
    </row>
    <row r="1496" spans="1:6" x14ac:dyDescent="0.55000000000000004">
      <c r="A1496" t="s">
        <v>1826</v>
      </c>
      <c r="B1496" t="s">
        <v>371</v>
      </c>
      <c r="C1496">
        <v>11.16</v>
      </c>
      <c r="D1496">
        <v>25.57</v>
      </c>
      <c r="E1496">
        <v>1572.03</v>
      </c>
      <c r="F1496">
        <v>-1560.87</v>
      </c>
    </row>
    <row r="1497" spans="1:6" x14ac:dyDescent="0.55000000000000004">
      <c r="A1497" t="s">
        <v>1826</v>
      </c>
      <c r="B1497" t="s">
        <v>107</v>
      </c>
      <c r="C1497">
        <v>11.17</v>
      </c>
      <c r="D1497">
        <v>25.57</v>
      </c>
      <c r="E1497">
        <v>1572.03</v>
      </c>
      <c r="F1497">
        <v>-1560.86</v>
      </c>
    </row>
    <row r="1498" spans="1:6" x14ac:dyDescent="0.55000000000000004">
      <c r="A1498" t="s">
        <v>1826</v>
      </c>
      <c r="B1498" t="s">
        <v>1248</v>
      </c>
      <c r="C1498">
        <v>11.17</v>
      </c>
      <c r="D1498">
        <v>25.57</v>
      </c>
      <c r="E1498">
        <v>1572.03</v>
      </c>
      <c r="F1498">
        <v>-1560.86</v>
      </c>
    </row>
    <row r="1499" spans="1:6" x14ac:dyDescent="0.55000000000000004">
      <c r="A1499" t="s">
        <v>1826</v>
      </c>
      <c r="B1499" t="s">
        <v>520</v>
      </c>
      <c r="C1499">
        <v>11.26</v>
      </c>
      <c r="D1499">
        <v>25.57</v>
      </c>
      <c r="E1499">
        <v>1572.03</v>
      </c>
      <c r="F1499">
        <v>-1560.77</v>
      </c>
    </row>
    <row r="1500" spans="1:6" x14ac:dyDescent="0.55000000000000004">
      <c r="A1500" t="s">
        <v>1826</v>
      </c>
      <c r="B1500" t="s">
        <v>359</v>
      </c>
      <c r="C1500">
        <v>11.39</v>
      </c>
      <c r="D1500">
        <v>25.57</v>
      </c>
      <c r="E1500">
        <v>1572.03</v>
      </c>
      <c r="F1500">
        <v>-1560.64</v>
      </c>
    </row>
    <row r="1501" spans="1:6" x14ac:dyDescent="0.55000000000000004">
      <c r="A1501" t="s">
        <v>1826</v>
      </c>
      <c r="B1501" t="s">
        <v>519</v>
      </c>
      <c r="C1501">
        <v>11.41</v>
      </c>
      <c r="D1501">
        <v>25.57</v>
      </c>
      <c r="E1501">
        <v>1572.03</v>
      </c>
      <c r="F1501">
        <v>-1560.62</v>
      </c>
    </row>
    <row r="1502" spans="1:6" x14ac:dyDescent="0.55000000000000004">
      <c r="A1502" t="s">
        <v>1826</v>
      </c>
      <c r="B1502" t="s">
        <v>1514</v>
      </c>
      <c r="C1502">
        <v>11.48</v>
      </c>
      <c r="D1502">
        <v>25.57</v>
      </c>
      <c r="E1502">
        <v>1572.03</v>
      </c>
      <c r="F1502">
        <v>-1560.55</v>
      </c>
    </row>
    <row r="1503" spans="1:6" x14ac:dyDescent="0.55000000000000004">
      <c r="A1503" t="s">
        <v>1826</v>
      </c>
      <c r="B1503" t="s">
        <v>1515</v>
      </c>
      <c r="C1503">
        <v>11.63</v>
      </c>
      <c r="D1503">
        <v>25.57</v>
      </c>
      <c r="E1503">
        <v>1572.03</v>
      </c>
      <c r="F1503">
        <v>-1560.4</v>
      </c>
    </row>
    <row r="1504" spans="1:6" x14ac:dyDescent="0.55000000000000004">
      <c r="A1504" t="s">
        <v>1826</v>
      </c>
      <c r="B1504" t="s">
        <v>933</v>
      </c>
      <c r="C1504">
        <v>11.65</v>
      </c>
      <c r="D1504">
        <v>25.57</v>
      </c>
      <c r="E1504">
        <v>1572.03</v>
      </c>
      <c r="F1504">
        <v>-1560.38</v>
      </c>
    </row>
    <row r="1505" spans="1:6" x14ac:dyDescent="0.55000000000000004">
      <c r="A1505" t="s">
        <v>1826</v>
      </c>
      <c r="B1505" t="s">
        <v>1247</v>
      </c>
      <c r="C1505">
        <v>11.68</v>
      </c>
      <c r="D1505">
        <v>25.57</v>
      </c>
      <c r="E1505">
        <v>1572.03</v>
      </c>
      <c r="F1505">
        <v>-1560.35</v>
      </c>
    </row>
    <row r="1506" spans="1:6" x14ac:dyDescent="0.55000000000000004">
      <c r="A1506" t="s">
        <v>1826</v>
      </c>
      <c r="B1506" t="s">
        <v>1293</v>
      </c>
      <c r="C1506">
        <v>11.71</v>
      </c>
      <c r="D1506">
        <v>25.57</v>
      </c>
      <c r="E1506">
        <v>1572.03</v>
      </c>
      <c r="F1506">
        <v>-1560.32</v>
      </c>
    </row>
    <row r="1507" spans="1:6" x14ac:dyDescent="0.55000000000000004">
      <c r="A1507" t="s">
        <v>1826</v>
      </c>
      <c r="B1507" t="s">
        <v>616</v>
      </c>
      <c r="C1507">
        <v>11.74</v>
      </c>
      <c r="D1507">
        <v>25.57</v>
      </c>
      <c r="E1507">
        <v>1572.03</v>
      </c>
      <c r="F1507">
        <v>-1560.29</v>
      </c>
    </row>
    <row r="1508" spans="1:6" x14ac:dyDescent="0.55000000000000004">
      <c r="A1508" t="s">
        <v>1826</v>
      </c>
      <c r="B1508" t="s">
        <v>807</v>
      </c>
      <c r="C1508">
        <v>11.78</v>
      </c>
      <c r="D1508">
        <v>25.57</v>
      </c>
      <c r="E1508">
        <v>1572.03</v>
      </c>
      <c r="F1508">
        <v>-1560.25</v>
      </c>
    </row>
    <row r="1509" spans="1:6" x14ac:dyDescent="0.55000000000000004">
      <c r="A1509" t="s">
        <v>1826</v>
      </c>
      <c r="B1509" t="s">
        <v>269</v>
      </c>
      <c r="C1509">
        <v>11.86</v>
      </c>
      <c r="D1509">
        <v>25.57</v>
      </c>
      <c r="E1509">
        <v>1572.03</v>
      </c>
      <c r="F1509">
        <v>-1560.17</v>
      </c>
    </row>
    <row r="1510" spans="1:6" x14ac:dyDescent="0.55000000000000004">
      <c r="A1510" t="s">
        <v>1826</v>
      </c>
      <c r="B1510" t="s">
        <v>1929</v>
      </c>
      <c r="C1510">
        <v>11.87</v>
      </c>
      <c r="D1510">
        <v>25.57</v>
      </c>
      <c r="E1510">
        <v>1572.03</v>
      </c>
      <c r="F1510">
        <v>-1560.16</v>
      </c>
    </row>
    <row r="1511" spans="1:6" x14ac:dyDescent="0.55000000000000004">
      <c r="A1511" t="s">
        <v>1826</v>
      </c>
      <c r="B1511" t="s">
        <v>980</v>
      </c>
      <c r="C1511">
        <v>11.89</v>
      </c>
      <c r="D1511">
        <v>25.57</v>
      </c>
      <c r="E1511">
        <v>1572.03</v>
      </c>
      <c r="F1511">
        <v>-1560.14</v>
      </c>
    </row>
    <row r="1512" spans="1:6" x14ac:dyDescent="0.55000000000000004">
      <c r="A1512" t="s">
        <v>1826</v>
      </c>
      <c r="B1512" t="s">
        <v>1314</v>
      </c>
      <c r="C1512">
        <v>12</v>
      </c>
      <c r="D1512">
        <v>25.57</v>
      </c>
      <c r="E1512">
        <v>1572.03</v>
      </c>
      <c r="F1512">
        <v>-1560.03</v>
      </c>
    </row>
    <row r="1513" spans="1:6" x14ac:dyDescent="0.55000000000000004">
      <c r="A1513" t="s">
        <v>1826</v>
      </c>
      <c r="B1513" t="s">
        <v>127</v>
      </c>
      <c r="C1513">
        <v>12.05</v>
      </c>
      <c r="D1513">
        <v>25.57</v>
      </c>
      <c r="E1513">
        <v>1572.03</v>
      </c>
      <c r="F1513">
        <v>-1559.98</v>
      </c>
    </row>
    <row r="1514" spans="1:6" x14ac:dyDescent="0.55000000000000004">
      <c r="A1514" t="s">
        <v>1826</v>
      </c>
      <c r="B1514" t="s">
        <v>333</v>
      </c>
      <c r="C1514">
        <v>12.06</v>
      </c>
      <c r="D1514">
        <v>25.57</v>
      </c>
      <c r="E1514">
        <v>1572.03</v>
      </c>
      <c r="F1514">
        <v>-1559.97</v>
      </c>
    </row>
    <row r="1515" spans="1:6" x14ac:dyDescent="0.55000000000000004">
      <c r="A1515" t="s">
        <v>1826</v>
      </c>
      <c r="B1515" t="s">
        <v>929</v>
      </c>
      <c r="C1515">
        <v>12.14</v>
      </c>
      <c r="D1515">
        <v>25.57</v>
      </c>
      <c r="E1515">
        <v>1572.03</v>
      </c>
      <c r="F1515">
        <v>-1559.89</v>
      </c>
    </row>
    <row r="1516" spans="1:6" x14ac:dyDescent="0.55000000000000004">
      <c r="A1516" t="s">
        <v>1826</v>
      </c>
      <c r="B1516" t="s">
        <v>1470</v>
      </c>
      <c r="C1516">
        <v>12.23</v>
      </c>
      <c r="D1516">
        <v>25.57</v>
      </c>
      <c r="E1516">
        <v>1572.03</v>
      </c>
      <c r="F1516">
        <v>-1559.8</v>
      </c>
    </row>
    <row r="1517" spans="1:6" x14ac:dyDescent="0.55000000000000004">
      <c r="A1517" t="s">
        <v>1826</v>
      </c>
      <c r="B1517" t="s">
        <v>686</v>
      </c>
      <c r="C1517">
        <v>12.24</v>
      </c>
      <c r="D1517">
        <v>25.57</v>
      </c>
      <c r="E1517">
        <v>1572.03</v>
      </c>
      <c r="F1517">
        <v>-1559.79</v>
      </c>
    </row>
    <row r="1518" spans="1:6" x14ac:dyDescent="0.55000000000000004">
      <c r="A1518" t="s">
        <v>1826</v>
      </c>
      <c r="B1518" t="s">
        <v>101</v>
      </c>
      <c r="C1518">
        <v>12.27</v>
      </c>
      <c r="D1518">
        <v>25.57</v>
      </c>
      <c r="E1518">
        <v>1572.03</v>
      </c>
      <c r="F1518">
        <v>-1559.76</v>
      </c>
    </row>
    <row r="1519" spans="1:6" x14ac:dyDescent="0.55000000000000004">
      <c r="A1519" t="s">
        <v>1826</v>
      </c>
      <c r="B1519" t="s">
        <v>1690</v>
      </c>
      <c r="C1519">
        <v>12.33</v>
      </c>
      <c r="D1519">
        <v>25.57</v>
      </c>
      <c r="E1519">
        <v>1572.03</v>
      </c>
      <c r="F1519">
        <v>-1559.7</v>
      </c>
    </row>
    <row r="1520" spans="1:6" x14ac:dyDescent="0.55000000000000004">
      <c r="A1520" t="s">
        <v>1826</v>
      </c>
      <c r="B1520" t="s">
        <v>1808</v>
      </c>
      <c r="C1520">
        <v>12.33</v>
      </c>
      <c r="D1520">
        <v>25.57</v>
      </c>
      <c r="E1520">
        <v>1572.03</v>
      </c>
      <c r="F1520">
        <v>-1559.7</v>
      </c>
    </row>
    <row r="1521" spans="1:6" x14ac:dyDescent="0.55000000000000004">
      <c r="A1521" t="s">
        <v>1826</v>
      </c>
      <c r="B1521" t="s">
        <v>1719</v>
      </c>
      <c r="C1521">
        <v>12.33</v>
      </c>
      <c r="D1521">
        <v>25.57</v>
      </c>
      <c r="E1521">
        <v>1572.03</v>
      </c>
      <c r="F1521">
        <v>-1559.7</v>
      </c>
    </row>
    <row r="1522" spans="1:6" x14ac:dyDescent="0.55000000000000004">
      <c r="A1522" t="s">
        <v>1826</v>
      </c>
      <c r="B1522" t="s">
        <v>1728</v>
      </c>
      <c r="C1522">
        <v>12.33</v>
      </c>
      <c r="D1522">
        <v>25.57</v>
      </c>
      <c r="E1522">
        <v>1572.03</v>
      </c>
      <c r="F1522">
        <v>-1559.7</v>
      </c>
    </row>
    <row r="1523" spans="1:6" x14ac:dyDescent="0.55000000000000004">
      <c r="A1523" t="s">
        <v>1826</v>
      </c>
      <c r="B1523" t="s">
        <v>1738</v>
      </c>
      <c r="C1523">
        <v>12.33</v>
      </c>
      <c r="D1523">
        <v>25.57</v>
      </c>
      <c r="E1523">
        <v>1572.03</v>
      </c>
      <c r="F1523">
        <v>-1559.7</v>
      </c>
    </row>
    <row r="1524" spans="1:6" x14ac:dyDescent="0.55000000000000004">
      <c r="A1524" t="s">
        <v>1826</v>
      </c>
      <c r="B1524" t="s">
        <v>1758</v>
      </c>
      <c r="C1524">
        <v>12.33</v>
      </c>
      <c r="D1524">
        <v>25.57</v>
      </c>
      <c r="E1524">
        <v>1572.03</v>
      </c>
      <c r="F1524">
        <v>-1559.7</v>
      </c>
    </row>
    <row r="1525" spans="1:6" x14ac:dyDescent="0.55000000000000004">
      <c r="A1525" t="s">
        <v>1826</v>
      </c>
      <c r="B1525" t="s">
        <v>1748</v>
      </c>
      <c r="C1525">
        <v>12.34</v>
      </c>
      <c r="D1525">
        <v>25.57</v>
      </c>
      <c r="E1525">
        <v>1572.03</v>
      </c>
      <c r="F1525">
        <v>-1559.69</v>
      </c>
    </row>
    <row r="1526" spans="1:6" x14ac:dyDescent="0.55000000000000004">
      <c r="A1526" t="s">
        <v>1826</v>
      </c>
      <c r="B1526" t="s">
        <v>1662</v>
      </c>
      <c r="C1526">
        <v>12.34</v>
      </c>
      <c r="D1526">
        <v>25.57</v>
      </c>
      <c r="E1526">
        <v>1572.03</v>
      </c>
      <c r="F1526">
        <v>-1559.69</v>
      </c>
    </row>
    <row r="1527" spans="1:6" x14ac:dyDescent="0.55000000000000004">
      <c r="A1527" t="s">
        <v>1826</v>
      </c>
      <c r="B1527" t="s">
        <v>1517</v>
      </c>
      <c r="C1527">
        <v>12.34</v>
      </c>
      <c r="D1527">
        <v>25.57</v>
      </c>
      <c r="E1527">
        <v>1572.03</v>
      </c>
      <c r="F1527">
        <v>-1559.69</v>
      </c>
    </row>
    <row r="1528" spans="1:6" x14ac:dyDescent="0.55000000000000004">
      <c r="A1528" t="s">
        <v>1826</v>
      </c>
      <c r="B1528" t="s">
        <v>1036</v>
      </c>
      <c r="C1528">
        <v>12.49</v>
      </c>
      <c r="D1528">
        <v>25.57</v>
      </c>
      <c r="E1528">
        <v>1572.03</v>
      </c>
      <c r="F1528">
        <v>-1559.54</v>
      </c>
    </row>
    <row r="1529" spans="1:6" x14ac:dyDescent="0.55000000000000004">
      <c r="A1529" t="s">
        <v>1826</v>
      </c>
      <c r="B1529" t="s">
        <v>139</v>
      </c>
      <c r="C1529">
        <v>12.52</v>
      </c>
      <c r="D1529">
        <v>25.57</v>
      </c>
      <c r="E1529">
        <v>1572.03</v>
      </c>
      <c r="F1529">
        <v>-1559.51</v>
      </c>
    </row>
    <row r="1530" spans="1:6" x14ac:dyDescent="0.55000000000000004">
      <c r="A1530" t="s">
        <v>1826</v>
      </c>
      <c r="B1530" t="s">
        <v>531</v>
      </c>
      <c r="C1530">
        <v>12.61</v>
      </c>
      <c r="D1530">
        <v>25.57</v>
      </c>
      <c r="E1530">
        <v>1572.03</v>
      </c>
      <c r="F1530">
        <v>-1559.42</v>
      </c>
    </row>
    <row r="1531" spans="1:6" x14ac:dyDescent="0.55000000000000004">
      <c r="A1531" t="s">
        <v>1826</v>
      </c>
      <c r="B1531" t="s">
        <v>385</v>
      </c>
      <c r="C1531">
        <v>12.77</v>
      </c>
      <c r="D1531">
        <v>25.57</v>
      </c>
      <c r="E1531">
        <v>1572.03</v>
      </c>
      <c r="F1531">
        <v>-1559.26</v>
      </c>
    </row>
    <row r="1532" spans="1:6" x14ac:dyDescent="0.55000000000000004">
      <c r="A1532" t="s">
        <v>1826</v>
      </c>
      <c r="B1532" t="s">
        <v>1084</v>
      </c>
      <c r="C1532">
        <v>12.95</v>
      </c>
      <c r="D1532">
        <v>25.57</v>
      </c>
      <c r="E1532">
        <v>1572.03</v>
      </c>
      <c r="F1532">
        <v>-1559.08</v>
      </c>
    </row>
    <row r="1533" spans="1:6" x14ac:dyDescent="0.55000000000000004">
      <c r="A1533" t="s">
        <v>1826</v>
      </c>
      <c r="B1533" t="s">
        <v>426</v>
      </c>
      <c r="C1533">
        <v>12.98</v>
      </c>
      <c r="D1533">
        <v>25.57</v>
      </c>
      <c r="E1533">
        <v>1572.03</v>
      </c>
      <c r="F1533">
        <v>-1559.05</v>
      </c>
    </row>
    <row r="1534" spans="1:6" x14ac:dyDescent="0.55000000000000004">
      <c r="A1534" t="s">
        <v>1826</v>
      </c>
      <c r="B1534" t="s">
        <v>66</v>
      </c>
      <c r="C1534">
        <v>13.01</v>
      </c>
      <c r="D1534">
        <v>25.57</v>
      </c>
      <c r="E1534">
        <v>1572.03</v>
      </c>
      <c r="F1534">
        <v>-1559.02</v>
      </c>
    </row>
    <row r="1535" spans="1:6" x14ac:dyDescent="0.55000000000000004">
      <c r="A1535" t="s">
        <v>1826</v>
      </c>
      <c r="B1535" t="s">
        <v>1276</v>
      </c>
      <c r="C1535">
        <v>13.1</v>
      </c>
      <c r="D1535">
        <v>25.57</v>
      </c>
      <c r="E1535">
        <v>1572.03</v>
      </c>
      <c r="F1535">
        <v>-1558.93</v>
      </c>
    </row>
    <row r="1536" spans="1:6" x14ac:dyDescent="0.55000000000000004">
      <c r="A1536" t="s">
        <v>1826</v>
      </c>
      <c r="B1536" t="s">
        <v>1334</v>
      </c>
      <c r="C1536">
        <v>13.44</v>
      </c>
      <c r="D1536">
        <v>25.57</v>
      </c>
      <c r="E1536">
        <v>1572.03</v>
      </c>
      <c r="F1536">
        <v>-1558.59</v>
      </c>
    </row>
    <row r="1537" spans="1:6" x14ac:dyDescent="0.55000000000000004">
      <c r="A1537" t="s">
        <v>1826</v>
      </c>
      <c r="B1537" t="s">
        <v>729</v>
      </c>
      <c r="C1537">
        <v>13.46</v>
      </c>
      <c r="D1537">
        <v>25.57</v>
      </c>
      <c r="E1537">
        <v>1572.03</v>
      </c>
      <c r="F1537">
        <v>-1558.57</v>
      </c>
    </row>
    <row r="1538" spans="1:6" x14ac:dyDescent="0.55000000000000004">
      <c r="A1538" t="s">
        <v>1826</v>
      </c>
      <c r="B1538" t="s">
        <v>970</v>
      </c>
      <c r="C1538">
        <v>13.47</v>
      </c>
      <c r="D1538">
        <v>25.57</v>
      </c>
      <c r="E1538">
        <v>1572.03</v>
      </c>
      <c r="F1538">
        <v>-1558.56</v>
      </c>
    </row>
    <row r="1539" spans="1:6" x14ac:dyDescent="0.55000000000000004">
      <c r="A1539" t="s">
        <v>1826</v>
      </c>
      <c r="B1539" t="s">
        <v>323</v>
      </c>
      <c r="C1539">
        <v>13.57</v>
      </c>
      <c r="D1539">
        <v>25.57</v>
      </c>
      <c r="E1539">
        <v>1572.03</v>
      </c>
      <c r="F1539">
        <v>-1558.46</v>
      </c>
    </row>
    <row r="1540" spans="1:6" x14ac:dyDescent="0.55000000000000004">
      <c r="A1540" t="s">
        <v>1826</v>
      </c>
      <c r="B1540" t="s">
        <v>1250</v>
      </c>
      <c r="C1540">
        <v>13.75</v>
      </c>
      <c r="D1540">
        <v>25.57</v>
      </c>
      <c r="E1540">
        <v>1572.03</v>
      </c>
      <c r="F1540">
        <v>-1558.28</v>
      </c>
    </row>
    <row r="1541" spans="1:6" x14ac:dyDescent="0.55000000000000004">
      <c r="A1541" t="s">
        <v>1826</v>
      </c>
      <c r="B1541" t="s">
        <v>83</v>
      </c>
      <c r="C1541">
        <v>13.8</v>
      </c>
      <c r="D1541">
        <v>25.57</v>
      </c>
      <c r="E1541">
        <v>1572.03</v>
      </c>
      <c r="F1541">
        <v>-1558.23</v>
      </c>
    </row>
    <row r="1542" spans="1:6" x14ac:dyDescent="0.55000000000000004">
      <c r="A1542" t="s">
        <v>1826</v>
      </c>
      <c r="B1542" t="s">
        <v>1297</v>
      </c>
      <c r="C1542">
        <v>13.87</v>
      </c>
      <c r="D1542">
        <v>25.57</v>
      </c>
      <c r="E1542">
        <v>1572.03</v>
      </c>
      <c r="F1542">
        <v>-1558.16</v>
      </c>
    </row>
    <row r="1543" spans="1:6" x14ac:dyDescent="0.55000000000000004">
      <c r="A1543" t="s">
        <v>1826</v>
      </c>
      <c r="B1543" t="s">
        <v>377</v>
      </c>
      <c r="C1543">
        <v>13.88</v>
      </c>
      <c r="D1543">
        <v>25.57</v>
      </c>
      <c r="E1543">
        <v>1572.03</v>
      </c>
      <c r="F1543">
        <v>-1558.15</v>
      </c>
    </row>
    <row r="1544" spans="1:6" x14ac:dyDescent="0.55000000000000004">
      <c r="A1544" t="s">
        <v>1826</v>
      </c>
      <c r="B1544" t="s">
        <v>1113</v>
      </c>
      <c r="C1544">
        <v>13.89</v>
      </c>
      <c r="D1544">
        <v>25.57</v>
      </c>
      <c r="E1544">
        <v>1572.03</v>
      </c>
      <c r="F1544">
        <v>-1558.14</v>
      </c>
    </row>
    <row r="1545" spans="1:6" x14ac:dyDescent="0.55000000000000004">
      <c r="A1545" t="s">
        <v>1826</v>
      </c>
      <c r="B1545" t="s">
        <v>601</v>
      </c>
      <c r="C1545">
        <v>13.9</v>
      </c>
      <c r="D1545">
        <v>25.57</v>
      </c>
      <c r="E1545">
        <v>1572.03</v>
      </c>
      <c r="F1545">
        <v>-1558.13</v>
      </c>
    </row>
    <row r="1546" spans="1:6" x14ac:dyDescent="0.55000000000000004">
      <c r="A1546" t="s">
        <v>1826</v>
      </c>
      <c r="B1546" t="s">
        <v>1241</v>
      </c>
      <c r="C1546">
        <v>14.01</v>
      </c>
      <c r="D1546">
        <v>25.57</v>
      </c>
      <c r="E1546">
        <v>1572.03</v>
      </c>
      <c r="F1546">
        <v>-1558.02</v>
      </c>
    </row>
    <row r="1547" spans="1:6" x14ac:dyDescent="0.55000000000000004">
      <c r="A1547" t="s">
        <v>1826</v>
      </c>
      <c r="B1547" t="s">
        <v>828</v>
      </c>
      <c r="C1547">
        <v>14.16</v>
      </c>
      <c r="D1547">
        <v>25.57</v>
      </c>
      <c r="E1547">
        <v>1572.03</v>
      </c>
      <c r="F1547">
        <v>-1557.87</v>
      </c>
    </row>
    <row r="1548" spans="1:6" x14ac:dyDescent="0.55000000000000004">
      <c r="A1548" t="s">
        <v>1826</v>
      </c>
      <c r="B1548" t="s">
        <v>1668</v>
      </c>
      <c r="C1548">
        <v>14.25</v>
      </c>
      <c r="D1548">
        <v>25.57</v>
      </c>
      <c r="E1548">
        <v>1572.03</v>
      </c>
      <c r="F1548">
        <v>-1557.78</v>
      </c>
    </row>
    <row r="1549" spans="1:6" x14ac:dyDescent="0.55000000000000004">
      <c r="A1549" t="s">
        <v>1826</v>
      </c>
      <c r="B1549" t="s">
        <v>1640</v>
      </c>
      <c r="C1549">
        <v>14.25</v>
      </c>
      <c r="D1549">
        <v>25.57</v>
      </c>
      <c r="E1549">
        <v>1572.03</v>
      </c>
      <c r="F1549">
        <v>-1557.78</v>
      </c>
    </row>
    <row r="1550" spans="1:6" x14ac:dyDescent="0.55000000000000004">
      <c r="A1550" t="s">
        <v>1826</v>
      </c>
      <c r="B1550" t="s">
        <v>1697</v>
      </c>
      <c r="C1550">
        <v>14.25</v>
      </c>
      <c r="D1550">
        <v>25.57</v>
      </c>
      <c r="E1550">
        <v>1572.03</v>
      </c>
      <c r="F1550">
        <v>-1557.78</v>
      </c>
    </row>
    <row r="1551" spans="1:6" x14ac:dyDescent="0.55000000000000004">
      <c r="A1551" t="s">
        <v>1826</v>
      </c>
      <c r="B1551" t="s">
        <v>1559</v>
      </c>
      <c r="C1551">
        <v>14.41</v>
      </c>
      <c r="D1551">
        <v>25.57</v>
      </c>
      <c r="E1551">
        <v>1572.03</v>
      </c>
      <c r="F1551">
        <v>-1557.62</v>
      </c>
    </row>
    <row r="1552" spans="1:6" x14ac:dyDescent="0.55000000000000004">
      <c r="A1552" t="s">
        <v>1826</v>
      </c>
      <c r="B1552" t="s">
        <v>825</v>
      </c>
      <c r="C1552">
        <v>14.51</v>
      </c>
      <c r="D1552">
        <v>25.57</v>
      </c>
      <c r="E1552">
        <v>1572.03</v>
      </c>
      <c r="F1552">
        <v>-1557.52</v>
      </c>
    </row>
    <row r="1553" spans="1:6" x14ac:dyDescent="0.55000000000000004">
      <c r="A1553" t="s">
        <v>1826</v>
      </c>
      <c r="B1553" t="s">
        <v>593</v>
      </c>
      <c r="C1553">
        <v>14.53</v>
      </c>
      <c r="D1553">
        <v>25.57</v>
      </c>
      <c r="E1553">
        <v>1572.03</v>
      </c>
      <c r="F1553">
        <v>-1557.5</v>
      </c>
    </row>
    <row r="1554" spans="1:6" x14ac:dyDescent="0.55000000000000004">
      <c r="A1554" t="s">
        <v>1826</v>
      </c>
      <c r="B1554" t="s">
        <v>662</v>
      </c>
      <c r="C1554">
        <v>14.6</v>
      </c>
      <c r="D1554">
        <v>25.57</v>
      </c>
      <c r="E1554">
        <v>1572.03</v>
      </c>
      <c r="F1554">
        <v>-1557.43</v>
      </c>
    </row>
    <row r="1555" spans="1:6" x14ac:dyDescent="0.55000000000000004">
      <c r="A1555" t="s">
        <v>1826</v>
      </c>
      <c r="B1555" t="s">
        <v>1130</v>
      </c>
      <c r="C1555">
        <v>14.68</v>
      </c>
      <c r="D1555">
        <v>25.57</v>
      </c>
      <c r="E1555">
        <v>1572.03</v>
      </c>
      <c r="F1555">
        <v>-1557.35</v>
      </c>
    </row>
    <row r="1556" spans="1:6" x14ac:dyDescent="0.55000000000000004">
      <c r="A1556" t="s">
        <v>1826</v>
      </c>
      <c r="B1556" t="s">
        <v>1136</v>
      </c>
      <c r="C1556">
        <v>14.68</v>
      </c>
      <c r="D1556">
        <v>25.57</v>
      </c>
      <c r="E1556">
        <v>1572.03</v>
      </c>
      <c r="F1556">
        <v>-1557.35</v>
      </c>
    </row>
    <row r="1557" spans="1:6" x14ac:dyDescent="0.55000000000000004">
      <c r="A1557" t="s">
        <v>1826</v>
      </c>
      <c r="B1557" t="s">
        <v>1142</v>
      </c>
      <c r="C1557">
        <v>14.68</v>
      </c>
      <c r="D1557">
        <v>25.57</v>
      </c>
      <c r="E1557">
        <v>1572.03</v>
      </c>
      <c r="F1557">
        <v>-1557.35</v>
      </c>
    </row>
    <row r="1558" spans="1:6" x14ac:dyDescent="0.55000000000000004">
      <c r="A1558" t="s">
        <v>1826</v>
      </c>
      <c r="B1558" t="s">
        <v>591</v>
      </c>
      <c r="C1558">
        <v>14.69</v>
      </c>
      <c r="D1558">
        <v>25.57</v>
      </c>
      <c r="E1558">
        <v>1572.03</v>
      </c>
      <c r="F1558">
        <v>-1557.34</v>
      </c>
    </row>
    <row r="1559" spans="1:6" x14ac:dyDescent="0.55000000000000004">
      <c r="A1559" t="s">
        <v>1826</v>
      </c>
      <c r="B1559" t="s">
        <v>379</v>
      </c>
      <c r="C1559">
        <v>14.71</v>
      </c>
      <c r="D1559">
        <v>25.57</v>
      </c>
      <c r="E1559">
        <v>1572.03</v>
      </c>
      <c r="F1559">
        <v>-1557.32</v>
      </c>
    </row>
    <row r="1560" spans="1:6" x14ac:dyDescent="0.55000000000000004">
      <c r="A1560" t="s">
        <v>1826</v>
      </c>
      <c r="B1560" t="s">
        <v>950</v>
      </c>
      <c r="C1560">
        <v>14.95</v>
      </c>
      <c r="D1560">
        <v>25.57</v>
      </c>
      <c r="E1560">
        <v>1572.03</v>
      </c>
      <c r="F1560">
        <v>-1557.08</v>
      </c>
    </row>
    <row r="1561" spans="1:6" x14ac:dyDescent="0.55000000000000004">
      <c r="A1561" t="s">
        <v>1826</v>
      </c>
      <c r="B1561" t="s">
        <v>994</v>
      </c>
      <c r="C1561">
        <v>15.12</v>
      </c>
      <c r="D1561">
        <v>25.57</v>
      </c>
      <c r="E1561">
        <v>1572.03</v>
      </c>
      <c r="F1561">
        <v>-1556.91</v>
      </c>
    </row>
    <row r="1562" spans="1:6" x14ac:dyDescent="0.55000000000000004">
      <c r="A1562" t="s">
        <v>1826</v>
      </c>
      <c r="B1562" t="s">
        <v>353</v>
      </c>
      <c r="C1562">
        <v>15.17</v>
      </c>
      <c r="D1562">
        <v>25.57</v>
      </c>
      <c r="E1562">
        <v>1572.03</v>
      </c>
      <c r="F1562">
        <v>-1556.86</v>
      </c>
    </row>
    <row r="1563" spans="1:6" x14ac:dyDescent="0.55000000000000004">
      <c r="A1563" t="s">
        <v>1826</v>
      </c>
      <c r="B1563" t="s">
        <v>1447</v>
      </c>
      <c r="C1563">
        <v>15.19</v>
      </c>
      <c r="D1563">
        <v>25.57</v>
      </c>
      <c r="E1563">
        <v>1572.03</v>
      </c>
      <c r="F1563">
        <v>-1556.84</v>
      </c>
    </row>
    <row r="1564" spans="1:6" x14ac:dyDescent="0.55000000000000004">
      <c r="A1564" t="s">
        <v>1826</v>
      </c>
      <c r="B1564" t="s">
        <v>1500</v>
      </c>
      <c r="C1564">
        <v>15.28</v>
      </c>
      <c r="D1564">
        <v>25.57</v>
      </c>
      <c r="E1564">
        <v>1572.03</v>
      </c>
      <c r="F1564">
        <v>-1556.75</v>
      </c>
    </row>
    <row r="1565" spans="1:6" x14ac:dyDescent="0.55000000000000004">
      <c r="A1565" t="s">
        <v>1826</v>
      </c>
      <c r="B1565" t="s">
        <v>1216</v>
      </c>
      <c r="C1565">
        <v>15.39</v>
      </c>
      <c r="D1565">
        <v>25.57</v>
      </c>
      <c r="E1565">
        <v>1572.03</v>
      </c>
      <c r="F1565">
        <v>-1556.64</v>
      </c>
    </row>
    <row r="1566" spans="1:6" x14ac:dyDescent="0.55000000000000004">
      <c r="A1566" t="s">
        <v>1826</v>
      </c>
      <c r="B1566" t="s">
        <v>1438</v>
      </c>
      <c r="C1566">
        <v>15.45</v>
      </c>
      <c r="D1566">
        <v>25.57</v>
      </c>
      <c r="E1566">
        <v>1572.03</v>
      </c>
      <c r="F1566">
        <v>-1556.58</v>
      </c>
    </row>
    <row r="1567" spans="1:6" x14ac:dyDescent="0.55000000000000004">
      <c r="A1567" t="s">
        <v>1826</v>
      </c>
      <c r="B1567" t="s">
        <v>375</v>
      </c>
      <c r="C1567">
        <v>15.82</v>
      </c>
      <c r="D1567">
        <v>25.57</v>
      </c>
      <c r="E1567">
        <v>1572.03</v>
      </c>
      <c r="F1567">
        <v>-1556.21</v>
      </c>
    </row>
    <row r="1568" spans="1:6" x14ac:dyDescent="0.55000000000000004">
      <c r="A1568" t="s">
        <v>1826</v>
      </c>
      <c r="B1568" t="s">
        <v>1283</v>
      </c>
      <c r="C1568">
        <v>15.83</v>
      </c>
      <c r="D1568">
        <v>25.57</v>
      </c>
      <c r="E1568">
        <v>1572.03</v>
      </c>
      <c r="F1568">
        <v>-1556.2</v>
      </c>
    </row>
    <row r="1569" spans="1:6" x14ac:dyDescent="0.55000000000000004">
      <c r="A1569" t="s">
        <v>1826</v>
      </c>
      <c r="B1569" t="s">
        <v>1527</v>
      </c>
      <c r="C1569">
        <v>15.95</v>
      </c>
      <c r="D1569">
        <v>25.57</v>
      </c>
      <c r="E1569">
        <v>1572.03</v>
      </c>
      <c r="F1569">
        <v>-1556.08</v>
      </c>
    </row>
    <row r="1570" spans="1:6" x14ac:dyDescent="0.55000000000000004">
      <c r="A1570" t="s">
        <v>1826</v>
      </c>
      <c r="B1570" t="s">
        <v>1335</v>
      </c>
      <c r="C1570">
        <v>16.07</v>
      </c>
      <c r="D1570">
        <v>25.57</v>
      </c>
      <c r="E1570">
        <v>1572.03</v>
      </c>
      <c r="F1570">
        <v>-1555.96</v>
      </c>
    </row>
    <row r="1571" spans="1:6" x14ac:dyDescent="0.55000000000000004">
      <c r="A1571" t="s">
        <v>1826</v>
      </c>
      <c r="B1571" t="s">
        <v>320</v>
      </c>
      <c r="C1571">
        <v>16.09</v>
      </c>
      <c r="D1571">
        <v>25.57</v>
      </c>
      <c r="E1571">
        <v>1572.03</v>
      </c>
      <c r="F1571">
        <v>-1555.94</v>
      </c>
    </row>
    <row r="1572" spans="1:6" x14ac:dyDescent="0.55000000000000004">
      <c r="A1572" t="s">
        <v>1826</v>
      </c>
      <c r="B1572" t="s">
        <v>711</v>
      </c>
      <c r="C1572">
        <v>16.11</v>
      </c>
      <c r="D1572">
        <v>25.57</v>
      </c>
      <c r="E1572">
        <v>1572.03</v>
      </c>
      <c r="F1572">
        <v>-1555.92</v>
      </c>
    </row>
    <row r="1573" spans="1:6" x14ac:dyDescent="0.55000000000000004">
      <c r="A1573" t="s">
        <v>1826</v>
      </c>
      <c r="B1573" t="s">
        <v>682</v>
      </c>
      <c r="C1573">
        <v>16.25</v>
      </c>
      <c r="D1573">
        <v>25.57</v>
      </c>
      <c r="E1573">
        <v>1572.03</v>
      </c>
      <c r="F1573">
        <v>-1555.78</v>
      </c>
    </row>
    <row r="1574" spans="1:6" x14ac:dyDescent="0.55000000000000004">
      <c r="A1574" t="s">
        <v>1826</v>
      </c>
      <c r="B1574" t="s">
        <v>374</v>
      </c>
      <c r="C1574">
        <v>16.29</v>
      </c>
      <c r="D1574">
        <v>25.57</v>
      </c>
      <c r="E1574">
        <v>1572.03</v>
      </c>
      <c r="F1574">
        <v>-1555.74</v>
      </c>
    </row>
    <row r="1575" spans="1:6" x14ac:dyDescent="0.55000000000000004">
      <c r="A1575" t="s">
        <v>1826</v>
      </c>
      <c r="B1575" t="s">
        <v>916</v>
      </c>
      <c r="C1575">
        <v>16.420000000000002</v>
      </c>
      <c r="D1575">
        <v>25.57</v>
      </c>
      <c r="E1575">
        <v>1572.03</v>
      </c>
      <c r="F1575">
        <v>-1555.61</v>
      </c>
    </row>
    <row r="1576" spans="1:6" x14ac:dyDescent="0.55000000000000004">
      <c r="A1576" t="s">
        <v>1826</v>
      </c>
      <c r="B1576" t="s">
        <v>209</v>
      </c>
      <c r="C1576">
        <v>16.489999999999998</v>
      </c>
      <c r="D1576">
        <v>25.57</v>
      </c>
      <c r="E1576">
        <v>1572.03</v>
      </c>
      <c r="F1576">
        <v>-1555.54</v>
      </c>
    </row>
    <row r="1577" spans="1:6" x14ac:dyDescent="0.55000000000000004">
      <c r="A1577" t="s">
        <v>1826</v>
      </c>
      <c r="B1577" t="s">
        <v>204</v>
      </c>
      <c r="C1577">
        <v>16.489999999999998</v>
      </c>
      <c r="D1577">
        <v>25.57</v>
      </c>
      <c r="E1577">
        <v>1572.03</v>
      </c>
      <c r="F1577">
        <v>-1555.54</v>
      </c>
    </row>
    <row r="1578" spans="1:6" x14ac:dyDescent="0.55000000000000004">
      <c r="A1578" t="s">
        <v>1826</v>
      </c>
      <c r="B1578" t="s">
        <v>740</v>
      </c>
      <c r="C1578">
        <v>16.510000000000002</v>
      </c>
      <c r="D1578">
        <v>25.57</v>
      </c>
      <c r="E1578">
        <v>1572.03</v>
      </c>
      <c r="F1578">
        <v>-1555.52</v>
      </c>
    </row>
    <row r="1579" spans="1:6" x14ac:dyDescent="0.55000000000000004">
      <c r="A1579" t="s">
        <v>1826</v>
      </c>
      <c r="B1579" t="s">
        <v>383</v>
      </c>
      <c r="C1579">
        <v>16.55</v>
      </c>
      <c r="D1579">
        <v>25.57</v>
      </c>
      <c r="E1579">
        <v>1572.03</v>
      </c>
      <c r="F1579">
        <v>-1555.48</v>
      </c>
    </row>
    <row r="1580" spans="1:6" x14ac:dyDescent="0.55000000000000004">
      <c r="A1580" t="s">
        <v>1826</v>
      </c>
      <c r="B1580" t="s">
        <v>731</v>
      </c>
      <c r="C1580">
        <v>16.64</v>
      </c>
      <c r="D1580">
        <v>25.57</v>
      </c>
      <c r="E1580">
        <v>1572.03</v>
      </c>
      <c r="F1580">
        <v>-1555.39</v>
      </c>
    </row>
    <row r="1581" spans="1:6" x14ac:dyDescent="0.55000000000000004">
      <c r="A1581" t="s">
        <v>1826</v>
      </c>
      <c r="B1581" t="s">
        <v>1556</v>
      </c>
      <c r="C1581">
        <v>16.739999999999998</v>
      </c>
      <c r="D1581">
        <v>25.57</v>
      </c>
      <c r="E1581">
        <v>1572.03</v>
      </c>
      <c r="F1581">
        <v>-1555.29</v>
      </c>
    </row>
    <row r="1582" spans="1:6" x14ac:dyDescent="0.55000000000000004">
      <c r="A1582" t="s">
        <v>1826</v>
      </c>
      <c r="B1582" t="s">
        <v>598</v>
      </c>
      <c r="C1582">
        <v>16.79</v>
      </c>
      <c r="D1582">
        <v>25.57</v>
      </c>
      <c r="E1582">
        <v>1572.03</v>
      </c>
      <c r="F1582">
        <v>-1555.24</v>
      </c>
    </row>
    <row r="1583" spans="1:6" x14ac:dyDescent="0.55000000000000004">
      <c r="A1583" t="s">
        <v>1826</v>
      </c>
      <c r="B1583" t="s">
        <v>51</v>
      </c>
      <c r="C1583">
        <v>16.89</v>
      </c>
      <c r="D1583">
        <v>25.57</v>
      </c>
      <c r="E1583">
        <v>1572.03</v>
      </c>
      <c r="F1583">
        <v>-1555.14</v>
      </c>
    </row>
    <row r="1584" spans="1:6" x14ac:dyDescent="0.55000000000000004">
      <c r="A1584" t="s">
        <v>1826</v>
      </c>
      <c r="B1584" t="s">
        <v>82</v>
      </c>
      <c r="C1584">
        <v>16.989999999999998</v>
      </c>
      <c r="D1584">
        <v>25.57</v>
      </c>
      <c r="E1584">
        <v>1572.03</v>
      </c>
      <c r="F1584">
        <v>-1555.04</v>
      </c>
    </row>
    <row r="1585" spans="1:6" x14ac:dyDescent="0.55000000000000004">
      <c r="A1585" t="s">
        <v>1826</v>
      </c>
      <c r="B1585" t="s">
        <v>921</v>
      </c>
      <c r="C1585">
        <v>17.04</v>
      </c>
      <c r="D1585">
        <v>25.57</v>
      </c>
      <c r="E1585">
        <v>1572.03</v>
      </c>
      <c r="F1585">
        <v>-1554.99</v>
      </c>
    </row>
    <row r="1586" spans="1:6" x14ac:dyDescent="0.55000000000000004">
      <c r="A1586" t="s">
        <v>1826</v>
      </c>
      <c r="B1586" t="s">
        <v>1658</v>
      </c>
      <c r="C1586">
        <v>17.04</v>
      </c>
      <c r="D1586">
        <v>25.57</v>
      </c>
      <c r="E1586">
        <v>1572.03</v>
      </c>
      <c r="F1586">
        <v>-1554.99</v>
      </c>
    </row>
    <row r="1587" spans="1:6" x14ac:dyDescent="0.55000000000000004">
      <c r="A1587" t="s">
        <v>1826</v>
      </c>
      <c r="B1587" t="s">
        <v>1686</v>
      </c>
      <c r="C1587">
        <v>17.04</v>
      </c>
      <c r="D1587">
        <v>25.57</v>
      </c>
      <c r="E1587">
        <v>1572.03</v>
      </c>
      <c r="F1587">
        <v>-1554.99</v>
      </c>
    </row>
    <row r="1588" spans="1:6" x14ac:dyDescent="0.55000000000000004">
      <c r="A1588" t="s">
        <v>1826</v>
      </c>
      <c r="B1588" t="s">
        <v>1715</v>
      </c>
      <c r="C1588">
        <v>17.04</v>
      </c>
      <c r="D1588">
        <v>25.57</v>
      </c>
      <c r="E1588">
        <v>1572.03</v>
      </c>
      <c r="F1588">
        <v>-1554.99</v>
      </c>
    </row>
    <row r="1589" spans="1:6" x14ac:dyDescent="0.55000000000000004">
      <c r="A1589" t="s">
        <v>1826</v>
      </c>
      <c r="B1589" t="s">
        <v>1754</v>
      </c>
      <c r="C1589">
        <v>17.04</v>
      </c>
      <c r="D1589">
        <v>25.57</v>
      </c>
      <c r="E1589">
        <v>1572.03</v>
      </c>
      <c r="F1589">
        <v>-1554.99</v>
      </c>
    </row>
    <row r="1590" spans="1:6" x14ac:dyDescent="0.55000000000000004">
      <c r="A1590" t="s">
        <v>1826</v>
      </c>
      <c r="B1590" t="s">
        <v>1744</v>
      </c>
      <c r="C1590">
        <v>17.04</v>
      </c>
      <c r="D1590">
        <v>25.57</v>
      </c>
      <c r="E1590">
        <v>1572.03</v>
      </c>
      <c r="F1590">
        <v>-1554.99</v>
      </c>
    </row>
    <row r="1591" spans="1:6" x14ac:dyDescent="0.55000000000000004">
      <c r="A1591" t="s">
        <v>1826</v>
      </c>
      <c r="B1591" t="s">
        <v>1725</v>
      </c>
      <c r="C1591">
        <v>17.04</v>
      </c>
      <c r="D1591">
        <v>25.57</v>
      </c>
      <c r="E1591">
        <v>1572.03</v>
      </c>
      <c r="F1591">
        <v>-1554.99</v>
      </c>
    </row>
    <row r="1592" spans="1:6" x14ac:dyDescent="0.55000000000000004">
      <c r="A1592" t="s">
        <v>1826</v>
      </c>
      <c r="B1592" t="s">
        <v>1734</v>
      </c>
      <c r="C1592">
        <v>17.04</v>
      </c>
      <c r="D1592">
        <v>25.57</v>
      </c>
      <c r="E1592">
        <v>1572.03</v>
      </c>
      <c r="F1592">
        <v>-1554.99</v>
      </c>
    </row>
    <row r="1593" spans="1:6" x14ac:dyDescent="0.55000000000000004">
      <c r="A1593" t="s">
        <v>1826</v>
      </c>
      <c r="B1593" t="s">
        <v>1083</v>
      </c>
      <c r="C1593">
        <v>17.100000000000001</v>
      </c>
      <c r="D1593">
        <v>25.57</v>
      </c>
      <c r="E1593">
        <v>1572.03</v>
      </c>
      <c r="F1593">
        <v>-1554.93</v>
      </c>
    </row>
    <row r="1594" spans="1:6" x14ac:dyDescent="0.55000000000000004">
      <c r="A1594" t="s">
        <v>1826</v>
      </c>
      <c r="B1594" t="s">
        <v>918</v>
      </c>
      <c r="C1594">
        <v>17.27</v>
      </c>
      <c r="D1594">
        <v>25.57</v>
      </c>
      <c r="E1594">
        <v>1572.03</v>
      </c>
      <c r="F1594">
        <v>-1554.76</v>
      </c>
    </row>
    <row r="1595" spans="1:6" x14ac:dyDescent="0.55000000000000004">
      <c r="A1595" t="s">
        <v>1826</v>
      </c>
      <c r="B1595" t="s">
        <v>382</v>
      </c>
      <c r="C1595">
        <v>17.5</v>
      </c>
      <c r="D1595">
        <v>25.57</v>
      </c>
      <c r="E1595">
        <v>1572.03</v>
      </c>
      <c r="F1595">
        <v>-1554.53</v>
      </c>
    </row>
    <row r="1596" spans="1:6" x14ac:dyDescent="0.55000000000000004">
      <c r="A1596" t="s">
        <v>1826</v>
      </c>
      <c r="B1596" t="s">
        <v>723</v>
      </c>
      <c r="C1596">
        <v>17.96</v>
      </c>
      <c r="D1596">
        <v>25.57</v>
      </c>
      <c r="E1596">
        <v>1572.03</v>
      </c>
      <c r="F1596">
        <v>-1554.07</v>
      </c>
    </row>
    <row r="1597" spans="1:6" x14ac:dyDescent="0.55000000000000004">
      <c r="A1597" t="s">
        <v>1826</v>
      </c>
      <c r="B1597" t="s">
        <v>1613</v>
      </c>
      <c r="C1597">
        <v>18.010000000000002</v>
      </c>
      <c r="D1597">
        <v>25.57</v>
      </c>
      <c r="E1597">
        <v>1572.03</v>
      </c>
      <c r="F1597">
        <v>-1554.02</v>
      </c>
    </row>
    <row r="1598" spans="1:6" x14ac:dyDescent="0.55000000000000004">
      <c r="A1598" t="s">
        <v>1826</v>
      </c>
      <c r="B1598" t="s">
        <v>719</v>
      </c>
      <c r="C1598">
        <v>18.18</v>
      </c>
      <c r="D1598">
        <v>25.57</v>
      </c>
      <c r="E1598">
        <v>1572.03</v>
      </c>
      <c r="F1598">
        <v>-1553.85</v>
      </c>
    </row>
    <row r="1599" spans="1:6" x14ac:dyDescent="0.55000000000000004">
      <c r="A1599" t="s">
        <v>1826</v>
      </c>
      <c r="B1599" t="s">
        <v>386</v>
      </c>
      <c r="C1599">
        <v>18.45</v>
      </c>
      <c r="D1599">
        <v>25.57</v>
      </c>
      <c r="E1599">
        <v>1572.03</v>
      </c>
      <c r="F1599">
        <v>-1553.58</v>
      </c>
    </row>
    <row r="1600" spans="1:6" x14ac:dyDescent="0.55000000000000004">
      <c r="A1600" t="s">
        <v>1826</v>
      </c>
      <c r="B1600" t="s">
        <v>376</v>
      </c>
      <c r="C1600">
        <v>18.71</v>
      </c>
      <c r="D1600">
        <v>25.57</v>
      </c>
      <c r="E1600">
        <v>1572.03</v>
      </c>
      <c r="F1600">
        <v>-1553.32</v>
      </c>
    </row>
    <row r="1601" spans="1:6" x14ac:dyDescent="0.55000000000000004">
      <c r="A1601" t="s">
        <v>1826</v>
      </c>
      <c r="B1601" t="s">
        <v>736</v>
      </c>
      <c r="C1601">
        <v>18.72</v>
      </c>
      <c r="D1601">
        <v>25.57</v>
      </c>
      <c r="E1601">
        <v>1572.03</v>
      </c>
      <c r="F1601">
        <v>-1553.31</v>
      </c>
    </row>
    <row r="1602" spans="1:6" x14ac:dyDescent="0.55000000000000004">
      <c r="A1602" t="s">
        <v>1826</v>
      </c>
      <c r="B1602" t="s">
        <v>1665</v>
      </c>
      <c r="C1602">
        <v>18.78</v>
      </c>
      <c r="D1602">
        <v>25.57</v>
      </c>
      <c r="E1602">
        <v>1572.03</v>
      </c>
      <c r="F1602">
        <v>-1553.25</v>
      </c>
    </row>
    <row r="1603" spans="1:6" x14ac:dyDescent="0.55000000000000004">
      <c r="A1603" t="s">
        <v>1826</v>
      </c>
      <c r="B1603" t="s">
        <v>1637</v>
      </c>
      <c r="C1603">
        <v>18.78</v>
      </c>
      <c r="D1603">
        <v>25.57</v>
      </c>
      <c r="E1603">
        <v>1572.03</v>
      </c>
      <c r="F1603">
        <v>-1553.25</v>
      </c>
    </row>
    <row r="1604" spans="1:6" x14ac:dyDescent="0.55000000000000004">
      <c r="A1604" t="s">
        <v>1826</v>
      </c>
      <c r="B1604" t="s">
        <v>1694</v>
      </c>
      <c r="C1604">
        <v>18.78</v>
      </c>
      <c r="D1604">
        <v>25.57</v>
      </c>
      <c r="E1604">
        <v>1572.03</v>
      </c>
      <c r="F1604">
        <v>-1553.25</v>
      </c>
    </row>
    <row r="1605" spans="1:6" x14ac:dyDescent="0.55000000000000004">
      <c r="A1605" t="s">
        <v>1826</v>
      </c>
      <c r="B1605" t="s">
        <v>1579</v>
      </c>
      <c r="C1605">
        <v>18.850000000000001</v>
      </c>
      <c r="D1605">
        <v>25.57</v>
      </c>
      <c r="E1605">
        <v>1572.03</v>
      </c>
      <c r="F1605">
        <v>-1553.18</v>
      </c>
    </row>
    <row r="1606" spans="1:6" x14ac:dyDescent="0.55000000000000004">
      <c r="A1606" t="s">
        <v>1826</v>
      </c>
      <c r="B1606" t="s">
        <v>650</v>
      </c>
      <c r="C1606">
        <v>19.07</v>
      </c>
      <c r="D1606">
        <v>25.57</v>
      </c>
      <c r="E1606">
        <v>1572.03</v>
      </c>
      <c r="F1606">
        <v>-1552.96</v>
      </c>
    </row>
    <row r="1607" spans="1:6" x14ac:dyDescent="0.55000000000000004">
      <c r="A1607" t="s">
        <v>1826</v>
      </c>
      <c r="B1607" t="s">
        <v>1526</v>
      </c>
      <c r="C1607">
        <v>19.510000000000002</v>
      </c>
      <c r="D1607">
        <v>25.57</v>
      </c>
      <c r="E1607">
        <v>1572.03</v>
      </c>
      <c r="F1607">
        <v>-1552.52</v>
      </c>
    </row>
    <row r="1608" spans="1:6" x14ac:dyDescent="0.55000000000000004">
      <c r="A1608" t="s">
        <v>1826</v>
      </c>
      <c r="B1608" t="s">
        <v>384</v>
      </c>
      <c r="C1608">
        <v>19.7</v>
      </c>
      <c r="D1608">
        <v>25.57</v>
      </c>
      <c r="E1608">
        <v>1572.03</v>
      </c>
      <c r="F1608">
        <v>-1552.33</v>
      </c>
    </row>
    <row r="1609" spans="1:6" x14ac:dyDescent="0.55000000000000004">
      <c r="A1609" t="s">
        <v>1826</v>
      </c>
      <c r="B1609" t="s">
        <v>946</v>
      </c>
      <c r="C1609">
        <v>19.739999999999998</v>
      </c>
      <c r="D1609">
        <v>25.57</v>
      </c>
      <c r="E1609">
        <v>1572.03</v>
      </c>
      <c r="F1609">
        <v>-1552.29</v>
      </c>
    </row>
    <row r="1610" spans="1:6" x14ac:dyDescent="0.55000000000000004">
      <c r="A1610" t="s">
        <v>1826</v>
      </c>
      <c r="B1610" t="s">
        <v>1558</v>
      </c>
      <c r="C1610">
        <v>19.77</v>
      </c>
      <c r="D1610">
        <v>25.57</v>
      </c>
      <c r="E1610">
        <v>1572.03</v>
      </c>
      <c r="F1610">
        <v>-1552.26</v>
      </c>
    </row>
    <row r="1611" spans="1:6" x14ac:dyDescent="0.55000000000000004">
      <c r="A1611" t="s">
        <v>1826</v>
      </c>
      <c r="B1611" t="s">
        <v>1594</v>
      </c>
      <c r="C1611">
        <v>19.77</v>
      </c>
      <c r="D1611">
        <v>25.57</v>
      </c>
      <c r="E1611">
        <v>1572.03</v>
      </c>
      <c r="F1611">
        <v>-1552.26</v>
      </c>
    </row>
    <row r="1612" spans="1:6" x14ac:dyDescent="0.55000000000000004">
      <c r="A1612" t="s">
        <v>1826</v>
      </c>
      <c r="B1612" t="s">
        <v>1650</v>
      </c>
      <c r="C1612">
        <v>19.77</v>
      </c>
      <c r="D1612">
        <v>25.57</v>
      </c>
      <c r="E1612">
        <v>1572.03</v>
      </c>
      <c r="F1612">
        <v>-1552.26</v>
      </c>
    </row>
    <row r="1613" spans="1:6" x14ac:dyDescent="0.55000000000000004">
      <c r="A1613" t="s">
        <v>1826</v>
      </c>
      <c r="B1613" t="s">
        <v>1678</v>
      </c>
      <c r="C1613">
        <v>19.77</v>
      </c>
      <c r="D1613">
        <v>25.57</v>
      </c>
      <c r="E1613">
        <v>1572.03</v>
      </c>
      <c r="F1613">
        <v>-1552.26</v>
      </c>
    </row>
    <row r="1614" spans="1:6" x14ac:dyDescent="0.55000000000000004">
      <c r="A1614" t="s">
        <v>1826</v>
      </c>
      <c r="B1614" t="s">
        <v>1707</v>
      </c>
      <c r="C1614">
        <v>19.77</v>
      </c>
      <c r="D1614">
        <v>25.57</v>
      </c>
      <c r="E1614">
        <v>1572.03</v>
      </c>
      <c r="F1614">
        <v>-1552.26</v>
      </c>
    </row>
    <row r="1615" spans="1:6" x14ac:dyDescent="0.55000000000000004">
      <c r="A1615" t="s">
        <v>1826</v>
      </c>
      <c r="B1615" t="s">
        <v>1437</v>
      </c>
      <c r="C1615">
        <v>20.11</v>
      </c>
      <c r="D1615">
        <v>25.57</v>
      </c>
      <c r="E1615">
        <v>1572.03</v>
      </c>
      <c r="F1615">
        <v>-1551.92</v>
      </c>
    </row>
    <row r="1616" spans="1:6" x14ac:dyDescent="0.55000000000000004">
      <c r="A1616" t="s">
        <v>1826</v>
      </c>
      <c r="B1616" t="s">
        <v>1523</v>
      </c>
      <c r="C1616">
        <v>20.14</v>
      </c>
      <c r="D1616">
        <v>25.57</v>
      </c>
      <c r="E1616">
        <v>1572.03</v>
      </c>
      <c r="F1616">
        <v>-1551.89</v>
      </c>
    </row>
    <row r="1617" spans="1:6" x14ac:dyDescent="0.55000000000000004">
      <c r="A1617" t="s">
        <v>1826</v>
      </c>
      <c r="B1617" t="s">
        <v>43</v>
      </c>
      <c r="C1617">
        <v>20.23</v>
      </c>
      <c r="D1617">
        <v>25.57</v>
      </c>
      <c r="E1617">
        <v>1572.03</v>
      </c>
      <c r="F1617">
        <v>-1551.8</v>
      </c>
    </row>
    <row r="1618" spans="1:6" x14ac:dyDescent="0.55000000000000004">
      <c r="A1618" t="s">
        <v>1826</v>
      </c>
      <c r="B1618" t="s">
        <v>380</v>
      </c>
      <c r="C1618">
        <v>20.27</v>
      </c>
      <c r="D1618">
        <v>25.57</v>
      </c>
      <c r="E1618">
        <v>1572.03</v>
      </c>
      <c r="F1618">
        <v>-1551.76</v>
      </c>
    </row>
    <row r="1619" spans="1:6" x14ac:dyDescent="0.55000000000000004">
      <c r="A1619" t="s">
        <v>1826</v>
      </c>
      <c r="B1619" t="s">
        <v>649</v>
      </c>
      <c r="C1619">
        <v>20.27</v>
      </c>
      <c r="D1619">
        <v>25.57</v>
      </c>
      <c r="E1619">
        <v>1572.03</v>
      </c>
      <c r="F1619">
        <v>-1551.76</v>
      </c>
    </row>
    <row r="1620" spans="1:6" x14ac:dyDescent="0.55000000000000004">
      <c r="A1620" t="s">
        <v>1826</v>
      </c>
      <c r="B1620" t="s">
        <v>919</v>
      </c>
      <c r="C1620">
        <v>20.309999999999999</v>
      </c>
      <c r="D1620">
        <v>25.57</v>
      </c>
      <c r="E1620">
        <v>1572.03</v>
      </c>
      <c r="F1620">
        <v>-1551.72</v>
      </c>
    </row>
    <row r="1621" spans="1:6" x14ac:dyDescent="0.55000000000000004">
      <c r="A1621" t="s">
        <v>1826</v>
      </c>
      <c r="B1621" t="s">
        <v>734</v>
      </c>
      <c r="C1621">
        <v>20.34</v>
      </c>
      <c r="D1621">
        <v>25.57</v>
      </c>
      <c r="E1621">
        <v>1572.03</v>
      </c>
      <c r="F1621">
        <v>-1551.69</v>
      </c>
    </row>
    <row r="1622" spans="1:6" x14ac:dyDescent="0.55000000000000004">
      <c r="A1622" t="s">
        <v>1826</v>
      </c>
      <c r="B1622" t="s">
        <v>937</v>
      </c>
      <c r="C1622">
        <v>20.47</v>
      </c>
      <c r="D1622">
        <v>25.57</v>
      </c>
      <c r="E1622">
        <v>1572.03</v>
      </c>
      <c r="F1622">
        <v>-1551.56</v>
      </c>
    </row>
    <row r="1623" spans="1:6" x14ac:dyDescent="0.55000000000000004">
      <c r="A1623" t="s">
        <v>1826</v>
      </c>
      <c r="B1623" t="s">
        <v>542</v>
      </c>
      <c r="C1623">
        <v>20.47</v>
      </c>
      <c r="D1623">
        <v>25.57</v>
      </c>
      <c r="E1623">
        <v>1572.03</v>
      </c>
      <c r="F1623">
        <v>-1551.56</v>
      </c>
    </row>
    <row r="1624" spans="1:6" x14ac:dyDescent="0.55000000000000004">
      <c r="A1624" t="s">
        <v>1826</v>
      </c>
      <c r="B1624" t="s">
        <v>600</v>
      </c>
      <c r="C1624">
        <v>20.65</v>
      </c>
      <c r="D1624">
        <v>25.57</v>
      </c>
      <c r="E1624">
        <v>1572.03</v>
      </c>
      <c r="F1624">
        <v>-1551.38</v>
      </c>
    </row>
    <row r="1625" spans="1:6" x14ac:dyDescent="0.55000000000000004">
      <c r="A1625" t="s">
        <v>1826</v>
      </c>
      <c r="B1625" t="s">
        <v>296</v>
      </c>
      <c r="C1625">
        <v>20.9</v>
      </c>
      <c r="D1625">
        <v>25.57</v>
      </c>
      <c r="E1625">
        <v>1572.03</v>
      </c>
      <c r="F1625">
        <v>-1551.13</v>
      </c>
    </row>
    <row r="1626" spans="1:6" x14ac:dyDescent="0.55000000000000004">
      <c r="A1626" t="s">
        <v>1826</v>
      </c>
      <c r="B1626" t="s">
        <v>1679</v>
      </c>
      <c r="C1626">
        <v>20.9</v>
      </c>
      <c r="D1626">
        <v>25.57</v>
      </c>
      <c r="E1626">
        <v>1572.03</v>
      </c>
      <c r="F1626">
        <v>-1551.13</v>
      </c>
    </row>
    <row r="1627" spans="1:6" x14ac:dyDescent="0.55000000000000004">
      <c r="A1627" t="s">
        <v>1826</v>
      </c>
      <c r="B1627" t="s">
        <v>1595</v>
      </c>
      <c r="C1627">
        <v>20.9</v>
      </c>
      <c r="D1627">
        <v>25.57</v>
      </c>
      <c r="E1627">
        <v>1572.03</v>
      </c>
      <c r="F1627">
        <v>-1551.13</v>
      </c>
    </row>
    <row r="1628" spans="1:6" x14ac:dyDescent="0.55000000000000004">
      <c r="A1628" t="s">
        <v>1826</v>
      </c>
      <c r="B1628" t="s">
        <v>1708</v>
      </c>
      <c r="C1628">
        <v>20.9</v>
      </c>
      <c r="D1628">
        <v>25.57</v>
      </c>
      <c r="E1628">
        <v>1572.03</v>
      </c>
      <c r="F1628">
        <v>-1551.13</v>
      </c>
    </row>
    <row r="1629" spans="1:6" x14ac:dyDescent="0.55000000000000004">
      <c r="A1629" t="s">
        <v>1826</v>
      </c>
      <c r="B1629" t="s">
        <v>1651</v>
      </c>
      <c r="C1629">
        <v>20.91</v>
      </c>
      <c r="D1629">
        <v>25.57</v>
      </c>
      <c r="E1629">
        <v>1572.03</v>
      </c>
      <c r="F1629">
        <v>-1551.12</v>
      </c>
    </row>
    <row r="1630" spans="1:6" x14ac:dyDescent="0.55000000000000004">
      <c r="A1630" t="s">
        <v>1826</v>
      </c>
      <c r="B1630" t="s">
        <v>1285</v>
      </c>
      <c r="C1630">
        <v>20.94</v>
      </c>
      <c r="D1630">
        <v>25.57</v>
      </c>
      <c r="E1630">
        <v>1572.03</v>
      </c>
      <c r="F1630">
        <v>-1551.09</v>
      </c>
    </row>
    <row r="1631" spans="1:6" x14ac:dyDescent="0.55000000000000004">
      <c r="A1631" t="s">
        <v>1826</v>
      </c>
      <c r="B1631" t="s">
        <v>295</v>
      </c>
      <c r="C1631">
        <v>20.97</v>
      </c>
      <c r="D1631">
        <v>25.57</v>
      </c>
      <c r="E1631">
        <v>1572.03</v>
      </c>
      <c r="F1631">
        <v>-1551.06</v>
      </c>
    </row>
    <row r="1632" spans="1:6" x14ac:dyDescent="0.55000000000000004">
      <c r="A1632" t="s">
        <v>1826</v>
      </c>
      <c r="B1632" t="s">
        <v>1617</v>
      </c>
      <c r="C1632">
        <v>21.31</v>
      </c>
      <c r="D1632">
        <v>25.57</v>
      </c>
      <c r="E1632">
        <v>1572.03</v>
      </c>
      <c r="F1632">
        <v>-1550.72</v>
      </c>
    </row>
    <row r="1633" spans="1:6" x14ac:dyDescent="0.55000000000000004">
      <c r="A1633" t="s">
        <v>1826</v>
      </c>
      <c r="B1633" t="s">
        <v>799</v>
      </c>
      <c r="C1633">
        <v>21.4</v>
      </c>
      <c r="D1633">
        <v>25.57</v>
      </c>
      <c r="E1633">
        <v>1572.03</v>
      </c>
      <c r="F1633">
        <v>-1550.63</v>
      </c>
    </row>
    <row r="1634" spans="1:6" x14ac:dyDescent="0.55000000000000004">
      <c r="A1634" t="s">
        <v>1826</v>
      </c>
      <c r="B1634" t="s">
        <v>1332</v>
      </c>
      <c r="C1634">
        <v>21.76</v>
      </c>
      <c r="D1634">
        <v>25.57</v>
      </c>
      <c r="E1634">
        <v>1572.03</v>
      </c>
      <c r="F1634">
        <v>-1550.27</v>
      </c>
    </row>
    <row r="1635" spans="1:6" x14ac:dyDescent="0.55000000000000004">
      <c r="A1635" t="s">
        <v>1826</v>
      </c>
      <c r="B1635" t="s">
        <v>1609</v>
      </c>
      <c r="C1635">
        <v>21.83</v>
      </c>
      <c r="D1635">
        <v>25.57</v>
      </c>
      <c r="E1635">
        <v>1572.03</v>
      </c>
      <c r="F1635">
        <v>-1550.2</v>
      </c>
    </row>
    <row r="1636" spans="1:6" x14ac:dyDescent="0.55000000000000004">
      <c r="A1636" t="s">
        <v>1826</v>
      </c>
      <c r="B1636" t="s">
        <v>367</v>
      </c>
      <c r="C1636">
        <v>21.99</v>
      </c>
      <c r="D1636">
        <v>25.57</v>
      </c>
      <c r="E1636">
        <v>1572.03</v>
      </c>
      <c r="F1636">
        <v>-1550.04</v>
      </c>
    </row>
    <row r="1637" spans="1:6" x14ac:dyDescent="0.55000000000000004">
      <c r="A1637" t="s">
        <v>1826</v>
      </c>
      <c r="B1637" t="s">
        <v>387</v>
      </c>
      <c r="C1637">
        <v>22.62</v>
      </c>
      <c r="D1637">
        <v>25.57</v>
      </c>
      <c r="E1637">
        <v>1572.03</v>
      </c>
      <c r="F1637">
        <v>-1549.41</v>
      </c>
    </row>
    <row r="1638" spans="1:6" x14ac:dyDescent="0.55000000000000004">
      <c r="A1638" t="s">
        <v>1826</v>
      </c>
      <c r="B1638" t="s">
        <v>325</v>
      </c>
      <c r="C1638">
        <v>22.74</v>
      </c>
      <c r="D1638">
        <v>25.57</v>
      </c>
      <c r="E1638">
        <v>1572.03</v>
      </c>
      <c r="F1638">
        <v>-1549.29</v>
      </c>
    </row>
    <row r="1639" spans="1:6" x14ac:dyDescent="0.55000000000000004">
      <c r="A1639" t="s">
        <v>1826</v>
      </c>
      <c r="B1639" t="s">
        <v>678</v>
      </c>
      <c r="C1639">
        <v>22.76</v>
      </c>
      <c r="D1639">
        <v>25.57</v>
      </c>
      <c r="E1639">
        <v>1572.03</v>
      </c>
      <c r="F1639">
        <v>-1549.27</v>
      </c>
    </row>
    <row r="1640" spans="1:6" x14ac:dyDescent="0.55000000000000004">
      <c r="A1640" t="s">
        <v>1826</v>
      </c>
      <c r="B1640" t="s">
        <v>1393</v>
      </c>
      <c r="C1640">
        <v>22.84</v>
      </c>
      <c r="D1640">
        <v>25.57</v>
      </c>
      <c r="E1640">
        <v>1572.03</v>
      </c>
      <c r="F1640">
        <v>-1549.19</v>
      </c>
    </row>
    <row r="1641" spans="1:6" x14ac:dyDescent="0.55000000000000004">
      <c r="A1641" t="s">
        <v>1826</v>
      </c>
      <c r="B1641" t="s">
        <v>632</v>
      </c>
      <c r="C1641">
        <v>22.93</v>
      </c>
      <c r="D1641">
        <v>25.57</v>
      </c>
      <c r="E1641">
        <v>1572.03</v>
      </c>
      <c r="F1641">
        <v>-1549.1</v>
      </c>
    </row>
    <row r="1642" spans="1:6" x14ac:dyDescent="0.55000000000000004">
      <c r="A1642" t="s">
        <v>1826</v>
      </c>
      <c r="B1642" t="s">
        <v>55</v>
      </c>
      <c r="C1642">
        <v>23.13</v>
      </c>
      <c r="D1642">
        <v>25.57</v>
      </c>
      <c r="E1642">
        <v>1572.03</v>
      </c>
      <c r="F1642">
        <v>-1548.9</v>
      </c>
    </row>
    <row r="1643" spans="1:6" x14ac:dyDescent="0.55000000000000004">
      <c r="A1643" t="s">
        <v>1826</v>
      </c>
      <c r="B1643" t="s">
        <v>1399</v>
      </c>
      <c r="C1643">
        <v>23.44</v>
      </c>
      <c r="D1643">
        <v>25.57</v>
      </c>
      <c r="E1643">
        <v>1572.03</v>
      </c>
      <c r="F1643">
        <v>-1548.59</v>
      </c>
    </row>
    <row r="1644" spans="1:6" x14ac:dyDescent="0.55000000000000004">
      <c r="A1644" t="s">
        <v>1826</v>
      </c>
      <c r="B1644" t="s">
        <v>1648</v>
      </c>
      <c r="C1644">
        <v>24.47</v>
      </c>
      <c r="D1644">
        <v>25.57</v>
      </c>
      <c r="E1644">
        <v>1572.03</v>
      </c>
      <c r="F1644">
        <v>-1547.56</v>
      </c>
    </row>
    <row r="1645" spans="1:6" x14ac:dyDescent="0.55000000000000004">
      <c r="A1645" t="s">
        <v>1826</v>
      </c>
      <c r="B1645" t="s">
        <v>1676</v>
      </c>
      <c r="C1645">
        <v>24.47</v>
      </c>
      <c r="D1645">
        <v>25.57</v>
      </c>
      <c r="E1645">
        <v>1572.03</v>
      </c>
      <c r="F1645">
        <v>-1547.56</v>
      </c>
    </row>
    <row r="1646" spans="1:6" x14ac:dyDescent="0.55000000000000004">
      <c r="A1646" t="s">
        <v>1826</v>
      </c>
      <c r="B1646" t="s">
        <v>1543</v>
      </c>
      <c r="C1646">
        <v>24.47</v>
      </c>
      <c r="D1646">
        <v>25.57</v>
      </c>
      <c r="E1646">
        <v>1572.03</v>
      </c>
      <c r="F1646">
        <v>-1547.56</v>
      </c>
    </row>
    <row r="1647" spans="1:6" x14ac:dyDescent="0.55000000000000004">
      <c r="A1647" t="s">
        <v>1826</v>
      </c>
      <c r="B1647" t="s">
        <v>1705</v>
      </c>
      <c r="C1647">
        <v>24.47</v>
      </c>
      <c r="D1647">
        <v>25.57</v>
      </c>
      <c r="E1647">
        <v>1572.03</v>
      </c>
      <c r="F1647">
        <v>-1547.56</v>
      </c>
    </row>
    <row r="1648" spans="1:6" x14ac:dyDescent="0.55000000000000004">
      <c r="A1648" t="s">
        <v>1826</v>
      </c>
      <c r="B1648" t="s">
        <v>1217</v>
      </c>
      <c r="C1648">
        <v>24.55</v>
      </c>
      <c r="D1648">
        <v>25.57</v>
      </c>
      <c r="E1648">
        <v>1572.03</v>
      </c>
      <c r="F1648">
        <v>-1547.48</v>
      </c>
    </row>
    <row r="1649" spans="1:6" x14ac:dyDescent="0.55000000000000004">
      <c r="A1649" t="s">
        <v>1826</v>
      </c>
      <c r="B1649" t="s">
        <v>648</v>
      </c>
      <c r="C1649">
        <v>24.88</v>
      </c>
      <c r="D1649">
        <v>25.57</v>
      </c>
      <c r="E1649">
        <v>1572.03</v>
      </c>
      <c r="F1649">
        <v>-1547.15</v>
      </c>
    </row>
    <row r="1650" spans="1:6" x14ac:dyDescent="0.55000000000000004">
      <c r="A1650" t="s">
        <v>1826</v>
      </c>
      <c r="B1650" t="s">
        <v>483</v>
      </c>
      <c r="C1650">
        <v>24.91</v>
      </c>
      <c r="D1650">
        <v>25.57</v>
      </c>
      <c r="E1650">
        <v>1572.03</v>
      </c>
      <c r="F1650">
        <v>-1547.12</v>
      </c>
    </row>
    <row r="1651" spans="1:6" x14ac:dyDescent="0.55000000000000004">
      <c r="A1651" t="s">
        <v>1826</v>
      </c>
      <c r="B1651" t="s">
        <v>1671</v>
      </c>
      <c r="C1651">
        <v>24.91</v>
      </c>
      <c r="D1651">
        <v>25.57</v>
      </c>
      <c r="E1651">
        <v>1572.03</v>
      </c>
      <c r="F1651">
        <v>-1547.12</v>
      </c>
    </row>
    <row r="1652" spans="1:6" x14ac:dyDescent="0.55000000000000004">
      <c r="A1652" t="s">
        <v>1826</v>
      </c>
      <c r="B1652" t="s">
        <v>1643</v>
      </c>
      <c r="C1652">
        <v>24.91</v>
      </c>
      <c r="D1652">
        <v>25.57</v>
      </c>
      <c r="E1652">
        <v>1572.03</v>
      </c>
      <c r="F1652">
        <v>-1547.12</v>
      </c>
    </row>
    <row r="1653" spans="1:6" x14ac:dyDescent="0.55000000000000004">
      <c r="A1653" t="s">
        <v>1826</v>
      </c>
      <c r="B1653" t="s">
        <v>1700</v>
      </c>
      <c r="C1653">
        <v>24.91</v>
      </c>
      <c r="D1653">
        <v>25.57</v>
      </c>
      <c r="E1653">
        <v>1572.03</v>
      </c>
      <c r="F1653">
        <v>-1547.12</v>
      </c>
    </row>
    <row r="1654" spans="1:6" x14ac:dyDescent="0.55000000000000004">
      <c r="A1654" t="s">
        <v>1826</v>
      </c>
      <c r="B1654" t="s">
        <v>1699</v>
      </c>
      <c r="C1654">
        <v>24.98</v>
      </c>
      <c r="D1654">
        <v>25.57</v>
      </c>
      <c r="E1654">
        <v>1572.03</v>
      </c>
      <c r="F1654">
        <v>-1547.05</v>
      </c>
    </row>
    <row r="1655" spans="1:6" x14ac:dyDescent="0.55000000000000004">
      <c r="A1655" t="s">
        <v>1826</v>
      </c>
      <c r="B1655" t="s">
        <v>1642</v>
      </c>
      <c r="C1655">
        <v>24.98</v>
      </c>
      <c r="D1655">
        <v>25.57</v>
      </c>
      <c r="E1655">
        <v>1572.03</v>
      </c>
      <c r="F1655">
        <v>-1547.05</v>
      </c>
    </row>
    <row r="1656" spans="1:6" x14ac:dyDescent="0.55000000000000004">
      <c r="A1656" t="s">
        <v>1826</v>
      </c>
      <c r="B1656" t="s">
        <v>1670</v>
      </c>
      <c r="C1656">
        <v>24.98</v>
      </c>
      <c r="D1656">
        <v>25.57</v>
      </c>
      <c r="E1656">
        <v>1572.03</v>
      </c>
      <c r="F1656">
        <v>-1547.05</v>
      </c>
    </row>
    <row r="1657" spans="1:6" x14ac:dyDescent="0.55000000000000004">
      <c r="A1657" t="s">
        <v>1826</v>
      </c>
      <c r="B1657" t="s">
        <v>42</v>
      </c>
      <c r="C1657">
        <v>24.98</v>
      </c>
      <c r="D1657">
        <v>25.57</v>
      </c>
      <c r="E1657">
        <v>1572.03</v>
      </c>
      <c r="F1657">
        <v>-1547.05</v>
      </c>
    </row>
    <row r="1658" spans="1:6" x14ac:dyDescent="0.55000000000000004">
      <c r="A1658" t="s">
        <v>1826</v>
      </c>
      <c r="B1658" t="s">
        <v>1094</v>
      </c>
      <c r="C1658">
        <v>25.03</v>
      </c>
      <c r="D1658">
        <v>25.57</v>
      </c>
      <c r="E1658">
        <v>1572.03</v>
      </c>
      <c r="F1658">
        <v>-1547</v>
      </c>
    </row>
    <row r="1659" spans="1:6" x14ac:dyDescent="0.55000000000000004">
      <c r="A1659" t="s">
        <v>1826</v>
      </c>
      <c r="B1659" t="s">
        <v>81</v>
      </c>
      <c r="C1659">
        <v>25.28</v>
      </c>
      <c r="D1659">
        <v>25.57</v>
      </c>
      <c r="E1659">
        <v>1572.03</v>
      </c>
      <c r="F1659">
        <v>-1546.75</v>
      </c>
    </row>
    <row r="1660" spans="1:6" x14ac:dyDescent="0.55000000000000004">
      <c r="A1660" t="s">
        <v>1826</v>
      </c>
      <c r="B1660" t="s">
        <v>654</v>
      </c>
      <c r="C1660">
        <v>25.3</v>
      </c>
      <c r="D1660">
        <v>25.57</v>
      </c>
      <c r="E1660">
        <v>1572.03</v>
      </c>
      <c r="F1660">
        <v>-1546.73</v>
      </c>
    </row>
    <row r="1661" spans="1:6" x14ac:dyDescent="0.55000000000000004">
      <c r="A1661" t="s">
        <v>1826</v>
      </c>
      <c r="B1661" t="s">
        <v>683</v>
      </c>
      <c r="C1661">
        <v>25.42</v>
      </c>
      <c r="D1661">
        <v>25.57</v>
      </c>
      <c r="E1661">
        <v>1572.03</v>
      </c>
      <c r="F1661">
        <v>-1546.61</v>
      </c>
    </row>
    <row r="1662" spans="1:6" x14ac:dyDescent="0.55000000000000004">
      <c r="A1662" t="s">
        <v>1826</v>
      </c>
      <c r="B1662" t="s">
        <v>903</v>
      </c>
      <c r="C1662">
        <v>25.89</v>
      </c>
      <c r="D1662">
        <v>25.57</v>
      </c>
      <c r="E1662">
        <v>1572.03</v>
      </c>
      <c r="F1662">
        <v>-1546.14</v>
      </c>
    </row>
    <row r="1663" spans="1:6" x14ac:dyDescent="0.55000000000000004">
      <c r="A1663" t="s">
        <v>1826</v>
      </c>
      <c r="B1663" t="s">
        <v>1677</v>
      </c>
      <c r="C1663">
        <v>25.92</v>
      </c>
      <c r="D1663">
        <v>25.57</v>
      </c>
      <c r="E1663">
        <v>1572.03</v>
      </c>
      <c r="F1663">
        <v>-1546.11</v>
      </c>
    </row>
    <row r="1664" spans="1:6" x14ac:dyDescent="0.55000000000000004">
      <c r="A1664" t="s">
        <v>1826</v>
      </c>
      <c r="B1664" t="s">
        <v>1649</v>
      </c>
      <c r="C1664">
        <v>25.92</v>
      </c>
      <c r="D1664">
        <v>25.57</v>
      </c>
      <c r="E1664">
        <v>1572.03</v>
      </c>
      <c r="F1664">
        <v>-1546.11</v>
      </c>
    </row>
    <row r="1665" spans="1:6" x14ac:dyDescent="0.55000000000000004">
      <c r="A1665" t="s">
        <v>1826</v>
      </c>
      <c r="B1665" t="s">
        <v>1546</v>
      </c>
      <c r="C1665">
        <v>25.92</v>
      </c>
      <c r="D1665">
        <v>25.57</v>
      </c>
      <c r="E1665">
        <v>1572.03</v>
      </c>
      <c r="F1665">
        <v>-1546.11</v>
      </c>
    </row>
    <row r="1666" spans="1:6" x14ac:dyDescent="0.55000000000000004">
      <c r="A1666" t="s">
        <v>1826</v>
      </c>
      <c r="B1666" t="s">
        <v>1483</v>
      </c>
      <c r="C1666">
        <v>25.92</v>
      </c>
      <c r="D1666">
        <v>25.57</v>
      </c>
      <c r="E1666">
        <v>1572.03</v>
      </c>
      <c r="F1666">
        <v>-1546.11</v>
      </c>
    </row>
    <row r="1667" spans="1:6" x14ac:dyDescent="0.55000000000000004">
      <c r="A1667" t="s">
        <v>1826</v>
      </c>
      <c r="B1667" t="s">
        <v>1706</v>
      </c>
      <c r="C1667">
        <v>25.92</v>
      </c>
      <c r="D1667">
        <v>25.57</v>
      </c>
      <c r="E1667">
        <v>1572.03</v>
      </c>
      <c r="F1667">
        <v>-1546.11</v>
      </c>
    </row>
    <row r="1668" spans="1:6" x14ac:dyDescent="0.55000000000000004">
      <c r="A1668" t="s">
        <v>1826</v>
      </c>
      <c r="B1668" t="s">
        <v>834</v>
      </c>
      <c r="C1668">
        <v>26.07</v>
      </c>
      <c r="D1668">
        <v>25.57</v>
      </c>
      <c r="E1668">
        <v>1572.03</v>
      </c>
      <c r="F1668">
        <v>-1545.96</v>
      </c>
    </row>
    <row r="1669" spans="1:6" x14ac:dyDescent="0.55000000000000004">
      <c r="A1669" t="s">
        <v>1826</v>
      </c>
      <c r="B1669" t="s">
        <v>905</v>
      </c>
      <c r="C1669">
        <v>26.59</v>
      </c>
      <c r="D1669">
        <v>25.57</v>
      </c>
      <c r="E1669">
        <v>1572.03</v>
      </c>
      <c r="F1669">
        <v>-1545.44</v>
      </c>
    </row>
    <row r="1670" spans="1:6" x14ac:dyDescent="0.55000000000000004">
      <c r="A1670" t="s">
        <v>1826</v>
      </c>
      <c r="B1670" t="s">
        <v>1493</v>
      </c>
      <c r="C1670">
        <v>26.88</v>
      </c>
      <c r="D1670">
        <v>25.57</v>
      </c>
      <c r="E1670">
        <v>1572.03</v>
      </c>
      <c r="F1670">
        <v>-1545.15</v>
      </c>
    </row>
    <row r="1671" spans="1:6" x14ac:dyDescent="0.55000000000000004">
      <c r="A1671" t="s">
        <v>1826</v>
      </c>
      <c r="B1671" t="s">
        <v>1218</v>
      </c>
      <c r="C1671">
        <v>26.98</v>
      </c>
      <c r="D1671">
        <v>25.57</v>
      </c>
      <c r="E1671">
        <v>1572.03</v>
      </c>
      <c r="F1671">
        <v>-1545.05</v>
      </c>
    </row>
    <row r="1672" spans="1:6" x14ac:dyDescent="0.55000000000000004">
      <c r="A1672" t="s">
        <v>1826</v>
      </c>
      <c r="B1672" t="s">
        <v>680</v>
      </c>
      <c r="C1672">
        <v>27.02</v>
      </c>
      <c r="D1672">
        <v>25.57</v>
      </c>
      <c r="E1672">
        <v>1572.03</v>
      </c>
      <c r="F1672">
        <v>-1545.01</v>
      </c>
    </row>
    <row r="1673" spans="1:6" x14ac:dyDescent="0.55000000000000004">
      <c r="A1673" t="s">
        <v>1826</v>
      </c>
      <c r="B1673" t="s">
        <v>481</v>
      </c>
      <c r="C1673">
        <v>27.19</v>
      </c>
      <c r="D1673">
        <v>25.57</v>
      </c>
      <c r="E1673">
        <v>1572.03</v>
      </c>
      <c r="F1673">
        <v>-1544.84</v>
      </c>
    </row>
    <row r="1674" spans="1:6" x14ac:dyDescent="0.55000000000000004">
      <c r="A1674" t="s">
        <v>1826</v>
      </c>
      <c r="B1674" t="s">
        <v>1215</v>
      </c>
      <c r="C1674">
        <v>27.93</v>
      </c>
      <c r="D1674">
        <v>25.57</v>
      </c>
      <c r="E1674">
        <v>1572.03</v>
      </c>
      <c r="F1674">
        <v>-1544.1</v>
      </c>
    </row>
    <row r="1675" spans="1:6" x14ac:dyDescent="0.55000000000000004">
      <c r="A1675" t="s">
        <v>1826</v>
      </c>
      <c r="B1675" t="s">
        <v>1646</v>
      </c>
      <c r="C1675">
        <v>28.03</v>
      </c>
      <c r="D1675">
        <v>25.57</v>
      </c>
      <c r="E1675">
        <v>1572.03</v>
      </c>
      <c r="F1675">
        <v>-1544</v>
      </c>
    </row>
    <row r="1676" spans="1:6" x14ac:dyDescent="0.55000000000000004">
      <c r="A1676" t="s">
        <v>1826</v>
      </c>
      <c r="B1676" t="s">
        <v>1674</v>
      </c>
      <c r="C1676">
        <v>28.03</v>
      </c>
      <c r="D1676">
        <v>25.57</v>
      </c>
      <c r="E1676">
        <v>1572.03</v>
      </c>
      <c r="F1676">
        <v>-1544</v>
      </c>
    </row>
    <row r="1677" spans="1:6" x14ac:dyDescent="0.55000000000000004">
      <c r="A1677" t="s">
        <v>1826</v>
      </c>
      <c r="B1677" t="s">
        <v>1703</v>
      </c>
      <c r="C1677">
        <v>28.03</v>
      </c>
      <c r="D1677">
        <v>25.57</v>
      </c>
      <c r="E1677">
        <v>1572.03</v>
      </c>
      <c r="F1677">
        <v>-1544</v>
      </c>
    </row>
    <row r="1678" spans="1:6" x14ac:dyDescent="0.55000000000000004">
      <c r="A1678" t="s">
        <v>1826</v>
      </c>
      <c r="B1678" t="s">
        <v>314</v>
      </c>
      <c r="C1678">
        <v>28.03</v>
      </c>
      <c r="D1678">
        <v>25.57</v>
      </c>
      <c r="E1678">
        <v>1572.03</v>
      </c>
      <c r="F1678">
        <v>-1544</v>
      </c>
    </row>
    <row r="1679" spans="1:6" x14ac:dyDescent="0.55000000000000004">
      <c r="A1679" t="s">
        <v>1826</v>
      </c>
      <c r="B1679" t="s">
        <v>798</v>
      </c>
      <c r="C1679">
        <v>28.03</v>
      </c>
      <c r="D1679">
        <v>25.57</v>
      </c>
      <c r="E1679">
        <v>1572.03</v>
      </c>
      <c r="F1679">
        <v>-1544</v>
      </c>
    </row>
    <row r="1680" spans="1:6" x14ac:dyDescent="0.55000000000000004">
      <c r="A1680" t="s">
        <v>1826</v>
      </c>
      <c r="B1680" t="s">
        <v>978</v>
      </c>
      <c r="C1680">
        <v>28.19</v>
      </c>
      <c r="D1680">
        <v>25.57</v>
      </c>
      <c r="E1680">
        <v>1572.03</v>
      </c>
      <c r="F1680">
        <v>-1543.84</v>
      </c>
    </row>
    <row r="1681" spans="1:6" x14ac:dyDescent="0.55000000000000004">
      <c r="A1681" t="s">
        <v>1826</v>
      </c>
      <c r="B1681" t="s">
        <v>914</v>
      </c>
      <c r="C1681">
        <v>28.3</v>
      </c>
      <c r="D1681">
        <v>25.57</v>
      </c>
      <c r="E1681">
        <v>1572.03</v>
      </c>
      <c r="F1681">
        <v>-1543.73</v>
      </c>
    </row>
    <row r="1682" spans="1:6" x14ac:dyDescent="0.55000000000000004">
      <c r="A1682" t="s">
        <v>1826</v>
      </c>
      <c r="B1682" t="s">
        <v>313</v>
      </c>
      <c r="C1682">
        <v>28.43</v>
      </c>
      <c r="D1682">
        <v>25.57</v>
      </c>
      <c r="E1682">
        <v>1572.03</v>
      </c>
      <c r="F1682">
        <v>-1543.6</v>
      </c>
    </row>
    <row r="1683" spans="1:6" x14ac:dyDescent="0.55000000000000004">
      <c r="A1683" t="s">
        <v>1826</v>
      </c>
      <c r="B1683" t="s">
        <v>138</v>
      </c>
      <c r="C1683">
        <v>28.48</v>
      </c>
      <c r="D1683">
        <v>25.57</v>
      </c>
      <c r="E1683">
        <v>1572.03</v>
      </c>
      <c r="F1683">
        <v>-1543.55</v>
      </c>
    </row>
    <row r="1684" spans="1:6" x14ac:dyDescent="0.55000000000000004">
      <c r="A1684" t="s">
        <v>1826</v>
      </c>
      <c r="B1684" t="s">
        <v>1696</v>
      </c>
      <c r="C1684">
        <v>28.55</v>
      </c>
      <c r="D1684">
        <v>25.57</v>
      </c>
      <c r="E1684">
        <v>1572.03</v>
      </c>
      <c r="F1684">
        <v>-1543.48</v>
      </c>
    </row>
    <row r="1685" spans="1:6" x14ac:dyDescent="0.55000000000000004">
      <c r="A1685" t="s">
        <v>1826</v>
      </c>
      <c r="B1685" t="s">
        <v>1667</v>
      </c>
      <c r="C1685">
        <v>28.55</v>
      </c>
      <c r="D1685">
        <v>25.57</v>
      </c>
      <c r="E1685">
        <v>1572.03</v>
      </c>
      <c r="F1685">
        <v>-1543.48</v>
      </c>
    </row>
    <row r="1686" spans="1:6" x14ac:dyDescent="0.55000000000000004">
      <c r="A1686" t="s">
        <v>1826</v>
      </c>
      <c r="B1686" t="s">
        <v>1639</v>
      </c>
      <c r="C1686">
        <v>28.55</v>
      </c>
      <c r="D1686">
        <v>25.57</v>
      </c>
      <c r="E1686">
        <v>1572.03</v>
      </c>
      <c r="F1686">
        <v>-1543.48</v>
      </c>
    </row>
    <row r="1687" spans="1:6" x14ac:dyDescent="0.55000000000000004">
      <c r="A1687" t="s">
        <v>1826</v>
      </c>
      <c r="B1687" t="s">
        <v>360</v>
      </c>
      <c r="C1687">
        <v>28.6</v>
      </c>
      <c r="D1687">
        <v>25.57</v>
      </c>
      <c r="E1687">
        <v>1572.03</v>
      </c>
      <c r="F1687">
        <v>-1543.43</v>
      </c>
    </row>
    <row r="1688" spans="1:6" x14ac:dyDescent="0.55000000000000004">
      <c r="A1688" t="s">
        <v>1826</v>
      </c>
      <c r="B1688" t="s">
        <v>653</v>
      </c>
      <c r="C1688">
        <v>28.78</v>
      </c>
      <c r="D1688">
        <v>25.57</v>
      </c>
      <c r="E1688">
        <v>1572.03</v>
      </c>
      <c r="F1688">
        <v>-1543.25</v>
      </c>
    </row>
    <row r="1689" spans="1:6" x14ac:dyDescent="0.55000000000000004">
      <c r="A1689" t="s">
        <v>1826</v>
      </c>
      <c r="B1689" t="s">
        <v>557</v>
      </c>
      <c r="C1689">
        <v>28.85</v>
      </c>
      <c r="D1689">
        <v>25.57</v>
      </c>
      <c r="E1689">
        <v>1572.03</v>
      </c>
      <c r="F1689">
        <v>-1543.18</v>
      </c>
    </row>
    <row r="1690" spans="1:6" x14ac:dyDescent="0.55000000000000004">
      <c r="A1690" t="s">
        <v>1826</v>
      </c>
      <c r="B1690" t="s">
        <v>1645</v>
      </c>
      <c r="C1690">
        <v>28.85</v>
      </c>
      <c r="D1690">
        <v>25.57</v>
      </c>
      <c r="E1690">
        <v>1572.03</v>
      </c>
      <c r="F1690">
        <v>-1543.18</v>
      </c>
    </row>
    <row r="1691" spans="1:6" x14ac:dyDescent="0.55000000000000004">
      <c r="A1691" t="s">
        <v>1826</v>
      </c>
      <c r="B1691" t="s">
        <v>1673</v>
      </c>
      <c r="C1691">
        <v>28.85</v>
      </c>
      <c r="D1691">
        <v>25.57</v>
      </c>
      <c r="E1691">
        <v>1572.03</v>
      </c>
      <c r="F1691">
        <v>-1543.18</v>
      </c>
    </row>
    <row r="1692" spans="1:6" x14ac:dyDescent="0.55000000000000004">
      <c r="A1692" t="s">
        <v>1826</v>
      </c>
      <c r="B1692" t="s">
        <v>1702</v>
      </c>
      <c r="C1692">
        <v>28.85</v>
      </c>
      <c r="D1692">
        <v>25.57</v>
      </c>
      <c r="E1692">
        <v>1572.03</v>
      </c>
      <c r="F1692">
        <v>-1543.18</v>
      </c>
    </row>
    <row r="1693" spans="1:6" x14ac:dyDescent="0.55000000000000004">
      <c r="A1693" t="s">
        <v>1826</v>
      </c>
      <c r="B1693" t="s">
        <v>316</v>
      </c>
      <c r="C1693">
        <v>29.51</v>
      </c>
      <c r="D1693">
        <v>25.57</v>
      </c>
      <c r="E1693">
        <v>1572.03</v>
      </c>
      <c r="F1693">
        <v>-1542.52</v>
      </c>
    </row>
    <row r="1694" spans="1:6" x14ac:dyDescent="0.55000000000000004">
      <c r="A1694" t="s">
        <v>1826</v>
      </c>
      <c r="B1694" t="s">
        <v>647</v>
      </c>
      <c r="C1694">
        <v>29.61</v>
      </c>
      <c r="D1694">
        <v>25.57</v>
      </c>
      <c r="E1694">
        <v>1572.03</v>
      </c>
      <c r="F1694">
        <v>-1542.42</v>
      </c>
    </row>
    <row r="1695" spans="1:6" x14ac:dyDescent="0.55000000000000004">
      <c r="A1695" t="s">
        <v>1826</v>
      </c>
      <c r="B1695" t="s">
        <v>1364</v>
      </c>
      <c r="C1695">
        <v>30.19</v>
      </c>
      <c r="D1695">
        <v>25.57</v>
      </c>
      <c r="E1695">
        <v>1572.03</v>
      </c>
      <c r="F1695">
        <v>-1541.84</v>
      </c>
    </row>
    <row r="1696" spans="1:6" x14ac:dyDescent="0.55000000000000004">
      <c r="A1696" t="s">
        <v>1826</v>
      </c>
      <c r="B1696" t="s">
        <v>1384</v>
      </c>
      <c r="C1696">
        <v>30.32</v>
      </c>
      <c r="D1696">
        <v>25.57</v>
      </c>
      <c r="E1696">
        <v>1572.03</v>
      </c>
      <c r="F1696">
        <v>-1541.71</v>
      </c>
    </row>
    <row r="1697" spans="1:6" x14ac:dyDescent="0.55000000000000004">
      <c r="A1697" t="s">
        <v>1826</v>
      </c>
      <c r="B1697" t="s">
        <v>1549</v>
      </c>
      <c r="C1697">
        <v>30.5</v>
      </c>
      <c r="D1697">
        <v>25.57</v>
      </c>
      <c r="E1697">
        <v>1572.03</v>
      </c>
      <c r="F1697">
        <v>-1541.53</v>
      </c>
    </row>
    <row r="1698" spans="1:6" x14ac:dyDescent="0.55000000000000004">
      <c r="A1698" t="s">
        <v>1826</v>
      </c>
      <c r="B1698" t="s">
        <v>324</v>
      </c>
      <c r="C1698">
        <v>30.52</v>
      </c>
      <c r="D1698">
        <v>25.57</v>
      </c>
      <c r="E1698">
        <v>1572.03</v>
      </c>
      <c r="F1698">
        <v>-1541.51</v>
      </c>
    </row>
    <row r="1699" spans="1:6" x14ac:dyDescent="0.55000000000000004">
      <c r="A1699" t="s">
        <v>1826</v>
      </c>
      <c r="B1699" t="s">
        <v>952</v>
      </c>
      <c r="C1699">
        <v>30.73</v>
      </c>
      <c r="D1699">
        <v>25.57</v>
      </c>
      <c r="E1699">
        <v>1572.03</v>
      </c>
      <c r="F1699">
        <v>-1541.3</v>
      </c>
    </row>
    <row r="1700" spans="1:6" x14ac:dyDescent="0.55000000000000004">
      <c r="A1700" t="s">
        <v>1826</v>
      </c>
      <c r="B1700" t="s">
        <v>259</v>
      </c>
      <c r="C1700">
        <v>30.79</v>
      </c>
      <c r="D1700">
        <v>25.57</v>
      </c>
      <c r="E1700">
        <v>1572.03</v>
      </c>
      <c r="F1700">
        <v>-1541.24</v>
      </c>
    </row>
    <row r="1701" spans="1:6" x14ac:dyDescent="0.55000000000000004">
      <c r="A1701" t="s">
        <v>1826</v>
      </c>
      <c r="B1701" t="s">
        <v>664</v>
      </c>
      <c r="C1701">
        <v>31.18</v>
      </c>
      <c r="D1701">
        <v>25.57</v>
      </c>
      <c r="E1701">
        <v>1572.03</v>
      </c>
      <c r="F1701">
        <v>-1540.85</v>
      </c>
    </row>
    <row r="1702" spans="1:6" x14ac:dyDescent="0.55000000000000004">
      <c r="A1702" t="s">
        <v>1826</v>
      </c>
      <c r="B1702" t="s">
        <v>1357</v>
      </c>
      <c r="C1702">
        <v>31.64</v>
      </c>
      <c r="D1702">
        <v>25.57</v>
      </c>
      <c r="E1702">
        <v>1572.03</v>
      </c>
      <c r="F1702">
        <v>-1540.39</v>
      </c>
    </row>
    <row r="1703" spans="1:6" x14ac:dyDescent="0.55000000000000004">
      <c r="A1703" t="s">
        <v>1826</v>
      </c>
      <c r="B1703" t="s">
        <v>370</v>
      </c>
      <c r="C1703">
        <v>32.11</v>
      </c>
      <c r="D1703">
        <v>25.57</v>
      </c>
      <c r="E1703">
        <v>1572.03</v>
      </c>
      <c r="F1703">
        <v>-1539.92</v>
      </c>
    </row>
    <row r="1704" spans="1:6" x14ac:dyDescent="0.55000000000000004">
      <c r="A1704" t="s">
        <v>1826</v>
      </c>
      <c r="B1704" t="s">
        <v>724</v>
      </c>
      <c r="C1704">
        <v>32.28</v>
      </c>
      <c r="D1704">
        <v>25.57</v>
      </c>
      <c r="E1704">
        <v>1572.03</v>
      </c>
      <c r="F1704">
        <v>-1539.75</v>
      </c>
    </row>
    <row r="1705" spans="1:6" x14ac:dyDescent="0.55000000000000004">
      <c r="A1705" t="s">
        <v>1826</v>
      </c>
      <c r="B1705" t="s">
        <v>1560</v>
      </c>
      <c r="C1705">
        <v>32.32</v>
      </c>
      <c r="D1705">
        <v>25.57</v>
      </c>
      <c r="E1705">
        <v>1572.03</v>
      </c>
      <c r="F1705">
        <v>-1539.71</v>
      </c>
    </row>
    <row r="1706" spans="1:6" x14ac:dyDescent="0.55000000000000004">
      <c r="A1706" t="s">
        <v>1826</v>
      </c>
      <c r="B1706" t="s">
        <v>94</v>
      </c>
      <c r="C1706">
        <v>32.57</v>
      </c>
      <c r="D1706">
        <v>25.57</v>
      </c>
      <c r="E1706">
        <v>1572.03</v>
      </c>
      <c r="F1706">
        <v>-1539.46</v>
      </c>
    </row>
    <row r="1707" spans="1:6" x14ac:dyDescent="0.55000000000000004">
      <c r="A1707" t="s">
        <v>1826</v>
      </c>
      <c r="B1707" t="s">
        <v>721</v>
      </c>
      <c r="C1707">
        <v>32.630000000000003</v>
      </c>
      <c r="D1707">
        <v>25.57</v>
      </c>
      <c r="E1707">
        <v>1572.03</v>
      </c>
      <c r="F1707">
        <v>-1539.4</v>
      </c>
    </row>
    <row r="1708" spans="1:6" x14ac:dyDescent="0.55000000000000004">
      <c r="A1708" t="s">
        <v>1826</v>
      </c>
      <c r="B1708" t="s">
        <v>415</v>
      </c>
      <c r="C1708">
        <v>32.979999999999997</v>
      </c>
      <c r="D1708">
        <v>25.57</v>
      </c>
      <c r="E1708">
        <v>1572.03</v>
      </c>
      <c r="F1708">
        <v>-1539.05</v>
      </c>
    </row>
    <row r="1709" spans="1:6" x14ac:dyDescent="0.55000000000000004">
      <c r="A1709" t="s">
        <v>1826</v>
      </c>
      <c r="B1709" t="s">
        <v>702</v>
      </c>
      <c r="C1709">
        <v>33.909999999999997</v>
      </c>
      <c r="D1709">
        <v>25.57</v>
      </c>
      <c r="E1709">
        <v>1572.03</v>
      </c>
      <c r="F1709">
        <v>-1538.12</v>
      </c>
    </row>
    <row r="1710" spans="1:6" x14ac:dyDescent="0.55000000000000004">
      <c r="A1710" t="s">
        <v>1826</v>
      </c>
      <c r="B1710" t="s">
        <v>381</v>
      </c>
      <c r="C1710">
        <v>34.22</v>
      </c>
      <c r="D1710">
        <v>25.57</v>
      </c>
      <c r="E1710">
        <v>1572.03</v>
      </c>
      <c r="F1710">
        <v>-1537.81</v>
      </c>
    </row>
    <row r="1711" spans="1:6" x14ac:dyDescent="0.55000000000000004">
      <c r="A1711" t="s">
        <v>1826</v>
      </c>
      <c r="B1711" t="s">
        <v>329</v>
      </c>
      <c r="C1711">
        <v>34.49</v>
      </c>
      <c r="D1711">
        <v>25.57</v>
      </c>
      <c r="E1711">
        <v>1572.03</v>
      </c>
      <c r="F1711">
        <v>-1537.54</v>
      </c>
    </row>
    <row r="1712" spans="1:6" x14ac:dyDescent="0.55000000000000004">
      <c r="A1712" t="s">
        <v>1826</v>
      </c>
      <c r="B1712" t="s">
        <v>328</v>
      </c>
      <c r="C1712">
        <v>35.479999999999997</v>
      </c>
      <c r="D1712">
        <v>25.57</v>
      </c>
      <c r="E1712">
        <v>1572.03</v>
      </c>
      <c r="F1712">
        <v>-1536.55</v>
      </c>
    </row>
    <row r="1713" spans="1:6" x14ac:dyDescent="0.55000000000000004">
      <c r="A1713" t="s">
        <v>1826</v>
      </c>
      <c r="B1713" t="s">
        <v>624</v>
      </c>
      <c r="C1713">
        <v>35.590000000000003</v>
      </c>
      <c r="D1713">
        <v>25.57</v>
      </c>
      <c r="E1713">
        <v>1572.03</v>
      </c>
      <c r="F1713">
        <v>-1536.44</v>
      </c>
    </row>
    <row r="1714" spans="1:6" x14ac:dyDescent="0.55000000000000004">
      <c r="A1714" t="s">
        <v>1826</v>
      </c>
      <c r="B1714" t="s">
        <v>671</v>
      </c>
      <c r="C1714">
        <v>36.200000000000003</v>
      </c>
      <c r="D1714">
        <v>25.57</v>
      </c>
      <c r="E1714">
        <v>1572.03</v>
      </c>
      <c r="F1714">
        <v>-1535.83</v>
      </c>
    </row>
    <row r="1715" spans="1:6" x14ac:dyDescent="0.55000000000000004">
      <c r="A1715" t="s">
        <v>1826</v>
      </c>
      <c r="B1715" t="s">
        <v>1554</v>
      </c>
      <c r="C1715">
        <v>36.700000000000003</v>
      </c>
      <c r="D1715">
        <v>25.57</v>
      </c>
      <c r="E1715">
        <v>1572.03</v>
      </c>
      <c r="F1715">
        <v>-1535.33</v>
      </c>
    </row>
    <row r="1716" spans="1:6" x14ac:dyDescent="0.55000000000000004">
      <c r="A1716" t="s">
        <v>1826</v>
      </c>
      <c r="B1716" t="s">
        <v>575</v>
      </c>
      <c r="C1716">
        <v>36.99</v>
      </c>
      <c r="D1716">
        <v>25.57</v>
      </c>
      <c r="E1716">
        <v>1572.03</v>
      </c>
      <c r="F1716">
        <v>-1535.04</v>
      </c>
    </row>
    <row r="1717" spans="1:6" x14ac:dyDescent="0.55000000000000004">
      <c r="A1717" t="s">
        <v>1826</v>
      </c>
      <c r="B1717" t="s">
        <v>441</v>
      </c>
      <c r="C1717">
        <v>37</v>
      </c>
      <c r="D1717">
        <v>25.57</v>
      </c>
      <c r="E1717">
        <v>1572.03</v>
      </c>
      <c r="F1717">
        <v>-1535.03</v>
      </c>
    </row>
    <row r="1718" spans="1:6" x14ac:dyDescent="0.55000000000000004">
      <c r="A1718" t="s">
        <v>1826</v>
      </c>
      <c r="B1718" t="s">
        <v>628</v>
      </c>
      <c r="C1718">
        <v>37.22</v>
      </c>
      <c r="D1718">
        <v>25.57</v>
      </c>
      <c r="E1718">
        <v>1572.03</v>
      </c>
      <c r="F1718">
        <v>-1534.81</v>
      </c>
    </row>
    <row r="1719" spans="1:6" x14ac:dyDescent="0.55000000000000004">
      <c r="A1719" t="s">
        <v>1826</v>
      </c>
      <c r="B1719" t="s">
        <v>322</v>
      </c>
      <c r="C1719">
        <v>37.97</v>
      </c>
      <c r="D1719">
        <v>25.57</v>
      </c>
      <c r="E1719">
        <v>1572.03</v>
      </c>
      <c r="F1719">
        <v>-1534.06</v>
      </c>
    </row>
    <row r="1720" spans="1:6" x14ac:dyDescent="0.55000000000000004">
      <c r="A1720" t="s">
        <v>1826</v>
      </c>
      <c r="B1720" t="s">
        <v>832</v>
      </c>
      <c r="C1720">
        <v>38.53</v>
      </c>
      <c r="D1720">
        <v>25.57</v>
      </c>
      <c r="E1720">
        <v>1572.03</v>
      </c>
      <c r="F1720">
        <v>-1533.5</v>
      </c>
    </row>
    <row r="1721" spans="1:6" x14ac:dyDescent="0.55000000000000004">
      <c r="A1721" t="s">
        <v>1826</v>
      </c>
      <c r="B1721" t="s">
        <v>311</v>
      </c>
      <c r="C1721">
        <v>39.229999999999997</v>
      </c>
      <c r="D1721">
        <v>25.57</v>
      </c>
      <c r="E1721">
        <v>1572.03</v>
      </c>
      <c r="F1721">
        <v>-1532.8</v>
      </c>
    </row>
    <row r="1722" spans="1:6" x14ac:dyDescent="0.55000000000000004">
      <c r="A1722" t="s">
        <v>1826</v>
      </c>
      <c r="B1722" t="s">
        <v>534</v>
      </c>
      <c r="C1722">
        <v>40.03</v>
      </c>
      <c r="D1722">
        <v>25.57</v>
      </c>
      <c r="E1722">
        <v>1572.03</v>
      </c>
      <c r="F1722">
        <v>-1532</v>
      </c>
    </row>
    <row r="1723" spans="1:6" x14ac:dyDescent="0.55000000000000004">
      <c r="A1723" t="s">
        <v>1826</v>
      </c>
      <c r="B1723" t="s">
        <v>486</v>
      </c>
      <c r="C1723">
        <v>40.44</v>
      </c>
      <c r="D1723">
        <v>25.57</v>
      </c>
      <c r="E1723">
        <v>1572.03</v>
      </c>
      <c r="F1723">
        <v>-1531.59</v>
      </c>
    </row>
    <row r="1724" spans="1:6" x14ac:dyDescent="0.55000000000000004">
      <c r="A1724" t="s">
        <v>1826</v>
      </c>
      <c r="B1724" t="s">
        <v>1318</v>
      </c>
      <c r="C1724">
        <v>40.92</v>
      </c>
      <c r="D1724">
        <v>25.57</v>
      </c>
      <c r="E1724">
        <v>1572.03</v>
      </c>
      <c r="F1724">
        <v>-1531.11</v>
      </c>
    </row>
    <row r="1725" spans="1:6" x14ac:dyDescent="0.55000000000000004">
      <c r="A1725" t="s">
        <v>1826</v>
      </c>
      <c r="B1725" t="s">
        <v>489</v>
      </c>
      <c r="C1725">
        <v>40.98</v>
      </c>
      <c r="D1725">
        <v>25.57</v>
      </c>
      <c r="E1725">
        <v>1572.03</v>
      </c>
      <c r="F1725">
        <v>-1531.05</v>
      </c>
    </row>
    <row r="1726" spans="1:6" x14ac:dyDescent="0.55000000000000004">
      <c r="A1726" t="s">
        <v>1826</v>
      </c>
      <c r="B1726" t="s">
        <v>1317</v>
      </c>
      <c r="C1726">
        <v>42.92</v>
      </c>
      <c r="D1726">
        <v>25.57</v>
      </c>
      <c r="E1726">
        <v>1572.03</v>
      </c>
      <c r="F1726">
        <v>-1529.11</v>
      </c>
    </row>
    <row r="1727" spans="1:6" x14ac:dyDescent="0.55000000000000004">
      <c r="A1727" t="s">
        <v>1826</v>
      </c>
      <c r="B1727" t="s">
        <v>129</v>
      </c>
      <c r="C1727">
        <v>43.03</v>
      </c>
      <c r="D1727">
        <v>25.57</v>
      </c>
      <c r="E1727">
        <v>1572.03</v>
      </c>
      <c r="F1727">
        <v>-1529</v>
      </c>
    </row>
    <row r="1728" spans="1:6" x14ac:dyDescent="0.55000000000000004">
      <c r="A1728" t="s">
        <v>1826</v>
      </c>
      <c r="B1728" t="s">
        <v>317</v>
      </c>
      <c r="C1728">
        <v>43.19</v>
      </c>
      <c r="D1728">
        <v>25.57</v>
      </c>
      <c r="E1728">
        <v>1572.03</v>
      </c>
      <c r="F1728">
        <v>-1528.84</v>
      </c>
    </row>
    <row r="1729" spans="1:6" x14ac:dyDescent="0.55000000000000004">
      <c r="A1729" t="s">
        <v>1826</v>
      </c>
      <c r="B1729" t="s">
        <v>1552</v>
      </c>
      <c r="C1729">
        <v>43.29</v>
      </c>
      <c r="D1729">
        <v>25.57</v>
      </c>
      <c r="E1729">
        <v>1572.03</v>
      </c>
      <c r="F1729">
        <v>-1528.74</v>
      </c>
    </row>
    <row r="1730" spans="1:6" x14ac:dyDescent="0.55000000000000004">
      <c r="A1730" t="s">
        <v>1826</v>
      </c>
      <c r="B1730" t="s">
        <v>674</v>
      </c>
      <c r="C1730">
        <v>43.36</v>
      </c>
      <c r="D1730">
        <v>25.57</v>
      </c>
      <c r="E1730">
        <v>1572.03</v>
      </c>
      <c r="F1730">
        <v>-1528.67</v>
      </c>
    </row>
    <row r="1731" spans="1:6" x14ac:dyDescent="0.55000000000000004">
      <c r="A1731" t="s">
        <v>1826</v>
      </c>
      <c r="B1731" t="s">
        <v>95</v>
      </c>
      <c r="C1731">
        <v>43.44</v>
      </c>
      <c r="D1731">
        <v>25.57</v>
      </c>
      <c r="E1731">
        <v>1572.03</v>
      </c>
      <c r="F1731">
        <v>-1528.59</v>
      </c>
    </row>
    <row r="1732" spans="1:6" x14ac:dyDescent="0.55000000000000004">
      <c r="A1732" t="s">
        <v>1826</v>
      </c>
      <c r="B1732" t="s">
        <v>142</v>
      </c>
      <c r="C1732">
        <v>44.48</v>
      </c>
      <c r="D1732">
        <v>25.57</v>
      </c>
      <c r="E1732">
        <v>1572.03</v>
      </c>
      <c r="F1732">
        <v>-1527.55</v>
      </c>
    </row>
    <row r="1733" spans="1:6" x14ac:dyDescent="0.55000000000000004">
      <c r="A1733" t="s">
        <v>1826</v>
      </c>
      <c r="B1733" t="s">
        <v>153</v>
      </c>
      <c r="C1733">
        <v>44.51</v>
      </c>
      <c r="D1733">
        <v>25.57</v>
      </c>
      <c r="E1733">
        <v>1572.03</v>
      </c>
      <c r="F1733">
        <v>-1527.52</v>
      </c>
    </row>
    <row r="1734" spans="1:6" x14ac:dyDescent="0.55000000000000004">
      <c r="A1734" t="s">
        <v>1826</v>
      </c>
      <c r="B1734" t="s">
        <v>1348</v>
      </c>
      <c r="C1734">
        <v>44.65</v>
      </c>
      <c r="D1734">
        <v>25.57</v>
      </c>
      <c r="E1734">
        <v>1572.03</v>
      </c>
      <c r="F1734">
        <v>-1527.38</v>
      </c>
    </row>
    <row r="1735" spans="1:6" x14ac:dyDescent="0.55000000000000004">
      <c r="A1735" t="s">
        <v>1826</v>
      </c>
      <c r="B1735" t="s">
        <v>631</v>
      </c>
      <c r="C1735">
        <v>45.13</v>
      </c>
      <c r="D1735">
        <v>25.57</v>
      </c>
      <c r="E1735">
        <v>1572.03</v>
      </c>
      <c r="F1735">
        <v>-1526.9</v>
      </c>
    </row>
    <row r="1736" spans="1:6" x14ac:dyDescent="0.55000000000000004">
      <c r="A1736" t="s">
        <v>1826</v>
      </c>
      <c r="B1736" t="s">
        <v>663</v>
      </c>
      <c r="C1736">
        <v>45.39</v>
      </c>
      <c r="D1736">
        <v>25.57</v>
      </c>
      <c r="E1736">
        <v>1572.03</v>
      </c>
      <c r="F1736">
        <v>-1526.64</v>
      </c>
    </row>
    <row r="1737" spans="1:6" x14ac:dyDescent="0.55000000000000004">
      <c r="A1737" t="s">
        <v>1826</v>
      </c>
      <c r="B1737" t="s">
        <v>1525</v>
      </c>
      <c r="C1737">
        <v>47.93</v>
      </c>
      <c r="D1737">
        <v>25.57</v>
      </c>
      <c r="E1737">
        <v>1572.03</v>
      </c>
      <c r="F1737">
        <v>-1524.1</v>
      </c>
    </row>
    <row r="1738" spans="1:6" x14ac:dyDescent="0.55000000000000004">
      <c r="A1738" t="s">
        <v>1826</v>
      </c>
      <c r="B1738" t="s">
        <v>319</v>
      </c>
      <c r="C1738">
        <v>48.64</v>
      </c>
      <c r="D1738">
        <v>25.57</v>
      </c>
      <c r="E1738">
        <v>1572.03</v>
      </c>
      <c r="F1738">
        <v>-1523.39</v>
      </c>
    </row>
    <row r="1739" spans="1:6" x14ac:dyDescent="0.55000000000000004">
      <c r="A1739" t="s">
        <v>1826</v>
      </c>
      <c r="B1739" t="s">
        <v>658</v>
      </c>
      <c r="C1739">
        <v>49.52</v>
      </c>
      <c r="D1739">
        <v>25.57</v>
      </c>
      <c r="E1739">
        <v>1572.03</v>
      </c>
      <c r="F1739">
        <v>-1522.51</v>
      </c>
    </row>
    <row r="1740" spans="1:6" x14ac:dyDescent="0.55000000000000004">
      <c r="A1740" t="s">
        <v>1826</v>
      </c>
      <c r="B1740" t="s">
        <v>1561</v>
      </c>
      <c r="C1740">
        <v>49.77</v>
      </c>
      <c r="D1740">
        <v>25.57</v>
      </c>
      <c r="E1740">
        <v>1572.03</v>
      </c>
      <c r="F1740">
        <v>-1522.26</v>
      </c>
    </row>
    <row r="1741" spans="1:6" x14ac:dyDescent="0.55000000000000004">
      <c r="A1741" t="s">
        <v>1826</v>
      </c>
      <c r="B1741" t="s">
        <v>550</v>
      </c>
      <c r="C1741">
        <v>50.14</v>
      </c>
      <c r="D1741">
        <v>25.57</v>
      </c>
      <c r="E1741">
        <v>1572.03</v>
      </c>
      <c r="F1741">
        <v>-1521.89</v>
      </c>
    </row>
    <row r="1742" spans="1:6" x14ac:dyDescent="0.55000000000000004">
      <c r="A1742" t="s">
        <v>1826</v>
      </c>
      <c r="B1742" t="s">
        <v>651</v>
      </c>
      <c r="C1742">
        <v>50.74</v>
      </c>
      <c r="D1742">
        <v>25.57</v>
      </c>
      <c r="E1742">
        <v>1572.03</v>
      </c>
      <c r="F1742">
        <v>-1521.29</v>
      </c>
    </row>
    <row r="1743" spans="1:6" x14ac:dyDescent="0.55000000000000004">
      <c r="A1743" t="s">
        <v>1826</v>
      </c>
      <c r="B1743" t="s">
        <v>794</v>
      </c>
      <c r="C1743">
        <v>50.87</v>
      </c>
      <c r="D1743">
        <v>25.57</v>
      </c>
      <c r="E1743">
        <v>1572.03</v>
      </c>
      <c r="F1743">
        <v>-1521.16</v>
      </c>
    </row>
    <row r="1744" spans="1:6" x14ac:dyDescent="0.55000000000000004">
      <c r="A1744" t="s">
        <v>1826</v>
      </c>
      <c r="B1744" t="s">
        <v>309</v>
      </c>
      <c r="C1744">
        <v>50.97</v>
      </c>
      <c r="D1744">
        <v>25.57</v>
      </c>
      <c r="E1744">
        <v>1572.03</v>
      </c>
      <c r="F1744">
        <v>-1521.06</v>
      </c>
    </row>
    <row r="1745" spans="1:6" x14ac:dyDescent="0.55000000000000004">
      <c r="A1745" t="s">
        <v>1826</v>
      </c>
      <c r="B1745" t="s">
        <v>1553</v>
      </c>
      <c r="C1745">
        <v>52.52</v>
      </c>
      <c r="D1745">
        <v>25.57</v>
      </c>
      <c r="E1745">
        <v>1572.03</v>
      </c>
      <c r="F1745">
        <v>-1519.51</v>
      </c>
    </row>
    <row r="1746" spans="1:6" x14ac:dyDescent="0.55000000000000004">
      <c r="A1746" t="s">
        <v>1826</v>
      </c>
      <c r="B1746" t="s">
        <v>871</v>
      </c>
      <c r="C1746">
        <v>52.7</v>
      </c>
      <c r="D1746">
        <v>25.57</v>
      </c>
      <c r="E1746">
        <v>1572.03</v>
      </c>
      <c r="F1746">
        <v>-1519.33</v>
      </c>
    </row>
    <row r="1747" spans="1:6" x14ac:dyDescent="0.55000000000000004">
      <c r="A1747" t="s">
        <v>1826</v>
      </c>
      <c r="B1747" t="s">
        <v>867</v>
      </c>
      <c r="C1747">
        <v>52.94</v>
      </c>
      <c r="D1747">
        <v>25.57</v>
      </c>
      <c r="E1747">
        <v>1572.03</v>
      </c>
      <c r="F1747">
        <v>-1519.09</v>
      </c>
    </row>
    <row r="1748" spans="1:6" x14ac:dyDescent="0.55000000000000004">
      <c r="A1748" t="s">
        <v>1826</v>
      </c>
      <c r="B1748" t="s">
        <v>1092</v>
      </c>
      <c r="C1748">
        <v>54.52</v>
      </c>
      <c r="D1748">
        <v>25.57</v>
      </c>
      <c r="E1748">
        <v>1572.03</v>
      </c>
      <c r="F1748">
        <v>-1517.51</v>
      </c>
    </row>
    <row r="1749" spans="1:6" x14ac:dyDescent="0.55000000000000004">
      <c r="A1749" t="s">
        <v>1826</v>
      </c>
      <c r="B1749" t="s">
        <v>1675</v>
      </c>
      <c r="C1749">
        <v>54.52</v>
      </c>
      <c r="D1749">
        <v>25.57</v>
      </c>
      <c r="E1749">
        <v>1572.03</v>
      </c>
      <c r="F1749">
        <v>-1517.51</v>
      </c>
    </row>
    <row r="1750" spans="1:6" x14ac:dyDescent="0.55000000000000004">
      <c r="A1750" t="s">
        <v>1826</v>
      </c>
      <c r="B1750" t="s">
        <v>1647</v>
      </c>
      <c r="C1750">
        <v>54.52</v>
      </c>
      <c r="D1750">
        <v>25.57</v>
      </c>
      <c r="E1750">
        <v>1572.03</v>
      </c>
      <c r="F1750">
        <v>-1517.51</v>
      </c>
    </row>
    <row r="1751" spans="1:6" x14ac:dyDescent="0.55000000000000004">
      <c r="A1751" t="s">
        <v>1826</v>
      </c>
      <c r="B1751" t="s">
        <v>1704</v>
      </c>
      <c r="C1751">
        <v>54.52</v>
      </c>
      <c r="D1751">
        <v>25.57</v>
      </c>
      <c r="E1751">
        <v>1572.03</v>
      </c>
      <c r="F1751">
        <v>-1517.51</v>
      </c>
    </row>
    <row r="1752" spans="1:6" x14ac:dyDescent="0.55000000000000004">
      <c r="A1752" t="s">
        <v>1826</v>
      </c>
      <c r="B1752" t="s">
        <v>308</v>
      </c>
      <c r="C1752">
        <v>56.03</v>
      </c>
      <c r="D1752">
        <v>25.57</v>
      </c>
      <c r="E1752">
        <v>1572.03</v>
      </c>
      <c r="F1752">
        <v>-1516</v>
      </c>
    </row>
    <row r="1753" spans="1:6" x14ac:dyDescent="0.55000000000000004">
      <c r="A1753" t="s">
        <v>1826</v>
      </c>
      <c r="B1753" t="s">
        <v>167</v>
      </c>
      <c r="C1753">
        <v>56.34</v>
      </c>
      <c r="D1753">
        <v>25.57</v>
      </c>
      <c r="E1753">
        <v>1572.03</v>
      </c>
      <c r="F1753">
        <v>-1515.69</v>
      </c>
    </row>
    <row r="1754" spans="1:6" x14ac:dyDescent="0.55000000000000004">
      <c r="A1754" t="s">
        <v>1826</v>
      </c>
      <c r="B1754" t="s">
        <v>652</v>
      </c>
      <c r="C1754">
        <v>57.18</v>
      </c>
      <c r="D1754">
        <v>25.57</v>
      </c>
      <c r="E1754">
        <v>1572.03</v>
      </c>
      <c r="F1754">
        <v>-1514.85</v>
      </c>
    </row>
    <row r="1755" spans="1:6" x14ac:dyDescent="0.55000000000000004">
      <c r="A1755" t="s">
        <v>1826</v>
      </c>
      <c r="B1755" t="s">
        <v>629</v>
      </c>
      <c r="C1755">
        <v>57.72</v>
      </c>
      <c r="D1755">
        <v>25.57</v>
      </c>
      <c r="E1755">
        <v>1572.03</v>
      </c>
      <c r="F1755">
        <v>-1514.31</v>
      </c>
    </row>
    <row r="1756" spans="1:6" x14ac:dyDescent="0.55000000000000004">
      <c r="A1756" t="s">
        <v>1826</v>
      </c>
      <c r="B1756" t="s">
        <v>949</v>
      </c>
      <c r="C1756">
        <v>58.55</v>
      </c>
      <c r="D1756">
        <v>25.57</v>
      </c>
      <c r="E1756">
        <v>1572.03</v>
      </c>
      <c r="F1756">
        <v>-1513.48</v>
      </c>
    </row>
    <row r="1757" spans="1:6" x14ac:dyDescent="0.55000000000000004">
      <c r="A1757" t="s">
        <v>1826</v>
      </c>
      <c r="B1757" t="s">
        <v>438</v>
      </c>
      <c r="C1757">
        <v>59.76</v>
      </c>
      <c r="D1757">
        <v>25.57</v>
      </c>
      <c r="E1757">
        <v>1572.03</v>
      </c>
      <c r="F1757">
        <v>-1512.27</v>
      </c>
    </row>
    <row r="1758" spans="1:6" x14ac:dyDescent="0.55000000000000004">
      <c r="A1758" t="s">
        <v>1826</v>
      </c>
      <c r="B1758" t="s">
        <v>318</v>
      </c>
      <c r="C1758">
        <v>59.93</v>
      </c>
      <c r="D1758">
        <v>25.57</v>
      </c>
      <c r="E1758">
        <v>1572.03</v>
      </c>
      <c r="F1758">
        <v>-1512.1</v>
      </c>
    </row>
    <row r="1759" spans="1:6" x14ac:dyDescent="0.55000000000000004">
      <c r="A1759" t="s">
        <v>1826</v>
      </c>
      <c r="B1759" t="s">
        <v>735</v>
      </c>
      <c r="C1759">
        <v>60.49</v>
      </c>
      <c r="D1759">
        <v>25.57</v>
      </c>
      <c r="E1759">
        <v>1572.03</v>
      </c>
      <c r="F1759">
        <v>-1511.54</v>
      </c>
    </row>
    <row r="1760" spans="1:6" x14ac:dyDescent="0.55000000000000004">
      <c r="A1760" t="s">
        <v>1826</v>
      </c>
      <c r="B1760" t="s">
        <v>1349</v>
      </c>
      <c r="C1760">
        <v>61.24</v>
      </c>
      <c r="D1760">
        <v>25.57</v>
      </c>
      <c r="E1760">
        <v>1572.03</v>
      </c>
      <c r="F1760">
        <v>-1510.79</v>
      </c>
    </row>
    <row r="1761" spans="1:6" x14ac:dyDescent="0.55000000000000004">
      <c r="A1761" t="s">
        <v>1826</v>
      </c>
      <c r="B1761" t="s">
        <v>1455</v>
      </c>
      <c r="C1761">
        <v>61.42</v>
      </c>
      <c r="D1761">
        <v>25.57</v>
      </c>
      <c r="E1761">
        <v>1572.03</v>
      </c>
      <c r="F1761">
        <v>-1510.61</v>
      </c>
    </row>
    <row r="1762" spans="1:6" x14ac:dyDescent="0.55000000000000004">
      <c r="A1762" t="s">
        <v>1826</v>
      </c>
      <c r="B1762" t="s">
        <v>1361</v>
      </c>
      <c r="C1762">
        <v>62.52</v>
      </c>
      <c r="D1762">
        <v>25.57</v>
      </c>
      <c r="E1762">
        <v>1572.03</v>
      </c>
      <c r="F1762">
        <v>-1509.51</v>
      </c>
    </row>
    <row r="1763" spans="1:6" x14ac:dyDescent="0.55000000000000004">
      <c r="A1763" t="s">
        <v>1826</v>
      </c>
      <c r="B1763" t="s">
        <v>730</v>
      </c>
      <c r="C1763">
        <v>63.96</v>
      </c>
      <c r="D1763">
        <v>25.57</v>
      </c>
      <c r="E1763">
        <v>1572.03</v>
      </c>
      <c r="F1763">
        <v>-1508.07</v>
      </c>
    </row>
    <row r="1764" spans="1:6" x14ac:dyDescent="0.55000000000000004">
      <c r="A1764" t="s">
        <v>1826</v>
      </c>
      <c r="B1764" t="s">
        <v>951</v>
      </c>
      <c r="C1764">
        <v>64.069999999999993</v>
      </c>
      <c r="D1764">
        <v>25.57</v>
      </c>
      <c r="E1764">
        <v>1572.03</v>
      </c>
      <c r="F1764">
        <v>-1507.96</v>
      </c>
    </row>
    <row r="1765" spans="1:6" x14ac:dyDescent="0.55000000000000004">
      <c r="A1765" t="s">
        <v>1826</v>
      </c>
      <c r="B1765" t="s">
        <v>1417</v>
      </c>
      <c r="C1765">
        <v>67.430000000000007</v>
      </c>
      <c r="D1765">
        <v>25.57</v>
      </c>
      <c r="E1765">
        <v>1572.03</v>
      </c>
      <c r="F1765">
        <v>-1504.6</v>
      </c>
    </row>
    <row r="1766" spans="1:6" x14ac:dyDescent="0.55000000000000004">
      <c r="A1766" t="s">
        <v>1826</v>
      </c>
      <c r="B1766" t="s">
        <v>1354</v>
      </c>
      <c r="C1766">
        <v>71.63</v>
      </c>
      <c r="D1766">
        <v>25.57</v>
      </c>
      <c r="E1766">
        <v>1572.03</v>
      </c>
      <c r="F1766">
        <v>-1500.4</v>
      </c>
    </row>
    <row r="1767" spans="1:6" x14ac:dyDescent="0.55000000000000004">
      <c r="A1767" t="s">
        <v>1826</v>
      </c>
      <c r="B1767" t="s">
        <v>1309</v>
      </c>
      <c r="C1767">
        <v>72.12</v>
      </c>
      <c r="D1767">
        <v>25.57</v>
      </c>
      <c r="E1767">
        <v>1572.03</v>
      </c>
      <c r="F1767">
        <v>-1499.91</v>
      </c>
    </row>
    <row r="1768" spans="1:6" x14ac:dyDescent="0.55000000000000004">
      <c r="A1768" t="s">
        <v>1826</v>
      </c>
      <c r="B1768" t="s">
        <v>196</v>
      </c>
      <c r="C1768">
        <v>72.709999999999994</v>
      </c>
      <c r="D1768">
        <v>25.57</v>
      </c>
      <c r="E1768">
        <v>1572.03</v>
      </c>
      <c r="F1768">
        <v>-1499.32</v>
      </c>
    </row>
    <row r="1769" spans="1:6" x14ac:dyDescent="0.55000000000000004">
      <c r="A1769" t="s">
        <v>1826</v>
      </c>
      <c r="B1769" t="s">
        <v>870</v>
      </c>
      <c r="C1769">
        <v>75.260000000000005</v>
      </c>
      <c r="D1769">
        <v>25.57</v>
      </c>
      <c r="E1769">
        <v>1572.03</v>
      </c>
      <c r="F1769">
        <v>-1496.77</v>
      </c>
    </row>
    <row r="1770" spans="1:6" x14ac:dyDescent="0.55000000000000004">
      <c r="A1770" t="s">
        <v>1826</v>
      </c>
      <c r="B1770" t="s">
        <v>630</v>
      </c>
      <c r="C1770">
        <v>76.400000000000006</v>
      </c>
      <c r="D1770">
        <v>25.57</v>
      </c>
      <c r="E1770">
        <v>1572.03</v>
      </c>
      <c r="F1770">
        <v>-1495.63</v>
      </c>
    </row>
    <row r="1771" spans="1:6" x14ac:dyDescent="0.55000000000000004">
      <c r="A1771" t="s">
        <v>1826</v>
      </c>
      <c r="B1771" t="s">
        <v>1457</v>
      </c>
      <c r="C1771">
        <v>77.23</v>
      </c>
      <c r="D1771">
        <v>25.57</v>
      </c>
      <c r="E1771">
        <v>1572.03</v>
      </c>
      <c r="F1771">
        <v>-1494.8</v>
      </c>
    </row>
    <row r="1772" spans="1:6" x14ac:dyDescent="0.55000000000000004">
      <c r="A1772" t="s">
        <v>1826</v>
      </c>
      <c r="B1772" t="s">
        <v>437</v>
      </c>
      <c r="C1772">
        <v>77.739999999999995</v>
      </c>
      <c r="D1772">
        <v>25.57</v>
      </c>
      <c r="E1772">
        <v>1572.03</v>
      </c>
      <c r="F1772">
        <v>-1494.29</v>
      </c>
    </row>
    <row r="1773" spans="1:6" x14ac:dyDescent="0.55000000000000004">
      <c r="A1773" t="s">
        <v>1826</v>
      </c>
      <c r="B1773" t="s">
        <v>436</v>
      </c>
      <c r="C1773">
        <v>79.36</v>
      </c>
      <c r="D1773">
        <v>25.57</v>
      </c>
      <c r="E1773">
        <v>1572.03</v>
      </c>
      <c r="F1773">
        <v>-1492.67</v>
      </c>
    </row>
    <row r="1774" spans="1:6" x14ac:dyDescent="0.55000000000000004">
      <c r="A1774" t="s">
        <v>1826</v>
      </c>
      <c r="B1774" t="s">
        <v>69</v>
      </c>
      <c r="C1774">
        <v>85.11</v>
      </c>
      <c r="D1774">
        <v>25.57</v>
      </c>
      <c r="E1774">
        <v>1572.03</v>
      </c>
      <c r="F1774">
        <v>-1486.92</v>
      </c>
    </row>
    <row r="1775" spans="1:6" x14ac:dyDescent="0.55000000000000004">
      <c r="A1775" t="s">
        <v>1826</v>
      </c>
      <c r="B1775" t="s">
        <v>1093</v>
      </c>
      <c r="C1775">
        <v>87.98</v>
      </c>
      <c r="D1775">
        <v>25.57</v>
      </c>
      <c r="E1775">
        <v>1572.03</v>
      </c>
      <c r="F1775">
        <v>-1484.05</v>
      </c>
    </row>
    <row r="1776" spans="1:6" x14ac:dyDescent="0.55000000000000004">
      <c r="A1776" t="s">
        <v>1826</v>
      </c>
      <c r="B1776" t="s">
        <v>665</v>
      </c>
      <c r="C1776">
        <v>88.03</v>
      </c>
      <c r="D1776">
        <v>25.57</v>
      </c>
      <c r="E1776">
        <v>1572.03</v>
      </c>
      <c r="F1776">
        <v>-1484</v>
      </c>
    </row>
    <row r="1777" spans="1:6" x14ac:dyDescent="0.55000000000000004">
      <c r="A1777" t="s">
        <v>1826</v>
      </c>
      <c r="B1777" t="s">
        <v>793</v>
      </c>
      <c r="C1777">
        <v>88.31</v>
      </c>
      <c r="D1777">
        <v>25.57</v>
      </c>
      <c r="E1777">
        <v>1572.03</v>
      </c>
      <c r="F1777">
        <v>-1483.72</v>
      </c>
    </row>
    <row r="1778" spans="1:6" x14ac:dyDescent="0.55000000000000004">
      <c r="A1778" t="s">
        <v>1826</v>
      </c>
      <c r="B1778" t="s">
        <v>922</v>
      </c>
      <c r="C1778">
        <v>89.04</v>
      </c>
      <c r="D1778">
        <v>25.57</v>
      </c>
      <c r="E1778">
        <v>1572.03</v>
      </c>
      <c r="F1778">
        <v>-1482.99</v>
      </c>
    </row>
    <row r="1779" spans="1:6" x14ac:dyDescent="0.55000000000000004">
      <c r="A1779" t="s">
        <v>1826</v>
      </c>
      <c r="B1779" t="s">
        <v>676</v>
      </c>
      <c r="C1779">
        <v>89.71</v>
      </c>
      <c r="D1779">
        <v>25.57</v>
      </c>
      <c r="E1779">
        <v>1572.03</v>
      </c>
      <c r="F1779">
        <v>-1482.32</v>
      </c>
    </row>
    <row r="1780" spans="1:6" x14ac:dyDescent="0.55000000000000004">
      <c r="A1780" t="s">
        <v>1826</v>
      </c>
      <c r="B1780" t="s">
        <v>310</v>
      </c>
      <c r="C1780">
        <v>90.74</v>
      </c>
      <c r="D1780">
        <v>25.57</v>
      </c>
      <c r="E1780">
        <v>1572.03</v>
      </c>
      <c r="F1780">
        <v>-1481.29</v>
      </c>
    </row>
    <row r="1781" spans="1:6" x14ac:dyDescent="0.55000000000000004">
      <c r="A1781" t="s">
        <v>1826</v>
      </c>
      <c r="B1781" t="s">
        <v>1356</v>
      </c>
      <c r="C1781">
        <v>90.98</v>
      </c>
      <c r="D1781">
        <v>25.57</v>
      </c>
      <c r="E1781">
        <v>1572.03</v>
      </c>
      <c r="F1781">
        <v>-1481.05</v>
      </c>
    </row>
    <row r="1782" spans="1:6" x14ac:dyDescent="0.55000000000000004">
      <c r="A1782" t="s">
        <v>1826</v>
      </c>
      <c r="B1782" t="s">
        <v>660</v>
      </c>
      <c r="C1782">
        <v>91.12</v>
      </c>
      <c r="D1782">
        <v>25.57</v>
      </c>
      <c r="E1782">
        <v>1572.03</v>
      </c>
      <c r="F1782">
        <v>-1480.91</v>
      </c>
    </row>
    <row r="1783" spans="1:6" x14ac:dyDescent="0.55000000000000004">
      <c r="A1783" t="s">
        <v>1826</v>
      </c>
      <c r="B1783" t="s">
        <v>700</v>
      </c>
      <c r="C1783">
        <v>91.29</v>
      </c>
      <c r="D1783">
        <v>25.57</v>
      </c>
      <c r="E1783">
        <v>1572.03</v>
      </c>
      <c r="F1783">
        <v>-1480.74</v>
      </c>
    </row>
    <row r="1784" spans="1:6" x14ac:dyDescent="0.55000000000000004">
      <c r="A1784" t="s">
        <v>1826</v>
      </c>
      <c r="B1784" t="s">
        <v>953</v>
      </c>
      <c r="C1784">
        <v>91.79</v>
      </c>
      <c r="D1784">
        <v>25.57</v>
      </c>
      <c r="E1784">
        <v>1572.03</v>
      </c>
      <c r="F1784">
        <v>-1480.24</v>
      </c>
    </row>
    <row r="1785" spans="1:6" x14ac:dyDescent="0.55000000000000004">
      <c r="A1785" t="s">
        <v>1826</v>
      </c>
      <c r="B1785" t="s">
        <v>666</v>
      </c>
      <c r="C1785">
        <v>91.8</v>
      </c>
      <c r="D1785">
        <v>25.57</v>
      </c>
      <c r="E1785">
        <v>1572.03</v>
      </c>
      <c r="F1785">
        <v>-1480.23</v>
      </c>
    </row>
    <row r="1786" spans="1:6" x14ac:dyDescent="0.55000000000000004">
      <c r="A1786" t="s">
        <v>1826</v>
      </c>
      <c r="B1786" t="s">
        <v>1355</v>
      </c>
      <c r="C1786">
        <v>93.11</v>
      </c>
      <c r="D1786">
        <v>25.57</v>
      </c>
      <c r="E1786">
        <v>1572.03</v>
      </c>
      <c r="F1786">
        <v>-1478.92</v>
      </c>
    </row>
    <row r="1787" spans="1:6" x14ac:dyDescent="0.55000000000000004">
      <c r="A1787" t="s">
        <v>1826</v>
      </c>
      <c r="B1787" t="s">
        <v>910</v>
      </c>
      <c r="C1787">
        <v>93.42</v>
      </c>
      <c r="D1787">
        <v>25.57</v>
      </c>
      <c r="E1787">
        <v>1572.03</v>
      </c>
      <c r="F1787">
        <v>-1478.61</v>
      </c>
    </row>
    <row r="1788" spans="1:6" x14ac:dyDescent="0.55000000000000004">
      <c r="A1788" t="s">
        <v>1826</v>
      </c>
      <c r="B1788" t="s">
        <v>1080</v>
      </c>
      <c r="C1788">
        <v>98.15</v>
      </c>
      <c r="D1788">
        <v>25.57</v>
      </c>
      <c r="E1788">
        <v>1572.03</v>
      </c>
      <c r="F1788">
        <v>-1473.88</v>
      </c>
    </row>
    <row r="1789" spans="1:6" x14ac:dyDescent="0.55000000000000004">
      <c r="A1789" t="s">
        <v>1826</v>
      </c>
      <c r="B1789" t="s">
        <v>1528</v>
      </c>
      <c r="C1789">
        <v>98.37</v>
      </c>
      <c r="D1789">
        <v>25.57</v>
      </c>
      <c r="E1789">
        <v>1572.03</v>
      </c>
      <c r="F1789">
        <v>-1473.66</v>
      </c>
    </row>
    <row r="1790" spans="1:6" x14ac:dyDescent="0.55000000000000004">
      <c r="A1790" t="s">
        <v>1826</v>
      </c>
      <c r="B1790" t="s">
        <v>977</v>
      </c>
      <c r="C1790">
        <v>101.43</v>
      </c>
      <c r="D1790">
        <v>25.57</v>
      </c>
      <c r="E1790">
        <v>1572.03</v>
      </c>
      <c r="F1790">
        <v>-1470.6</v>
      </c>
    </row>
    <row r="1791" spans="1:6" x14ac:dyDescent="0.55000000000000004">
      <c r="A1791" t="s">
        <v>1826</v>
      </c>
      <c r="B1791" t="s">
        <v>673</v>
      </c>
      <c r="C1791">
        <v>103.26</v>
      </c>
      <c r="D1791">
        <v>25.57</v>
      </c>
      <c r="E1791">
        <v>1572.03</v>
      </c>
      <c r="F1791">
        <v>-1468.77</v>
      </c>
    </row>
    <row r="1792" spans="1:6" x14ac:dyDescent="0.55000000000000004">
      <c r="A1792" t="s">
        <v>1826</v>
      </c>
      <c r="B1792" t="s">
        <v>439</v>
      </c>
      <c r="C1792">
        <v>107.65</v>
      </c>
      <c r="D1792">
        <v>25.57</v>
      </c>
      <c r="E1792">
        <v>1572.03</v>
      </c>
      <c r="F1792">
        <v>-1464.38</v>
      </c>
    </row>
    <row r="1793" spans="1:6" x14ac:dyDescent="0.55000000000000004">
      <c r="A1793" t="s">
        <v>1826</v>
      </c>
      <c r="B1793" t="s">
        <v>1497</v>
      </c>
      <c r="C1793">
        <v>108.76</v>
      </c>
      <c r="D1793">
        <v>25.57</v>
      </c>
      <c r="E1793">
        <v>1572.03</v>
      </c>
      <c r="F1793">
        <v>-1463.27</v>
      </c>
    </row>
    <row r="1794" spans="1:6" x14ac:dyDescent="0.55000000000000004">
      <c r="A1794" t="s">
        <v>1826</v>
      </c>
      <c r="B1794" t="s">
        <v>1282</v>
      </c>
      <c r="C1794">
        <v>110.07</v>
      </c>
      <c r="D1794">
        <v>25.57</v>
      </c>
      <c r="E1794">
        <v>1572.03</v>
      </c>
      <c r="F1794">
        <v>-1461.96</v>
      </c>
    </row>
    <row r="1795" spans="1:6" x14ac:dyDescent="0.55000000000000004">
      <c r="A1795" t="s">
        <v>1826</v>
      </c>
      <c r="B1795" t="s">
        <v>1456</v>
      </c>
      <c r="C1795">
        <v>111.52</v>
      </c>
      <c r="D1795">
        <v>25.57</v>
      </c>
      <c r="E1795">
        <v>1572.03</v>
      </c>
      <c r="F1795">
        <v>-1460.51</v>
      </c>
    </row>
    <row r="1796" spans="1:6" x14ac:dyDescent="0.55000000000000004">
      <c r="A1796" t="s">
        <v>1826</v>
      </c>
      <c r="B1796" t="s">
        <v>1346</v>
      </c>
      <c r="C1796">
        <v>112.5</v>
      </c>
      <c r="D1796">
        <v>25.57</v>
      </c>
      <c r="E1796">
        <v>1572.03</v>
      </c>
      <c r="F1796">
        <v>-1459.53</v>
      </c>
    </row>
    <row r="1797" spans="1:6" x14ac:dyDescent="0.55000000000000004">
      <c r="A1797" t="s">
        <v>1826</v>
      </c>
      <c r="B1797" t="s">
        <v>551</v>
      </c>
      <c r="C1797">
        <v>114.74</v>
      </c>
      <c r="D1797">
        <v>25.57</v>
      </c>
      <c r="E1797">
        <v>1572.03</v>
      </c>
      <c r="F1797">
        <v>-1457.29</v>
      </c>
    </row>
    <row r="1798" spans="1:6" x14ac:dyDescent="0.55000000000000004">
      <c r="A1798" t="s">
        <v>1826</v>
      </c>
      <c r="B1798" t="s">
        <v>480</v>
      </c>
      <c r="C1798">
        <v>116.93</v>
      </c>
      <c r="D1798">
        <v>25.57</v>
      </c>
      <c r="E1798">
        <v>1572.03</v>
      </c>
      <c r="F1798">
        <v>-1455.1</v>
      </c>
    </row>
    <row r="1799" spans="1:6" x14ac:dyDescent="0.55000000000000004">
      <c r="A1799" t="s">
        <v>1826</v>
      </c>
      <c r="B1799" t="s">
        <v>703</v>
      </c>
      <c r="C1799">
        <v>118.71</v>
      </c>
      <c r="D1799">
        <v>25.57</v>
      </c>
      <c r="E1799">
        <v>1572.03</v>
      </c>
      <c r="F1799">
        <v>-1453.32</v>
      </c>
    </row>
    <row r="1800" spans="1:6" x14ac:dyDescent="0.55000000000000004">
      <c r="A1800" t="s">
        <v>1826</v>
      </c>
      <c r="B1800" t="s">
        <v>810</v>
      </c>
      <c r="C1800">
        <v>120.96</v>
      </c>
      <c r="D1800">
        <v>25.57</v>
      </c>
      <c r="E1800">
        <v>1572.03</v>
      </c>
      <c r="F1800">
        <v>-1451.07</v>
      </c>
    </row>
    <row r="1801" spans="1:6" x14ac:dyDescent="0.55000000000000004">
      <c r="A1801" t="s">
        <v>1826</v>
      </c>
      <c r="B1801" t="s">
        <v>561</v>
      </c>
      <c r="C1801">
        <v>122.25</v>
      </c>
      <c r="D1801">
        <v>25.57</v>
      </c>
      <c r="E1801">
        <v>1572.03</v>
      </c>
      <c r="F1801">
        <v>-1449.78</v>
      </c>
    </row>
    <row r="1802" spans="1:6" x14ac:dyDescent="0.55000000000000004">
      <c r="A1802" t="s">
        <v>1826</v>
      </c>
      <c r="B1802" t="s">
        <v>626</v>
      </c>
      <c r="C1802">
        <v>122.63</v>
      </c>
      <c r="D1802">
        <v>25.57</v>
      </c>
      <c r="E1802">
        <v>1572.03</v>
      </c>
      <c r="F1802">
        <v>-1449.4</v>
      </c>
    </row>
    <row r="1803" spans="1:6" x14ac:dyDescent="0.55000000000000004">
      <c r="A1803" t="s">
        <v>1826</v>
      </c>
      <c r="B1803" t="s">
        <v>677</v>
      </c>
      <c r="C1803">
        <v>123.95</v>
      </c>
      <c r="D1803">
        <v>25.57</v>
      </c>
      <c r="E1803">
        <v>1572.03</v>
      </c>
      <c r="F1803">
        <v>-1448.08</v>
      </c>
    </row>
    <row r="1804" spans="1:6" x14ac:dyDescent="0.55000000000000004">
      <c r="A1804" t="s">
        <v>1826</v>
      </c>
      <c r="B1804" t="s">
        <v>882</v>
      </c>
      <c r="C1804">
        <v>124.93</v>
      </c>
      <c r="D1804">
        <v>25.57</v>
      </c>
      <c r="E1804">
        <v>1572.03</v>
      </c>
      <c r="F1804">
        <v>-1447.1</v>
      </c>
    </row>
    <row r="1805" spans="1:6" x14ac:dyDescent="0.55000000000000004">
      <c r="A1805" t="s">
        <v>1826</v>
      </c>
      <c r="B1805" t="s">
        <v>902</v>
      </c>
      <c r="C1805">
        <v>125.22</v>
      </c>
      <c r="D1805">
        <v>25.57</v>
      </c>
      <c r="E1805">
        <v>1572.03</v>
      </c>
      <c r="F1805">
        <v>-1446.81</v>
      </c>
    </row>
    <row r="1806" spans="1:6" x14ac:dyDescent="0.55000000000000004">
      <c r="A1806" t="s">
        <v>1826</v>
      </c>
      <c r="B1806" t="s">
        <v>954</v>
      </c>
      <c r="C1806">
        <v>126.37</v>
      </c>
      <c r="D1806">
        <v>25.57</v>
      </c>
      <c r="E1806">
        <v>1572.03</v>
      </c>
      <c r="F1806">
        <v>-1445.66</v>
      </c>
    </row>
    <row r="1807" spans="1:6" x14ac:dyDescent="0.55000000000000004">
      <c r="A1807" t="s">
        <v>1826</v>
      </c>
      <c r="B1807" t="s">
        <v>827</v>
      </c>
      <c r="C1807">
        <v>128.27000000000001</v>
      </c>
      <c r="D1807">
        <v>25.57</v>
      </c>
      <c r="E1807">
        <v>1572.03</v>
      </c>
      <c r="F1807">
        <v>-1443.76</v>
      </c>
    </row>
    <row r="1808" spans="1:6" x14ac:dyDescent="0.55000000000000004">
      <c r="A1808" t="s">
        <v>1826</v>
      </c>
      <c r="B1808" t="s">
        <v>126</v>
      </c>
      <c r="C1808">
        <v>128.84</v>
      </c>
      <c r="D1808">
        <v>25.57</v>
      </c>
      <c r="E1808">
        <v>1572.03</v>
      </c>
      <c r="F1808">
        <v>-1443.19</v>
      </c>
    </row>
    <row r="1809" spans="1:6" x14ac:dyDescent="0.55000000000000004">
      <c r="A1809" t="s">
        <v>1826</v>
      </c>
      <c r="B1809" t="s">
        <v>197</v>
      </c>
      <c r="C1809">
        <v>130.31</v>
      </c>
      <c r="D1809">
        <v>25.57</v>
      </c>
      <c r="E1809">
        <v>1572.03</v>
      </c>
      <c r="F1809">
        <v>-1441.72</v>
      </c>
    </row>
    <row r="1810" spans="1:6" x14ac:dyDescent="0.55000000000000004">
      <c r="A1810" t="s">
        <v>1826</v>
      </c>
      <c r="B1810" t="s">
        <v>679</v>
      </c>
      <c r="C1810">
        <v>130.86000000000001</v>
      </c>
      <c r="D1810">
        <v>25.57</v>
      </c>
      <c r="E1810">
        <v>1572.03</v>
      </c>
      <c r="F1810">
        <v>-1441.17</v>
      </c>
    </row>
    <row r="1811" spans="1:6" x14ac:dyDescent="0.55000000000000004">
      <c r="A1811" t="s">
        <v>1826</v>
      </c>
      <c r="B1811" t="s">
        <v>1469</v>
      </c>
      <c r="C1811">
        <v>133.34</v>
      </c>
      <c r="D1811">
        <v>25.57</v>
      </c>
      <c r="E1811">
        <v>1572.03</v>
      </c>
      <c r="F1811">
        <v>-1438.69</v>
      </c>
    </row>
    <row r="1812" spans="1:6" x14ac:dyDescent="0.55000000000000004">
      <c r="A1812" t="s">
        <v>1826</v>
      </c>
      <c r="B1812" t="s">
        <v>1531</v>
      </c>
      <c r="C1812">
        <v>133.96</v>
      </c>
      <c r="D1812">
        <v>25.57</v>
      </c>
      <c r="E1812">
        <v>1572.03</v>
      </c>
      <c r="F1812">
        <v>-1438.07</v>
      </c>
    </row>
    <row r="1813" spans="1:6" x14ac:dyDescent="0.55000000000000004">
      <c r="A1813" t="s">
        <v>1826</v>
      </c>
      <c r="B1813" t="s">
        <v>661</v>
      </c>
      <c r="C1813">
        <v>135.66999999999999</v>
      </c>
      <c r="D1813">
        <v>25.57</v>
      </c>
      <c r="E1813">
        <v>1572.03</v>
      </c>
      <c r="F1813">
        <v>-1436.36</v>
      </c>
    </row>
    <row r="1814" spans="1:6" x14ac:dyDescent="0.55000000000000004">
      <c r="A1814" t="s">
        <v>1826</v>
      </c>
      <c r="B1814" t="s">
        <v>1350</v>
      </c>
      <c r="C1814">
        <v>138.13999999999999</v>
      </c>
      <c r="D1814">
        <v>25.57</v>
      </c>
      <c r="E1814">
        <v>1572.03</v>
      </c>
      <c r="F1814">
        <v>-1433.89</v>
      </c>
    </row>
    <row r="1815" spans="1:6" x14ac:dyDescent="0.55000000000000004">
      <c r="A1815" t="s">
        <v>1826</v>
      </c>
      <c r="B1815" t="s">
        <v>955</v>
      </c>
      <c r="C1815">
        <v>145.24</v>
      </c>
      <c r="D1815">
        <v>25.57</v>
      </c>
      <c r="E1815">
        <v>1572.03</v>
      </c>
      <c r="F1815">
        <v>-1426.79</v>
      </c>
    </row>
    <row r="1816" spans="1:6" x14ac:dyDescent="0.55000000000000004">
      <c r="A1816" t="s">
        <v>1826</v>
      </c>
      <c r="B1816" t="s">
        <v>38</v>
      </c>
      <c r="C1816">
        <v>151.96</v>
      </c>
      <c r="D1816">
        <v>25.57</v>
      </c>
      <c r="E1816">
        <v>1572.03</v>
      </c>
      <c r="F1816">
        <v>-1420.07</v>
      </c>
    </row>
    <row r="1817" spans="1:6" x14ac:dyDescent="0.55000000000000004">
      <c r="A1817" t="s">
        <v>1826</v>
      </c>
      <c r="B1817" t="s">
        <v>44</v>
      </c>
      <c r="C1817">
        <v>157.91</v>
      </c>
      <c r="D1817">
        <v>25.57</v>
      </c>
      <c r="E1817">
        <v>1572.03</v>
      </c>
      <c r="F1817">
        <v>-1414.12</v>
      </c>
    </row>
    <row r="1818" spans="1:6" x14ac:dyDescent="0.55000000000000004">
      <c r="A1818" t="s">
        <v>1826</v>
      </c>
      <c r="B1818" t="s">
        <v>675</v>
      </c>
      <c r="C1818">
        <v>166.13</v>
      </c>
      <c r="D1818">
        <v>25.57</v>
      </c>
      <c r="E1818">
        <v>1572.03</v>
      </c>
      <c r="F1818">
        <v>-1405.9</v>
      </c>
    </row>
    <row r="1819" spans="1:6" x14ac:dyDescent="0.55000000000000004">
      <c r="A1819" t="s">
        <v>1826</v>
      </c>
      <c r="B1819" t="s">
        <v>1170</v>
      </c>
      <c r="C1819">
        <v>167.27</v>
      </c>
      <c r="D1819">
        <v>25.57</v>
      </c>
      <c r="E1819">
        <v>1572.03</v>
      </c>
      <c r="F1819">
        <v>-1404.76</v>
      </c>
    </row>
    <row r="1820" spans="1:6" x14ac:dyDescent="0.55000000000000004">
      <c r="A1820" t="s">
        <v>1826</v>
      </c>
      <c r="B1820" t="s">
        <v>720</v>
      </c>
      <c r="C1820">
        <v>167.47</v>
      </c>
      <c r="D1820">
        <v>25.57</v>
      </c>
      <c r="E1820">
        <v>1572.03</v>
      </c>
      <c r="F1820">
        <v>-1404.56</v>
      </c>
    </row>
    <row r="1821" spans="1:6" x14ac:dyDescent="0.55000000000000004">
      <c r="A1821" t="s">
        <v>1826</v>
      </c>
      <c r="B1821" t="s">
        <v>912</v>
      </c>
      <c r="C1821">
        <v>167.74</v>
      </c>
      <c r="D1821">
        <v>25.57</v>
      </c>
      <c r="E1821">
        <v>1572.03</v>
      </c>
      <c r="F1821">
        <v>-1404.29</v>
      </c>
    </row>
    <row r="1822" spans="1:6" x14ac:dyDescent="0.55000000000000004">
      <c r="A1822" t="s">
        <v>1826</v>
      </c>
      <c r="B1822" t="s">
        <v>868</v>
      </c>
      <c r="C1822">
        <v>167.98</v>
      </c>
      <c r="D1822">
        <v>25.57</v>
      </c>
      <c r="E1822">
        <v>1572.03</v>
      </c>
      <c r="F1822">
        <v>-1404.05</v>
      </c>
    </row>
    <row r="1823" spans="1:6" x14ac:dyDescent="0.55000000000000004">
      <c r="A1823" t="s">
        <v>1826</v>
      </c>
      <c r="B1823" t="s">
        <v>873</v>
      </c>
      <c r="C1823">
        <v>172.11</v>
      </c>
      <c r="D1823">
        <v>25.57</v>
      </c>
      <c r="E1823">
        <v>1572.03</v>
      </c>
      <c r="F1823">
        <v>-1399.92</v>
      </c>
    </row>
    <row r="1824" spans="1:6" x14ac:dyDescent="0.55000000000000004">
      <c r="A1824" t="s">
        <v>1826</v>
      </c>
      <c r="B1824" t="s">
        <v>1524</v>
      </c>
      <c r="C1824">
        <v>195.77</v>
      </c>
      <c r="D1824">
        <v>25.57</v>
      </c>
      <c r="E1824">
        <v>1572.03</v>
      </c>
      <c r="F1824">
        <v>-1376.26</v>
      </c>
    </row>
    <row r="1825" spans="1:6" x14ac:dyDescent="0.55000000000000004">
      <c r="A1825" t="s">
        <v>1826</v>
      </c>
      <c r="B1825" t="s">
        <v>869</v>
      </c>
      <c r="C1825">
        <v>201.44</v>
      </c>
      <c r="D1825">
        <v>25.57</v>
      </c>
      <c r="E1825">
        <v>1572.03</v>
      </c>
      <c r="F1825">
        <v>-1370.59</v>
      </c>
    </row>
    <row r="1826" spans="1:6" x14ac:dyDescent="0.55000000000000004">
      <c r="A1826" t="s">
        <v>1826</v>
      </c>
      <c r="B1826" t="s">
        <v>913</v>
      </c>
      <c r="C1826">
        <v>202.4</v>
      </c>
      <c r="D1826">
        <v>25.57</v>
      </c>
      <c r="E1826">
        <v>1572.03</v>
      </c>
      <c r="F1826">
        <v>-1369.63</v>
      </c>
    </row>
    <row r="1827" spans="1:6" x14ac:dyDescent="0.55000000000000004">
      <c r="A1827" t="s">
        <v>1826</v>
      </c>
      <c r="B1827" t="s">
        <v>880</v>
      </c>
      <c r="C1827">
        <v>205.57</v>
      </c>
      <c r="D1827">
        <v>25.57</v>
      </c>
      <c r="E1827">
        <v>1572.03</v>
      </c>
      <c r="F1827">
        <v>-1366.46</v>
      </c>
    </row>
    <row r="1828" spans="1:6" x14ac:dyDescent="0.55000000000000004">
      <c r="A1828" t="s">
        <v>1826</v>
      </c>
      <c r="B1828" t="s">
        <v>667</v>
      </c>
      <c r="C1828">
        <v>205.63</v>
      </c>
      <c r="D1828">
        <v>25.57</v>
      </c>
      <c r="E1828">
        <v>1572.03</v>
      </c>
      <c r="F1828">
        <v>-1366.4</v>
      </c>
    </row>
    <row r="1829" spans="1:6" x14ac:dyDescent="0.55000000000000004">
      <c r="A1829" t="s">
        <v>1826</v>
      </c>
      <c r="B1829" t="s">
        <v>1397</v>
      </c>
      <c r="C1829">
        <v>207.06</v>
      </c>
      <c r="D1829">
        <v>25.57</v>
      </c>
      <c r="E1829">
        <v>1572.03</v>
      </c>
      <c r="F1829">
        <v>-1364.97</v>
      </c>
    </row>
    <row r="1830" spans="1:6" x14ac:dyDescent="0.55000000000000004">
      <c r="A1830" t="s">
        <v>1826</v>
      </c>
      <c r="B1830" t="s">
        <v>698</v>
      </c>
      <c r="C1830">
        <v>210.49</v>
      </c>
      <c r="D1830">
        <v>25.57</v>
      </c>
      <c r="E1830">
        <v>1572.03</v>
      </c>
      <c r="F1830">
        <v>-1361.54</v>
      </c>
    </row>
    <row r="1831" spans="1:6" x14ac:dyDescent="0.55000000000000004">
      <c r="A1831" t="s">
        <v>1826</v>
      </c>
      <c r="B1831" t="s">
        <v>46</v>
      </c>
      <c r="C1831">
        <v>212.13</v>
      </c>
      <c r="D1831">
        <v>25.57</v>
      </c>
      <c r="E1831">
        <v>1572.03</v>
      </c>
      <c r="F1831">
        <v>-1359.9</v>
      </c>
    </row>
    <row r="1832" spans="1:6" x14ac:dyDescent="0.55000000000000004">
      <c r="A1832" t="s">
        <v>1826</v>
      </c>
      <c r="B1832" t="s">
        <v>1522</v>
      </c>
      <c r="C1832">
        <v>217.44</v>
      </c>
      <c r="D1832">
        <v>25.57</v>
      </c>
      <c r="E1832">
        <v>1572.03</v>
      </c>
      <c r="F1832">
        <v>-1354.59</v>
      </c>
    </row>
    <row r="1833" spans="1:6" x14ac:dyDescent="0.55000000000000004">
      <c r="A1833" t="s">
        <v>1826</v>
      </c>
      <c r="B1833" t="s">
        <v>1281</v>
      </c>
      <c r="C1833">
        <v>233.16</v>
      </c>
      <c r="D1833">
        <v>25.57</v>
      </c>
      <c r="E1833">
        <v>1572.03</v>
      </c>
      <c r="F1833">
        <v>-1338.87</v>
      </c>
    </row>
    <row r="1834" spans="1:6" x14ac:dyDescent="0.55000000000000004">
      <c r="A1834" t="s">
        <v>1826</v>
      </c>
      <c r="B1834" t="s">
        <v>1398</v>
      </c>
      <c r="C1834">
        <v>236.26</v>
      </c>
      <c r="D1834">
        <v>25.57</v>
      </c>
      <c r="E1834">
        <v>1572.03</v>
      </c>
      <c r="F1834">
        <v>-1335.77</v>
      </c>
    </row>
    <row r="1835" spans="1:6" x14ac:dyDescent="0.55000000000000004">
      <c r="A1835" t="s">
        <v>1826</v>
      </c>
      <c r="B1835" t="s">
        <v>881</v>
      </c>
      <c r="C1835">
        <v>261.54000000000002</v>
      </c>
      <c r="D1835">
        <v>25.57</v>
      </c>
      <c r="E1835">
        <v>1572.03</v>
      </c>
      <c r="F1835">
        <v>-1310.49</v>
      </c>
    </row>
    <row r="1836" spans="1:6" x14ac:dyDescent="0.55000000000000004">
      <c r="A1836" t="s">
        <v>1826</v>
      </c>
      <c r="B1836" t="s">
        <v>1530</v>
      </c>
      <c r="C1836">
        <v>265.51</v>
      </c>
      <c r="D1836">
        <v>25.57</v>
      </c>
      <c r="E1836">
        <v>1572.03</v>
      </c>
      <c r="F1836">
        <v>-1306.52</v>
      </c>
    </row>
    <row r="1837" spans="1:6" x14ac:dyDescent="0.55000000000000004">
      <c r="A1837" t="s">
        <v>1826</v>
      </c>
      <c r="B1837" t="s">
        <v>879</v>
      </c>
      <c r="C1837">
        <v>268.37</v>
      </c>
      <c r="D1837">
        <v>25.57</v>
      </c>
      <c r="E1837">
        <v>1572.03</v>
      </c>
      <c r="F1837">
        <v>-1303.6600000000001</v>
      </c>
    </row>
    <row r="1838" spans="1:6" x14ac:dyDescent="0.55000000000000004">
      <c r="A1838" t="s">
        <v>1826</v>
      </c>
      <c r="B1838" t="s">
        <v>699</v>
      </c>
      <c r="C1838">
        <v>273.51</v>
      </c>
      <c r="D1838">
        <v>25.57</v>
      </c>
      <c r="E1838">
        <v>1572.03</v>
      </c>
      <c r="F1838">
        <v>-1298.52</v>
      </c>
    </row>
    <row r="1839" spans="1:6" x14ac:dyDescent="0.55000000000000004">
      <c r="A1839" t="s">
        <v>1826</v>
      </c>
      <c r="B1839" t="s">
        <v>1406</v>
      </c>
      <c r="C1839">
        <v>296.77999999999997</v>
      </c>
      <c r="D1839">
        <v>25.57</v>
      </c>
      <c r="E1839">
        <v>1572.03</v>
      </c>
      <c r="F1839">
        <v>-1275.25</v>
      </c>
    </row>
    <row r="1840" spans="1:6" x14ac:dyDescent="0.55000000000000004">
      <c r="A1840" t="s">
        <v>1826</v>
      </c>
      <c r="B1840" t="s">
        <v>532</v>
      </c>
      <c r="C1840">
        <v>299.43</v>
      </c>
      <c r="D1840">
        <v>25.57</v>
      </c>
      <c r="E1840">
        <v>1572.03</v>
      </c>
      <c r="F1840">
        <v>-1272.5999999999999</v>
      </c>
    </row>
    <row r="1841" spans="1:6" x14ac:dyDescent="0.55000000000000004">
      <c r="A1841" t="s">
        <v>1826</v>
      </c>
      <c r="B1841" t="s">
        <v>1434</v>
      </c>
      <c r="C1841">
        <v>306.01</v>
      </c>
      <c r="D1841">
        <v>25.57</v>
      </c>
      <c r="E1841">
        <v>1572.03</v>
      </c>
      <c r="F1841">
        <v>-1266.02</v>
      </c>
    </row>
    <row r="1842" spans="1:6" x14ac:dyDescent="0.55000000000000004">
      <c r="A1842" t="s">
        <v>1826</v>
      </c>
      <c r="B1842" t="s">
        <v>1529</v>
      </c>
      <c r="C1842">
        <v>356.57</v>
      </c>
      <c r="D1842">
        <v>25.57</v>
      </c>
      <c r="E1842">
        <v>1572.03</v>
      </c>
      <c r="F1842">
        <v>-1215.46</v>
      </c>
    </row>
    <row r="1843" spans="1:6" x14ac:dyDescent="0.55000000000000004">
      <c r="A1843" t="s">
        <v>1826</v>
      </c>
      <c r="B1843" t="s">
        <v>706</v>
      </c>
      <c r="C1843">
        <v>380.49</v>
      </c>
      <c r="D1843">
        <v>25.57</v>
      </c>
      <c r="E1843">
        <v>1572.03</v>
      </c>
      <c r="F1843">
        <v>-1191.54</v>
      </c>
    </row>
    <row r="1844" spans="1:6" x14ac:dyDescent="0.55000000000000004">
      <c r="A1844" t="s">
        <v>1826</v>
      </c>
      <c r="B1844" t="s">
        <v>704</v>
      </c>
      <c r="C1844">
        <v>475.41</v>
      </c>
      <c r="D1844">
        <v>25.57</v>
      </c>
      <c r="E1844">
        <v>1572.03</v>
      </c>
      <c r="F1844">
        <v>-1096.6199999999999</v>
      </c>
    </row>
    <row r="1845" spans="1:6" x14ac:dyDescent="0.55000000000000004">
      <c r="A1845" t="s">
        <v>1826</v>
      </c>
      <c r="B1845" t="s">
        <v>1521</v>
      </c>
      <c r="C1845">
        <v>492.4</v>
      </c>
      <c r="D1845">
        <v>25.57</v>
      </c>
      <c r="E1845">
        <v>1572.03</v>
      </c>
      <c r="F1845">
        <v>-1079.6300000000001</v>
      </c>
    </row>
    <row r="1846" spans="1:6" x14ac:dyDescent="0.55000000000000004">
      <c r="A1846" t="s">
        <v>1826</v>
      </c>
      <c r="B1846" t="s">
        <v>668</v>
      </c>
      <c r="C1846">
        <v>635.49</v>
      </c>
      <c r="D1846">
        <v>25.57</v>
      </c>
      <c r="E1846">
        <v>1572.03</v>
      </c>
      <c r="F1846">
        <v>-936.54</v>
      </c>
    </row>
    <row r="1847" spans="1:6" x14ac:dyDescent="0.55000000000000004">
      <c r="A1847" t="s">
        <v>1826</v>
      </c>
      <c r="B1847" t="s">
        <v>701</v>
      </c>
      <c r="C1847">
        <v>734.94</v>
      </c>
      <c r="D1847">
        <v>25.57</v>
      </c>
      <c r="E1847">
        <v>1572.03</v>
      </c>
      <c r="F1847">
        <v>-837.09</v>
      </c>
    </row>
    <row r="1848" spans="1:6" x14ac:dyDescent="0.55000000000000004">
      <c r="A1848" t="s">
        <v>1826</v>
      </c>
      <c r="B1848" t="s">
        <v>1035</v>
      </c>
      <c r="C1848">
        <v>816.15</v>
      </c>
      <c r="D1848">
        <v>25.57</v>
      </c>
      <c r="E1848">
        <v>1572.03</v>
      </c>
      <c r="F1848">
        <v>-755.88</v>
      </c>
    </row>
    <row r="1849" spans="1:6" x14ac:dyDescent="0.55000000000000004">
      <c r="A1849" t="s">
        <v>1826</v>
      </c>
      <c r="B1849" t="s">
        <v>911</v>
      </c>
      <c r="C1849">
        <v>963.89</v>
      </c>
      <c r="D1849">
        <v>25.57</v>
      </c>
      <c r="E1849">
        <v>1572.03</v>
      </c>
      <c r="F1849">
        <v>-608.14</v>
      </c>
    </row>
    <row r="1850" spans="1:6" x14ac:dyDescent="0.55000000000000004">
      <c r="A1850" t="s">
        <v>1826</v>
      </c>
      <c r="B1850" t="s">
        <v>823</v>
      </c>
      <c r="C1850">
        <v>1572.03</v>
      </c>
      <c r="D1850">
        <v>25.57</v>
      </c>
      <c r="E1850">
        <v>1572.03</v>
      </c>
      <c r="F185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F64A-45A5-4ECF-A08C-73092DB40BB1}">
  <dimension ref="A1"/>
  <sheetViews>
    <sheetView workbookViewId="0"/>
  </sheetViews>
  <sheetFormatPr defaultRowHeight="14.4" x14ac:dyDescent="0.55000000000000004"/>
  <cols>
    <col min="1" max="16384" width="8.83984375" style="31"/>
  </cols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96F-F014-408F-9AC9-A0DA133570A1}">
  <dimension ref="A1"/>
  <sheetViews>
    <sheetView workbookViewId="0">
      <selection activeCell="T30" sqref="T30"/>
    </sheetView>
  </sheetViews>
  <sheetFormatPr defaultRowHeight="14.4" x14ac:dyDescent="0.55000000000000004"/>
  <cols>
    <col min="1" max="16384" width="8.83984375" style="3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9ECA-32E1-410E-ADA8-65AA2562D586}">
  <dimension ref="A1:S37"/>
  <sheetViews>
    <sheetView workbookViewId="0"/>
  </sheetViews>
  <sheetFormatPr defaultRowHeight="14.4" x14ac:dyDescent="0.55000000000000004"/>
  <cols>
    <col min="1" max="1" width="9.7890625" bestFit="1" customWidth="1"/>
    <col min="2" max="2" width="11" bestFit="1" customWidth="1"/>
    <col min="3" max="3" width="10.62890625" bestFit="1" customWidth="1"/>
    <col min="5" max="5" width="10.3125" bestFit="1" customWidth="1"/>
    <col min="6" max="6" width="9.7890625" bestFit="1" customWidth="1"/>
    <col min="7" max="7" width="11.26171875" bestFit="1" customWidth="1"/>
    <col min="8" max="8" width="12.1015625" bestFit="1" customWidth="1"/>
    <col min="10" max="10" width="9.7890625" bestFit="1" customWidth="1"/>
    <col min="11" max="11" width="10" bestFit="1" customWidth="1"/>
    <col min="12" max="12" width="11.26171875" bestFit="1" customWidth="1"/>
    <col min="13" max="13" width="10.3125" bestFit="1" customWidth="1"/>
    <col min="14" max="14" width="10.26171875" bestFit="1" customWidth="1"/>
    <col min="16" max="16" width="10" bestFit="1" customWidth="1"/>
    <col min="17" max="17" width="8.68359375" customWidth="1"/>
    <col min="18" max="18" width="11.26171875" bestFit="1" customWidth="1"/>
  </cols>
  <sheetData>
    <row r="1" spans="1:19" s="29" customFormat="1" x14ac:dyDescent="0.55000000000000004"/>
    <row r="2" spans="1:19" ht="14.7" thickBot="1" x14ac:dyDescent="0.6">
      <c r="A2" s="4" t="s">
        <v>1845</v>
      </c>
      <c r="B2" s="4" t="s">
        <v>1819</v>
      </c>
      <c r="C2" s="4" t="s">
        <v>1846</v>
      </c>
      <c r="E2" s="4" t="s">
        <v>1860</v>
      </c>
      <c r="F2" s="4" t="s">
        <v>1845</v>
      </c>
      <c r="G2" s="4" t="s">
        <v>1849</v>
      </c>
      <c r="H2" s="4" t="s">
        <v>1857</v>
      </c>
      <c r="I2" s="4" t="s">
        <v>1856</v>
      </c>
      <c r="J2" s="4"/>
      <c r="K2" s="4" t="s">
        <v>1845</v>
      </c>
      <c r="L2" s="4" t="s">
        <v>1849</v>
      </c>
      <c r="M2" s="4" t="s">
        <v>1854</v>
      </c>
      <c r="N2" s="4" t="s">
        <v>1823</v>
      </c>
      <c r="P2" s="4" t="s">
        <v>1845</v>
      </c>
      <c r="Q2" s="4" t="s">
        <v>1849</v>
      </c>
      <c r="R2" s="4" t="s">
        <v>1819</v>
      </c>
      <c r="S2" s="4" t="s">
        <v>1858</v>
      </c>
    </row>
    <row r="3" spans="1:19" x14ac:dyDescent="0.55000000000000004">
      <c r="A3">
        <v>2021</v>
      </c>
      <c r="B3">
        <v>969</v>
      </c>
      <c r="E3">
        <v>499.74</v>
      </c>
      <c r="F3">
        <v>2021</v>
      </c>
      <c r="G3" s="18" t="s">
        <v>1853</v>
      </c>
      <c r="H3">
        <v>629.37</v>
      </c>
      <c r="I3">
        <v>1</v>
      </c>
      <c r="K3">
        <v>2021</v>
      </c>
      <c r="L3" s="24" t="s">
        <v>1851</v>
      </c>
      <c r="M3">
        <v>20065.740000000002</v>
      </c>
      <c r="N3">
        <v>1</v>
      </c>
      <c r="P3">
        <v>2021</v>
      </c>
      <c r="Q3" s="24" t="s">
        <v>1851</v>
      </c>
      <c r="R3">
        <v>313</v>
      </c>
      <c r="S3">
        <v>1</v>
      </c>
    </row>
    <row r="4" spans="1:19" x14ac:dyDescent="0.55000000000000004">
      <c r="A4">
        <v>2022</v>
      </c>
      <c r="B4">
        <v>1038</v>
      </c>
      <c r="C4" s="5">
        <f>(B4-B3)/B3</f>
        <v>7.1207430340557279E-2</v>
      </c>
      <c r="E4">
        <v>499.74</v>
      </c>
      <c r="F4">
        <v>2021</v>
      </c>
      <c r="G4" s="11" t="s">
        <v>1852</v>
      </c>
      <c r="H4">
        <v>493.03</v>
      </c>
      <c r="I4">
        <v>2</v>
      </c>
      <c r="K4">
        <v>2021</v>
      </c>
      <c r="L4" s="25" t="s">
        <v>1852</v>
      </c>
      <c r="M4">
        <v>17059.580000000002</v>
      </c>
      <c r="N4">
        <v>2</v>
      </c>
      <c r="P4">
        <v>2021</v>
      </c>
      <c r="Q4" s="25" t="s">
        <v>1852</v>
      </c>
      <c r="R4">
        <v>261</v>
      </c>
      <c r="S4">
        <v>2</v>
      </c>
    </row>
    <row r="5" spans="1:19" x14ac:dyDescent="0.55000000000000004">
      <c r="A5">
        <v>2023</v>
      </c>
      <c r="B5">
        <v>1315</v>
      </c>
      <c r="C5" s="5">
        <f>(B5-B4)/B4</f>
        <v>0.26685934489402696</v>
      </c>
      <c r="E5">
        <v>499.74</v>
      </c>
      <c r="F5">
        <v>2021</v>
      </c>
      <c r="G5" s="15" t="s">
        <v>1851</v>
      </c>
      <c r="H5">
        <v>472.47</v>
      </c>
      <c r="I5">
        <v>3</v>
      </c>
      <c r="K5">
        <v>2021</v>
      </c>
      <c r="L5" s="26" t="s">
        <v>1853</v>
      </c>
      <c r="M5">
        <v>11879.17</v>
      </c>
      <c r="N5">
        <v>3</v>
      </c>
      <c r="P5">
        <v>2021</v>
      </c>
      <c r="Q5" s="27" t="s">
        <v>1850</v>
      </c>
      <c r="R5">
        <v>230</v>
      </c>
      <c r="S5">
        <v>3</v>
      </c>
    </row>
    <row r="6" spans="1:19" ht="14.7" thickBot="1" x14ac:dyDescent="0.6">
      <c r="A6">
        <v>2024</v>
      </c>
      <c r="B6">
        <v>1687</v>
      </c>
      <c r="C6" s="5">
        <f>(B6-B5)/B5</f>
        <v>0.28288973384030419</v>
      </c>
      <c r="E6">
        <v>499.74</v>
      </c>
      <c r="F6">
        <v>2021</v>
      </c>
      <c r="G6" s="13" t="s">
        <v>1850</v>
      </c>
      <c r="H6">
        <v>451.47</v>
      </c>
      <c r="I6">
        <v>4</v>
      </c>
      <c r="K6" s="28">
        <v>2021</v>
      </c>
      <c r="L6" s="27" t="s">
        <v>1850</v>
      </c>
      <c r="M6">
        <v>539.57000000000005</v>
      </c>
      <c r="N6">
        <v>4</v>
      </c>
      <c r="P6" s="28">
        <v>2021</v>
      </c>
      <c r="Q6" s="26" t="s">
        <v>1853</v>
      </c>
      <c r="R6">
        <v>165</v>
      </c>
      <c r="S6">
        <v>4</v>
      </c>
    </row>
    <row r="7" spans="1:19" x14ac:dyDescent="0.55000000000000004">
      <c r="E7" s="21">
        <v>453.31</v>
      </c>
      <c r="F7">
        <v>2022</v>
      </c>
      <c r="G7" s="14" t="s">
        <v>1852</v>
      </c>
      <c r="H7">
        <v>528.15</v>
      </c>
      <c r="I7">
        <v>1</v>
      </c>
      <c r="K7">
        <v>2022</v>
      </c>
      <c r="L7" s="25" t="s">
        <v>1852</v>
      </c>
      <c r="M7">
        <v>21091.11</v>
      </c>
      <c r="N7">
        <v>1</v>
      </c>
      <c r="P7">
        <v>2022</v>
      </c>
      <c r="Q7" s="24" t="s">
        <v>1851</v>
      </c>
      <c r="R7">
        <v>338</v>
      </c>
      <c r="S7">
        <v>1</v>
      </c>
    </row>
    <row r="8" spans="1:19" x14ac:dyDescent="0.55000000000000004">
      <c r="E8" s="22">
        <v>453.31</v>
      </c>
      <c r="F8">
        <v>2022</v>
      </c>
      <c r="G8" s="16" t="s">
        <v>1850</v>
      </c>
      <c r="H8">
        <v>439.63</v>
      </c>
      <c r="I8">
        <v>2</v>
      </c>
      <c r="K8">
        <v>2022</v>
      </c>
      <c r="L8" s="24" t="s">
        <v>1851</v>
      </c>
      <c r="M8">
        <v>20492.169999999998</v>
      </c>
      <c r="N8">
        <v>2</v>
      </c>
      <c r="P8">
        <v>2022</v>
      </c>
      <c r="Q8" s="25" t="s">
        <v>1852</v>
      </c>
      <c r="R8">
        <v>296</v>
      </c>
      <c r="S8">
        <v>2</v>
      </c>
    </row>
    <row r="9" spans="1:19" x14ac:dyDescent="0.55000000000000004">
      <c r="A9" s="4" t="s">
        <v>1845</v>
      </c>
      <c r="B9" s="4" t="s">
        <v>1847</v>
      </c>
      <c r="E9" s="22">
        <v>453.31</v>
      </c>
      <c r="F9">
        <v>2022</v>
      </c>
      <c r="G9" s="12" t="s">
        <v>1853</v>
      </c>
      <c r="H9">
        <v>419.76</v>
      </c>
      <c r="I9">
        <v>3</v>
      </c>
      <c r="K9">
        <v>2022</v>
      </c>
      <c r="L9" s="27" t="s">
        <v>1850</v>
      </c>
      <c r="M9">
        <v>11716.78</v>
      </c>
      <c r="N9">
        <v>3</v>
      </c>
      <c r="P9">
        <v>2022</v>
      </c>
      <c r="Q9" s="27" t="s">
        <v>1850</v>
      </c>
      <c r="R9">
        <v>234</v>
      </c>
      <c r="S9">
        <v>3</v>
      </c>
    </row>
    <row r="10" spans="1:19" ht="14.7" thickBot="1" x14ac:dyDescent="0.6">
      <c r="A10">
        <v>2024</v>
      </c>
      <c r="B10">
        <v>434.63</v>
      </c>
      <c r="E10" s="23">
        <v>453.31</v>
      </c>
      <c r="F10">
        <v>2022</v>
      </c>
      <c r="G10" s="19" t="s">
        <v>1851</v>
      </c>
      <c r="H10">
        <v>414.1</v>
      </c>
      <c r="I10">
        <v>4</v>
      </c>
      <c r="K10" s="28">
        <v>2022</v>
      </c>
      <c r="L10" s="26" t="s">
        <v>1853</v>
      </c>
      <c r="M10">
        <v>8318.6299999999992</v>
      </c>
      <c r="N10">
        <v>4</v>
      </c>
      <c r="P10" s="28">
        <v>2022</v>
      </c>
      <c r="Q10" s="26" t="s">
        <v>1853</v>
      </c>
      <c r="R10">
        <v>170</v>
      </c>
      <c r="S10">
        <v>4</v>
      </c>
    </row>
    <row r="11" spans="1:19" x14ac:dyDescent="0.55000000000000004">
      <c r="A11">
        <v>2022</v>
      </c>
      <c r="B11">
        <v>453.31</v>
      </c>
      <c r="E11">
        <v>463.27</v>
      </c>
      <c r="F11">
        <v>2023</v>
      </c>
      <c r="G11" s="20" t="s">
        <v>1850</v>
      </c>
      <c r="H11">
        <v>483.38</v>
      </c>
      <c r="I11">
        <v>1</v>
      </c>
      <c r="K11">
        <v>2023</v>
      </c>
      <c r="L11" s="24" t="s">
        <v>1851</v>
      </c>
      <c r="M11">
        <v>24051.57</v>
      </c>
      <c r="N11">
        <v>1</v>
      </c>
      <c r="P11">
        <v>2023</v>
      </c>
      <c r="Q11" s="24" t="s">
        <v>1851</v>
      </c>
      <c r="R11">
        <v>422</v>
      </c>
      <c r="S11">
        <v>1</v>
      </c>
    </row>
    <row r="12" spans="1:19" x14ac:dyDescent="0.55000000000000004">
      <c r="A12">
        <v>2023</v>
      </c>
      <c r="B12">
        <v>463.27</v>
      </c>
      <c r="E12">
        <v>463.27</v>
      </c>
      <c r="F12">
        <v>2023</v>
      </c>
      <c r="G12" s="11" t="s">
        <v>1852</v>
      </c>
      <c r="H12">
        <v>483.12</v>
      </c>
      <c r="I12">
        <v>2</v>
      </c>
      <c r="K12">
        <v>2023</v>
      </c>
      <c r="L12" s="25" t="s">
        <v>1852</v>
      </c>
      <c r="M12">
        <v>20141.580000000002</v>
      </c>
      <c r="N12">
        <v>2</v>
      </c>
      <c r="P12">
        <v>2023</v>
      </c>
      <c r="Q12" s="25" t="s">
        <v>1852</v>
      </c>
      <c r="R12">
        <v>374</v>
      </c>
      <c r="S12">
        <v>2</v>
      </c>
    </row>
    <row r="13" spans="1:19" x14ac:dyDescent="0.55000000000000004">
      <c r="A13">
        <v>2021</v>
      </c>
      <c r="B13">
        <v>499.74</v>
      </c>
      <c r="E13">
        <v>463.27</v>
      </c>
      <c r="F13">
        <v>2023</v>
      </c>
      <c r="G13" s="15" t="s">
        <v>1851</v>
      </c>
      <c r="H13">
        <v>444.27</v>
      </c>
      <c r="I13">
        <v>3</v>
      </c>
      <c r="K13">
        <v>2023</v>
      </c>
      <c r="L13" s="27" t="s">
        <v>1850</v>
      </c>
      <c r="M13">
        <v>19899.189999999999</v>
      </c>
      <c r="N13">
        <v>3</v>
      </c>
      <c r="P13">
        <v>2023</v>
      </c>
      <c r="Q13" s="27" t="s">
        <v>1850</v>
      </c>
      <c r="R13">
        <v>305</v>
      </c>
      <c r="S13">
        <v>3</v>
      </c>
    </row>
    <row r="14" spans="1:19" ht="14.7" thickBot="1" x14ac:dyDescent="0.6">
      <c r="E14">
        <v>463.27</v>
      </c>
      <c r="F14">
        <v>2023</v>
      </c>
      <c r="G14" s="17" t="s">
        <v>1853</v>
      </c>
      <c r="H14">
        <v>437.43</v>
      </c>
      <c r="I14">
        <v>4</v>
      </c>
      <c r="K14" s="28">
        <v>2023</v>
      </c>
      <c r="L14" s="26" t="s">
        <v>1853</v>
      </c>
      <c r="M14">
        <v>17702.93</v>
      </c>
      <c r="N14">
        <v>4</v>
      </c>
      <c r="P14" s="28">
        <v>2023</v>
      </c>
      <c r="Q14" s="26" t="s">
        <v>1853</v>
      </c>
      <c r="R14">
        <v>214</v>
      </c>
      <c r="S14">
        <v>4</v>
      </c>
    </row>
    <row r="15" spans="1:19" x14ac:dyDescent="0.55000000000000004">
      <c r="E15" s="21">
        <v>434.63</v>
      </c>
      <c r="F15">
        <v>2024</v>
      </c>
      <c r="G15" s="6" t="s">
        <v>1851</v>
      </c>
      <c r="H15">
        <v>464.92</v>
      </c>
      <c r="I15">
        <v>1</v>
      </c>
      <c r="K15">
        <v>2024</v>
      </c>
      <c r="L15" s="24" t="s">
        <v>1851</v>
      </c>
      <c r="M15">
        <v>43809.31</v>
      </c>
      <c r="N15">
        <v>1</v>
      </c>
      <c r="P15">
        <v>2024</v>
      </c>
      <c r="Q15" s="24" t="s">
        <v>1851</v>
      </c>
      <c r="R15">
        <v>538</v>
      </c>
      <c r="S15">
        <v>1</v>
      </c>
    </row>
    <row r="16" spans="1:19" x14ac:dyDescent="0.55000000000000004">
      <c r="A16" s="4" t="s">
        <v>1845</v>
      </c>
      <c r="B16" s="4" t="s">
        <v>1819</v>
      </c>
      <c r="C16" s="4" t="s">
        <v>1848</v>
      </c>
      <c r="E16" s="22">
        <v>434.63</v>
      </c>
      <c r="F16">
        <v>2024</v>
      </c>
      <c r="G16" s="7" t="s">
        <v>1852</v>
      </c>
      <c r="H16">
        <v>453.37</v>
      </c>
      <c r="I16">
        <v>2</v>
      </c>
      <c r="K16">
        <v>2024</v>
      </c>
      <c r="L16" s="25" t="s">
        <v>1852</v>
      </c>
      <c r="M16">
        <v>33230.57</v>
      </c>
      <c r="N16">
        <v>2</v>
      </c>
      <c r="P16">
        <v>2024</v>
      </c>
      <c r="Q16" s="25" t="s">
        <v>1852</v>
      </c>
      <c r="R16">
        <v>470</v>
      </c>
      <c r="S16">
        <v>2</v>
      </c>
    </row>
    <row r="17" spans="1:19" x14ac:dyDescent="0.55000000000000004">
      <c r="A17">
        <v>2021</v>
      </c>
      <c r="B17">
        <v>377</v>
      </c>
      <c r="C17">
        <v>0</v>
      </c>
      <c r="E17" s="22">
        <v>434.63</v>
      </c>
      <c r="F17">
        <v>2024</v>
      </c>
      <c r="G17" s="8" t="s">
        <v>1853</v>
      </c>
      <c r="H17">
        <v>450.2</v>
      </c>
      <c r="I17">
        <v>3</v>
      </c>
      <c r="K17">
        <v>2024</v>
      </c>
      <c r="L17" s="26" t="s">
        <v>1853</v>
      </c>
      <c r="M17">
        <v>8848.98</v>
      </c>
      <c r="N17">
        <v>3</v>
      </c>
      <c r="P17">
        <v>2024</v>
      </c>
      <c r="Q17" s="27" t="s">
        <v>1850</v>
      </c>
      <c r="R17">
        <v>406</v>
      </c>
      <c r="S17">
        <v>3</v>
      </c>
    </row>
    <row r="18" spans="1:19" ht="14.7" thickBot="1" x14ac:dyDescent="0.6">
      <c r="A18">
        <v>2022</v>
      </c>
      <c r="B18">
        <v>439</v>
      </c>
      <c r="C18">
        <v>0</v>
      </c>
      <c r="E18" s="23">
        <v>434.63</v>
      </c>
      <c r="F18">
        <v>2024</v>
      </c>
      <c r="G18" s="9" t="s">
        <v>1850</v>
      </c>
      <c r="H18">
        <v>362.31</v>
      </c>
      <c r="I18">
        <v>4</v>
      </c>
      <c r="K18" s="28">
        <v>2024</v>
      </c>
      <c r="L18" s="27" t="s">
        <v>1850</v>
      </c>
      <c r="M18">
        <v>7550.91</v>
      </c>
      <c r="N18">
        <v>4</v>
      </c>
      <c r="P18" s="28">
        <v>2024</v>
      </c>
      <c r="Q18" s="26" t="s">
        <v>1853</v>
      </c>
      <c r="R18">
        <v>273</v>
      </c>
      <c r="S18">
        <v>4</v>
      </c>
    </row>
    <row r="19" spans="1:19" x14ac:dyDescent="0.55000000000000004">
      <c r="A19">
        <v>2023</v>
      </c>
      <c r="B19">
        <v>533</v>
      </c>
      <c r="C19">
        <v>0</v>
      </c>
    </row>
    <row r="20" spans="1:19" x14ac:dyDescent="0.55000000000000004">
      <c r="A20">
        <v>2021</v>
      </c>
      <c r="B20">
        <v>592</v>
      </c>
      <c r="C20">
        <v>1</v>
      </c>
      <c r="F20" s="4"/>
      <c r="G20" s="4"/>
      <c r="H20" s="4"/>
      <c r="I20" s="4"/>
    </row>
    <row r="21" spans="1:19" ht="14.7" thickBot="1" x14ac:dyDescent="0.6">
      <c r="A21">
        <v>2022</v>
      </c>
      <c r="B21">
        <v>599</v>
      </c>
      <c r="C21">
        <v>1</v>
      </c>
      <c r="F21" s="4" t="s">
        <v>1845</v>
      </c>
      <c r="G21" s="4" t="s">
        <v>1819</v>
      </c>
      <c r="H21" s="4" t="s">
        <v>1859</v>
      </c>
      <c r="I21" s="4" t="s">
        <v>1848</v>
      </c>
      <c r="K21" s="4" t="s">
        <v>1845</v>
      </c>
      <c r="L21" s="4" t="s">
        <v>1819</v>
      </c>
      <c r="M21" s="4" t="s">
        <v>1859</v>
      </c>
      <c r="N21" s="4" t="s">
        <v>1848</v>
      </c>
      <c r="P21" s="4"/>
      <c r="Q21" s="4"/>
      <c r="R21" s="4"/>
    </row>
    <row r="22" spans="1:19" x14ac:dyDescent="0.55000000000000004">
      <c r="A22">
        <v>2024</v>
      </c>
      <c r="B22">
        <v>706</v>
      </c>
      <c r="C22">
        <v>0</v>
      </c>
      <c r="F22">
        <v>2021</v>
      </c>
      <c r="G22">
        <v>193</v>
      </c>
      <c r="H22" s="10" t="s">
        <v>1851</v>
      </c>
      <c r="I22">
        <v>1</v>
      </c>
      <c r="K22">
        <v>2021</v>
      </c>
      <c r="L22">
        <v>120</v>
      </c>
      <c r="M22" s="10" t="s">
        <v>1851</v>
      </c>
      <c r="N22">
        <v>0</v>
      </c>
    </row>
    <row r="23" spans="1:19" x14ac:dyDescent="0.55000000000000004">
      <c r="A23">
        <v>2023</v>
      </c>
      <c r="B23">
        <v>782</v>
      </c>
      <c r="C23">
        <v>1</v>
      </c>
      <c r="F23">
        <v>2021</v>
      </c>
      <c r="G23">
        <v>163</v>
      </c>
      <c r="H23" s="16" t="s">
        <v>1850</v>
      </c>
      <c r="I23">
        <v>1</v>
      </c>
      <c r="K23">
        <v>2021</v>
      </c>
      <c r="L23">
        <v>103</v>
      </c>
      <c r="M23" s="11" t="s">
        <v>1852</v>
      </c>
      <c r="N23">
        <v>0</v>
      </c>
    </row>
    <row r="24" spans="1:19" x14ac:dyDescent="0.55000000000000004">
      <c r="A24">
        <v>2024</v>
      </c>
      <c r="B24">
        <v>981</v>
      </c>
      <c r="C24">
        <v>1</v>
      </c>
      <c r="F24">
        <v>2021</v>
      </c>
      <c r="G24">
        <v>158</v>
      </c>
      <c r="H24" s="11" t="s">
        <v>1852</v>
      </c>
      <c r="I24">
        <v>1</v>
      </c>
      <c r="K24">
        <v>2021</v>
      </c>
      <c r="L24">
        <v>87</v>
      </c>
      <c r="M24" s="12" t="s">
        <v>1853</v>
      </c>
      <c r="N24">
        <v>0</v>
      </c>
    </row>
    <row r="25" spans="1:19" ht="14.7" thickBot="1" x14ac:dyDescent="0.6">
      <c r="F25">
        <v>2021</v>
      </c>
      <c r="G25">
        <v>78</v>
      </c>
      <c r="H25" s="17" t="s">
        <v>1853</v>
      </c>
      <c r="I25">
        <v>1</v>
      </c>
      <c r="K25">
        <v>2021</v>
      </c>
      <c r="L25">
        <v>67</v>
      </c>
      <c r="M25" s="13" t="s">
        <v>1850</v>
      </c>
      <c r="N25">
        <v>0</v>
      </c>
    </row>
    <row r="26" spans="1:19" x14ac:dyDescent="0.55000000000000004">
      <c r="A26" s="4" t="s">
        <v>1845</v>
      </c>
      <c r="B26" s="4" t="s">
        <v>1819</v>
      </c>
      <c r="C26" s="4" t="s">
        <v>1848</v>
      </c>
      <c r="D26" s="4" t="s">
        <v>1855</v>
      </c>
      <c r="E26" s="4"/>
      <c r="F26">
        <v>2022</v>
      </c>
      <c r="G26">
        <v>193</v>
      </c>
      <c r="H26" s="6" t="s">
        <v>1851</v>
      </c>
      <c r="I26">
        <v>1</v>
      </c>
      <c r="K26">
        <v>2022</v>
      </c>
      <c r="L26">
        <v>145</v>
      </c>
      <c r="M26" s="6" t="s">
        <v>1851</v>
      </c>
      <c r="N26">
        <v>0</v>
      </c>
    </row>
    <row r="27" spans="1:19" x14ac:dyDescent="0.55000000000000004">
      <c r="A27">
        <v>2021</v>
      </c>
      <c r="B27">
        <v>377</v>
      </c>
      <c r="C27">
        <v>0</v>
      </c>
      <c r="F27">
        <v>2022</v>
      </c>
      <c r="G27">
        <v>160</v>
      </c>
      <c r="H27" s="7" t="s">
        <v>1852</v>
      </c>
      <c r="I27">
        <v>1</v>
      </c>
      <c r="K27">
        <v>2022</v>
      </c>
      <c r="L27">
        <v>136</v>
      </c>
      <c r="M27" s="7" t="s">
        <v>1852</v>
      </c>
      <c r="N27">
        <v>0</v>
      </c>
    </row>
    <row r="28" spans="1:19" x14ac:dyDescent="0.55000000000000004">
      <c r="A28">
        <v>2022</v>
      </c>
      <c r="B28">
        <v>439</v>
      </c>
      <c r="C28">
        <v>0</v>
      </c>
      <c r="F28">
        <v>2022</v>
      </c>
      <c r="G28">
        <v>157</v>
      </c>
      <c r="H28" s="9" t="s">
        <v>1850</v>
      </c>
      <c r="I28">
        <v>1</v>
      </c>
      <c r="K28">
        <v>2022</v>
      </c>
      <c r="L28">
        <v>81</v>
      </c>
      <c r="M28" s="8" t="s">
        <v>1853</v>
      </c>
      <c r="N28">
        <v>0</v>
      </c>
    </row>
    <row r="29" spans="1:19" ht="14.7" thickBot="1" x14ac:dyDescent="0.6">
      <c r="A29">
        <v>2023</v>
      </c>
      <c r="B29">
        <v>533</v>
      </c>
      <c r="C29">
        <v>0</v>
      </c>
      <c r="F29">
        <v>2022</v>
      </c>
      <c r="G29">
        <v>89</v>
      </c>
      <c r="H29" s="8" t="s">
        <v>1853</v>
      </c>
      <c r="I29">
        <v>1</v>
      </c>
      <c r="K29">
        <v>2022</v>
      </c>
      <c r="L29">
        <v>77</v>
      </c>
      <c r="M29" s="9" t="s">
        <v>1850</v>
      </c>
      <c r="N29">
        <v>0</v>
      </c>
    </row>
    <row r="30" spans="1:19" x14ac:dyDescent="0.55000000000000004">
      <c r="A30">
        <v>2021</v>
      </c>
      <c r="B30">
        <v>592</v>
      </c>
      <c r="C30">
        <v>1</v>
      </c>
      <c r="F30">
        <v>2023</v>
      </c>
      <c r="G30">
        <v>258</v>
      </c>
      <c r="H30" s="10" t="s">
        <v>1851</v>
      </c>
      <c r="I30">
        <v>1</v>
      </c>
      <c r="K30">
        <v>2023</v>
      </c>
      <c r="L30">
        <v>164</v>
      </c>
      <c r="M30" s="10" t="s">
        <v>1851</v>
      </c>
      <c r="N30">
        <v>0</v>
      </c>
    </row>
    <row r="31" spans="1:19" x14ac:dyDescent="0.55000000000000004">
      <c r="A31">
        <v>2022</v>
      </c>
      <c r="B31">
        <v>599</v>
      </c>
      <c r="C31">
        <v>1</v>
      </c>
      <c r="D31" s="5">
        <f>(B31-B30)/B30</f>
        <v>1.1824324324324325E-2</v>
      </c>
      <c r="F31">
        <v>2023</v>
      </c>
      <c r="G31">
        <v>222</v>
      </c>
      <c r="H31" s="11" t="s">
        <v>1852</v>
      </c>
      <c r="I31">
        <v>1</v>
      </c>
      <c r="K31">
        <v>2023</v>
      </c>
      <c r="L31">
        <v>152</v>
      </c>
      <c r="M31" s="11" t="s">
        <v>1852</v>
      </c>
      <c r="N31">
        <v>0</v>
      </c>
    </row>
    <row r="32" spans="1:19" x14ac:dyDescent="0.55000000000000004">
      <c r="A32">
        <v>2024</v>
      </c>
      <c r="B32">
        <v>706</v>
      </c>
      <c r="C32">
        <v>0</v>
      </c>
      <c r="F32">
        <v>2023</v>
      </c>
      <c r="G32">
        <v>194</v>
      </c>
      <c r="H32" s="16" t="s">
        <v>1850</v>
      </c>
      <c r="I32">
        <v>1</v>
      </c>
      <c r="K32">
        <v>2023</v>
      </c>
      <c r="L32">
        <v>111</v>
      </c>
      <c r="M32" s="16" t="s">
        <v>1850</v>
      </c>
      <c r="N32">
        <v>0</v>
      </c>
    </row>
    <row r="33" spans="1:14" ht="14.7" thickBot="1" x14ac:dyDescent="0.6">
      <c r="A33">
        <v>2023</v>
      </c>
      <c r="B33">
        <v>782</v>
      </c>
      <c r="C33">
        <v>1</v>
      </c>
      <c r="D33" s="5">
        <f>(B33-B31)/B31</f>
        <v>0.30550918196994992</v>
      </c>
      <c r="F33">
        <v>2023</v>
      </c>
      <c r="G33">
        <v>108</v>
      </c>
      <c r="H33" s="17" t="s">
        <v>1853</v>
      </c>
      <c r="I33">
        <v>1</v>
      </c>
      <c r="K33">
        <v>2023</v>
      </c>
      <c r="L33">
        <v>106</v>
      </c>
      <c r="M33" s="17" t="s">
        <v>1853</v>
      </c>
      <c r="N33">
        <v>0</v>
      </c>
    </row>
    <row r="34" spans="1:14" x14ac:dyDescent="0.55000000000000004">
      <c r="A34">
        <v>2024</v>
      </c>
      <c r="B34">
        <v>981</v>
      </c>
      <c r="C34">
        <v>1</v>
      </c>
      <c r="D34" s="5">
        <f>(B34-B33)/B33</f>
        <v>0.25447570332480818</v>
      </c>
      <c r="F34">
        <v>2024</v>
      </c>
      <c r="G34">
        <v>304</v>
      </c>
      <c r="H34" s="6" t="s">
        <v>1851</v>
      </c>
      <c r="I34">
        <v>1</v>
      </c>
      <c r="K34">
        <v>2024</v>
      </c>
      <c r="L34">
        <v>234</v>
      </c>
      <c r="M34" s="6" t="s">
        <v>1851</v>
      </c>
      <c r="N34">
        <v>0</v>
      </c>
    </row>
    <row r="35" spans="1:14" x14ac:dyDescent="0.55000000000000004">
      <c r="F35">
        <v>2024</v>
      </c>
      <c r="G35">
        <v>267</v>
      </c>
      <c r="H35" s="9" t="s">
        <v>1850</v>
      </c>
      <c r="I35">
        <v>1</v>
      </c>
      <c r="K35">
        <v>2024</v>
      </c>
      <c r="L35">
        <v>212</v>
      </c>
      <c r="M35" s="7" t="s">
        <v>1852</v>
      </c>
      <c r="N35">
        <v>0</v>
      </c>
    </row>
    <row r="36" spans="1:14" x14ac:dyDescent="0.55000000000000004">
      <c r="F36">
        <v>2024</v>
      </c>
      <c r="G36">
        <v>258</v>
      </c>
      <c r="H36" s="7" t="s">
        <v>1852</v>
      </c>
      <c r="I36">
        <v>1</v>
      </c>
      <c r="K36">
        <v>2024</v>
      </c>
      <c r="L36">
        <v>139</v>
      </c>
      <c r="M36" s="9" t="s">
        <v>1850</v>
      </c>
      <c r="N36">
        <v>0</v>
      </c>
    </row>
    <row r="37" spans="1:14" x14ac:dyDescent="0.55000000000000004">
      <c r="F37">
        <v>2024</v>
      </c>
      <c r="G37">
        <v>152</v>
      </c>
      <c r="H37" s="8" t="s">
        <v>1853</v>
      </c>
      <c r="I37">
        <v>1</v>
      </c>
      <c r="K37">
        <v>2024</v>
      </c>
      <c r="L37">
        <v>121</v>
      </c>
      <c r="M37" s="8" t="s">
        <v>1853</v>
      </c>
      <c r="N3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B19-C7D0-4985-934E-19BC05C53190}">
  <dimension ref="A1"/>
  <sheetViews>
    <sheetView workbookViewId="0"/>
  </sheetViews>
  <sheetFormatPr defaultRowHeight="14.4" x14ac:dyDescent="0.55000000000000004"/>
  <cols>
    <col min="1" max="16384" width="8.83984375" style="31"/>
  </cols>
  <sheetData>
    <row r="1" s="31" customFormat="1" x14ac:dyDescent="0.55000000000000004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05F7-DC16-4011-820E-F2761A5E082A}">
  <dimension ref="A1:O36"/>
  <sheetViews>
    <sheetView workbookViewId="0"/>
  </sheetViews>
  <sheetFormatPr defaultRowHeight="14.4" x14ac:dyDescent="0.55000000000000004"/>
  <sheetData>
    <row r="1" spans="1:15" ht="14.7" thickBot="1" x14ac:dyDescent="0.6">
      <c r="A1" s="4" t="s">
        <v>1860</v>
      </c>
      <c r="B1" s="4" t="s">
        <v>1845</v>
      </c>
      <c r="C1" s="4" t="s">
        <v>1849</v>
      </c>
      <c r="D1" s="4" t="s">
        <v>1857</v>
      </c>
      <c r="E1" s="4" t="s">
        <v>1856</v>
      </c>
      <c r="F1" s="4"/>
      <c r="G1" s="4" t="s">
        <v>1845</v>
      </c>
      <c r="H1" s="4" t="s">
        <v>1849</v>
      </c>
      <c r="I1" s="4" t="s">
        <v>1854</v>
      </c>
      <c r="J1" s="4" t="s">
        <v>1823</v>
      </c>
      <c r="L1" s="4" t="s">
        <v>1845</v>
      </c>
      <c r="M1" s="4" t="s">
        <v>1849</v>
      </c>
      <c r="N1" s="4" t="s">
        <v>1819</v>
      </c>
      <c r="O1" s="4" t="s">
        <v>1858</v>
      </c>
    </row>
    <row r="2" spans="1:15" x14ac:dyDescent="0.55000000000000004">
      <c r="A2">
        <v>499.74</v>
      </c>
      <c r="B2">
        <v>2021</v>
      </c>
      <c r="C2" s="18" t="s">
        <v>1853</v>
      </c>
      <c r="D2">
        <v>629.37</v>
      </c>
      <c r="E2">
        <v>1</v>
      </c>
      <c r="G2">
        <v>2021</v>
      </c>
      <c r="H2" s="10" t="s">
        <v>1851</v>
      </c>
      <c r="I2">
        <v>20065.740000000002</v>
      </c>
      <c r="J2">
        <v>1</v>
      </c>
      <c r="L2">
        <v>2021</v>
      </c>
      <c r="M2" s="10" t="s">
        <v>1851</v>
      </c>
      <c r="N2">
        <v>313</v>
      </c>
      <c r="O2">
        <v>1</v>
      </c>
    </row>
    <row r="3" spans="1:15" x14ac:dyDescent="0.55000000000000004">
      <c r="A3">
        <v>499.74</v>
      </c>
      <c r="B3">
        <v>2021</v>
      </c>
      <c r="C3" s="11" t="s">
        <v>1852</v>
      </c>
      <c r="D3">
        <v>493.03</v>
      </c>
      <c r="E3">
        <v>2</v>
      </c>
      <c r="G3">
        <v>2021</v>
      </c>
      <c r="H3" s="11" t="s">
        <v>1852</v>
      </c>
      <c r="I3">
        <v>17059.580000000002</v>
      </c>
      <c r="J3">
        <v>2</v>
      </c>
      <c r="L3">
        <v>2021</v>
      </c>
      <c r="M3" s="11" t="s">
        <v>1852</v>
      </c>
      <c r="N3">
        <v>261</v>
      </c>
      <c r="O3">
        <v>2</v>
      </c>
    </row>
    <row r="4" spans="1:15" x14ac:dyDescent="0.55000000000000004">
      <c r="A4">
        <v>499.74</v>
      </c>
      <c r="B4">
        <v>2021</v>
      </c>
      <c r="C4" s="15" t="s">
        <v>1851</v>
      </c>
      <c r="D4">
        <v>472.47</v>
      </c>
      <c r="E4">
        <v>3</v>
      </c>
      <c r="G4">
        <v>2021</v>
      </c>
      <c r="H4" s="12" t="s">
        <v>1853</v>
      </c>
      <c r="I4">
        <v>11879.17</v>
      </c>
      <c r="J4">
        <v>3</v>
      </c>
      <c r="L4">
        <v>2021</v>
      </c>
      <c r="M4" s="16" t="s">
        <v>1850</v>
      </c>
      <c r="N4">
        <v>230</v>
      </c>
      <c r="O4">
        <v>3</v>
      </c>
    </row>
    <row r="5" spans="1:15" ht="14.7" thickBot="1" x14ac:dyDescent="0.6">
      <c r="A5">
        <v>499.74</v>
      </c>
      <c r="B5">
        <v>2021</v>
      </c>
      <c r="C5" s="13" t="s">
        <v>1850</v>
      </c>
      <c r="D5">
        <v>451.47</v>
      </c>
      <c r="E5">
        <v>4</v>
      </c>
      <c r="G5">
        <v>2021</v>
      </c>
      <c r="H5" s="13" t="s">
        <v>1850</v>
      </c>
      <c r="I5">
        <v>539.57000000000005</v>
      </c>
      <c r="J5">
        <v>4</v>
      </c>
      <c r="L5">
        <v>2021</v>
      </c>
      <c r="M5" s="17" t="s">
        <v>1853</v>
      </c>
      <c r="N5">
        <v>165</v>
      </c>
      <c r="O5">
        <v>4</v>
      </c>
    </row>
    <row r="6" spans="1:15" x14ac:dyDescent="0.55000000000000004">
      <c r="A6" s="21">
        <v>453.31</v>
      </c>
      <c r="B6">
        <v>2022</v>
      </c>
      <c r="C6" s="14" t="s">
        <v>1852</v>
      </c>
      <c r="D6">
        <v>528.15</v>
      </c>
      <c r="E6">
        <v>1</v>
      </c>
      <c r="G6">
        <v>2022</v>
      </c>
      <c r="H6" s="14" t="s">
        <v>1852</v>
      </c>
      <c r="I6">
        <v>21091.11</v>
      </c>
      <c r="J6">
        <v>1</v>
      </c>
      <c r="L6">
        <v>2022</v>
      </c>
      <c r="M6" s="10" t="s">
        <v>1851</v>
      </c>
      <c r="N6">
        <v>338</v>
      </c>
      <c r="O6">
        <v>1</v>
      </c>
    </row>
    <row r="7" spans="1:15" x14ac:dyDescent="0.55000000000000004">
      <c r="A7" s="22">
        <v>453.31</v>
      </c>
      <c r="B7">
        <v>2022</v>
      </c>
      <c r="C7" s="16" t="s">
        <v>1850</v>
      </c>
      <c r="D7">
        <v>439.63</v>
      </c>
      <c r="E7">
        <v>2</v>
      </c>
      <c r="G7">
        <v>2022</v>
      </c>
      <c r="H7" s="15" t="s">
        <v>1851</v>
      </c>
      <c r="I7">
        <v>20492.169999999998</v>
      </c>
      <c r="J7">
        <v>2</v>
      </c>
      <c r="L7">
        <v>2022</v>
      </c>
      <c r="M7" s="11" t="s">
        <v>1852</v>
      </c>
      <c r="N7">
        <v>296</v>
      </c>
      <c r="O7">
        <v>2</v>
      </c>
    </row>
    <row r="8" spans="1:15" x14ac:dyDescent="0.55000000000000004">
      <c r="A8" s="22">
        <v>453.31</v>
      </c>
      <c r="B8">
        <v>2022</v>
      </c>
      <c r="C8" s="12" t="s">
        <v>1853</v>
      </c>
      <c r="D8">
        <v>419.76</v>
      </c>
      <c r="E8">
        <v>3</v>
      </c>
      <c r="G8">
        <v>2022</v>
      </c>
      <c r="H8" s="16" t="s">
        <v>1850</v>
      </c>
      <c r="I8">
        <v>11716.78</v>
      </c>
      <c r="J8">
        <v>3</v>
      </c>
      <c r="L8">
        <v>2022</v>
      </c>
      <c r="M8" s="16" t="s">
        <v>1850</v>
      </c>
      <c r="N8">
        <v>234</v>
      </c>
      <c r="O8">
        <v>3</v>
      </c>
    </row>
    <row r="9" spans="1:15" ht="14.7" thickBot="1" x14ac:dyDescent="0.6">
      <c r="A9" s="23">
        <v>453.31</v>
      </c>
      <c r="B9">
        <v>2022</v>
      </c>
      <c r="C9" s="19" t="s">
        <v>1851</v>
      </c>
      <c r="D9">
        <v>414.1</v>
      </c>
      <c r="E9">
        <v>4</v>
      </c>
      <c r="G9">
        <v>2022</v>
      </c>
      <c r="H9" s="17" t="s">
        <v>1853</v>
      </c>
      <c r="I9">
        <v>8318.6299999999992</v>
      </c>
      <c r="J9">
        <v>4</v>
      </c>
      <c r="L9">
        <v>2022</v>
      </c>
      <c r="M9" s="17" t="s">
        <v>1853</v>
      </c>
      <c r="N9">
        <v>170</v>
      </c>
      <c r="O9">
        <v>4</v>
      </c>
    </row>
    <row r="10" spans="1:15" x14ac:dyDescent="0.55000000000000004">
      <c r="A10">
        <v>463.27</v>
      </c>
      <c r="B10">
        <v>2023</v>
      </c>
      <c r="C10" s="20" t="s">
        <v>1850</v>
      </c>
      <c r="D10">
        <v>483.38</v>
      </c>
      <c r="E10">
        <v>1</v>
      </c>
      <c r="G10">
        <v>2023</v>
      </c>
      <c r="H10" s="10" t="s">
        <v>1851</v>
      </c>
      <c r="I10">
        <v>24051.57</v>
      </c>
      <c r="J10">
        <v>1</v>
      </c>
      <c r="L10">
        <v>2023</v>
      </c>
      <c r="M10" s="10" t="s">
        <v>1851</v>
      </c>
      <c r="N10">
        <v>422</v>
      </c>
      <c r="O10">
        <v>1</v>
      </c>
    </row>
    <row r="11" spans="1:15" x14ac:dyDescent="0.55000000000000004">
      <c r="A11">
        <v>463.27</v>
      </c>
      <c r="B11">
        <v>2023</v>
      </c>
      <c r="C11" s="11" t="s">
        <v>1852</v>
      </c>
      <c r="D11">
        <v>483.12</v>
      </c>
      <c r="E11">
        <v>2</v>
      </c>
      <c r="G11">
        <v>2023</v>
      </c>
      <c r="H11" s="11" t="s">
        <v>1852</v>
      </c>
      <c r="I11">
        <v>20141.580000000002</v>
      </c>
      <c r="J11">
        <v>2</v>
      </c>
      <c r="L11">
        <v>2023</v>
      </c>
      <c r="M11" s="11" t="s">
        <v>1852</v>
      </c>
      <c r="N11">
        <v>374</v>
      </c>
      <c r="O11">
        <v>2</v>
      </c>
    </row>
    <row r="12" spans="1:15" x14ac:dyDescent="0.55000000000000004">
      <c r="A12">
        <v>463.27</v>
      </c>
      <c r="B12">
        <v>2023</v>
      </c>
      <c r="C12" s="15" t="s">
        <v>1851</v>
      </c>
      <c r="D12">
        <v>444.27</v>
      </c>
      <c r="E12">
        <v>3</v>
      </c>
      <c r="G12">
        <v>2023</v>
      </c>
      <c r="H12" s="16" t="s">
        <v>1850</v>
      </c>
      <c r="I12">
        <v>19899.189999999999</v>
      </c>
      <c r="J12">
        <v>3</v>
      </c>
      <c r="L12">
        <v>2023</v>
      </c>
      <c r="M12" s="16" t="s">
        <v>1850</v>
      </c>
      <c r="N12">
        <v>305</v>
      </c>
      <c r="O12">
        <v>3</v>
      </c>
    </row>
    <row r="13" spans="1:15" ht="14.7" thickBot="1" x14ac:dyDescent="0.6">
      <c r="A13">
        <v>463.27</v>
      </c>
      <c r="B13">
        <v>2023</v>
      </c>
      <c r="C13" s="17" t="s">
        <v>1853</v>
      </c>
      <c r="D13">
        <v>437.43</v>
      </c>
      <c r="E13">
        <v>4</v>
      </c>
      <c r="G13">
        <v>2023</v>
      </c>
      <c r="H13" s="17" t="s">
        <v>1853</v>
      </c>
      <c r="I13">
        <v>17702.93</v>
      </c>
      <c r="J13">
        <v>4</v>
      </c>
      <c r="L13">
        <v>2023</v>
      </c>
      <c r="M13" s="17" t="s">
        <v>1853</v>
      </c>
      <c r="N13">
        <v>214</v>
      </c>
      <c r="O13">
        <v>4</v>
      </c>
    </row>
    <row r="14" spans="1:15" x14ac:dyDescent="0.55000000000000004">
      <c r="A14" s="21">
        <v>434.63</v>
      </c>
      <c r="B14">
        <v>2024</v>
      </c>
      <c r="C14" s="6" t="s">
        <v>1851</v>
      </c>
      <c r="D14">
        <v>464.92</v>
      </c>
      <c r="E14">
        <v>1</v>
      </c>
      <c r="G14">
        <v>2024</v>
      </c>
      <c r="H14" s="6" t="s">
        <v>1851</v>
      </c>
      <c r="I14">
        <v>43809.31</v>
      </c>
      <c r="J14">
        <v>1</v>
      </c>
      <c r="L14">
        <v>2024</v>
      </c>
      <c r="M14" s="6" t="s">
        <v>1851</v>
      </c>
      <c r="N14">
        <v>538</v>
      </c>
      <c r="O14">
        <v>1</v>
      </c>
    </row>
    <row r="15" spans="1:15" x14ac:dyDescent="0.55000000000000004">
      <c r="A15" s="22">
        <v>434.63</v>
      </c>
      <c r="B15">
        <v>2024</v>
      </c>
      <c r="C15" s="7" t="s">
        <v>1852</v>
      </c>
      <c r="D15">
        <v>453.37</v>
      </c>
      <c r="E15">
        <v>2</v>
      </c>
      <c r="G15">
        <v>2024</v>
      </c>
      <c r="H15" s="7" t="s">
        <v>1852</v>
      </c>
      <c r="I15">
        <v>33230.57</v>
      </c>
      <c r="J15">
        <v>2</v>
      </c>
      <c r="L15">
        <v>2024</v>
      </c>
      <c r="M15" s="7" t="s">
        <v>1852</v>
      </c>
      <c r="N15">
        <v>470</v>
      </c>
      <c r="O15">
        <v>2</v>
      </c>
    </row>
    <row r="16" spans="1:15" x14ac:dyDescent="0.55000000000000004">
      <c r="A16" s="22">
        <v>434.63</v>
      </c>
      <c r="B16">
        <v>2024</v>
      </c>
      <c r="C16" s="8" t="s">
        <v>1853</v>
      </c>
      <c r="D16">
        <v>450.2</v>
      </c>
      <c r="E16">
        <v>3</v>
      </c>
      <c r="G16">
        <v>2024</v>
      </c>
      <c r="H16" s="8" t="s">
        <v>1853</v>
      </c>
      <c r="I16">
        <v>8848.98</v>
      </c>
      <c r="J16">
        <v>3</v>
      </c>
      <c r="L16">
        <v>2024</v>
      </c>
      <c r="M16" s="9" t="s">
        <v>1850</v>
      </c>
      <c r="N16">
        <v>406</v>
      </c>
      <c r="O16">
        <v>3</v>
      </c>
    </row>
    <row r="17" spans="1:15" ht="14.7" thickBot="1" x14ac:dyDescent="0.6">
      <c r="A17" s="23">
        <v>434.63</v>
      </c>
      <c r="B17">
        <v>2024</v>
      </c>
      <c r="C17" s="9" t="s">
        <v>1850</v>
      </c>
      <c r="D17">
        <v>362.31</v>
      </c>
      <c r="E17">
        <v>4</v>
      </c>
      <c r="G17">
        <v>2024</v>
      </c>
      <c r="H17" s="9" t="s">
        <v>1850</v>
      </c>
      <c r="I17">
        <v>7550.91</v>
      </c>
      <c r="J17">
        <v>4</v>
      </c>
      <c r="L17">
        <v>2024</v>
      </c>
      <c r="M17" s="8" t="s">
        <v>1853</v>
      </c>
      <c r="N17">
        <v>273</v>
      </c>
      <c r="O17">
        <v>4</v>
      </c>
    </row>
    <row r="19" spans="1:15" x14ac:dyDescent="0.55000000000000004">
      <c r="B19" s="4"/>
      <c r="C19" s="4"/>
      <c r="D19" s="4"/>
      <c r="E19" s="4"/>
    </row>
    <row r="20" spans="1:15" ht="14.7" thickBot="1" x14ac:dyDescent="0.6">
      <c r="B20" s="4" t="s">
        <v>1845</v>
      </c>
      <c r="C20" s="4" t="s">
        <v>1819</v>
      </c>
      <c r="D20" s="4" t="s">
        <v>1859</v>
      </c>
      <c r="E20" s="4" t="s">
        <v>1848</v>
      </c>
      <c r="G20" s="4" t="s">
        <v>1845</v>
      </c>
      <c r="H20" s="4" t="s">
        <v>1819</v>
      </c>
      <c r="I20" s="4" t="s">
        <v>1859</v>
      </c>
      <c r="J20" s="4" t="s">
        <v>1848</v>
      </c>
      <c r="L20" s="4"/>
      <c r="M20" s="4"/>
      <c r="N20" s="4"/>
    </row>
    <row r="21" spans="1:15" x14ac:dyDescent="0.55000000000000004">
      <c r="B21">
        <v>2021</v>
      </c>
      <c r="C21">
        <v>193</v>
      </c>
      <c r="D21" s="10" t="s">
        <v>1851</v>
      </c>
      <c r="E21">
        <v>1</v>
      </c>
      <c r="G21">
        <v>2021</v>
      </c>
      <c r="H21">
        <v>120</v>
      </c>
      <c r="I21" s="10" t="s">
        <v>1851</v>
      </c>
      <c r="J21">
        <v>0</v>
      </c>
    </row>
    <row r="22" spans="1:15" x14ac:dyDescent="0.55000000000000004">
      <c r="B22">
        <v>2021</v>
      </c>
      <c r="C22">
        <v>163</v>
      </c>
      <c r="D22" s="16" t="s">
        <v>1850</v>
      </c>
      <c r="E22">
        <v>1</v>
      </c>
      <c r="G22">
        <v>2021</v>
      </c>
      <c r="H22">
        <v>103</v>
      </c>
      <c r="I22" s="11" t="s">
        <v>1852</v>
      </c>
      <c r="J22">
        <v>0</v>
      </c>
    </row>
    <row r="23" spans="1:15" x14ac:dyDescent="0.55000000000000004">
      <c r="B23">
        <v>2021</v>
      </c>
      <c r="C23">
        <v>158</v>
      </c>
      <c r="D23" s="11" t="s">
        <v>1852</v>
      </c>
      <c r="E23">
        <v>1</v>
      </c>
      <c r="G23">
        <v>2021</v>
      </c>
      <c r="H23">
        <v>87</v>
      </c>
      <c r="I23" s="12" t="s">
        <v>1853</v>
      </c>
      <c r="J23">
        <v>0</v>
      </c>
    </row>
    <row r="24" spans="1:15" ht="14.7" thickBot="1" x14ac:dyDescent="0.6">
      <c r="B24">
        <v>2021</v>
      </c>
      <c r="C24">
        <v>78</v>
      </c>
      <c r="D24" s="17" t="s">
        <v>1853</v>
      </c>
      <c r="E24">
        <v>1</v>
      </c>
      <c r="G24">
        <v>2021</v>
      </c>
      <c r="H24">
        <v>67</v>
      </c>
      <c r="I24" s="13" t="s">
        <v>1850</v>
      </c>
      <c r="J24">
        <v>0</v>
      </c>
    </row>
    <row r="25" spans="1:15" x14ac:dyDescent="0.55000000000000004">
      <c r="A25" s="4"/>
      <c r="B25">
        <v>2022</v>
      </c>
      <c r="C25">
        <v>193</v>
      </c>
      <c r="D25" s="6" t="s">
        <v>1851</v>
      </c>
      <c r="E25">
        <v>1</v>
      </c>
      <c r="G25">
        <v>2022</v>
      </c>
      <c r="H25">
        <v>145</v>
      </c>
      <c r="I25" s="6" t="s">
        <v>1851</v>
      </c>
      <c r="J25">
        <v>0</v>
      </c>
    </row>
    <row r="26" spans="1:15" x14ac:dyDescent="0.55000000000000004">
      <c r="B26">
        <v>2022</v>
      </c>
      <c r="C26">
        <v>160</v>
      </c>
      <c r="D26" s="7" t="s">
        <v>1852</v>
      </c>
      <c r="E26">
        <v>1</v>
      </c>
      <c r="G26">
        <v>2022</v>
      </c>
      <c r="H26">
        <v>136</v>
      </c>
      <c r="I26" s="7" t="s">
        <v>1852</v>
      </c>
      <c r="J26">
        <v>0</v>
      </c>
    </row>
    <row r="27" spans="1:15" x14ac:dyDescent="0.55000000000000004">
      <c r="B27">
        <v>2022</v>
      </c>
      <c r="C27">
        <v>157</v>
      </c>
      <c r="D27" s="9" t="s">
        <v>1850</v>
      </c>
      <c r="E27">
        <v>1</v>
      </c>
      <c r="G27">
        <v>2022</v>
      </c>
      <c r="H27">
        <v>81</v>
      </c>
      <c r="I27" s="8" t="s">
        <v>1853</v>
      </c>
      <c r="J27">
        <v>0</v>
      </c>
    </row>
    <row r="28" spans="1:15" ht="14.7" thickBot="1" x14ac:dyDescent="0.6">
      <c r="B28">
        <v>2022</v>
      </c>
      <c r="C28">
        <v>89</v>
      </c>
      <c r="D28" s="8" t="s">
        <v>1853</v>
      </c>
      <c r="E28">
        <v>1</v>
      </c>
      <c r="G28">
        <v>2022</v>
      </c>
      <c r="H28">
        <v>77</v>
      </c>
      <c r="I28" s="9" t="s">
        <v>1850</v>
      </c>
      <c r="J28">
        <v>0</v>
      </c>
    </row>
    <row r="29" spans="1:15" x14ac:dyDescent="0.55000000000000004">
      <c r="B29">
        <v>2023</v>
      </c>
      <c r="C29">
        <v>258</v>
      </c>
      <c r="D29" s="10" t="s">
        <v>1851</v>
      </c>
      <c r="E29">
        <v>1</v>
      </c>
      <c r="G29">
        <v>2023</v>
      </c>
      <c r="H29">
        <v>164</v>
      </c>
      <c r="I29" s="10" t="s">
        <v>1851</v>
      </c>
      <c r="J29">
        <v>0</v>
      </c>
    </row>
    <row r="30" spans="1:15" x14ac:dyDescent="0.55000000000000004">
      <c r="B30">
        <v>2023</v>
      </c>
      <c r="C30">
        <v>222</v>
      </c>
      <c r="D30" s="11" t="s">
        <v>1852</v>
      </c>
      <c r="E30">
        <v>1</v>
      </c>
      <c r="G30">
        <v>2023</v>
      </c>
      <c r="H30">
        <v>152</v>
      </c>
      <c r="I30" s="11" t="s">
        <v>1852</v>
      </c>
      <c r="J30">
        <v>0</v>
      </c>
    </row>
    <row r="31" spans="1:15" x14ac:dyDescent="0.55000000000000004">
      <c r="B31">
        <v>2023</v>
      </c>
      <c r="C31">
        <v>194</v>
      </c>
      <c r="D31" s="16" t="s">
        <v>1850</v>
      </c>
      <c r="E31">
        <v>1</v>
      </c>
      <c r="G31">
        <v>2023</v>
      </c>
      <c r="H31">
        <v>111</v>
      </c>
      <c r="I31" s="16" t="s">
        <v>1850</v>
      </c>
      <c r="J31">
        <v>0</v>
      </c>
    </row>
    <row r="32" spans="1:15" ht="14.7" thickBot="1" x14ac:dyDescent="0.6">
      <c r="B32">
        <v>2023</v>
      </c>
      <c r="C32">
        <v>108</v>
      </c>
      <c r="D32" s="17" t="s">
        <v>1853</v>
      </c>
      <c r="E32">
        <v>1</v>
      </c>
      <c r="G32">
        <v>2023</v>
      </c>
      <c r="H32">
        <v>106</v>
      </c>
      <c r="I32" s="17" t="s">
        <v>1853</v>
      </c>
      <c r="J32">
        <v>0</v>
      </c>
    </row>
    <row r="33" spans="2:10" x14ac:dyDescent="0.55000000000000004">
      <c r="B33">
        <v>2024</v>
      </c>
      <c r="C33">
        <v>304</v>
      </c>
      <c r="D33" s="6" t="s">
        <v>1851</v>
      </c>
      <c r="E33">
        <v>1</v>
      </c>
      <c r="G33">
        <v>2024</v>
      </c>
      <c r="H33">
        <v>234</v>
      </c>
      <c r="I33" s="6" t="s">
        <v>1851</v>
      </c>
      <c r="J33">
        <v>0</v>
      </c>
    </row>
    <row r="34" spans="2:10" x14ac:dyDescent="0.55000000000000004">
      <c r="B34">
        <v>2024</v>
      </c>
      <c r="C34">
        <v>267</v>
      </c>
      <c r="D34" s="9" t="s">
        <v>1850</v>
      </c>
      <c r="E34">
        <v>1</v>
      </c>
      <c r="G34">
        <v>2024</v>
      </c>
      <c r="H34">
        <v>212</v>
      </c>
      <c r="I34" s="7" t="s">
        <v>1852</v>
      </c>
      <c r="J34">
        <v>0</v>
      </c>
    </row>
    <row r="35" spans="2:10" x14ac:dyDescent="0.55000000000000004">
      <c r="B35">
        <v>2024</v>
      </c>
      <c r="C35">
        <v>258</v>
      </c>
      <c r="D35" s="7" t="s">
        <v>1852</v>
      </c>
      <c r="E35">
        <v>1</v>
      </c>
      <c r="G35">
        <v>2024</v>
      </c>
      <c r="H35">
        <v>139</v>
      </c>
      <c r="I35" s="9" t="s">
        <v>1850</v>
      </c>
      <c r="J35">
        <v>0</v>
      </c>
    </row>
    <row r="36" spans="2:10" x14ac:dyDescent="0.55000000000000004">
      <c r="B36">
        <v>2024</v>
      </c>
      <c r="C36">
        <v>152</v>
      </c>
      <c r="D36" s="8" t="s">
        <v>1853</v>
      </c>
      <c r="E36">
        <v>1</v>
      </c>
      <c r="G36">
        <v>2024</v>
      </c>
      <c r="H36">
        <v>121</v>
      </c>
      <c r="I36" s="8" t="s">
        <v>1853</v>
      </c>
      <c r="J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AB67-1DEC-48DB-BFEF-8C4DC5DF0308}">
  <dimension ref="A1:K25"/>
  <sheetViews>
    <sheetView workbookViewId="0"/>
  </sheetViews>
  <sheetFormatPr defaultRowHeight="14.4" x14ac:dyDescent="0.55000000000000004"/>
  <cols>
    <col min="1" max="1" width="10.3125" bestFit="1" customWidth="1"/>
    <col min="2" max="2" width="10" bestFit="1" customWidth="1"/>
    <col min="3" max="3" width="6.3671875" bestFit="1" customWidth="1"/>
    <col min="4" max="4" width="6.68359375" bestFit="1" customWidth="1"/>
    <col min="5" max="5" width="10.3125" bestFit="1" customWidth="1"/>
    <col min="6" max="6" width="11.26171875" bestFit="1" customWidth="1"/>
    <col min="8" max="8" width="14.734375" bestFit="1" customWidth="1"/>
    <col min="9" max="9" width="14.89453125" bestFit="1" customWidth="1"/>
  </cols>
  <sheetData>
    <row r="1" spans="1:11" ht="14.7" thickBot="1" x14ac:dyDescent="0.6">
      <c r="A1" s="4" t="s">
        <v>1860</v>
      </c>
      <c r="B1" s="4" t="s">
        <v>1845</v>
      </c>
      <c r="C1" s="4" t="s">
        <v>1849</v>
      </c>
      <c r="D1" s="4" t="s">
        <v>1857</v>
      </c>
      <c r="E1" s="4" t="s">
        <v>1854</v>
      </c>
      <c r="F1" s="4" t="s">
        <v>1819</v>
      </c>
      <c r="H1" s="4" t="s">
        <v>1861</v>
      </c>
      <c r="I1" s="4" t="s">
        <v>1862</v>
      </c>
      <c r="J1" s="4" t="s">
        <v>1863</v>
      </c>
      <c r="K1" s="4"/>
    </row>
    <row r="2" spans="1:11" x14ac:dyDescent="0.55000000000000004">
      <c r="A2">
        <v>499.74</v>
      </c>
      <c r="B2">
        <v>2021</v>
      </c>
      <c r="C2" s="18" t="s">
        <v>1853</v>
      </c>
      <c r="D2">
        <v>629.37</v>
      </c>
      <c r="E2">
        <v>11879.17</v>
      </c>
      <c r="F2">
        <v>165</v>
      </c>
      <c r="H2">
        <f>CORREL(D2:D17,E2:E17)</f>
        <v>9.618161794077125E-2</v>
      </c>
      <c r="I2">
        <f>CORREL(D2:D17,F2:F17)</f>
        <v>-0.30244316920573328</v>
      </c>
      <c r="J2">
        <f>CORREL(E2:E17,F2:F17)</f>
        <v>0.76171223334653859</v>
      </c>
    </row>
    <row r="3" spans="1:11" x14ac:dyDescent="0.55000000000000004">
      <c r="A3">
        <v>499.74</v>
      </c>
      <c r="B3">
        <v>2021</v>
      </c>
      <c r="C3" s="11" t="s">
        <v>1852</v>
      </c>
      <c r="D3">
        <v>493.03</v>
      </c>
      <c r="E3">
        <v>17059.580000000002</v>
      </c>
      <c r="F3">
        <v>261</v>
      </c>
    </row>
    <row r="4" spans="1:11" x14ac:dyDescent="0.55000000000000004">
      <c r="A4">
        <v>499.74</v>
      </c>
      <c r="B4">
        <v>2021</v>
      </c>
      <c r="C4" s="15" t="s">
        <v>1851</v>
      </c>
      <c r="D4">
        <v>472.47</v>
      </c>
      <c r="E4">
        <v>20065.740000000002</v>
      </c>
      <c r="F4">
        <v>313</v>
      </c>
    </row>
    <row r="5" spans="1:11" ht="14.7" thickBot="1" x14ac:dyDescent="0.6">
      <c r="A5">
        <v>499.74</v>
      </c>
      <c r="B5">
        <v>2021</v>
      </c>
      <c r="C5" s="13" t="s">
        <v>1850</v>
      </c>
      <c r="D5">
        <v>451.47</v>
      </c>
      <c r="E5">
        <v>539.57000000000005</v>
      </c>
      <c r="F5">
        <v>230</v>
      </c>
    </row>
    <row r="6" spans="1:11" x14ac:dyDescent="0.55000000000000004">
      <c r="A6" s="21">
        <v>453.31</v>
      </c>
      <c r="B6">
        <v>2022</v>
      </c>
      <c r="C6" s="14" t="s">
        <v>1852</v>
      </c>
      <c r="D6">
        <v>528.15</v>
      </c>
      <c r="E6">
        <v>21091.11</v>
      </c>
      <c r="F6">
        <v>296</v>
      </c>
    </row>
    <row r="7" spans="1:11" x14ac:dyDescent="0.55000000000000004">
      <c r="A7" s="22">
        <v>453.31</v>
      </c>
      <c r="B7">
        <v>2022</v>
      </c>
      <c r="C7" s="16" t="s">
        <v>1850</v>
      </c>
      <c r="D7">
        <v>439.63</v>
      </c>
      <c r="E7">
        <v>11716.78</v>
      </c>
      <c r="F7">
        <v>234</v>
      </c>
    </row>
    <row r="8" spans="1:11" x14ac:dyDescent="0.55000000000000004">
      <c r="A8" s="22">
        <v>453.31</v>
      </c>
      <c r="B8">
        <v>2022</v>
      </c>
      <c r="C8" s="12" t="s">
        <v>1853</v>
      </c>
      <c r="D8">
        <v>419.76</v>
      </c>
      <c r="E8">
        <v>8318.6299999999992</v>
      </c>
      <c r="F8">
        <v>170</v>
      </c>
    </row>
    <row r="9" spans="1:11" ht="14.7" thickBot="1" x14ac:dyDescent="0.6">
      <c r="A9" s="23">
        <v>453.31</v>
      </c>
      <c r="B9">
        <v>2022</v>
      </c>
      <c r="C9" s="19" t="s">
        <v>1851</v>
      </c>
      <c r="D9">
        <v>414.1</v>
      </c>
      <c r="E9">
        <v>20492.169999999998</v>
      </c>
      <c r="F9">
        <v>338</v>
      </c>
    </row>
    <row r="10" spans="1:11" x14ac:dyDescent="0.55000000000000004">
      <c r="A10">
        <v>463.27</v>
      </c>
      <c r="B10">
        <v>2023</v>
      </c>
      <c r="C10" s="20" t="s">
        <v>1850</v>
      </c>
      <c r="D10">
        <v>483.38</v>
      </c>
      <c r="E10">
        <v>19899.189999999999</v>
      </c>
      <c r="F10">
        <v>305</v>
      </c>
    </row>
    <row r="11" spans="1:11" x14ac:dyDescent="0.55000000000000004">
      <c r="A11">
        <v>463.27</v>
      </c>
      <c r="B11">
        <v>2023</v>
      </c>
      <c r="C11" s="11" t="s">
        <v>1852</v>
      </c>
      <c r="D11">
        <v>483.12</v>
      </c>
      <c r="E11">
        <v>20141.580000000002</v>
      </c>
      <c r="F11">
        <v>374</v>
      </c>
    </row>
    <row r="12" spans="1:11" x14ac:dyDescent="0.55000000000000004">
      <c r="A12">
        <v>463.27</v>
      </c>
      <c r="B12">
        <v>2023</v>
      </c>
      <c r="C12" s="15" t="s">
        <v>1851</v>
      </c>
      <c r="D12">
        <v>444.27</v>
      </c>
      <c r="E12">
        <v>24051.57</v>
      </c>
      <c r="F12">
        <v>422</v>
      </c>
    </row>
    <row r="13" spans="1:11" ht="14.7" thickBot="1" x14ac:dyDescent="0.6">
      <c r="A13">
        <v>463.27</v>
      </c>
      <c r="B13">
        <v>2023</v>
      </c>
      <c r="C13" s="17" t="s">
        <v>1853</v>
      </c>
      <c r="D13">
        <v>437.43</v>
      </c>
      <c r="E13">
        <v>17702.93</v>
      </c>
      <c r="F13">
        <v>214</v>
      </c>
    </row>
    <row r="14" spans="1:11" x14ac:dyDescent="0.55000000000000004">
      <c r="A14" s="21">
        <v>434.63</v>
      </c>
      <c r="B14">
        <v>2024</v>
      </c>
      <c r="C14" s="6" t="s">
        <v>1851</v>
      </c>
      <c r="D14">
        <v>464.92</v>
      </c>
      <c r="E14">
        <v>43809.31</v>
      </c>
      <c r="F14">
        <v>538</v>
      </c>
    </row>
    <row r="15" spans="1:11" x14ac:dyDescent="0.55000000000000004">
      <c r="A15" s="22">
        <v>434.63</v>
      </c>
      <c r="B15">
        <v>2024</v>
      </c>
      <c r="C15" s="7" t="s">
        <v>1852</v>
      </c>
      <c r="D15">
        <v>453.37</v>
      </c>
      <c r="E15">
        <v>33230.57</v>
      </c>
      <c r="F15">
        <v>470</v>
      </c>
    </row>
    <row r="16" spans="1:11" x14ac:dyDescent="0.55000000000000004">
      <c r="A16" s="22">
        <v>434.63</v>
      </c>
      <c r="B16">
        <v>2024</v>
      </c>
      <c r="C16" s="8" t="s">
        <v>1853</v>
      </c>
      <c r="D16">
        <v>450.2</v>
      </c>
      <c r="E16">
        <v>8848.98</v>
      </c>
      <c r="F16">
        <v>273</v>
      </c>
    </row>
    <row r="17" spans="1:10" ht="14.7" thickBot="1" x14ac:dyDescent="0.6">
      <c r="A17" s="23">
        <v>434.63</v>
      </c>
      <c r="B17">
        <v>2024</v>
      </c>
      <c r="C17" s="9" t="s">
        <v>1850</v>
      </c>
      <c r="D17">
        <v>362.31</v>
      </c>
      <c r="E17">
        <v>7550.91</v>
      </c>
      <c r="F17">
        <v>406</v>
      </c>
    </row>
    <row r="19" spans="1:10" x14ac:dyDescent="0.55000000000000004">
      <c r="B19" s="4"/>
      <c r="C19" s="4"/>
      <c r="D19" s="4"/>
      <c r="E19" s="4"/>
    </row>
    <row r="20" spans="1:10" x14ac:dyDescent="0.55000000000000004">
      <c r="B20" s="4"/>
      <c r="C20" s="4"/>
      <c r="D20" s="4"/>
      <c r="E20" s="4"/>
      <c r="H20" s="4"/>
      <c r="I20" s="4"/>
      <c r="J20" s="4"/>
    </row>
    <row r="25" spans="1:10" x14ac:dyDescent="0.55000000000000004">
      <c r="A25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0F69-9FD6-4D51-A326-8547F83A0547}">
  <dimension ref="B1:D12"/>
  <sheetViews>
    <sheetView workbookViewId="0"/>
  </sheetViews>
  <sheetFormatPr defaultRowHeight="14.4" x14ac:dyDescent="0.55000000000000004"/>
  <cols>
    <col min="1" max="1" width="8.83984375" style="31"/>
    <col min="2" max="2" width="10.3671875" style="31" customWidth="1"/>
    <col min="3" max="3" width="10.734375" style="31" customWidth="1"/>
    <col min="4" max="4" width="20.734375" style="31" customWidth="1"/>
    <col min="5" max="16384" width="8.83984375" style="31"/>
  </cols>
  <sheetData>
    <row r="1" spans="2:4" ht="14.7" thickBot="1" x14ac:dyDescent="0.6"/>
    <row r="2" spans="2:4" ht="14.7" thickBot="1" x14ac:dyDescent="0.6">
      <c r="B2" s="119" t="s">
        <v>1882</v>
      </c>
      <c r="C2" s="120" t="s">
        <v>1946</v>
      </c>
      <c r="D2" s="121" t="s">
        <v>2017</v>
      </c>
    </row>
    <row r="3" spans="2:4" x14ac:dyDescent="0.55000000000000004">
      <c r="B3" s="111">
        <v>2021</v>
      </c>
      <c r="C3" s="112">
        <v>49544.06</v>
      </c>
      <c r="D3" s="113"/>
    </row>
    <row r="4" spans="2:4" x14ac:dyDescent="0.55000000000000004">
      <c r="B4" s="114">
        <v>2022</v>
      </c>
      <c r="C4" s="68">
        <v>61618.69</v>
      </c>
      <c r="D4" s="115">
        <v>24.37</v>
      </c>
    </row>
    <row r="5" spans="2:4" x14ac:dyDescent="0.55000000000000004">
      <c r="B5" s="114">
        <v>2023</v>
      </c>
      <c r="C5" s="68">
        <v>81795.27</v>
      </c>
      <c r="D5" s="115">
        <v>32.74</v>
      </c>
    </row>
    <row r="6" spans="2:4" ht="14.7" thickBot="1" x14ac:dyDescent="0.6">
      <c r="B6" s="116">
        <v>2024</v>
      </c>
      <c r="C6" s="117">
        <v>93439.77</v>
      </c>
      <c r="D6" s="118">
        <v>14.24</v>
      </c>
    </row>
    <row r="7" spans="2:4" ht="8.6999999999999993" customHeight="1" thickBot="1" x14ac:dyDescent="0.6"/>
    <row r="8" spans="2:4" ht="14.7" thickBot="1" x14ac:dyDescent="0.6">
      <c r="B8" s="122" t="s">
        <v>2018</v>
      </c>
      <c r="C8" s="119" t="s">
        <v>1946</v>
      </c>
      <c r="D8" s="123" t="s">
        <v>1975</v>
      </c>
    </row>
    <row r="9" spans="2:4" x14ac:dyDescent="0.55000000000000004">
      <c r="B9" s="124" t="s">
        <v>1851</v>
      </c>
      <c r="C9" s="130">
        <v>108418.79</v>
      </c>
      <c r="D9" s="131">
        <v>37.86</v>
      </c>
    </row>
    <row r="10" spans="2:4" x14ac:dyDescent="0.55000000000000004">
      <c r="B10" s="124" t="s">
        <v>1852</v>
      </c>
      <c r="C10" s="128">
        <v>91522.84</v>
      </c>
      <c r="D10" s="126">
        <v>31.96</v>
      </c>
    </row>
    <row r="11" spans="2:4" x14ac:dyDescent="0.55000000000000004">
      <c r="B11" s="124" t="s">
        <v>1853</v>
      </c>
      <c r="C11" s="128">
        <v>46749.71</v>
      </c>
      <c r="D11" s="126">
        <v>16.32</v>
      </c>
    </row>
    <row r="12" spans="2:4" ht="14.7" thickBot="1" x14ac:dyDescent="0.6">
      <c r="B12" s="125" t="s">
        <v>1850</v>
      </c>
      <c r="C12" s="129">
        <v>39706.449999999997</v>
      </c>
      <c r="D12" s="127">
        <v>13.86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895A-CC1B-4136-BD5D-1CF773894B41}">
  <dimension ref="A1:H18"/>
  <sheetViews>
    <sheetView workbookViewId="0"/>
  </sheetViews>
  <sheetFormatPr defaultRowHeight="14.4" x14ac:dyDescent="0.55000000000000004"/>
  <cols>
    <col min="8" max="8" width="9.15625" bestFit="1" customWidth="1"/>
  </cols>
  <sheetData>
    <row r="1" spans="1:8" x14ac:dyDescent="0.55000000000000004">
      <c r="A1" t="s">
        <v>1872</v>
      </c>
      <c r="B1" t="s">
        <v>1881</v>
      </c>
      <c r="C1" t="s">
        <v>1947</v>
      </c>
      <c r="D1" t="s">
        <v>2019</v>
      </c>
      <c r="E1" t="s">
        <v>2020</v>
      </c>
      <c r="F1" t="s">
        <v>2021</v>
      </c>
    </row>
    <row r="2" spans="1:8" x14ac:dyDescent="0.55000000000000004">
      <c r="A2" t="s">
        <v>1824</v>
      </c>
      <c r="B2" t="s">
        <v>1833</v>
      </c>
      <c r="C2">
        <v>330007.09999999998</v>
      </c>
      <c r="D2">
        <v>1</v>
      </c>
      <c r="E2">
        <v>44516.25</v>
      </c>
      <c r="F2">
        <v>2</v>
      </c>
      <c r="H2" s="32"/>
    </row>
    <row r="3" spans="1:8" x14ac:dyDescent="0.55000000000000004">
      <c r="A3" t="s">
        <v>1829</v>
      </c>
      <c r="B3" t="s">
        <v>1830</v>
      </c>
      <c r="C3">
        <v>328449.13</v>
      </c>
      <c r="D3">
        <v>2</v>
      </c>
      <c r="E3">
        <v>26590.15</v>
      </c>
      <c r="F3">
        <v>6</v>
      </c>
      <c r="H3" s="32"/>
    </row>
    <row r="4" spans="1:8" x14ac:dyDescent="0.55000000000000004">
      <c r="A4" t="s">
        <v>1826</v>
      </c>
      <c r="B4" t="s">
        <v>1836</v>
      </c>
      <c r="C4">
        <v>223843.59</v>
      </c>
      <c r="D4">
        <v>3</v>
      </c>
      <c r="E4">
        <v>21279.05</v>
      </c>
      <c r="F4">
        <v>7</v>
      </c>
      <c r="H4" s="32"/>
    </row>
    <row r="5" spans="1:8" x14ac:dyDescent="0.55000000000000004">
      <c r="A5" t="s">
        <v>1829</v>
      </c>
      <c r="B5" t="s">
        <v>1834</v>
      </c>
      <c r="C5">
        <v>206965.68</v>
      </c>
      <c r="D5">
        <v>4</v>
      </c>
      <c r="E5">
        <v>-17725.59</v>
      </c>
      <c r="F5">
        <v>17</v>
      </c>
      <c r="H5" s="32"/>
    </row>
    <row r="6" spans="1:8" x14ac:dyDescent="0.55000000000000004">
      <c r="A6" t="s">
        <v>1826</v>
      </c>
      <c r="B6" t="s">
        <v>1827</v>
      </c>
      <c r="C6">
        <v>203412.77</v>
      </c>
      <c r="D6">
        <v>5</v>
      </c>
      <c r="E6">
        <v>30221.64</v>
      </c>
      <c r="F6">
        <v>5</v>
      </c>
    </row>
    <row r="7" spans="1:8" x14ac:dyDescent="0.55000000000000004">
      <c r="A7" t="s">
        <v>1824</v>
      </c>
      <c r="B7" t="s">
        <v>1828</v>
      </c>
      <c r="C7">
        <v>189238.68</v>
      </c>
      <c r="D7">
        <v>6</v>
      </c>
      <c r="E7">
        <v>3384.73</v>
      </c>
      <c r="F7">
        <v>13</v>
      </c>
    </row>
    <row r="8" spans="1:8" x14ac:dyDescent="0.55000000000000004">
      <c r="A8" t="s">
        <v>1824</v>
      </c>
      <c r="B8" t="s">
        <v>1837</v>
      </c>
      <c r="C8">
        <v>167380.31</v>
      </c>
      <c r="D8">
        <v>7</v>
      </c>
      <c r="E8">
        <v>41936.78</v>
      </c>
      <c r="F8">
        <v>3</v>
      </c>
    </row>
    <row r="9" spans="1:8" x14ac:dyDescent="0.55000000000000004">
      <c r="A9" t="s">
        <v>1824</v>
      </c>
      <c r="B9" t="s">
        <v>1825</v>
      </c>
      <c r="C9">
        <v>149528.01</v>
      </c>
      <c r="D9">
        <v>8</v>
      </c>
      <c r="E9">
        <v>55617.9</v>
      </c>
      <c r="F9">
        <v>1</v>
      </c>
    </row>
    <row r="10" spans="1:8" x14ac:dyDescent="0.55000000000000004">
      <c r="A10" t="s">
        <v>1829</v>
      </c>
      <c r="B10" t="s">
        <v>1832</v>
      </c>
      <c r="C10">
        <v>114880.05</v>
      </c>
      <c r="D10">
        <v>9</v>
      </c>
      <c r="E10">
        <v>-3472.56</v>
      </c>
      <c r="F10">
        <v>16</v>
      </c>
    </row>
    <row r="11" spans="1:8" x14ac:dyDescent="0.55000000000000004">
      <c r="A11" t="s">
        <v>1826</v>
      </c>
      <c r="B11" t="s">
        <v>1835</v>
      </c>
      <c r="C11">
        <v>107532.14</v>
      </c>
      <c r="D11">
        <v>10</v>
      </c>
      <c r="E11">
        <v>18138.07</v>
      </c>
      <c r="F11">
        <v>8</v>
      </c>
    </row>
    <row r="12" spans="1:8" x14ac:dyDescent="0.55000000000000004">
      <c r="A12" t="s">
        <v>1829</v>
      </c>
      <c r="B12" t="s">
        <v>1838</v>
      </c>
      <c r="C12">
        <v>91705.12</v>
      </c>
      <c r="D12">
        <v>11</v>
      </c>
      <c r="E12">
        <v>13059.25</v>
      </c>
      <c r="F12">
        <v>9</v>
      </c>
    </row>
    <row r="13" spans="1:8" x14ac:dyDescent="0.55000000000000004">
      <c r="A13" t="s">
        <v>1826</v>
      </c>
      <c r="B13" t="s">
        <v>1840</v>
      </c>
      <c r="C13">
        <v>78479.240000000005</v>
      </c>
      <c r="D13">
        <v>12</v>
      </c>
      <c r="E13">
        <v>34053.339999999997</v>
      </c>
      <c r="F13">
        <v>4</v>
      </c>
    </row>
    <row r="14" spans="1:8" x14ac:dyDescent="0.55000000000000004">
      <c r="A14" t="s">
        <v>1826</v>
      </c>
      <c r="B14" t="s">
        <v>1831</v>
      </c>
      <c r="C14">
        <v>46673.52</v>
      </c>
      <c r="D14">
        <v>13</v>
      </c>
      <c r="E14">
        <v>-1188.99</v>
      </c>
      <c r="F14">
        <v>15</v>
      </c>
    </row>
    <row r="15" spans="1:8" x14ac:dyDescent="0.55000000000000004">
      <c r="A15" t="s">
        <v>1826</v>
      </c>
      <c r="B15" t="s">
        <v>1842</v>
      </c>
      <c r="C15">
        <v>27118.799999999999</v>
      </c>
      <c r="D15">
        <v>14</v>
      </c>
      <c r="E15">
        <v>6527.96</v>
      </c>
      <c r="F15">
        <v>11</v>
      </c>
    </row>
    <row r="16" spans="1:8" x14ac:dyDescent="0.55000000000000004">
      <c r="A16" t="s">
        <v>1826</v>
      </c>
      <c r="B16" t="s">
        <v>1841</v>
      </c>
      <c r="C16">
        <v>16476.38</v>
      </c>
      <c r="D16">
        <v>15</v>
      </c>
      <c r="E16">
        <v>6964.1</v>
      </c>
      <c r="F16">
        <v>10</v>
      </c>
    </row>
    <row r="17" spans="1:6" x14ac:dyDescent="0.55000000000000004">
      <c r="A17" t="s">
        <v>1826</v>
      </c>
      <c r="B17" t="s">
        <v>1839</v>
      </c>
      <c r="C17">
        <v>12486.3</v>
      </c>
      <c r="D17">
        <v>16</v>
      </c>
      <c r="E17">
        <v>5546.18</v>
      </c>
      <c r="F17">
        <v>12</v>
      </c>
    </row>
    <row r="18" spans="1:6" x14ac:dyDescent="0.55000000000000004">
      <c r="A18" t="s">
        <v>1826</v>
      </c>
      <c r="B18" t="s">
        <v>1843</v>
      </c>
      <c r="C18">
        <v>3024.25</v>
      </c>
      <c r="D18">
        <v>17</v>
      </c>
      <c r="E18">
        <v>949.53</v>
      </c>
      <c r="F18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9BE4-7F98-42DC-9858-8156E6C8EE4E}">
  <dimension ref="B2:I7"/>
  <sheetViews>
    <sheetView workbookViewId="0"/>
  </sheetViews>
  <sheetFormatPr defaultRowHeight="14.4" x14ac:dyDescent="0.55000000000000004"/>
  <cols>
    <col min="1" max="1" width="8.83984375" style="31"/>
    <col min="2" max="2" width="9.47265625" style="31" bestFit="1" customWidth="1"/>
    <col min="3" max="3" width="16.89453125" style="31" customWidth="1"/>
    <col min="4" max="4" width="22.62890625" style="31" bestFit="1" customWidth="1"/>
    <col min="5" max="5" width="2.05078125" style="31" customWidth="1"/>
    <col min="6" max="6" width="11.47265625" style="31" customWidth="1"/>
    <col min="7" max="7" width="15.20703125" style="31" customWidth="1"/>
    <col min="8" max="8" width="10.9453125" style="31" customWidth="1"/>
    <col min="9" max="9" width="11.1015625" style="31" customWidth="1"/>
    <col min="10" max="16384" width="8.83984375" style="31"/>
  </cols>
  <sheetData>
    <row r="2" spans="2:9" ht="26.1" customHeight="1" thickBot="1" x14ac:dyDescent="0.6">
      <c r="B2" s="160" t="s">
        <v>2027</v>
      </c>
      <c r="C2" s="160"/>
      <c r="D2" s="160"/>
      <c r="F2" s="160" t="s">
        <v>2035</v>
      </c>
      <c r="G2" s="160"/>
      <c r="H2" s="160"/>
      <c r="I2" s="160"/>
    </row>
    <row r="3" spans="2:9" ht="14.7" thickBot="1" x14ac:dyDescent="0.6">
      <c r="B3" s="119" t="s">
        <v>1882</v>
      </c>
      <c r="C3" s="119" t="s">
        <v>2026</v>
      </c>
      <c r="D3" s="123" t="s">
        <v>2028</v>
      </c>
      <c r="F3" s="138" t="s">
        <v>2034</v>
      </c>
      <c r="G3" s="138" t="s">
        <v>2033</v>
      </c>
      <c r="H3" s="143" t="s">
        <v>1882</v>
      </c>
      <c r="I3" s="144" t="s">
        <v>1947</v>
      </c>
    </row>
    <row r="4" spans="2:9" x14ac:dyDescent="0.55000000000000004">
      <c r="B4" s="132">
        <v>2021</v>
      </c>
      <c r="C4" s="1">
        <v>534</v>
      </c>
      <c r="D4" s="136"/>
      <c r="F4" s="139" t="s">
        <v>2024</v>
      </c>
      <c r="G4" s="140" t="s">
        <v>2029</v>
      </c>
      <c r="H4" s="145">
        <v>2021</v>
      </c>
      <c r="I4" s="147">
        <v>23661.24</v>
      </c>
    </row>
    <row r="5" spans="2:9" x14ac:dyDescent="0.55000000000000004">
      <c r="B5" s="132">
        <v>2022</v>
      </c>
      <c r="C5" s="1">
        <v>371</v>
      </c>
      <c r="D5" s="133">
        <v>-30.52</v>
      </c>
      <c r="F5" s="139" t="s">
        <v>2025</v>
      </c>
      <c r="G5" s="140" t="s">
        <v>2030</v>
      </c>
      <c r="H5" s="145">
        <v>2022</v>
      </c>
      <c r="I5" s="147">
        <v>7678.22</v>
      </c>
    </row>
    <row r="6" spans="2:9" x14ac:dyDescent="0.55000000000000004">
      <c r="B6" s="132">
        <v>2023</v>
      </c>
      <c r="C6" s="1">
        <v>297</v>
      </c>
      <c r="D6" s="133">
        <v>-19.95</v>
      </c>
      <c r="F6" s="139" t="s">
        <v>2022</v>
      </c>
      <c r="G6" s="140" t="s">
        <v>2031</v>
      </c>
      <c r="H6" s="145">
        <v>2023</v>
      </c>
      <c r="I6" s="147">
        <v>18336.740000000002</v>
      </c>
    </row>
    <row r="7" spans="2:9" ht="14.7" thickBot="1" x14ac:dyDescent="0.6">
      <c r="B7" s="134">
        <v>2024</v>
      </c>
      <c r="C7" s="137">
        <v>122</v>
      </c>
      <c r="D7" s="135">
        <v>-58.92</v>
      </c>
      <c r="F7" s="141" t="s">
        <v>2023</v>
      </c>
      <c r="G7" s="142" t="s">
        <v>2032</v>
      </c>
      <c r="H7" s="146">
        <v>2024</v>
      </c>
      <c r="I7" s="148">
        <v>14052.48</v>
      </c>
    </row>
  </sheetData>
  <sortState xmlns:xlrd2="http://schemas.microsoft.com/office/spreadsheetml/2017/richdata2" ref="B11:E5019">
    <sortCondition ref="B11:B5019"/>
    <sortCondition ref="E11:E5019"/>
  </sortState>
  <mergeCells count="2">
    <mergeCell ref="B2:D2"/>
    <mergeCell ref="F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855F-06C0-43E1-B233-E658B99E830E}">
  <dimension ref="A1:E5"/>
  <sheetViews>
    <sheetView workbookViewId="0"/>
  </sheetViews>
  <sheetFormatPr defaultRowHeight="14.4" x14ac:dyDescent="0.55000000000000004"/>
  <cols>
    <col min="1" max="1" width="9.7890625" customWidth="1"/>
    <col min="2" max="2" width="23.15625" bestFit="1" customWidth="1"/>
    <col min="3" max="3" width="23.3125" bestFit="1" customWidth="1"/>
    <col min="4" max="4" width="26.9453125" bestFit="1" customWidth="1"/>
    <col min="5" max="5" width="25.578125" bestFit="1" customWidth="1"/>
    <col min="6" max="6" width="8.83984375" customWidth="1"/>
  </cols>
  <sheetData>
    <row r="1" spans="1:5" x14ac:dyDescent="0.55000000000000004">
      <c r="A1" t="s">
        <v>1845</v>
      </c>
      <c r="B1" t="s">
        <v>1864</v>
      </c>
      <c r="C1" t="s">
        <v>1865</v>
      </c>
      <c r="D1" t="s">
        <v>1866</v>
      </c>
      <c r="E1" t="s">
        <v>1867</v>
      </c>
    </row>
    <row r="2" spans="1:5" x14ac:dyDescent="0.55000000000000004">
      <c r="A2">
        <v>2021</v>
      </c>
      <c r="B2">
        <v>83.67</v>
      </c>
      <c r="C2">
        <v>2.04</v>
      </c>
      <c r="D2">
        <v>10.08</v>
      </c>
      <c r="E2">
        <v>44.33</v>
      </c>
    </row>
    <row r="3" spans="1:5" x14ac:dyDescent="0.55000000000000004">
      <c r="A3">
        <v>2022</v>
      </c>
      <c r="B3">
        <v>79.17</v>
      </c>
      <c r="C3">
        <v>5.66</v>
      </c>
      <c r="D3">
        <v>9.89</v>
      </c>
      <c r="E3">
        <v>41.63</v>
      </c>
    </row>
    <row r="4" spans="1:5" x14ac:dyDescent="0.55000000000000004">
      <c r="A4">
        <v>2023</v>
      </c>
      <c r="B4">
        <v>77.42</v>
      </c>
      <c r="C4">
        <v>4.05</v>
      </c>
      <c r="D4">
        <v>9.5</v>
      </c>
      <c r="E4">
        <v>38.96</v>
      </c>
    </row>
    <row r="5" spans="1:5" x14ac:dyDescent="0.55000000000000004">
      <c r="A5">
        <v>2024</v>
      </c>
      <c r="B5">
        <v>77</v>
      </c>
      <c r="C5">
        <v>5.56</v>
      </c>
      <c r="D5">
        <v>11.42</v>
      </c>
      <c r="E5">
        <v>40.909999999999997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Calculations</vt:lpstr>
      <vt:lpstr>Rank</vt:lpstr>
      <vt:lpstr>Order</vt:lpstr>
      <vt:lpstr>AOV</vt:lpstr>
      <vt:lpstr>Corr</vt:lpstr>
      <vt:lpstr>Profits</vt:lpstr>
      <vt:lpstr>ProfitsSalesRanks</vt:lpstr>
      <vt:lpstr>Customers</vt:lpstr>
      <vt:lpstr>LateShipment</vt:lpstr>
      <vt:lpstr>LateShipment_Products</vt:lpstr>
      <vt:lpstr>Months_Late</vt:lpstr>
      <vt:lpstr>LateShip_Region</vt:lpstr>
      <vt:lpstr>Orders_ShipMode</vt:lpstr>
      <vt:lpstr>Early&amp;LateShip_Year</vt:lpstr>
      <vt:lpstr>Products_Major_Calcs</vt:lpstr>
      <vt:lpstr>Products_Summary</vt:lpstr>
      <vt:lpstr>Products_New</vt:lpstr>
      <vt:lpstr>Products_PLC</vt:lpstr>
      <vt:lpstr>Products_Pareto</vt:lpstr>
      <vt:lpstr>Discount_Months</vt:lpstr>
      <vt:lpstr>Discount_Cats_Orders</vt:lpstr>
      <vt:lpstr>Discount_SubCats_Dup</vt:lpstr>
      <vt:lpstr>Discount_SubCats</vt:lpstr>
      <vt:lpstr>Cat_Home</vt:lpstr>
      <vt:lpstr>Cat_Electronics</vt:lpstr>
      <vt:lpstr>Cat_Stationery</vt:lpstr>
      <vt:lpstr>Products_Cost</vt:lpstr>
      <vt:lpstr>Products_Reporting</vt:lpstr>
      <vt:lpstr>Shipment_Graphs</vt:lpstr>
      <vt:lpstr>Orders_Graph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Qadir, Ali Raza</dc:creator>
  <cp:lastModifiedBy>Qadir, Ali Raza</cp:lastModifiedBy>
  <dcterms:created xsi:type="dcterms:W3CDTF">2015-06-05T18:17:20Z</dcterms:created>
  <dcterms:modified xsi:type="dcterms:W3CDTF">2025-09-26T23:34:15Z</dcterms:modified>
</cp:coreProperties>
</file>