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esktop/Courses/portfolio_projects/reports_automatization/reports-automatization/xlsx/"/>
    </mc:Choice>
  </mc:AlternateContent>
  <xr:revisionPtr revIDLastSave="0" documentId="13_ncr:1_{31AE43E5-CB12-4A4F-BB57-0929C6A07C54}" xr6:coauthVersionLast="47" xr6:coauthVersionMax="47" xr10:uidLastSave="{00000000-0000-0000-0000-000000000000}"/>
  <bookViews>
    <workbookView xWindow="0" yWindow="500" windowWidth="27120" windowHeight="19120" xr2:uid="{00000000-000D-0000-FFFF-FFFF00000000}"/>
  </bookViews>
  <sheets>
    <sheet name="2022-07-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E3" i="1"/>
  <c r="I3" i="1" s="1"/>
  <c r="L3" i="1"/>
  <c r="F4" i="1"/>
  <c r="G4" i="1" s="1"/>
  <c r="I4" i="1"/>
  <c r="F5" i="1"/>
  <c r="G5" i="1" s="1"/>
  <c r="I5" i="1"/>
  <c r="G6" i="1"/>
  <c r="I6" i="1"/>
  <c r="F7" i="1"/>
  <c r="F8" i="1"/>
  <c r="G8" i="1" s="1"/>
  <c r="I8" i="1"/>
  <c r="F9" i="1"/>
  <c r="G9" i="1" s="1"/>
  <c r="I9" i="1"/>
  <c r="F10" i="1"/>
  <c r="G10" i="1" s="1"/>
  <c r="I10" i="1"/>
  <c r="F11" i="1"/>
  <c r="G11" i="1" s="1"/>
  <c r="I11" i="1"/>
  <c r="B12" i="1"/>
  <c r="C12" i="1" s="1"/>
  <c r="E12" i="1"/>
  <c r="L12" i="1"/>
  <c r="I12" i="1"/>
  <c r="F13" i="1"/>
  <c r="G13" i="1" s="1"/>
  <c r="I13" i="1"/>
  <c r="F14" i="1"/>
  <c r="G14" i="1" s="1"/>
  <c r="I14" i="1"/>
  <c r="F15" i="1"/>
  <c r="G15" i="1" s="1"/>
  <c r="I15" i="1"/>
  <c r="F16" i="1"/>
  <c r="G16" i="1"/>
  <c r="I16" i="1"/>
  <c r="F17" i="1"/>
  <c r="G17" i="1" s="1"/>
  <c r="I17" i="1"/>
  <c r="F18" i="1"/>
  <c r="F19" i="1"/>
  <c r="G19" i="1"/>
  <c r="I19" i="1"/>
  <c r="F20" i="1"/>
  <c r="G20" i="1" s="1"/>
  <c r="I20" i="1"/>
  <c r="B21" i="1"/>
  <c r="C21" i="1"/>
  <c r="E21" i="1"/>
  <c r="L21" i="1"/>
  <c r="I21" i="1"/>
  <c r="F22" i="1"/>
  <c r="G22" i="1" s="1"/>
  <c r="I22" i="1"/>
  <c r="F23" i="1"/>
  <c r="G23" i="1" s="1"/>
  <c r="I23" i="1"/>
  <c r="F24" i="1"/>
  <c r="G24" i="1" s="1"/>
  <c r="I24" i="1"/>
  <c r="B25" i="1"/>
  <c r="C25" i="1" s="1"/>
  <c r="E25" i="1"/>
  <c r="I25" i="1"/>
  <c r="L25" i="1"/>
  <c r="F26" i="1"/>
  <c r="G26" i="1"/>
  <c r="I26" i="1"/>
  <c r="F27" i="1"/>
  <c r="G27" i="1" s="1"/>
  <c r="I27" i="1"/>
  <c r="F28" i="1"/>
  <c r="F29" i="1"/>
  <c r="F30" i="1"/>
  <c r="G30" i="1" s="1"/>
  <c r="I30" i="1"/>
  <c r="F31" i="1"/>
  <c r="G31" i="1"/>
  <c r="I31" i="1"/>
  <c r="F32" i="1"/>
  <c r="G32" i="1" s="1"/>
  <c r="I32" i="1"/>
  <c r="F33" i="1"/>
  <c r="G33" i="1" s="1"/>
  <c r="I33" i="1"/>
  <c r="F34" i="1"/>
  <c r="G34" i="1" s="1"/>
  <c r="I34" i="1"/>
  <c r="B35" i="1"/>
  <c r="C35" i="1" s="1"/>
  <c r="E35" i="1"/>
  <c r="I35" i="1" s="1"/>
  <c r="L35" i="1"/>
  <c r="F36" i="1"/>
  <c r="G36" i="1" s="1"/>
  <c r="I36" i="1"/>
  <c r="F37" i="1"/>
  <c r="G37" i="1" s="1"/>
  <c r="I37" i="1"/>
  <c r="F38" i="1"/>
  <c r="G38" i="1" s="1"/>
  <c r="I38" i="1"/>
  <c r="F39" i="1"/>
  <c r="G39" i="1" s="1"/>
  <c r="I39" i="1"/>
  <c r="F40" i="1"/>
  <c r="G40" i="1" s="1"/>
  <c r="I40" i="1"/>
  <c r="F41" i="1"/>
  <c r="G41" i="1" s="1"/>
  <c r="I41" i="1"/>
  <c r="F42" i="1"/>
  <c r="F43" i="1"/>
  <c r="G43" i="1" s="1"/>
  <c r="I43" i="1"/>
  <c r="B44" i="1"/>
  <c r="C44" i="1"/>
  <c r="E44" i="1"/>
  <c r="F44" i="1" s="1"/>
  <c r="G44" i="1" s="1"/>
  <c r="L44" i="1"/>
  <c r="F45" i="1"/>
  <c r="G45" i="1" s="1"/>
  <c r="I45" i="1"/>
  <c r="D46" i="1"/>
  <c r="J46" i="1"/>
  <c r="K46" i="1"/>
  <c r="L46" i="1" l="1"/>
  <c r="I44" i="1"/>
  <c r="F21" i="1"/>
  <c r="G21" i="1" s="1"/>
  <c r="E46" i="1"/>
  <c r="F35" i="1"/>
  <c r="G35" i="1" s="1"/>
  <c r="F25" i="1"/>
  <c r="G25" i="1" s="1"/>
  <c r="F3" i="1"/>
  <c r="G3" i="1" s="1"/>
  <c r="B46" i="1"/>
  <c r="F12" i="1"/>
  <c r="G12" i="1" s="1"/>
  <c r="F46" i="1" l="1"/>
</calcChain>
</file>

<file path=xl/sharedStrings.xml><?xml version="1.0" encoding="utf-8"?>
<sst xmlns="http://schemas.openxmlformats.org/spreadsheetml/2006/main" count="116" uniqueCount="67">
  <si>
    <t>2022-07-25</t>
  </si>
  <si>
    <t>Целевые показатели</t>
  </si>
  <si>
    <t>Страна - Товар</t>
  </si>
  <si>
    <t>Лиды (шт).</t>
  </si>
  <si>
    <t>Загрузка КЦ (%)</t>
  </si>
  <si>
    <t>Мощность КЦ</t>
  </si>
  <si>
    <t>Апрув (шт)</t>
  </si>
  <si>
    <t>Апрув
(%)</t>
  </si>
  <si>
    <t>Аппрув к
min
уровню</t>
  </si>
  <si>
    <t>Ср. чек
€</t>
  </si>
  <si>
    <t>Ср. чек
к целевому
+/-  €</t>
  </si>
  <si>
    <t>К отправке</t>
  </si>
  <si>
    <t>Отправлено(шт)</t>
  </si>
  <si>
    <t>Отправка
+\- шт</t>
  </si>
  <si>
    <t>План
ср. чек</t>
  </si>
  <si>
    <t>Минимальный показатель апрува</t>
  </si>
  <si>
    <t>Всего</t>
  </si>
  <si>
    <t>Выкуп траф, %</t>
  </si>
  <si>
    <t>Июнь</t>
  </si>
  <si>
    <t>Июль</t>
  </si>
  <si>
    <t>Дата</t>
  </si>
  <si>
    <t>1-7</t>
  </si>
  <si>
    <t>8-15</t>
  </si>
  <si>
    <t>16-22</t>
  </si>
  <si>
    <t>23-30</t>
  </si>
  <si>
    <t>23-31</t>
  </si>
  <si>
    <t>70.6</t>
  </si>
  <si>
    <t>72.1</t>
  </si>
  <si>
    <t>71.4</t>
  </si>
  <si>
    <t>68.1</t>
  </si>
  <si>
    <t>66.7</t>
  </si>
  <si>
    <t>75.6</t>
  </si>
  <si>
    <t>73.4</t>
  </si>
  <si>
    <t>72.7</t>
  </si>
  <si>
    <t>73.3</t>
  </si>
  <si>
    <t>67.4</t>
  </si>
  <si>
    <t>49.4</t>
  </si>
  <si>
    <t>50.3</t>
  </si>
  <si>
    <t>46.4</t>
  </si>
  <si>
    <t>51.2</t>
  </si>
  <si>
    <t>54.3</t>
  </si>
  <si>
    <t>74.8</t>
  </si>
  <si>
    <t>73.9</t>
  </si>
  <si>
    <t>79.3</t>
  </si>
  <si>
    <t>77.9</t>
  </si>
  <si>
    <t>64.6</t>
  </si>
  <si>
    <t>69.9</t>
  </si>
  <si>
    <t>72.3</t>
  </si>
  <si>
    <t>63.2</t>
  </si>
  <si>
    <t>68.4</t>
  </si>
  <si>
    <t>0</t>
  </si>
  <si>
    <t>No info</t>
  </si>
  <si>
    <t>test_country_1</t>
  </si>
  <si>
    <t>test_product_1</t>
  </si>
  <si>
    <t>test_product_2</t>
  </si>
  <si>
    <t>test_product_3</t>
  </si>
  <si>
    <t>test_product_4</t>
  </si>
  <si>
    <t>test_product_5</t>
  </si>
  <si>
    <t>test_product_6</t>
  </si>
  <si>
    <t>test_product_7</t>
  </si>
  <si>
    <t>test_product_8</t>
  </si>
  <si>
    <t>test_country_2</t>
  </si>
  <si>
    <t>test_country_3</t>
  </si>
  <si>
    <t>test_country_4</t>
  </si>
  <si>
    <t>test_country_5</t>
  </si>
  <si>
    <t>test_product_9</t>
  </si>
  <si>
    <t>test_country_6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</si>
</sst>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9" fontId="3" fillId="0" borderId="3" xfId="0" applyNumberFormat="1" applyFont="1" applyBorder="1"/>
    <xf numFmtId="1" fontId="3" fillId="0" borderId="3" xfId="0" applyNumberFormat="1" applyFont="1" applyBorder="1"/>
    <xf numFmtId="1" fontId="3" fillId="4" borderId="0" xfId="0" applyNumberFormat="1" applyFont="1" applyFill="1"/>
    <xf numFmtId="9" fontId="3" fillId="4" borderId="0" xfId="0" applyNumberFormat="1" applyFont="1" applyFill="1"/>
    <xf numFmtId="0" fontId="0" fillId="0" borderId="3" xfId="0" applyBorder="1"/>
    <xf numFmtId="9" fontId="0" fillId="0" borderId="3" xfId="0" applyNumberFormat="1" applyBorder="1"/>
    <xf numFmtId="1" fontId="0" fillId="0" borderId="3" xfId="0" applyNumberFormat="1" applyBorder="1"/>
    <xf numFmtId="0" fontId="0" fillId="3" borderId="3" xfId="0" applyFill="1" applyBorder="1"/>
    <xf numFmtId="9" fontId="0" fillId="3" borderId="3" xfId="0" applyNumberFormat="1" applyFill="1" applyBorder="1"/>
    <xf numFmtId="1" fontId="0" fillId="3" borderId="3" xfId="0" applyNumberForma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9" fontId="0" fillId="2" borderId="3" xfId="0" applyNumberFormat="1" applyFill="1" applyBorder="1"/>
    <xf numFmtId="9" fontId="3" fillId="2" borderId="3" xfId="0" applyNumberFormat="1" applyFont="1" applyFill="1" applyBorder="1"/>
    <xf numFmtId="1" fontId="3" fillId="2" borderId="3" xfId="0" applyNumberFormat="1" applyFont="1" applyFill="1" applyBorder="1"/>
    <xf numFmtId="1" fontId="0" fillId="2" borderId="3" xfId="0" applyNumberForma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O19" sqref="O19"/>
    </sheetView>
  </sheetViews>
  <sheetFormatPr baseColWidth="10" defaultColWidth="8.83203125" defaultRowHeight="16" outlineLevelRow="1" x14ac:dyDescent="0.2"/>
  <cols>
    <col min="1" max="1" width="25" style="1" customWidth="1"/>
    <col min="2" max="3" width="9.83203125" style="1" customWidth="1"/>
    <col min="4" max="4" width="11" style="1" customWidth="1"/>
    <col min="5" max="5" width="9.83203125" style="1" customWidth="1"/>
    <col min="6" max="6" width="9.83203125" style="1" hidden="1" customWidth="1"/>
    <col min="7" max="7" width="10.83203125" style="1" customWidth="1"/>
    <col min="8" max="8" width="12.6640625" style="1" customWidth="1"/>
    <col min="9" max="9" width="12" style="1" customWidth="1"/>
    <col min="10" max="12" width="9.83203125" style="1" customWidth="1"/>
    <col min="14" max="14" width="10" style="1" customWidth="1"/>
    <col min="15" max="15" width="14.33203125" style="1" customWidth="1"/>
  </cols>
  <sheetData>
    <row r="1" spans="1:15" ht="22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</row>
    <row r="2" spans="1:15" ht="80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N2" s="5" t="s">
        <v>14</v>
      </c>
      <c r="O2" s="5" t="s">
        <v>15</v>
      </c>
    </row>
    <row r="3" spans="1:15" x14ac:dyDescent="0.2">
      <c r="A3" s="25" t="s">
        <v>52</v>
      </c>
      <c r="B3" s="6">
        <f>SUM(B4:B11)</f>
        <v>40</v>
      </c>
      <c r="C3" s="7">
        <f>B3/D3</f>
        <v>0.17777777777777778</v>
      </c>
      <c r="D3" s="6">
        <v>225</v>
      </c>
      <c r="E3" s="6">
        <f>SUM(E4:E11)</f>
        <v>32</v>
      </c>
      <c r="F3" s="7">
        <f>E3/B3</f>
        <v>0.8</v>
      </c>
      <c r="G3" s="7">
        <f t="shared" ref="G3:G45" si="0">F3-O3</f>
        <v>0.30000000000000004</v>
      </c>
      <c r="H3" s="8">
        <v>7</v>
      </c>
      <c r="I3" s="23">
        <f t="shared" ref="I3:I45" si="1">H3-N3</f>
        <v>-1</v>
      </c>
      <c r="J3" s="6">
        <v>5</v>
      </c>
      <c r="K3" s="6">
        <v>5</v>
      </c>
      <c r="L3" s="6">
        <f>K3-J3</f>
        <v>0</v>
      </c>
      <c r="N3" s="9">
        <v>8</v>
      </c>
      <c r="O3" s="10">
        <v>0.5</v>
      </c>
    </row>
    <row r="4" spans="1:15" outlineLevel="1" x14ac:dyDescent="0.2">
      <c r="A4" s="11" t="s">
        <v>53</v>
      </c>
      <c r="B4" s="11">
        <v>5</v>
      </c>
      <c r="C4" s="12"/>
      <c r="D4" s="11"/>
      <c r="E4" s="11">
        <v>4</v>
      </c>
      <c r="F4" s="12">
        <f>E4/B4</f>
        <v>0.8</v>
      </c>
      <c r="G4" s="12">
        <f t="shared" si="0"/>
        <v>0.30000000000000004</v>
      </c>
      <c r="H4" s="8">
        <v>7</v>
      </c>
      <c r="I4" s="24">
        <f t="shared" si="1"/>
        <v>-1</v>
      </c>
      <c r="J4" s="11"/>
      <c r="K4" s="11"/>
      <c r="L4" s="11"/>
      <c r="N4" s="9">
        <v>8</v>
      </c>
      <c r="O4" s="10">
        <v>0.5</v>
      </c>
    </row>
    <row r="5" spans="1:15" outlineLevel="1" x14ac:dyDescent="0.2">
      <c r="A5" s="11" t="s">
        <v>54</v>
      </c>
      <c r="B5" s="11">
        <v>5</v>
      </c>
      <c r="C5" s="12"/>
      <c r="D5" s="11"/>
      <c r="E5" s="11">
        <v>4</v>
      </c>
      <c r="F5" s="12">
        <f>E5/B5</f>
        <v>0.8</v>
      </c>
      <c r="G5" s="12">
        <f t="shared" si="0"/>
        <v>0.30000000000000004</v>
      </c>
      <c r="H5" s="8">
        <v>7</v>
      </c>
      <c r="I5" s="13">
        <f t="shared" si="1"/>
        <v>-1</v>
      </c>
      <c r="J5" s="11"/>
      <c r="K5" s="11"/>
      <c r="L5" s="11"/>
      <c r="N5" s="9">
        <v>8</v>
      </c>
      <c r="O5" s="10">
        <v>0.5</v>
      </c>
    </row>
    <row r="6" spans="1:15" outlineLevel="1" x14ac:dyDescent="0.2">
      <c r="A6" s="11" t="s">
        <v>55</v>
      </c>
      <c r="B6" s="11">
        <v>5</v>
      </c>
      <c r="C6" s="12"/>
      <c r="D6" s="11"/>
      <c r="E6" s="11">
        <v>4</v>
      </c>
      <c r="F6" s="12">
        <v>0</v>
      </c>
      <c r="G6" s="21">
        <f t="shared" si="0"/>
        <v>-0.5</v>
      </c>
      <c r="H6" s="8">
        <v>7</v>
      </c>
      <c r="I6" s="24">
        <f t="shared" si="1"/>
        <v>-1</v>
      </c>
      <c r="J6" s="11"/>
      <c r="K6" s="11"/>
      <c r="L6" s="11"/>
      <c r="N6" s="9">
        <v>8</v>
      </c>
      <c r="O6" s="10">
        <v>0.5</v>
      </c>
    </row>
    <row r="7" spans="1:15" outlineLevel="1" x14ac:dyDescent="0.2">
      <c r="A7" s="11" t="s">
        <v>56</v>
      </c>
      <c r="B7" s="11">
        <v>5</v>
      </c>
      <c r="C7" s="12"/>
      <c r="D7" s="11"/>
      <c r="E7" s="11">
        <v>4</v>
      </c>
      <c r="F7" s="12">
        <f t="shared" ref="F7:F13" si="2">E7/B7</f>
        <v>0.8</v>
      </c>
      <c r="G7" s="12"/>
      <c r="H7" s="8">
        <v>7</v>
      </c>
      <c r="I7" s="13"/>
      <c r="J7" s="11"/>
      <c r="K7" s="11"/>
      <c r="L7" s="11"/>
      <c r="N7" s="9">
        <v>8</v>
      </c>
      <c r="O7" s="10">
        <v>0.5</v>
      </c>
    </row>
    <row r="8" spans="1:15" outlineLevel="1" x14ac:dyDescent="0.2">
      <c r="A8" s="11" t="s">
        <v>57</v>
      </c>
      <c r="B8" s="11">
        <v>5</v>
      </c>
      <c r="C8" s="12"/>
      <c r="D8" s="11"/>
      <c r="E8" s="11">
        <v>4</v>
      </c>
      <c r="F8" s="12">
        <f t="shared" si="2"/>
        <v>0.8</v>
      </c>
      <c r="G8" s="12">
        <f t="shared" si="0"/>
        <v>0.30000000000000004</v>
      </c>
      <c r="H8" s="8">
        <v>7</v>
      </c>
      <c r="I8" s="13">
        <f t="shared" si="1"/>
        <v>-1</v>
      </c>
      <c r="J8" s="11"/>
      <c r="K8" s="11"/>
      <c r="L8" s="11"/>
      <c r="N8" s="9">
        <v>8</v>
      </c>
      <c r="O8" s="10">
        <v>0.5</v>
      </c>
    </row>
    <row r="9" spans="1:15" outlineLevel="1" x14ac:dyDescent="0.2">
      <c r="A9" s="11" t="s">
        <v>58</v>
      </c>
      <c r="B9" s="11">
        <v>5</v>
      </c>
      <c r="C9" s="12"/>
      <c r="D9" s="11"/>
      <c r="E9" s="11">
        <v>4</v>
      </c>
      <c r="F9" s="12">
        <f t="shared" si="2"/>
        <v>0.8</v>
      </c>
      <c r="G9" s="12">
        <f t="shared" si="0"/>
        <v>0.30000000000000004</v>
      </c>
      <c r="H9" s="8">
        <v>7</v>
      </c>
      <c r="I9" s="13">
        <f t="shared" si="1"/>
        <v>-1</v>
      </c>
      <c r="J9" s="11"/>
      <c r="K9" s="11"/>
      <c r="L9" s="11"/>
      <c r="N9" s="9">
        <v>8</v>
      </c>
      <c r="O9" s="10">
        <v>0.5</v>
      </c>
    </row>
    <row r="10" spans="1:15" outlineLevel="1" x14ac:dyDescent="0.2">
      <c r="A10" s="11" t="s">
        <v>59</v>
      </c>
      <c r="B10" s="11">
        <v>5</v>
      </c>
      <c r="C10" s="12"/>
      <c r="D10" s="11"/>
      <c r="E10" s="11">
        <v>4</v>
      </c>
      <c r="F10" s="12">
        <f t="shared" si="2"/>
        <v>0.8</v>
      </c>
      <c r="G10" s="12">
        <f t="shared" si="0"/>
        <v>0.30000000000000004</v>
      </c>
      <c r="H10" s="8">
        <v>7</v>
      </c>
      <c r="I10" s="13">
        <f t="shared" si="1"/>
        <v>-1</v>
      </c>
      <c r="J10" s="11"/>
      <c r="K10" s="11"/>
      <c r="L10" s="11"/>
      <c r="N10" s="9">
        <v>8</v>
      </c>
      <c r="O10" s="10">
        <v>0.5</v>
      </c>
    </row>
    <row r="11" spans="1:15" outlineLevel="1" x14ac:dyDescent="0.2">
      <c r="A11" s="11" t="s">
        <v>60</v>
      </c>
      <c r="B11" s="11">
        <v>5</v>
      </c>
      <c r="C11" s="12"/>
      <c r="D11" s="11"/>
      <c r="E11" s="11">
        <v>4</v>
      </c>
      <c r="F11" s="12">
        <f t="shared" si="2"/>
        <v>0.8</v>
      </c>
      <c r="G11" s="12">
        <f t="shared" si="0"/>
        <v>0.30000000000000004</v>
      </c>
      <c r="H11" s="8">
        <v>7</v>
      </c>
      <c r="I11" s="24">
        <f t="shared" si="1"/>
        <v>-1</v>
      </c>
      <c r="J11" s="11"/>
      <c r="K11" s="11"/>
      <c r="L11" s="11"/>
      <c r="N11" s="9">
        <v>8</v>
      </c>
      <c r="O11" s="10">
        <v>0.5</v>
      </c>
    </row>
    <row r="12" spans="1:15" x14ac:dyDescent="0.2">
      <c r="A12" s="25" t="s">
        <v>61</v>
      </c>
      <c r="B12" s="6">
        <f>SUM(B13:B20)</f>
        <v>40</v>
      </c>
      <c r="C12" s="7">
        <f>B12/D12</f>
        <v>0.11428571428571428</v>
      </c>
      <c r="D12" s="6">
        <v>350</v>
      </c>
      <c r="E12" s="6">
        <f>SUM(E13:E20)</f>
        <v>32</v>
      </c>
      <c r="F12" s="7">
        <f t="shared" si="2"/>
        <v>0.8</v>
      </c>
      <c r="G12" s="22">
        <f t="shared" si="0"/>
        <v>0.30000000000000004</v>
      </c>
      <c r="H12" s="8">
        <v>7</v>
      </c>
      <c r="I12" s="8">
        <f t="shared" si="1"/>
        <v>-1</v>
      </c>
      <c r="J12" s="6">
        <v>5</v>
      </c>
      <c r="K12" s="6">
        <v>5</v>
      </c>
      <c r="L12" s="6">
        <f>K12-J12</f>
        <v>0</v>
      </c>
      <c r="N12" s="9">
        <v>8</v>
      </c>
      <c r="O12" s="10">
        <v>0.5</v>
      </c>
    </row>
    <row r="13" spans="1:15" outlineLevel="1" x14ac:dyDescent="0.2">
      <c r="A13" s="11" t="s">
        <v>53</v>
      </c>
      <c r="B13" s="11">
        <v>5</v>
      </c>
      <c r="C13" s="12"/>
      <c r="D13" s="11"/>
      <c r="E13" s="11">
        <v>4</v>
      </c>
      <c r="F13" s="12">
        <f t="shared" si="2"/>
        <v>0.8</v>
      </c>
      <c r="G13" s="21">
        <f t="shared" si="0"/>
        <v>0.30000000000000004</v>
      </c>
      <c r="H13" s="8">
        <v>7</v>
      </c>
      <c r="I13" s="13">
        <f t="shared" si="1"/>
        <v>-1</v>
      </c>
      <c r="J13" s="11"/>
      <c r="K13" s="11"/>
      <c r="L13" s="11"/>
      <c r="N13" s="9">
        <v>8</v>
      </c>
      <c r="O13" s="10">
        <v>0.5</v>
      </c>
    </row>
    <row r="14" spans="1:15" outlineLevel="1" x14ac:dyDescent="0.2">
      <c r="A14" s="11" t="s">
        <v>54</v>
      </c>
      <c r="B14" s="11">
        <v>5</v>
      </c>
      <c r="C14" s="12"/>
      <c r="D14" s="11"/>
      <c r="E14" s="11">
        <v>4</v>
      </c>
      <c r="F14" s="12">
        <f t="shared" ref="F14:F27" si="3">E14/B14</f>
        <v>0.8</v>
      </c>
      <c r="G14" s="12">
        <f t="shared" si="0"/>
        <v>0.30000000000000004</v>
      </c>
      <c r="H14" s="8">
        <v>7</v>
      </c>
      <c r="I14" s="13">
        <f t="shared" si="1"/>
        <v>-1</v>
      </c>
      <c r="J14" s="11"/>
      <c r="K14" s="11"/>
      <c r="L14" s="11"/>
      <c r="N14" s="9">
        <v>8</v>
      </c>
      <c r="O14" s="10">
        <v>0.5</v>
      </c>
    </row>
    <row r="15" spans="1:15" outlineLevel="1" x14ac:dyDescent="0.2">
      <c r="A15" s="11" t="s">
        <v>55</v>
      </c>
      <c r="B15" s="11">
        <v>5</v>
      </c>
      <c r="C15" s="12"/>
      <c r="D15" s="11"/>
      <c r="E15" s="11">
        <v>4</v>
      </c>
      <c r="F15" s="12">
        <f t="shared" si="3"/>
        <v>0.8</v>
      </c>
      <c r="G15" s="21">
        <f t="shared" si="0"/>
        <v>0.30000000000000004</v>
      </c>
      <c r="H15" s="8">
        <v>7</v>
      </c>
      <c r="I15" s="13">
        <f t="shared" si="1"/>
        <v>-1</v>
      </c>
      <c r="J15" s="11"/>
      <c r="K15" s="11"/>
      <c r="L15" s="11"/>
      <c r="N15" s="9">
        <v>8</v>
      </c>
      <c r="O15" s="10">
        <v>0.5</v>
      </c>
    </row>
    <row r="16" spans="1:15" outlineLevel="1" x14ac:dyDescent="0.2">
      <c r="A16" s="11" t="s">
        <v>56</v>
      </c>
      <c r="B16" s="11">
        <v>5</v>
      </c>
      <c r="C16" s="12"/>
      <c r="D16" s="11"/>
      <c r="E16" s="11">
        <v>4</v>
      </c>
      <c r="F16" s="12">
        <f t="shared" si="3"/>
        <v>0.8</v>
      </c>
      <c r="G16" s="21">
        <f t="shared" si="0"/>
        <v>0.30000000000000004</v>
      </c>
      <c r="H16" s="8">
        <v>7</v>
      </c>
      <c r="I16" s="13">
        <f t="shared" si="1"/>
        <v>-1</v>
      </c>
      <c r="J16" s="11"/>
      <c r="K16" s="11"/>
      <c r="L16" s="11"/>
      <c r="N16" s="9">
        <v>8</v>
      </c>
      <c r="O16" s="10">
        <v>0.5</v>
      </c>
    </row>
    <row r="17" spans="1:15" outlineLevel="1" x14ac:dyDescent="0.2">
      <c r="A17" s="11" t="s">
        <v>57</v>
      </c>
      <c r="B17" s="11">
        <v>5</v>
      </c>
      <c r="C17" s="12"/>
      <c r="D17" s="11"/>
      <c r="E17" s="11">
        <v>4</v>
      </c>
      <c r="F17" s="12">
        <f t="shared" si="3"/>
        <v>0.8</v>
      </c>
      <c r="G17" s="21">
        <f t="shared" si="0"/>
        <v>0.30000000000000004</v>
      </c>
      <c r="H17" s="8">
        <v>7</v>
      </c>
      <c r="I17" s="13">
        <f t="shared" si="1"/>
        <v>-1</v>
      </c>
      <c r="J17" s="11"/>
      <c r="K17" s="11"/>
      <c r="L17" s="11"/>
      <c r="N17" s="9">
        <v>8</v>
      </c>
      <c r="O17" s="10">
        <v>0.5</v>
      </c>
    </row>
    <row r="18" spans="1:15" outlineLevel="1" x14ac:dyDescent="0.2">
      <c r="A18" s="11" t="s">
        <v>58</v>
      </c>
      <c r="B18" s="11">
        <v>5</v>
      </c>
      <c r="C18" s="12"/>
      <c r="D18" s="11"/>
      <c r="E18" s="11">
        <v>4</v>
      </c>
      <c r="F18" s="12">
        <f t="shared" si="3"/>
        <v>0.8</v>
      </c>
      <c r="G18" s="12"/>
      <c r="H18" s="8">
        <v>7</v>
      </c>
      <c r="I18" s="13"/>
      <c r="J18" s="11"/>
      <c r="K18" s="11"/>
      <c r="L18" s="11"/>
      <c r="N18" s="9">
        <v>8</v>
      </c>
      <c r="O18" s="10">
        <v>0.5</v>
      </c>
    </row>
    <row r="19" spans="1:15" outlineLevel="1" x14ac:dyDescent="0.2">
      <c r="A19" s="11" t="s">
        <v>59</v>
      </c>
      <c r="B19" s="11">
        <v>5</v>
      </c>
      <c r="C19" s="12"/>
      <c r="D19" s="11"/>
      <c r="E19" s="11">
        <v>4</v>
      </c>
      <c r="F19" s="12">
        <f t="shared" si="3"/>
        <v>0.8</v>
      </c>
      <c r="G19" s="21">
        <f t="shared" si="0"/>
        <v>0.30000000000000004</v>
      </c>
      <c r="H19" s="8">
        <v>7</v>
      </c>
      <c r="I19" s="13">
        <f t="shared" si="1"/>
        <v>-1</v>
      </c>
      <c r="J19" s="11"/>
      <c r="K19" s="11"/>
      <c r="L19" s="11"/>
      <c r="N19" s="9">
        <v>8</v>
      </c>
      <c r="O19" s="10">
        <v>0.5</v>
      </c>
    </row>
    <row r="20" spans="1:15" outlineLevel="1" x14ac:dyDescent="0.2">
      <c r="A20" s="11" t="s">
        <v>60</v>
      </c>
      <c r="B20" s="11">
        <v>5</v>
      </c>
      <c r="C20" s="12"/>
      <c r="D20" s="11"/>
      <c r="E20" s="11">
        <v>4</v>
      </c>
      <c r="F20" s="12">
        <f t="shared" si="3"/>
        <v>0.8</v>
      </c>
      <c r="G20" s="21">
        <f t="shared" si="0"/>
        <v>0.30000000000000004</v>
      </c>
      <c r="H20" s="8">
        <v>7</v>
      </c>
      <c r="I20" s="13">
        <f t="shared" si="1"/>
        <v>-1</v>
      </c>
      <c r="J20" s="11"/>
      <c r="K20" s="11"/>
      <c r="L20" s="11"/>
      <c r="N20" s="9">
        <v>8</v>
      </c>
      <c r="O20" s="10">
        <v>0.5</v>
      </c>
    </row>
    <row r="21" spans="1:15" x14ac:dyDescent="0.2">
      <c r="A21" s="25" t="s">
        <v>62</v>
      </c>
      <c r="B21" s="6">
        <f>SUM(B22:B24)</f>
        <v>15</v>
      </c>
      <c r="C21" s="7">
        <f>B21/D21</f>
        <v>1.5957446808510637E-2</v>
      </c>
      <c r="D21" s="6">
        <v>940</v>
      </c>
      <c r="E21" s="6">
        <f>SUM(E22:E24)</f>
        <v>12</v>
      </c>
      <c r="F21" s="7">
        <f t="shared" si="3"/>
        <v>0.8</v>
      </c>
      <c r="G21" s="22">
        <f t="shared" si="0"/>
        <v>0.30000000000000004</v>
      </c>
      <c r="H21" s="8">
        <v>7</v>
      </c>
      <c r="I21" s="8">
        <f t="shared" si="1"/>
        <v>-1</v>
      </c>
      <c r="J21" s="6">
        <v>5</v>
      </c>
      <c r="K21" s="6">
        <v>5</v>
      </c>
      <c r="L21" s="6">
        <f>K21-J21</f>
        <v>0</v>
      </c>
      <c r="N21" s="9">
        <v>8</v>
      </c>
      <c r="O21" s="10">
        <v>0.5</v>
      </c>
    </row>
    <row r="22" spans="1:15" outlineLevel="1" x14ac:dyDescent="0.2">
      <c r="A22" s="11" t="s">
        <v>53</v>
      </c>
      <c r="B22" s="11">
        <v>5</v>
      </c>
      <c r="C22" s="12"/>
      <c r="D22" s="11"/>
      <c r="E22" s="11">
        <v>4</v>
      </c>
      <c r="F22" s="12">
        <f t="shared" si="3"/>
        <v>0.8</v>
      </c>
      <c r="G22" s="21">
        <f t="shared" si="0"/>
        <v>0.30000000000000004</v>
      </c>
      <c r="H22" s="8">
        <v>7</v>
      </c>
      <c r="I22" s="13">
        <f t="shared" si="1"/>
        <v>-1</v>
      </c>
      <c r="J22" s="11"/>
      <c r="K22" s="11"/>
      <c r="L22" s="11"/>
      <c r="N22" s="9">
        <v>8</v>
      </c>
      <c r="O22" s="10">
        <v>0.5</v>
      </c>
    </row>
    <row r="23" spans="1:15" outlineLevel="1" x14ac:dyDescent="0.2">
      <c r="A23" s="11" t="s">
        <v>54</v>
      </c>
      <c r="B23" s="11">
        <v>5</v>
      </c>
      <c r="C23" s="12"/>
      <c r="D23" s="11"/>
      <c r="E23" s="11">
        <v>4</v>
      </c>
      <c r="F23" s="12">
        <f t="shared" si="3"/>
        <v>0.8</v>
      </c>
      <c r="G23" s="12">
        <f t="shared" si="0"/>
        <v>0.30000000000000004</v>
      </c>
      <c r="H23" s="8">
        <v>7</v>
      </c>
      <c r="I23" s="13">
        <f t="shared" si="1"/>
        <v>-1</v>
      </c>
      <c r="J23" s="11"/>
      <c r="K23" s="11"/>
      <c r="L23" s="11"/>
      <c r="N23" s="9">
        <v>8</v>
      </c>
      <c r="O23" s="10">
        <v>0.5</v>
      </c>
    </row>
    <row r="24" spans="1:15" outlineLevel="1" x14ac:dyDescent="0.2">
      <c r="A24" s="11" t="s">
        <v>55</v>
      </c>
      <c r="B24" s="11">
        <v>5</v>
      </c>
      <c r="C24" s="12"/>
      <c r="D24" s="11"/>
      <c r="E24" s="11">
        <v>4</v>
      </c>
      <c r="F24" s="12">
        <f t="shared" si="3"/>
        <v>0.8</v>
      </c>
      <c r="G24" s="21">
        <f t="shared" si="0"/>
        <v>0.30000000000000004</v>
      </c>
      <c r="H24" s="8">
        <v>7</v>
      </c>
      <c r="I24" s="13">
        <f t="shared" si="1"/>
        <v>-1</v>
      </c>
      <c r="J24" s="11"/>
      <c r="K24" s="11"/>
      <c r="L24" s="11"/>
      <c r="N24" s="9">
        <v>8</v>
      </c>
      <c r="O24" s="10">
        <v>0.5</v>
      </c>
    </row>
    <row r="25" spans="1:15" x14ac:dyDescent="0.2">
      <c r="A25" s="25" t="s">
        <v>63</v>
      </c>
      <c r="B25" s="6">
        <f>SUM(B26:B34)</f>
        <v>45</v>
      </c>
      <c r="C25" s="7">
        <f>B25/D25</f>
        <v>0.18</v>
      </c>
      <c r="D25" s="6">
        <v>250</v>
      </c>
      <c r="E25" s="6">
        <f>SUM(E26:E34)</f>
        <v>36</v>
      </c>
      <c r="F25" s="7">
        <f t="shared" si="3"/>
        <v>0.8</v>
      </c>
      <c r="G25" s="22">
        <f t="shared" si="0"/>
        <v>0.30000000000000004</v>
      </c>
      <c r="H25" s="8">
        <v>7</v>
      </c>
      <c r="I25" s="23">
        <f t="shared" si="1"/>
        <v>-1</v>
      </c>
      <c r="J25" s="6">
        <v>5</v>
      </c>
      <c r="K25" s="6">
        <v>5</v>
      </c>
      <c r="L25" s="6">
        <f>K25-J25</f>
        <v>0</v>
      </c>
      <c r="N25" s="9">
        <v>8</v>
      </c>
      <c r="O25" s="10">
        <v>0.5</v>
      </c>
    </row>
    <row r="26" spans="1:15" outlineLevel="1" x14ac:dyDescent="0.2">
      <c r="A26" s="11" t="s">
        <v>53</v>
      </c>
      <c r="B26" s="11">
        <v>5</v>
      </c>
      <c r="C26" s="12"/>
      <c r="D26" s="11"/>
      <c r="E26" s="11">
        <v>4</v>
      </c>
      <c r="F26" s="12">
        <f t="shared" si="3"/>
        <v>0.8</v>
      </c>
      <c r="G26" s="12">
        <f t="shared" si="0"/>
        <v>0.30000000000000004</v>
      </c>
      <c r="H26" s="8">
        <v>7</v>
      </c>
      <c r="I26" s="24">
        <f t="shared" si="1"/>
        <v>-1</v>
      </c>
      <c r="J26" s="11"/>
      <c r="K26" s="11"/>
      <c r="L26" s="11"/>
      <c r="N26" s="9">
        <v>8</v>
      </c>
      <c r="O26" s="10">
        <v>0.5</v>
      </c>
    </row>
    <row r="27" spans="1:15" outlineLevel="1" x14ac:dyDescent="0.2">
      <c r="A27" s="11" t="s">
        <v>54</v>
      </c>
      <c r="B27" s="11">
        <v>5</v>
      </c>
      <c r="C27" s="12"/>
      <c r="D27" s="11"/>
      <c r="E27" s="11">
        <v>4</v>
      </c>
      <c r="F27" s="12">
        <f t="shared" si="3"/>
        <v>0.8</v>
      </c>
      <c r="G27" s="12">
        <f t="shared" si="0"/>
        <v>0.30000000000000004</v>
      </c>
      <c r="H27" s="8">
        <v>7</v>
      </c>
      <c r="I27" s="13">
        <f t="shared" si="1"/>
        <v>-1</v>
      </c>
      <c r="J27" s="11"/>
      <c r="K27" s="11"/>
      <c r="L27" s="11"/>
      <c r="N27" s="9">
        <v>8</v>
      </c>
      <c r="O27" s="10">
        <v>0.5</v>
      </c>
    </row>
    <row r="28" spans="1:15" outlineLevel="1" x14ac:dyDescent="0.2">
      <c r="A28" s="11" t="s">
        <v>55</v>
      </c>
      <c r="B28" s="11">
        <v>5</v>
      </c>
      <c r="C28" s="12"/>
      <c r="D28" s="11"/>
      <c r="E28" s="11">
        <v>4</v>
      </c>
      <c r="F28" s="12">
        <f t="shared" ref="F28:F38" si="4">E28/B28</f>
        <v>0.8</v>
      </c>
      <c r="G28" s="12"/>
      <c r="H28" s="8">
        <v>7</v>
      </c>
      <c r="I28" s="13"/>
      <c r="J28" s="11"/>
      <c r="K28" s="11"/>
      <c r="L28" s="11"/>
      <c r="N28" s="9">
        <v>8</v>
      </c>
      <c r="O28" s="10">
        <v>0.5</v>
      </c>
    </row>
    <row r="29" spans="1:15" outlineLevel="1" x14ac:dyDescent="0.2">
      <c r="A29" s="11" t="s">
        <v>56</v>
      </c>
      <c r="B29" s="11">
        <v>5</v>
      </c>
      <c r="C29" s="12"/>
      <c r="D29" s="11"/>
      <c r="E29" s="11">
        <v>4</v>
      </c>
      <c r="F29" s="12">
        <f t="shared" si="4"/>
        <v>0.8</v>
      </c>
      <c r="G29" s="12"/>
      <c r="H29" s="8">
        <v>7</v>
      </c>
      <c r="I29" s="13"/>
      <c r="J29" s="11"/>
      <c r="K29" s="11"/>
      <c r="L29" s="11"/>
      <c r="N29" s="9">
        <v>8</v>
      </c>
      <c r="O29" s="10">
        <v>0.5</v>
      </c>
    </row>
    <row r="30" spans="1:15" outlineLevel="1" x14ac:dyDescent="0.2">
      <c r="A30" s="11" t="s">
        <v>57</v>
      </c>
      <c r="B30" s="11">
        <v>5</v>
      </c>
      <c r="C30" s="12"/>
      <c r="D30" s="11"/>
      <c r="E30" s="11">
        <v>4</v>
      </c>
      <c r="F30" s="12">
        <f t="shared" si="4"/>
        <v>0.8</v>
      </c>
      <c r="G30" s="21">
        <f t="shared" si="0"/>
        <v>0.30000000000000004</v>
      </c>
      <c r="H30" s="8">
        <v>7</v>
      </c>
      <c r="I30" s="24">
        <f t="shared" si="1"/>
        <v>-1</v>
      </c>
      <c r="J30" s="11"/>
      <c r="K30" s="11"/>
      <c r="L30" s="11"/>
      <c r="N30" s="9">
        <v>8</v>
      </c>
      <c r="O30" s="10">
        <v>0.5</v>
      </c>
    </row>
    <row r="31" spans="1:15" outlineLevel="1" x14ac:dyDescent="0.2">
      <c r="A31" s="11" t="s">
        <v>58</v>
      </c>
      <c r="B31" s="11">
        <v>5</v>
      </c>
      <c r="C31" s="12"/>
      <c r="D31" s="11"/>
      <c r="E31" s="11">
        <v>4</v>
      </c>
      <c r="F31" s="12">
        <f t="shared" si="4"/>
        <v>0.8</v>
      </c>
      <c r="G31" s="21">
        <f t="shared" si="0"/>
        <v>0.30000000000000004</v>
      </c>
      <c r="H31" s="8">
        <v>7</v>
      </c>
      <c r="I31" s="24">
        <f t="shared" si="1"/>
        <v>-1</v>
      </c>
      <c r="J31" s="11"/>
      <c r="K31" s="11"/>
      <c r="L31" s="11"/>
      <c r="N31" s="9">
        <v>8</v>
      </c>
      <c r="O31" s="10">
        <v>0.5</v>
      </c>
    </row>
    <row r="32" spans="1:15" outlineLevel="1" x14ac:dyDescent="0.2">
      <c r="A32" s="11" t="s">
        <v>59</v>
      </c>
      <c r="B32" s="11">
        <v>5</v>
      </c>
      <c r="C32" s="12"/>
      <c r="D32" s="11"/>
      <c r="E32" s="11">
        <v>4</v>
      </c>
      <c r="F32" s="12">
        <f t="shared" si="4"/>
        <v>0.8</v>
      </c>
      <c r="G32" s="12">
        <f t="shared" si="0"/>
        <v>0.30000000000000004</v>
      </c>
      <c r="H32" s="8">
        <v>7</v>
      </c>
      <c r="I32" s="24">
        <f t="shared" si="1"/>
        <v>-1</v>
      </c>
      <c r="J32" s="11"/>
      <c r="K32" s="11"/>
      <c r="L32" s="11"/>
      <c r="N32" s="9">
        <v>8</v>
      </c>
      <c r="O32" s="10">
        <v>0.5</v>
      </c>
    </row>
    <row r="33" spans="1:15" outlineLevel="1" x14ac:dyDescent="0.2">
      <c r="A33" s="11" t="s">
        <v>60</v>
      </c>
      <c r="B33" s="11">
        <v>5</v>
      </c>
      <c r="C33" s="12"/>
      <c r="D33" s="11"/>
      <c r="E33" s="11">
        <v>4</v>
      </c>
      <c r="F33" s="12">
        <f t="shared" si="4"/>
        <v>0.8</v>
      </c>
      <c r="G33" s="21">
        <f t="shared" si="0"/>
        <v>0.30000000000000004</v>
      </c>
      <c r="H33" s="8">
        <v>7</v>
      </c>
      <c r="I33" s="13">
        <f t="shared" si="1"/>
        <v>-1</v>
      </c>
      <c r="J33" s="11"/>
      <c r="K33" s="11"/>
      <c r="L33" s="11"/>
      <c r="N33" s="9">
        <v>8</v>
      </c>
      <c r="O33" s="10">
        <v>0.5</v>
      </c>
    </row>
    <row r="34" spans="1:15" outlineLevel="1" x14ac:dyDescent="0.2">
      <c r="A34" s="11" t="s">
        <v>65</v>
      </c>
      <c r="B34" s="11">
        <v>5</v>
      </c>
      <c r="C34" s="12"/>
      <c r="D34" s="11"/>
      <c r="E34" s="11">
        <v>4</v>
      </c>
      <c r="F34" s="12">
        <f t="shared" si="4"/>
        <v>0.8</v>
      </c>
      <c r="G34" s="12">
        <f t="shared" si="0"/>
        <v>0.30000000000000004</v>
      </c>
      <c r="H34" s="8">
        <v>7</v>
      </c>
      <c r="I34" s="24">
        <f t="shared" si="1"/>
        <v>-1</v>
      </c>
      <c r="J34" s="11"/>
      <c r="K34" s="11"/>
      <c r="L34" s="11"/>
      <c r="N34" s="9">
        <v>8</v>
      </c>
      <c r="O34" s="10">
        <v>0.5</v>
      </c>
    </row>
    <row r="35" spans="1:15" x14ac:dyDescent="0.2">
      <c r="A35" s="25" t="s">
        <v>64</v>
      </c>
      <c r="B35" s="6">
        <f>SUM(B36:B43)</f>
        <v>40</v>
      </c>
      <c r="C35" s="7">
        <f>B35/D35</f>
        <v>0.13333333333333333</v>
      </c>
      <c r="D35" s="6">
        <v>300</v>
      </c>
      <c r="E35" s="6">
        <f>SUM(E36:E43)</f>
        <v>32</v>
      </c>
      <c r="F35" s="7">
        <f t="shared" si="4"/>
        <v>0.8</v>
      </c>
      <c r="G35" s="22">
        <f t="shared" si="0"/>
        <v>0.30000000000000004</v>
      </c>
      <c r="H35" s="8">
        <v>7</v>
      </c>
      <c r="I35" s="8">
        <f t="shared" si="1"/>
        <v>-1</v>
      </c>
      <c r="J35" s="6">
        <v>5</v>
      </c>
      <c r="K35" s="6">
        <v>5</v>
      </c>
      <c r="L35" s="6">
        <f>K35-J35</f>
        <v>0</v>
      </c>
      <c r="N35" s="9">
        <v>8</v>
      </c>
      <c r="O35" s="10">
        <v>0.5</v>
      </c>
    </row>
    <row r="36" spans="1:15" outlineLevel="1" x14ac:dyDescent="0.2">
      <c r="A36" s="11" t="s">
        <v>53</v>
      </c>
      <c r="B36" s="11">
        <v>5</v>
      </c>
      <c r="C36" s="12"/>
      <c r="D36" s="11"/>
      <c r="E36" s="11">
        <v>4</v>
      </c>
      <c r="F36" s="12">
        <f t="shared" si="4"/>
        <v>0.8</v>
      </c>
      <c r="G36" s="12">
        <f t="shared" si="0"/>
        <v>0.30000000000000004</v>
      </c>
      <c r="H36" s="8">
        <v>7</v>
      </c>
      <c r="I36" s="13">
        <f t="shared" si="1"/>
        <v>-1</v>
      </c>
      <c r="J36" s="11"/>
      <c r="K36" s="11"/>
      <c r="L36" s="11"/>
      <c r="N36" s="9">
        <v>8</v>
      </c>
      <c r="O36" s="10">
        <v>0.5</v>
      </c>
    </row>
    <row r="37" spans="1:15" outlineLevel="1" x14ac:dyDescent="0.2">
      <c r="A37" s="11" t="s">
        <v>54</v>
      </c>
      <c r="B37" s="11">
        <v>5</v>
      </c>
      <c r="C37" s="12"/>
      <c r="D37" s="11"/>
      <c r="E37" s="11">
        <v>4</v>
      </c>
      <c r="F37" s="12">
        <f t="shared" si="4"/>
        <v>0.8</v>
      </c>
      <c r="G37" s="12">
        <f t="shared" si="0"/>
        <v>0.30000000000000004</v>
      </c>
      <c r="H37" s="8">
        <v>7</v>
      </c>
      <c r="I37" s="13">
        <f t="shared" si="1"/>
        <v>-1</v>
      </c>
      <c r="J37" s="11"/>
      <c r="K37" s="11"/>
      <c r="L37" s="11"/>
      <c r="N37" s="9">
        <v>8</v>
      </c>
      <c r="O37" s="10">
        <v>0.5</v>
      </c>
    </row>
    <row r="38" spans="1:15" outlineLevel="1" x14ac:dyDescent="0.2">
      <c r="A38" s="11" t="s">
        <v>55</v>
      </c>
      <c r="B38" s="11">
        <v>5</v>
      </c>
      <c r="C38" s="12"/>
      <c r="D38" s="11"/>
      <c r="E38" s="11">
        <v>4</v>
      </c>
      <c r="F38" s="12">
        <f t="shared" si="4"/>
        <v>0.8</v>
      </c>
      <c r="G38" s="12">
        <f t="shared" si="0"/>
        <v>0.30000000000000004</v>
      </c>
      <c r="H38" s="8">
        <v>7</v>
      </c>
      <c r="I38" s="24">
        <f t="shared" si="1"/>
        <v>-1</v>
      </c>
      <c r="J38" s="11"/>
      <c r="K38" s="11"/>
      <c r="L38" s="11"/>
      <c r="N38" s="9">
        <v>8</v>
      </c>
      <c r="O38" s="10">
        <v>0.5</v>
      </c>
    </row>
    <row r="39" spans="1:15" outlineLevel="1" x14ac:dyDescent="0.2">
      <c r="A39" s="11" t="s">
        <v>56</v>
      </c>
      <c r="B39" s="11">
        <v>5</v>
      </c>
      <c r="C39" s="12"/>
      <c r="D39" s="11"/>
      <c r="E39" s="11">
        <v>4</v>
      </c>
      <c r="F39" s="12">
        <f t="shared" ref="F39:F46" si="5">E39/B39</f>
        <v>0.8</v>
      </c>
      <c r="G39" s="12">
        <f t="shared" si="0"/>
        <v>0.30000000000000004</v>
      </c>
      <c r="H39" s="8">
        <v>7</v>
      </c>
      <c r="I39" s="13">
        <f t="shared" si="1"/>
        <v>-1</v>
      </c>
      <c r="J39" s="11"/>
      <c r="K39" s="11"/>
      <c r="L39" s="11"/>
      <c r="N39" s="9">
        <v>8</v>
      </c>
      <c r="O39" s="10">
        <v>0.5</v>
      </c>
    </row>
    <row r="40" spans="1:15" outlineLevel="1" x14ac:dyDescent="0.2">
      <c r="A40" s="11" t="s">
        <v>57</v>
      </c>
      <c r="B40" s="11">
        <v>5</v>
      </c>
      <c r="C40" s="12"/>
      <c r="D40" s="11"/>
      <c r="E40" s="11">
        <v>4</v>
      </c>
      <c r="F40" s="12">
        <f t="shared" si="5"/>
        <v>0.8</v>
      </c>
      <c r="G40" s="21">
        <f t="shared" si="0"/>
        <v>0.30000000000000004</v>
      </c>
      <c r="H40" s="8">
        <v>7</v>
      </c>
      <c r="I40" s="24">
        <f t="shared" si="1"/>
        <v>-1</v>
      </c>
      <c r="J40" s="11"/>
      <c r="K40" s="11"/>
      <c r="L40" s="11"/>
      <c r="N40" s="9">
        <v>8</v>
      </c>
      <c r="O40" s="10">
        <v>0.5</v>
      </c>
    </row>
    <row r="41" spans="1:15" outlineLevel="1" x14ac:dyDescent="0.2">
      <c r="A41" s="11" t="s">
        <v>58</v>
      </c>
      <c r="B41" s="11">
        <v>5</v>
      </c>
      <c r="C41" s="12"/>
      <c r="D41" s="11"/>
      <c r="E41" s="11">
        <v>4</v>
      </c>
      <c r="F41" s="12">
        <f t="shared" si="5"/>
        <v>0.8</v>
      </c>
      <c r="G41" s="21">
        <f t="shared" si="0"/>
        <v>0.30000000000000004</v>
      </c>
      <c r="H41" s="8">
        <v>7</v>
      </c>
      <c r="I41" s="13">
        <f t="shared" si="1"/>
        <v>-1</v>
      </c>
      <c r="J41" s="11"/>
      <c r="K41" s="11"/>
      <c r="L41" s="11"/>
      <c r="N41" s="9">
        <v>8</v>
      </c>
      <c r="O41" s="10">
        <v>0.5</v>
      </c>
    </row>
    <row r="42" spans="1:15" outlineLevel="1" x14ac:dyDescent="0.2">
      <c r="A42" s="11" t="s">
        <v>59</v>
      </c>
      <c r="B42" s="11">
        <v>5</v>
      </c>
      <c r="C42" s="12"/>
      <c r="D42" s="11"/>
      <c r="E42" s="11">
        <v>4</v>
      </c>
      <c r="F42" s="12">
        <f t="shared" si="5"/>
        <v>0.8</v>
      </c>
      <c r="G42" s="12"/>
      <c r="H42" s="8">
        <v>7</v>
      </c>
      <c r="I42" s="13"/>
      <c r="J42" s="11"/>
      <c r="K42" s="11"/>
      <c r="L42" s="11"/>
      <c r="N42" s="9">
        <v>8</v>
      </c>
      <c r="O42" s="10">
        <v>0.5</v>
      </c>
    </row>
    <row r="43" spans="1:15" outlineLevel="1" x14ac:dyDescent="0.2">
      <c r="A43" s="11" t="s">
        <v>60</v>
      </c>
      <c r="B43" s="11">
        <v>5</v>
      </c>
      <c r="C43" s="12"/>
      <c r="D43" s="11"/>
      <c r="E43" s="11">
        <v>4</v>
      </c>
      <c r="F43" s="12">
        <f t="shared" si="5"/>
        <v>0.8</v>
      </c>
      <c r="G43" s="21">
        <f t="shared" si="0"/>
        <v>0.30000000000000004</v>
      </c>
      <c r="H43" s="8">
        <v>7</v>
      </c>
      <c r="I43" s="13">
        <f t="shared" si="1"/>
        <v>-1</v>
      </c>
      <c r="J43" s="11"/>
      <c r="K43" s="11"/>
      <c r="L43" s="11"/>
      <c r="N43" s="9">
        <v>8</v>
      </c>
      <c r="O43" s="10">
        <v>0.5</v>
      </c>
    </row>
    <row r="44" spans="1:15" x14ac:dyDescent="0.2">
      <c r="A44" s="25" t="s">
        <v>66</v>
      </c>
      <c r="B44" s="6">
        <f>SUM(B45:B45)</f>
        <v>5</v>
      </c>
      <c r="C44" s="7">
        <f>B44/D44</f>
        <v>0.1</v>
      </c>
      <c r="D44" s="6">
        <v>50</v>
      </c>
      <c r="E44" s="6">
        <f>SUM(E45:E45)</f>
        <v>4</v>
      </c>
      <c r="F44" s="7">
        <f t="shared" si="5"/>
        <v>0.8</v>
      </c>
      <c r="G44" s="22">
        <f t="shared" si="0"/>
        <v>0.30000000000000004</v>
      </c>
      <c r="H44" s="8">
        <v>7</v>
      </c>
      <c r="I44" s="8">
        <f t="shared" si="1"/>
        <v>-1</v>
      </c>
      <c r="J44" s="6">
        <v>5</v>
      </c>
      <c r="K44" s="6">
        <v>4</v>
      </c>
      <c r="L44" s="6">
        <f>K44-J44</f>
        <v>-1</v>
      </c>
      <c r="N44" s="9">
        <v>8</v>
      </c>
      <c r="O44" s="10">
        <v>0.5</v>
      </c>
    </row>
    <row r="45" spans="1:15" outlineLevel="1" x14ac:dyDescent="0.2">
      <c r="A45" s="11" t="s">
        <v>53</v>
      </c>
      <c r="B45" s="11">
        <v>5</v>
      </c>
      <c r="C45" s="12"/>
      <c r="D45" s="11"/>
      <c r="E45" s="11">
        <v>4</v>
      </c>
      <c r="F45" s="12">
        <f t="shared" si="5"/>
        <v>0.8</v>
      </c>
      <c r="G45" s="21">
        <f t="shared" si="0"/>
        <v>0.30000000000000004</v>
      </c>
      <c r="H45" s="8">
        <v>7</v>
      </c>
      <c r="I45" s="13">
        <f t="shared" si="1"/>
        <v>-1</v>
      </c>
      <c r="J45" s="11"/>
      <c r="K45" s="11"/>
      <c r="L45" s="11"/>
      <c r="N45" s="9">
        <v>8</v>
      </c>
      <c r="O45" s="10">
        <v>0.5</v>
      </c>
    </row>
    <row r="46" spans="1:15" x14ac:dyDescent="0.2">
      <c r="A46" s="14" t="s">
        <v>16</v>
      </c>
      <c r="B46" s="14">
        <f>B3+B12+B21+B25+B35+B44</f>
        <v>185</v>
      </c>
      <c r="C46" s="15"/>
      <c r="D46" s="14">
        <f>D3+D12+D21+D25+D35+D44</f>
        <v>2115</v>
      </c>
      <c r="E46" s="14">
        <f>E3+E12+E21+E25+E35+E44</f>
        <v>148</v>
      </c>
      <c r="F46" s="15">
        <f t="shared" si="5"/>
        <v>0.8</v>
      </c>
      <c r="G46" s="15"/>
      <c r="H46" s="16"/>
      <c r="I46" s="16"/>
      <c r="J46" s="14">
        <f>SUM(J3:J45)</f>
        <v>30</v>
      </c>
      <c r="K46" s="14">
        <f>SUM(K3:K45)</f>
        <v>29</v>
      </c>
      <c r="L46" s="14">
        <f>SUM(L3:L45)</f>
        <v>-1</v>
      </c>
    </row>
    <row r="49" spans="1:12" x14ac:dyDescent="0.2">
      <c r="A49" s="17" t="s">
        <v>17</v>
      </c>
      <c r="B49" s="17"/>
      <c r="C49" s="17" t="s">
        <v>18</v>
      </c>
      <c r="D49" s="17"/>
      <c r="E49" s="17"/>
      <c r="F49" s="18"/>
      <c r="H49" s="19" t="s">
        <v>17</v>
      </c>
      <c r="I49" s="17"/>
      <c r="J49" s="17" t="s">
        <v>19</v>
      </c>
      <c r="K49" s="17"/>
      <c r="L49" s="18"/>
    </row>
    <row r="50" spans="1:12" x14ac:dyDescent="0.2">
      <c r="A50" s="20" t="s">
        <v>20</v>
      </c>
      <c r="B50" s="20" t="s">
        <v>21</v>
      </c>
      <c r="C50" s="20" t="s">
        <v>22</v>
      </c>
      <c r="D50" s="20" t="s">
        <v>23</v>
      </c>
      <c r="E50" s="20"/>
      <c r="F50" s="20" t="s">
        <v>24</v>
      </c>
      <c r="H50" s="20" t="s">
        <v>20</v>
      </c>
      <c r="I50" s="20" t="s">
        <v>21</v>
      </c>
      <c r="J50" s="20" t="s">
        <v>22</v>
      </c>
      <c r="K50" s="20" t="s">
        <v>23</v>
      </c>
      <c r="L50" s="20" t="s">
        <v>25</v>
      </c>
    </row>
    <row r="51" spans="1:12" x14ac:dyDescent="0.2">
      <c r="A51" s="25" t="s">
        <v>52</v>
      </c>
      <c r="B51" s="11" t="s">
        <v>26</v>
      </c>
      <c r="C51" s="11" t="s">
        <v>27</v>
      </c>
      <c r="D51" s="11" t="s">
        <v>28</v>
      </c>
      <c r="E51" s="11"/>
      <c r="F51" s="11" t="s">
        <v>29</v>
      </c>
      <c r="H51" s="25" t="s">
        <v>52</v>
      </c>
      <c r="I51" s="11" t="s">
        <v>30</v>
      </c>
      <c r="J51" s="11"/>
      <c r="K51" s="11"/>
      <c r="L51" s="11"/>
    </row>
    <row r="52" spans="1:12" x14ac:dyDescent="0.2">
      <c r="A52" s="25" t="s">
        <v>61</v>
      </c>
      <c r="B52" s="11" t="s">
        <v>31</v>
      </c>
      <c r="C52" s="11" t="s">
        <v>32</v>
      </c>
      <c r="D52" s="11" t="s">
        <v>33</v>
      </c>
      <c r="E52" s="11"/>
      <c r="F52" s="11" t="s">
        <v>34</v>
      </c>
      <c r="H52" s="25" t="s">
        <v>61</v>
      </c>
      <c r="I52" s="11" t="s">
        <v>35</v>
      </c>
      <c r="J52" s="11"/>
      <c r="K52" s="11"/>
      <c r="L52" s="11"/>
    </row>
    <row r="53" spans="1:12" x14ac:dyDescent="0.2">
      <c r="A53" s="25" t="s">
        <v>62</v>
      </c>
      <c r="B53" s="11" t="s">
        <v>36</v>
      </c>
      <c r="C53" s="11" t="s">
        <v>37</v>
      </c>
      <c r="D53" s="11" t="s">
        <v>38</v>
      </c>
      <c r="E53" s="11"/>
      <c r="F53" s="11" t="s">
        <v>39</v>
      </c>
      <c r="H53" s="25" t="s">
        <v>62</v>
      </c>
      <c r="I53" s="11" t="s">
        <v>40</v>
      </c>
      <c r="J53" s="11"/>
      <c r="K53" s="11"/>
      <c r="L53" s="11"/>
    </row>
    <row r="54" spans="1:12" x14ac:dyDescent="0.2">
      <c r="A54" s="25" t="s">
        <v>63</v>
      </c>
      <c r="B54" s="11" t="s">
        <v>41</v>
      </c>
      <c r="C54" s="11" t="s">
        <v>42</v>
      </c>
      <c r="D54" s="11" t="s">
        <v>43</v>
      </c>
      <c r="E54" s="11"/>
      <c r="F54" s="11" t="s">
        <v>42</v>
      </c>
      <c r="H54" s="25" t="s">
        <v>63</v>
      </c>
      <c r="I54" s="11" t="s">
        <v>44</v>
      </c>
      <c r="J54" s="11"/>
      <c r="K54" s="11"/>
      <c r="L54" s="11"/>
    </row>
    <row r="55" spans="1:12" x14ac:dyDescent="0.2">
      <c r="A55" s="25" t="s">
        <v>64</v>
      </c>
      <c r="B55" s="11" t="s">
        <v>45</v>
      </c>
      <c r="C55" s="11" t="s">
        <v>46</v>
      </c>
      <c r="D55" s="11" t="s">
        <v>47</v>
      </c>
      <c r="E55" s="11"/>
      <c r="F55" s="11" t="s">
        <v>48</v>
      </c>
      <c r="H55" s="25" t="s">
        <v>64</v>
      </c>
      <c r="I55" s="11" t="s">
        <v>49</v>
      </c>
      <c r="J55" s="11"/>
      <c r="K55" s="11"/>
      <c r="L55" s="11"/>
    </row>
    <row r="56" spans="1:12" x14ac:dyDescent="0.2">
      <c r="A56" s="25" t="s">
        <v>66</v>
      </c>
      <c r="B56" s="11" t="s">
        <v>50</v>
      </c>
      <c r="C56" s="11" t="s">
        <v>50</v>
      </c>
      <c r="D56" s="11" t="s">
        <v>50</v>
      </c>
      <c r="E56" s="11"/>
      <c r="F56" s="11" t="s">
        <v>51</v>
      </c>
      <c r="H56" s="25" t="s">
        <v>66</v>
      </c>
      <c r="I56" s="11" t="s">
        <v>51</v>
      </c>
      <c r="J56" s="11"/>
      <c r="K56" s="11"/>
      <c r="L56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2022-07-25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2022-01-17T10:52:35Z</dcterms:created>
  <dcterms:modified xsi:type="dcterms:W3CDTF">2022-08-02T14:02:43Z</dcterms:modified>
</cp:coreProperties>
</file>