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leur/Desktop/Winlink/"/>
    </mc:Choice>
  </mc:AlternateContent>
  <xr:revisionPtr revIDLastSave="0" documentId="13_ncr:1_{9482F0D6-75D6-7C42-A2E2-D63AAE915317}" xr6:coauthVersionLast="45" xr6:coauthVersionMax="45" xr10:uidLastSave="{00000000-0000-0000-0000-000000000000}"/>
  <bookViews>
    <workbookView xWindow="3880" yWindow="10260" windowWidth="32520" windowHeight="16940" xr2:uid="{35B0C8ED-A279-9C42-AD9A-CC25C80726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6" i="1" l="1"/>
</calcChain>
</file>

<file path=xl/sharedStrings.xml><?xml version="1.0" encoding="utf-8"?>
<sst xmlns="http://schemas.openxmlformats.org/spreadsheetml/2006/main" count="246" uniqueCount="159">
  <si>
    <t>.01uf</t>
  </si>
  <si>
    <t>0.1uf</t>
  </si>
  <si>
    <t>10uf</t>
  </si>
  <si>
    <t>.15uf</t>
  </si>
  <si>
    <t>C14</t>
  </si>
  <si>
    <t>C15, C16, C23, C22, C20, C21</t>
  </si>
  <si>
    <t>2.2uf</t>
  </si>
  <si>
    <t>C3, C4, C5, C6, C7, C8</t>
  </si>
  <si>
    <t>R1, R2, R3, R4</t>
  </si>
  <si>
    <t>R5, R6</t>
  </si>
  <si>
    <t>4.7k</t>
  </si>
  <si>
    <t>10k</t>
  </si>
  <si>
    <t>C1, C9, C11, C12, C13, C18</t>
  </si>
  <si>
    <t>120 Ohms</t>
  </si>
  <si>
    <t>R23</t>
  </si>
  <si>
    <t>R21</t>
  </si>
  <si>
    <t>240 Ohms</t>
  </si>
  <si>
    <t>L1, L2, L3</t>
  </si>
  <si>
    <t>100k</t>
  </si>
  <si>
    <t>R27, R35, R25, R28</t>
  </si>
  <si>
    <t>R7, R8, R9, R10, R11, R12, R13, R14, R22, R37, R29</t>
  </si>
  <si>
    <t>R32, R24</t>
  </si>
  <si>
    <t>R26, R34</t>
  </si>
  <si>
    <t>1k</t>
  </si>
  <si>
    <t>QTY</t>
  </si>
  <si>
    <t>Device</t>
  </si>
  <si>
    <t>Value</t>
  </si>
  <si>
    <t>Note</t>
  </si>
  <si>
    <t>Pkg</t>
  </si>
  <si>
    <t>0805</t>
  </si>
  <si>
    <t>Mfg</t>
  </si>
  <si>
    <t>Part Number</t>
  </si>
  <si>
    <t>U1</t>
  </si>
  <si>
    <t>Teensy 4.0</t>
  </si>
  <si>
    <t>U2, U3</t>
  </si>
  <si>
    <t>Bourns</t>
  </si>
  <si>
    <t>U4</t>
  </si>
  <si>
    <t>U5</t>
  </si>
  <si>
    <t>SGTL5000</t>
  </si>
  <si>
    <t>Audio Codex</t>
  </si>
  <si>
    <t>1.8v LDO</t>
  </si>
  <si>
    <t>Processor</t>
  </si>
  <si>
    <t>SGTL5000XNNA3</t>
  </si>
  <si>
    <t>U6</t>
  </si>
  <si>
    <t>SS Relay</t>
  </si>
  <si>
    <t>Q1</t>
  </si>
  <si>
    <t>IRLML6244TR</t>
  </si>
  <si>
    <t>SOT-23</t>
  </si>
  <si>
    <t>U7</t>
  </si>
  <si>
    <t>OPA2322AID</t>
  </si>
  <si>
    <t>Dual Op-Amp</t>
  </si>
  <si>
    <t>J1</t>
  </si>
  <si>
    <t>J2, J3</t>
  </si>
  <si>
    <t>STX-3120-3B</t>
  </si>
  <si>
    <t>P1</t>
  </si>
  <si>
    <t>P2</t>
  </si>
  <si>
    <t>P3</t>
  </si>
  <si>
    <t>P4</t>
  </si>
  <si>
    <t xml:space="preserve">14 pin, .1in header </t>
  </si>
  <si>
    <t xml:space="preserve">9 pin, .1in header </t>
  </si>
  <si>
    <t xml:space="preserve">5 pin, .1in header </t>
  </si>
  <si>
    <t>LED Amber</t>
  </si>
  <si>
    <t>D1, D2, D4</t>
  </si>
  <si>
    <t>D3</t>
  </si>
  <si>
    <t>Led Green</t>
  </si>
  <si>
    <t>Knob, .250 Shaft</t>
  </si>
  <si>
    <t>Cost</t>
  </si>
  <si>
    <t>Total</t>
  </si>
  <si>
    <t>Case, Poly</t>
  </si>
  <si>
    <t>PCB</t>
  </si>
  <si>
    <t>Circuit Board</t>
  </si>
  <si>
    <t>Total:</t>
  </si>
  <si>
    <t>AP7313-18SAG</t>
  </si>
  <si>
    <t>6-SMD</t>
  </si>
  <si>
    <t>PVT312LSPBF</t>
  </si>
  <si>
    <t>8-MSOP</t>
  </si>
  <si>
    <t>TI</t>
  </si>
  <si>
    <t>NXP</t>
  </si>
  <si>
    <t>X5R, X7R, 50V</t>
  </si>
  <si>
    <t>X5R, X7R, 16V</t>
  </si>
  <si>
    <t>LCD</t>
  </si>
  <si>
    <t>320x240, Touch Panel</t>
  </si>
  <si>
    <t>2.8in LCD-Touch</t>
  </si>
  <si>
    <t>Not Installed</t>
  </si>
  <si>
    <t>RC0805FR-074K7L</t>
  </si>
  <si>
    <t>RC0805FR-0710KL</t>
  </si>
  <si>
    <t>RC0805FR-071K2L</t>
  </si>
  <si>
    <t>1.2k</t>
  </si>
  <si>
    <t>RC0805FR-07120RL</t>
  </si>
  <si>
    <t>RC0805FR-071KL</t>
  </si>
  <si>
    <t>RC0805FR-07100KL</t>
  </si>
  <si>
    <t>0 Ohms</t>
  </si>
  <si>
    <t>RC0805FR-070RL</t>
  </si>
  <si>
    <t xml:space="preserve">RC0805FR-07240RL </t>
  </si>
  <si>
    <t>Yageo</t>
  </si>
  <si>
    <t xml:space="preserve">C0805C103J5RAC7210 </t>
  </si>
  <si>
    <t>Kemet</t>
  </si>
  <si>
    <t>C0805C104M5RACTU</t>
  </si>
  <si>
    <t>CC0805KRX7R9BB154</t>
  </si>
  <si>
    <t>(100's)</t>
  </si>
  <si>
    <t xml:space="preserve">C0805C106K4PACTU </t>
  </si>
  <si>
    <t xml:space="preserve">CC0805KRX5R7BB225 </t>
  </si>
  <si>
    <t>IRLML6244TRPBF</t>
  </si>
  <si>
    <t>Infineon</t>
  </si>
  <si>
    <t>Encoder</t>
  </si>
  <si>
    <t>AP7313-18SAG-7</t>
  </si>
  <si>
    <t>Diode Inc</t>
  </si>
  <si>
    <t>1/8 in Stero Audio Jack</t>
  </si>
  <si>
    <t>Kycon</t>
  </si>
  <si>
    <t>7mm tall</t>
  </si>
  <si>
    <t>1-215297-4</t>
  </si>
  <si>
    <t>TE-AMP</t>
  </si>
  <si>
    <t>215297-5</t>
  </si>
  <si>
    <t>215297-9</t>
  </si>
  <si>
    <t>( 4.2k)</t>
  </si>
  <si>
    <t>BK2125HS102-T</t>
  </si>
  <si>
    <t xml:space="preserve">Taiyo Yuden </t>
  </si>
  <si>
    <t>1K @100 MHz</t>
  </si>
  <si>
    <t>Kobiconn</t>
  </si>
  <si>
    <t>P02EK381V2</t>
  </si>
  <si>
    <t>Wire Connector, 2 pin</t>
  </si>
  <si>
    <t>LTST-C171KGKT</t>
  </si>
  <si>
    <t>LTST-C171AKT</t>
  </si>
  <si>
    <t>Case, Smooth Top, Gray</t>
  </si>
  <si>
    <t>Alt Parts</t>
  </si>
  <si>
    <t>Amphenol</t>
  </si>
  <si>
    <t>76341-314LF</t>
  </si>
  <si>
    <t>76341-309LF</t>
  </si>
  <si>
    <t>76341-305LF</t>
  </si>
  <si>
    <t>Substitute parts ok</t>
  </si>
  <si>
    <t>Lite-On</t>
  </si>
  <si>
    <t>PolyCase</t>
  </si>
  <si>
    <t>China</t>
  </si>
  <si>
    <t>2.54mm</t>
  </si>
  <si>
    <t>L2, L3 Not Installed</t>
  </si>
  <si>
    <t>4/24, 3/8 in</t>
  </si>
  <si>
    <t>Case PCB, Screws</t>
  </si>
  <si>
    <t>Male Pins</t>
  </si>
  <si>
    <t>4 pin, .1in Male Pins</t>
  </si>
  <si>
    <t>MSP2807</t>
  </si>
  <si>
    <t>MSP2806 No Touch</t>
  </si>
  <si>
    <t>QFN32</t>
  </si>
  <si>
    <t>C2, C11, C19, C24, C17</t>
  </si>
  <si>
    <t>R22, R29, R37 Not Installed</t>
  </si>
  <si>
    <t>C19, C24 Not Installed</t>
  </si>
  <si>
    <t>As Built</t>
  </si>
  <si>
    <t>U1 Socket for Teensy 4.0</t>
  </si>
  <si>
    <t>DC-45PMBYT*01</t>
  </si>
  <si>
    <t>GRM21BR61A476ME15L</t>
  </si>
  <si>
    <t>47uf 10v 0805 X5R</t>
  </si>
  <si>
    <t>GRM21BR61A226ME51L</t>
  </si>
  <si>
    <t>22uf 10v 0805 X5R</t>
  </si>
  <si>
    <t>Murata</t>
  </si>
  <si>
    <t>R20, R30, R31, R15, R16, R17, R18, R19</t>
  </si>
  <si>
    <t>RC0805FR-07470RL</t>
  </si>
  <si>
    <t>470 Ohms</t>
  </si>
  <si>
    <t>Winlink HF Simulator Ver 2a/2b</t>
  </si>
  <si>
    <t>PEC11R-4230F-S0024</t>
  </si>
  <si>
    <t>Most small parts are priced at 100 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</si>
</sst>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9" fontId="1" fillId="0" borderId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AFD-7FEC-C549-BA29-E5ABB4436269}">
  <dimension ref="A2:O61"/>
  <sheetViews>
    <sheetView tabSelected="1" zoomScale="113" workbookViewId="0">
      <selection activeCell="L8" sqref="L8"/>
    </sheetView>
  </sheetViews>
  <sheetFormatPr baseColWidth="10" defaultRowHeight="16" x14ac:dyDescent="0.2"/>
  <cols>
    <col min="1" max="1" width="44.1640625" customWidth="1"/>
    <col min="2" max="2" width="7.1640625" customWidth="1"/>
    <col min="3" max="3" width="8.83203125" style="1" customWidth="1"/>
    <col min="4" max="4" width="21.1640625" style="1" customWidth="1"/>
    <col min="5" max="5" width="21.5" style="1" customWidth="1"/>
    <col min="6" max="6" width="10.83203125" style="2"/>
    <col min="7" max="7" width="23" style="5" customWidth="1"/>
    <col min="8" max="8" width="10.83203125" style="1"/>
    <col min="9" max="10" width="10.83203125" style="3"/>
    <col min="12" max="12" width="28.83203125" customWidth="1"/>
    <col min="14" max="14" width="11.6640625" customWidth="1"/>
    <col min="15" max="15" width="13.83203125" customWidth="1"/>
  </cols>
  <sheetData>
    <row r="2" spans="1:13" x14ac:dyDescent="0.2">
      <c r="A2" t="s">
        <v>156</v>
      </c>
    </row>
    <row r="3" spans="1:13" x14ac:dyDescent="0.2">
      <c r="C3" s="1" t="s">
        <v>145</v>
      </c>
    </row>
    <row r="4" spans="1:13" s="1" customFormat="1" x14ac:dyDescent="0.2">
      <c r="A4" s="1" t="s">
        <v>25</v>
      </c>
      <c r="B4" s="1" t="s">
        <v>24</v>
      </c>
      <c r="C4" s="1" t="s">
        <v>24</v>
      </c>
      <c r="D4" s="1" t="s">
        <v>26</v>
      </c>
      <c r="E4" s="1" t="s">
        <v>27</v>
      </c>
      <c r="F4" s="2" t="s">
        <v>28</v>
      </c>
      <c r="G4" s="5" t="s">
        <v>30</v>
      </c>
      <c r="H4" s="1" t="s">
        <v>30</v>
      </c>
      <c r="I4" s="4" t="s">
        <v>66</v>
      </c>
      <c r="J4" s="4" t="s">
        <v>67</v>
      </c>
      <c r="L4" s="5" t="s">
        <v>158</v>
      </c>
    </row>
    <row r="5" spans="1:13" x14ac:dyDescent="0.2">
      <c r="G5" s="5" t="s">
        <v>31</v>
      </c>
      <c r="I5" s="2" t="s">
        <v>99</v>
      </c>
    </row>
    <row r="6" spans="1:13" x14ac:dyDescent="0.2">
      <c r="A6" t="s">
        <v>12</v>
      </c>
      <c r="B6" s="1">
        <v>6</v>
      </c>
      <c r="C6" s="1">
        <v>6</v>
      </c>
      <c r="D6" s="1" t="s">
        <v>1</v>
      </c>
      <c r="E6" s="1" t="s">
        <v>78</v>
      </c>
      <c r="F6" s="2" t="s">
        <v>29</v>
      </c>
      <c r="G6" s="5" t="s">
        <v>97</v>
      </c>
      <c r="H6" s="1" t="s">
        <v>96</v>
      </c>
      <c r="I6" s="3">
        <v>0.05</v>
      </c>
      <c r="J6" s="3">
        <f>C6*I6</f>
        <v>0.30000000000000004</v>
      </c>
      <c r="M6" t="s">
        <v>129</v>
      </c>
    </row>
    <row r="7" spans="1:13" x14ac:dyDescent="0.2">
      <c r="A7" t="s">
        <v>4</v>
      </c>
      <c r="B7" s="1">
        <v>1</v>
      </c>
      <c r="C7" s="1">
        <v>1</v>
      </c>
      <c r="D7" s="1" t="s">
        <v>3</v>
      </c>
      <c r="E7" s="1" t="s">
        <v>78</v>
      </c>
      <c r="F7" s="2" t="s">
        <v>29</v>
      </c>
      <c r="G7" s="5" t="s">
        <v>98</v>
      </c>
      <c r="H7" s="1" t="s">
        <v>94</v>
      </c>
      <c r="I7" s="3">
        <v>7.0000000000000007E-2</v>
      </c>
      <c r="J7" s="3">
        <f t="shared" ref="J7:J54" si="0">C7*I7</f>
        <v>7.0000000000000007E-2</v>
      </c>
      <c r="M7" t="s">
        <v>129</v>
      </c>
    </row>
    <row r="8" spans="1:13" x14ac:dyDescent="0.2">
      <c r="A8" t="s">
        <v>7</v>
      </c>
      <c r="B8" s="1">
        <v>6</v>
      </c>
      <c r="C8" s="1">
        <v>6</v>
      </c>
      <c r="D8" s="1" t="s">
        <v>0</v>
      </c>
      <c r="E8" s="1" t="s">
        <v>78</v>
      </c>
      <c r="F8" s="2" t="s">
        <v>29</v>
      </c>
      <c r="G8" s="5" t="s">
        <v>95</v>
      </c>
      <c r="H8" s="1" t="s">
        <v>96</v>
      </c>
      <c r="I8" s="3">
        <v>0.05</v>
      </c>
      <c r="J8" s="3">
        <f t="shared" si="0"/>
        <v>0.30000000000000004</v>
      </c>
      <c r="M8" t="s">
        <v>129</v>
      </c>
    </row>
    <row r="9" spans="1:13" x14ac:dyDescent="0.2">
      <c r="A9" t="s">
        <v>142</v>
      </c>
      <c r="B9" s="1">
        <v>5</v>
      </c>
      <c r="C9" s="1">
        <v>3</v>
      </c>
      <c r="D9" s="1" t="s">
        <v>2</v>
      </c>
      <c r="E9" s="1" t="s">
        <v>79</v>
      </c>
      <c r="F9" s="2" t="s">
        <v>29</v>
      </c>
      <c r="G9" s="5" t="s">
        <v>100</v>
      </c>
      <c r="H9" s="1" t="s">
        <v>96</v>
      </c>
      <c r="I9" s="3">
        <v>7.0000000000000007E-2</v>
      </c>
      <c r="J9" s="3">
        <f t="shared" si="0"/>
        <v>0.21000000000000002</v>
      </c>
      <c r="L9" t="s">
        <v>144</v>
      </c>
      <c r="M9" t="s">
        <v>129</v>
      </c>
    </row>
    <row r="10" spans="1:13" x14ac:dyDescent="0.2">
      <c r="A10" t="s">
        <v>5</v>
      </c>
      <c r="B10" s="1">
        <v>6</v>
      </c>
      <c r="C10" s="1">
        <v>6</v>
      </c>
      <c r="D10" s="1" t="s">
        <v>6</v>
      </c>
      <c r="E10" s="1" t="s">
        <v>79</v>
      </c>
      <c r="F10" s="2" t="s">
        <v>29</v>
      </c>
      <c r="G10" s="5" t="s">
        <v>101</v>
      </c>
      <c r="H10" s="1" t="s">
        <v>94</v>
      </c>
      <c r="I10" s="3">
        <v>0.08</v>
      </c>
      <c r="J10" s="3">
        <f t="shared" si="0"/>
        <v>0.48</v>
      </c>
    </row>
    <row r="11" spans="1:13" x14ac:dyDescent="0.2">
      <c r="B11" s="1"/>
      <c r="J11" s="3">
        <f t="shared" si="0"/>
        <v>0</v>
      </c>
    </row>
    <row r="12" spans="1:13" x14ac:dyDescent="0.2">
      <c r="B12" s="1"/>
      <c r="J12" s="3">
        <f t="shared" si="0"/>
        <v>0</v>
      </c>
    </row>
    <row r="13" spans="1:13" x14ac:dyDescent="0.2">
      <c r="A13" t="s">
        <v>8</v>
      </c>
      <c r="B13" s="1">
        <v>4</v>
      </c>
      <c r="C13" s="1">
        <v>4</v>
      </c>
      <c r="D13" s="1" t="s">
        <v>87</v>
      </c>
      <c r="F13" s="2" t="s">
        <v>29</v>
      </c>
      <c r="G13" s="5" t="s">
        <v>86</v>
      </c>
      <c r="H13" s="1" t="s">
        <v>94</v>
      </c>
      <c r="I13" s="3">
        <v>0.02</v>
      </c>
      <c r="J13" s="3">
        <f t="shared" si="0"/>
        <v>0.08</v>
      </c>
      <c r="M13" t="s">
        <v>129</v>
      </c>
    </row>
    <row r="14" spans="1:13" x14ac:dyDescent="0.2">
      <c r="A14" t="s">
        <v>9</v>
      </c>
      <c r="B14" s="1">
        <v>2</v>
      </c>
      <c r="C14" s="1">
        <v>2</v>
      </c>
      <c r="D14" s="1" t="s">
        <v>10</v>
      </c>
      <c r="F14" s="2" t="s">
        <v>29</v>
      </c>
      <c r="G14" s="5" t="s">
        <v>84</v>
      </c>
      <c r="H14" s="1" t="s">
        <v>94</v>
      </c>
      <c r="I14" s="3">
        <v>0.02</v>
      </c>
      <c r="J14" s="3">
        <f t="shared" si="0"/>
        <v>0.04</v>
      </c>
      <c r="M14" t="s">
        <v>129</v>
      </c>
    </row>
    <row r="15" spans="1:13" x14ac:dyDescent="0.2">
      <c r="A15" t="s">
        <v>20</v>
      </c>
      <c r="B15" s="1">
        <v>11</v>
      </c>
      <c r="C15" s="1">
        <v>8</v>
      </c>
      <c r="D15" s="1" t="s">
        <v>11</v>
      </c>
      <c r="F15" s="2" t="s">
        <v>29</v>
      </c>
      <c r="G15" s="5" t="s">
        <v>85</v>
      </c>
      <c r="H15" s="1" t="s">
        <v>94</v>
      </c>
      <c r="I15" s="3">
        <v>0.02</v>
      </c>
      <c r="J15" s="3">
        <f t="shared" si="0"/>
        <v>0.16</v>
      </c>
      <c r="L15" t="s">
        <v>143</v>
      </c>
      <c r="M15" t="s">
        <v>129</v>
      </c>
    </row>
    <row r="16" spans="1:13" x14ac:dyDescent="0.2">
      <c r="B16" s="1"/>
      <c r="M16" t="s">
        <v>129</v>
      </c>
    </row>
    <row r="17" spans="1:13" x14ac:dyDescent="0.2">
      <c r="A17" t="s">
        <v>153</v>
      </c>
      <c r="B17" s="1">
        <v>8</v>
      </c>
      <c r="C17" s="1">
        <v>8</v>
      </c>
      <c r="D17" s="1" t="s">
        <v>13</v>
      </c>
      <c r="F17" s="2" t="s">
        <v>29</v>
      </c>
      <c r="G17" s="5" t="s">
        <v>88</v>
      </c>
      <c r="H17" s="1" t="s">
        <v>94</v>
      </c>
      <c r="I17" s="3">
        <v>0.02</v>
      </c>
      <c r="J17" s="3">
        <f t="shared" si="0"/>
        <v>0.16</v>
      </c>
      <c r="M17" t="s">
        <v>129</v>
      </c>
    </row>
    <row r="18" spans="1:13" x14ac:dyDescent="0.2">
      <c r="A18" t="s">
        <v>14</v>
      </c>
      <c r="B18" s="1">
        <v>1</v>
      </c>
      <c r="C18" s="1">
        <v>0</v>
      </c>
      <c r="D18" s="1" t="s">
        <v>16</v>
      </c>
      <c r="F18" s="2" t="s">
        <v>29</v>
      </c>
      <c r="G18" s="5" t="s">
        <v>93</v>
      </c>
      <c r="H18" s="1" t="s">
        <v>94</v>
      </c>
      <c r="I18" s="3">
        <v>0.02</v>
      </c>
      <c r="J18" s="3">
        <f t="shared" si="0"/>
        <v>0</v>
      </c>
      <c r="L18" t="s">
        <v>83</v>
      </c>
      <c r="M18" t="s">
        <v>129</v>
      </c>
    </row>
    <row r="19" spans="1:13" x14ac:dyDescent="0.2">
      <c r="A19" t="s">
        <v>15</v>
      </c>
      <c r="B19" s="1">
        <v>1</v>
      </c>
      <c r="C19" s="1">
        <v>0</v>
      </c>
      <c r="D19" s="1" t="s">
        <v>155</v>
      </c>
      <c r="F19" s="2" t="s">
        <v>29</v>
      </c>
      <c r="G19" s="5" t="s">
        <v>154</v>
      </c>
      <c r="H19" s="1" t="s">
        <v>94</v>
      </c>
      <c r="I19" s="3">
        <v>0.02</v>
      </c>
      <c r="J19" s="3">
        <f t="shared" si="0"/>
        <v>0</v>
      </c>
      <c r="L19" t="s">
        <v>83</v>
      </c>
      <c r="M19" t="s">
        <v>129</v>
      </c>
    </row>
    <row r="20" spans="1:13" x14ac:dyDescent="0.2">
      <c r="A20" t="s">
        <v>19</v>
      </c>
      <c r="B20" s="1">
        <v>4</v>
      </c>
      <c r="C20" s="1">
        <v>4</v>
      </c>
      <c r="D20" s="1" t="s">
        <v>18</v>
      </c>
      <c r="F20" s="2" t="s">
        <v>29</v>
      </c>
      <c r="G20" s="5" t="s">
        <v>90</v>
      </c>
      <c r="H20" s="1" t="s">
        <v>94</v>
      </c>
      <c r="I20" s="3">
        <v>0.02</v>
      </c>
      <c r="J20" s="3">
        <f t="shared" si="0"/>
        <v>0.08</v>
      </c>
      <c r="M20" t="s">
        <v>129</v>
      </c>
    </row>
    <row r="21" spans="1:13" x14ac:dyDescent="0.2">
      <c r="A21" t="s">
        <v>21</v>
      </c>
      <c r="B21" s="1">
        <v>2</v>
      </c>
      <c r="C21" s="1">
        <v>2</v>
      </c>
      <c r="D21" s="1" t="s">
        <v>91</v>
      </c>
      <c r="E21" s="1" t="s">
        <v>114</v>
      </c>
      <c r="F21" s="2" t="s">
        <v>29</v>
      </c>
      <c r="G21" s="5" t="s">
        <v>92</v>
      </c>
      <c r="H21" s="1" t="s">
        <v>94</v>
      </c>
      <c r="I21" s="3">
        <v>0.02</v>
      </c>
      <c r="J21" s="3">
        <f t="shared" si="0"/>
        <v>0.04</v>
      </c>
      <c r="M21" t="s">
        <v>129</v>
      </c>
    </row>
    <row r="22" spans="1:13" x14ac:dyDescent="0.2">
      <c r="A22" t="s">
        <v>22</v>
      </c>
      <c r="B22" s="1">
        <v>2</v>
      </c>
      <c r="C22" s="1">
        <v>2</v>
      </c>
      <c r="D22" s="1" t="s">
        <v>23</v>
      </c>
      <c r="F22" s="2" t="s">
        <v>29</v>
      </c>
      <c r="G22" s="5" t="s">
        <v>89</v>
      </c>
      <c r="H22" s="1" t="s">
        <v>94</v>
      </c>
      <c r="I22" s="3">
        <v>0.02</v>
      </c>
      <c r="J22" s="3">
        <f t="shared" si="0"/>
        <v>0.04</v>
      </c>
      <c r="M22" t="s">
        <v>129</v>
      </c>
    </row>
    <row r="23" spans="1:13" x14ac:dyDescent="0.2">
      <c r="B23" s="1"/>
      <c r="J23" s="3">
        <f t="shared" si="0"/>
        <v>0</v>
      </c>
    </row>
    <row r="24" spans="1:13" x14ac:dyDescent="0.2">
      <c r="A24" t="s">
        <v>45</v>
      </c>
      <c r="B24" s="1">
        <v>1</v>
      </c>
      <c r="C24" s="1">
        <v>0</v>
      </c>
      <c r="D24" s="1" t="s">
        <v>46</v>
      </c>
      <c r="F24" s="2" t="s">
        <v>47</v>
      </c>
      <c r="G24" s="5" t="s">
        <v>102</v>
      </c>
      <c r="H24" s="1" t="s">
        <v>103</v>
      </c>
      <c r="I24" s="3">
        <v>0.18</v>
      </c>
      <c r="J24" s="3">
        <f t="shared" si="0"/>
        <v>0</v>
      </c>
      <c r="L24" t="s">
        <v>83</v>
      </c>
    </row>
    <row r="25" spans="1:13" x14ac:dyDescent="0.2">
      <c r="B25" s="1"/>
      <c r="J25" s="3">
        <f t="shared" si="0"/>
        <v>0</v>
      </c>
    </row>
    <row r="26" spans="1:13" x14ac:dyDescent="0.2">
      <c r="B26" s="1"/>
      <c r="J26" s="3">
        <f t="shared" si="0"/>
        <v>0</v>
      </c>
    </row>
    <row r="27" spans="1:13" x14ac:dyDescent="0.2">
      <c r="A27" t="s">
        <v>17</v>
      </c>
      <c r="B27" s="1">
        <v>3</v>
      </c>
      <c r="C27" s="1">
        <v>1</v>
      </c>
      <c r="D27" s="1" t="s">
        <v>117</v>
      </c>
      <c r="F27" s="2" t="s">
        <v>29</v>
      </c>
      <c r="G27" s="9" t="s">
        <v>115</v>
      </c>
      <c r="H27" s="6" t="s">
        <v>116</v>
      </c>
      <c r="I27" s="3">
        <v>0.4</v>
      </c>
      <c r="J27" s="3">
        <f t="shared" si="0"/>
        <v>0.4</v>
      </c>
      <c r="L27" t="s">
        <v>134</v>
      </c>
    </row>
    <row r="28" spans="1:13" x14ac:dyDescent="0.2">
      <c r="B28" s="1"/>
      <c r="J28" s="3">
        <f t="shared" si="0"/>
        <v>0</v>
      </c>
    </row>
    <row r="29" spans="1:13" x14ac:dyDescent="0.2">
      <c r="A29" t="s">
        <v>32</v>
      </c>
      <c r="B29" s="1">
        <v>1</v>
      </c>
      <c r="C29" s="1">
        <v>1</v>
      </c>
      <c r="D29" s="1" t="s">
        <v>33</v>
      </c>
      <c r="E29" s="1" t="s">
        <v>41</v>
      </c>
      <c r="I29" s="3">
        <v>22</v>
      </c>
      <c r="J29" s="3">
        <f t="shared" si="0"/>
        <v>22</v>
      </c>
      <c r="L29" t="s">
        <v>83</v>
      </c>
    </row>
    <row r="30" spans="1:13" x14ac:dyDescent="0.2">
      <c r="A30" t="s">
        <v>34</v>
      </c>
      <c r="B30" s="1">
        <v>2</v>
      </c>
      <c r="C30" s="1">
        <v>2</v>
      </c>
      <c r="D30" s="1" t="s">
        <v>157</v>
      </c>
      <c r="E30" s="1" t="s">
        <v>104</v>
      </c>
      <c r="G30" s="5" t="s">
        <v>157</v>
      </c>
      <c r="H30" s="1" t="s">
        <v>35</v>
      </c>
      <c r="I30" s="3">
        <v>1.56</v>
      </c>
      <c r="J30" s="3">
        <f t="shared" si="0"/>
        <v>3.12</v>
      </c>
    </row>
    <row r="31" spans="1:13" x14ac:dyDescent="0.2">
      <c r="A31" t="s">
        <v>36</v>
      </c>
      <c r="B31" s="1">
        <v>1</v>
      </c>
      <c r="C31" s="1">
        <v>1</v>
      </c>
      <c r="D31" s="1" t="s">
        <v>72</v>
      </c>
      <c r="E31" s="1" t="s">
        <v>40</v>
      </c>
      <c r="F31" s="2" t="s">
        <v>47</v>
      </c>
      <c r="G31" s="5" t="s">
        <v>105</v>
      </c>
      <c r="H31" s="1" t="s">
        <v>106</v>
      </c>
      <c r="I31" s="3">
        <v>0.19</v>
      </c>
      <c r="J31" s="3">
        <f t="shared" si="0"/>
        <v>0.19</v>
      </c>
    </row>
    <row r="32" spans="1:13" x14ac:dyDescent="0.2">
      <c r="A32" t="s">
        <v>37</v>
      </c>
      <c r="B32" s="1">
        <v>1</v>
      </c>
      <c r="C32" s="1">
        <v>1</v>
      </c>
      <c r="D32" s="1" t="s">
        <v>38</v>
      </c>
      <c r="E32" s="1" t="s">
        <v>39</v>
      </c>
      <c r="F32" s="2" t="s">
        <v>141</v>
      </c>
      <c r="G32" s="5" t="s">
        <v>42</v>
      </c>
      <c r="H32" s="1" t="s">
        <v>77</v>
      </c>
      <c r="I32" s="3">
        <v>3.03</v>
      </c>
      <c r="J32" s="3">
        <f t="shared" si="0"/>
        <v>3.03</v>
      </c>
    </row>
    <row r="33" spans="1:15" x14ac:dyDescent="0.2">
      <c r="A33" t="s">
        <v>43</v>
      </c>
      <c r="B33" s="1">
        <v>1</v>
      </c>
      <c r="C33" s="1">
        <v>0</v>
      </c>
      <c r="D33" s="1" t="s">
        <v>74</v>
      </c>
      <c r="E33" s="1" t="s">
        <v>44</v>
      </c>
      <c r="F33" s="2" t="s">
        <v>73</v>
      </c>
      <c r="G33" s="5" t="s">
        <v>74</v>
      </c>
      <c r="H33" s="1" t="s">
        <v>77</v>
      </c>
      <c r="I33" s="3">
        <v>2.84</v>
      </c>
      <c r="J33" s="3">
        <f t="shared" si="0"/>
        <v>0</v>
      </c>
      <c r="L33" t="s">
        <v>83</v>
      </c>
    </row>
    <row r="34" spans="1:15" x14ac:dyDescent="0.2">
      <c r="A34" t="s">
        <v>48</v>
      </c>
      <c r="B34" s="1">
        <v>1</v>
      </c>
      <c r="C34" s="1">
        <v>1</v>
      </c>
      <c r="D34" s="1" t="s">
        <v>49</v>
      </c>
      <c r="E34" s="1" t="s">
        <v>50</v>
      </c>
      <c r="F34" s="2" t="s">
        <v>75</v>
      </c>
      <c r="G34" s="5" t="s">
        <v>49</v>
      </c>
      <c r="H34" s="1" t="s">
        <v>76</v>
      </c>
      <c r="I34" s="3">
        <v>1.49</v>
      </c>
      <c r="J34" s="3">
        <f t="shared" si="0"/>
        <v>1.49</v>
      </c>
    </row>
    <row r="35" spans="1:15" x14ac:dyDescent="0.2">
      <c r="B35" s="1"/>
      <c r="J35" s="3">
        <f t="shared" si="0"/>
        <v>0</v>
      </c>
    </row>
    <row r="36" spans="1:15" x14ac:dyDescent="0.2">
      <c r="A36" t="s">
        <v>51</v>
      </c>
      <c r="B36" s="1">
        <v>1</v>
      </c>
      <c r="C36" s="1">
        <v>0</v>
      </c>
      <c r="D36" s="1" t="s">
        <v>119</v>
      </c>
      <c r="E36" s="1" t="s">
        <v>120</v>
      </c>
      <c r="G36" s="5" t="s">
        <v>119</v>
      </c>
      <c r="H36" s="1" t="s">
        <v>118</v>
      </c>
      <c r="I36" s="3">
        <v>0.49</v>
      </c>
      <c r="J36" s="3">
        <f t="shared" si="0"/>
        <v>0</v>
      </c>
      <c r="L36" t="s">
        <v>83</v>
      </c>
    </row>
    <row r="37" spans="1:15" x14ac:dyDescent="0.2">
      <c r="A37" t="s">
        <v>52</v>
      </c>
      <c r="B37" s="1">
        <v>2</v>
      </c>
      <c r="C37" s="1">
        <v>2</v>
      </c>
      <c r="D37" s="1" t="s">
        <v>53</v>
      </c>
      <c r="E37" s="1" t="s">
        <v>107</v>
      </c>
      <c r="G37" s="5" t="s">
        <v>53</v>
      </c>
      <c r="H37" s="1" t="s">
        <v>108</v>
      </c>
      <c r="I37" s="3">
        <v>0.49</v>
      </c>
      <c r="J37" s="3">
        <f t="shared" si="0"/>
        <v>0.98</v>
      </c>
    </row>
    <row r="38" spans="1:15" x14ac:dyDescent="0.2">
      <c r="B38" s="1"/>
      <c r="J38" s="3">
        <f t="shared" si="0"/>
        <v>0</v>
      </c>
    </row>
    <row r="39" spans="1:15" x14ac:dyDescent="0.2">
      <c r="A39" t="s">
        <v>54</v>
      </c>
      <c r="B39" s="1">
        <v>1</v>
      </c>
      <c r="C39" s="1">
        <v>0</v>
      </c>
      <c r="D39" s="1" t="s">
        <v>138</v>
      </c>
      <c r="E39" s="1" t="s">
        <v>137</v>
      </c>
      <c r="F39" s="2" t="s">
        <v>133</v>
      </c>
      <c r="I39" s="3">
        <v>0.68</v>
      </c>
      <c r="J39" s="3">
        <f t="shared" si="0"/>
        <v>0</v>
      </c>
      <c r="L39" t="s">
        <v>83</v>
      </c>
    </row>
    <row r="40" spans="1:15" x14ac:dyDescent="0.2">
      <c r="A40" t="s">
        <v>55</v>
      </c>
      <c r="B40" s="1">
        <v>1</v>
      </c>
      <c r="C40" s="1">
        <v>1</v>
      </c>
      <c r="D40" s="1" t="s">
        <v>58</v>
      </c>
      <c r="E40" s="1" t="s">
        <v>109</v>
      </c>
      <c r="F40" s="2" t="s">
        <v>133</v>
      </c>
      <c r="G40" s="5" t="s">
        <v>110</v>
      </c>
      <c r="H40" s="1" t="s">
        <v>111</v>
      </c>
      <c r="I40" s="3">
        <v>1.52</v>
      </c>
      <c r="J40" s="3">
        <f t="shared" si="0"/>
        <v>1.52</v>
      </c>
      <c r="M40" t="s">
        <v>124</v>
      </c>
      <c r="N40" t="s">
        <v>125</v>
      </c>
      <c r="O40" t="s">
        <v>126</v>
      </c>
    </row>
    <row r="41" spans="1:15" x14ac:dyDescent="0.2">
      <c r="A41" t="s">
        <v>56</v>
      </c>
      <c r="B41" s="1">
        <v>1</v>
      </c>
      <c r="C41" s="1">
        <v>0</v>
      </c>
      <c r="D41" s="1" t="s">
        <v>59</v>
      </c>
      <c r="E41" s="1" t="s">
        <v>109</v>
      </c>
      <c r="F41" s="2" t="s">
        <v>133</v>
      </c>
      <c r="G41" s="5" t="s">
        <v>113</v>
      </c>
      <c r="H41" s="1" t="s">
        <v>111</v>
      </c>
      <c r="I41" s="3">
        <v>1.24</v>
      </c>
      <c r="J41" s="3">
        <f t="shared" si="0"/>
        <v>0</v>
      </c>
      <c r="L41" t="s">
        <v>83</v>
      </c>
      <c r="M41" t="s">
        <v>124</v>
      </c>
      <c r="N41" t="s">
        <v>125</v>
      </c>
      <c r="O41" t="s">
        <v>127</v>
      </c>
    </row>
    <row r="42" spans="1:15" x14ac:dyDescent="0.2">
      <c r="A42" t="s">
        <v>57</v>
      </c>
      <c r="B42" s="1">
        <v>1</v>
      </c>
      <c r="C42" s="1">
        <v>1</v>
      </c>
      <c r="D42" s="1" t="s">
        <v>60</v>
      </c>
      <c r="E42" s="1" t="s">
        <v>109</v>
      </c>
      <c r="F42" s="2" t="s">
        <v>133</v>
      </c>
      <c r="G42" s="5" t="s">
        <v>112</v>
      </c>
      <c r="H42" s="1" t="s">
        <v>111</v>
      </c>
      <c r="I42" s="3">
        <v>0.9</v>
      </c>
      <c r="J42" s="3">
        <f t="shared" si="0"/>
        <v>0.9</v>
      </c>
      <c r="M42" t="s">
        <v>124</v>
      </c>
      <c r="N42" t="s">
        <v>125</v>
      </c>
      <c r="O42" t="s">
        <v>128</v>
      </c>
    </row>
    <row r="43" spans="1:15" x14ac:dyDescent="0.2">
      <c r="B43" s="1"/>
      <c r="J43" s="3">
        <f t="shared" si="0"/>
        <v>0</v>
      </c>
    </row>
    <row r="44" spans="1:15" x14ac:dyDescent="0.2">
      <c r="A44" t="s">
        <v>146</v>
      </c>
      <c r="B44" s="1">
        <v>2</v>
      </c>
      <c r="C44" s="1">
        <v>2</v>
      </c>
      <c r="D44" s="1" t="s">
        <v>58</v>
      </c>
      <c r="E44" s="1" t="s">
        <v>109</v>
      </c>
      <c r="F44" s="2" t="s">
        <v>133</v>
      </c>
      <c r="G44" s="5" t="s">
        <v>110</v>
      </c>
      <c r="H44" s="1" t="s">
        <v>111</v>
      </c>
      <c r="I44" s="3">
        <v>0.68</v>
      </c>
      <c r="J44" s="3">
        <f t="shared" si="0"/>
        <v>1.36</v>
      </c>
      <c r="M44" t="s">
        <v>124</v>
      </c>
      <c r="N44" t="s">
        <v>125</v>
      </c>
      <c r="O44" t="s">
        <v>126</v>
      </c>
    </row>
    <row r="45" spans="1:15" x14ac:dyDescent="0.2">
      <c r="B45" s="1"/>
      <c r="J45" s="3">
        <f t="shared" si="0"/>
        <v>0</v>
      </c>
    </row>
    <row r="46" spans="1:15" x14ac:dyDescent="0.2">
      <c r="A46" t="s">
        <v>62</v>
      </c>
      <c r="B46" s="1">
        <v>3</v>
      </c>
      <c r="C46" s="1">
        <v>3</v>
      </c>
      <c r="D46" s="1" t="s">
        <v>61</v>
      </c>
      <c r="F46" s="2" t="s">
        <v>29</v>
      </c>
      <c r="G46" s="5" t="s">
        <v>122</v>
      </c>
      <c r="H46" s="1" t="s">
        <v>130</v>
      </c>
      <c r="I46" s="3">
        <v>0.08</v>
      </c>
      <c r="J46" s="3">
        <f t="shared" si="0"/>
        <v>0.24</v>
      </c>
    </row>
    <row r="47" spans="1:15" x14ac:dyDescent="0.2">
      <c r="A47" t="s">
        <v>63</v>
      </c>
      <c r="B47" s="1">
        <v>1</v>
      </c>
      <c r="C47" s="1">
        <v>1</v>
      </c>
      <c r="D47" s="1" t="s">
        <v>64</v>
      </c>
      <c r="F47" s="2" t="s">
        <v>29</v>
      </c>
      <c r="G47" s="5" t="s">
        <v>121</v>
      </c>
      <c r="H47" s="1" t="s">
        <v>130</v>
      </c>
      <c r="I47" s="3">
        <v>0.08</v>
      </c>
      <c r="J47" s="3">
        <f t="shared" si="0"/>
        <v>0.08</v>
      </c>
    </row>
    <row r="48" spans="1:15" x14ac:dyDescent="0.2">
      <c r="B48" s="1"/>
      <c r="J48" s="3">
        <f t="shared" si="0"/>
        <v>0</v>
      </c>
    </row>
    <row r="49" spans="1:14" x14ac:dyDescent="0.2">
      <c r="B49" s="1">
        <v>2</v>
      </c>
      <c r="C49" s="1">
        <v>2</v>
      </c>
      <c r="D49" s="1" t="s">
        <v>65</v>
      </c>
      <c r="I49" s="3">
        <v>3</v>
      </c>
      <c r="J49" s="3">
        <f t="shared" si="0"/>
        <v>6</v>
      </c>
      <c r="L49" t="s">
        <v>83</v>
      </c>
    </row>
    <row r="50" spans="1:14" x14ac:dyDescent="0.2">
      <c r="B50" s="1">
        <v>1</v>
      </c>
      <c r="C50" s="1">
        <v>1</v>
      </c>
      <c r="D50" s="1" t="s">
        <v>68</v>
      </c>
      <c r="E50" s="1" t="s">
        <v>123</v>
      </c>
      <c r="G50" t="s">
        <v>147</v>
      </c>
      <c r="H50" s="1" t="s">
        <v>131</v>
      </c>
      <c r="I50" s="3">
        <v>22</v>
      </c>
      <c r="J50" s="3">
        <f t="shared" si="0"/>
        <v>22</v>
      </c>
      <c r="L50" t="s">
        <v>83</v>
      </c>
    </row>
    <row r="51" spans="1:14" x14ac:dyDescent="0.2">
      <c r="B51" s="1">
        <v>4</v>
      </c>
      <c r="C51" s="1">
        <v>4</v>
      </c>
      <c r="D51" s="1" t="s">
        <v>136</v>
      </c>
      <c r="E51" s="1" t="s">
        <v>135</v>
      </c>
      <c r="I51" s="3">
        <v>0.02</v>
      </c>
      <c r="J51" s="3">
        <f t="shared" si="0"/>
        <v>0.08</v>
      </c>
      <c r="L51" t="s">
        <v>83</v>
      </c>
    </row>
    <row r="52" spans="1:14" x14ac:dyDescent="0.2">
      <c r="A52" t="s">
        <v>69</v>
      </c>
      <c r="B52" s="1">
        <v>1</v>
      </c>
      <c r="C52" s="1">
        <v>1</v>
      </c>
      <c r="D52" s="1" t="s">
        <v>70</v>
      </c>
      <c r="I52" s="3">
        <v>4</v>
      </c>
      <c r="J52" s="3">
        <f t="shared" si="0"/>
        <v>4</v>
      </c>
    </row>
    <row r="53" spans="1:14" x14ac:dyDescent="0.2">
      <c r="A53" t="s">
        <v>80</v>
      </c>
      <c r="B53" s="1">
        <v>1</v>
      </c>
      <c r="C53" s="1">
        <v>1</v>
      </c>
      <c r="D53" s="1" t="s">
        <v>82</v>
      </c>
      <c r="E53" s="1" t="s">
        <v>81</v>
      </c>
      <c r="G53" s="5" t="s">
        <v>139</v>
      </c>
      <c r="H53" s="1" t="s">
        <v>132</v>
      </c>
      <c r="I53" s="3">
        <v>6</v>
      </c>
      <c r="J53" s="3">
        <f t="shared" si="0"/>
        <v>6</v>
      </c>
      <c r="L53" t="s">
        <v>83</v>
      </c>
      <c r="M53" t="s">
        <v>124</v>
      </c>
      <c r="N53" s="5" t="s">
        <v>140</v>
      </c>
    </row>
    <row r="54" spans="1:14" x14ac:dyDescent="0.2">
      <c r="J54" s="3">
        <f t="shared" si="0"/>
        <v>0</v>
      </c>
    </row>
    <row r="55" spans="1:14" ht="17" thickBot="1" x14ac:dyDescent="0.25"/>
    <row r="56" spans="1:14" x14ac:dyDescent="0.2">
      <c r="I56" s="7" t="s">
        <v>71</v>
      </c>
      <c r="J56" s="8">
        <f>SUM(J6:J54)</f>
        <v>75.350000000000009</v>
      </c>
    </row>
    <row r="58" spans="1:14" x14ac:dyDescent="0.2">
      <c r="E58" s="1" t="s">
        <v>124</v>
      </c>
    </row>
    <row r="60" spans="1:14" x14ac:dyDescent="0.2">
      <c r="E60" s="1" t="s">
        <v>149</v>
      </c>
      <c r="G60" s="10" t="s">
        <v>148</v>
      </c>
      <c r="H60" s="1" t="s">
        <v>152</v>
      </c>
      <c r="I60" s="3">
        <v>0.37</v>
      </c>
    </row>
    <row r="61" spans="1:14" x14ac:dyDescent="0.2">
      <c r="E61" s="1" t="s">
        <v>151</v>
      </c>
      <c r="G61" s="10" t="s">
        <v>150</v>
      </c>
      <c r="H61" s="1" t="s">
        <v>152</v>
      </c>
      <c r="I61" s="3"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tom lafleur</cp:lastModifiedBy>
  <dcterms:created xsi:type="dcterms:W3CDTF">2020-04-01T18:03:32Z</dcterms:created>
  <dcterms:modified xsi:type="dcterms:W3CDTF">2020-04-08T19:56:14Z</dcterms:modified>
</cp:coreProperties>
</file>