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CA\Documents\GitHub\DHEC-Stage-Sensor\code\WLS_MQTT_toAdafruitIO_v6_STABLE\Pressure Sensor Calibration AIO Data\"/>
    </mc:Choice>
  </mc:AlternateContent>
  <xr:revisionPtr revIDLastSave="0" documentId="13_ncr:1_{D8ED77FF-764D-404C-8F6C-C008B8B08041}" xr6:coauthVersionLast="47" xr6:coauthVersionMax="47" xr10:uidLastSave="{00000000-0000-0000-0000-000000000000}"/>
  <bookViews>
    <workbookView xWindow="-120" yWindow="-120" windowWidth="29040" windowHeight="15840" activeTab="2" xr2:uid="{E545EA9D-E698-426F-B9AF-EE7411AEA94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A2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D22" i="1"/>
  <c r="J56" i="1"/>
  <c r="J55" i="1"/>
  <c r="D13" i="1"/>
  <c r="A13" i="1" s="1"/>
  <c r="J14" i="1"/>
  <c r="J49" i="1"/>
  <c r="J3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5" i="1"/>
  <c r="J66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7" i="1"/>
  <c r="J58" i="1"/>
  <c r="J59" i="1"/>
  <c r="J60" i="1"/>
  <c r="J61" i="1"/>
  <c r="J62" i="1"/>
  <c r="J63" i="1"/>
  <c r="J64" i="1"/>
  <c r="J36" i="1"/>
  <c r="J38" i="1"/>
  <c r="J39" i="1"/>
  <c r="J35" i="1"/>
</calcChain>
</file>

<file path=xl/sharedStrings.xml><?xml version="1.0" encoding="utf-8"?>
<sst xmlns="http://schemas.openxmlformats.org/spreadsheetml/2006/main" count="21" uniqueCount="21">
  <si>
    <t>Depth</t>
  </si>
  <si>
    <t>Voltage</t>
  </si>
  <si>
    <t>1721hrs</t>
  </si>
  <si>
    <t>If you know your reading to 1/10th of a foot,</t>
  </si>
  <si>
    <t>1720hrs</t>
  </si>
  <si>
    <t>Testing occurred at 1009.0mb atmospheric</t>
  </si>
  <si>
    <t>depth-equivalent PSI</t>
  </si>
  <si>
    <t>experimental voltage</t>
  </si>
  <si>
    <t>experimental psi</t>
  </si>
  <si>
    <t>experimental feet of water</t>
  </si>
  <si>
    <t>linear ft water</t>
  </si>
  <si>
    <t>linear psi</t>
  </si>
  <si>
    <t>field ft water</t>
  </si>
  <si>
    <t>field psi</t>
  </si>
  <si>
    <t>voltage</t>
  </si>
  <si>
    <t>analog read</t>
  </si>
  <si>
    <t>known elevation</t>
  </si>
  <si>
    <t>New data from Feb 1 field test</t>
  </si>
  <si>
    <t>Temp</t>
  </si>
  <si>
    <t>Patm</t>
  </si>
  <si>
    <t>30.34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</si>
</sst>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40069991251094"/>
                  <c:y val="-2.057706328375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3.12</c:v>
                </c:pt>
                <c:pt idx="1">
                  <c:v>2.98</c:v>
                </c:pt>
                <c:pt idx="2">
                  <c:v>2.81</c:v>
                </c:pt>
                <c:pt idx="3">
                  <c:v>2.64</c:v>
                </c:pt>
                <c:pt idx="4">
                  <c:v>2.48</c:v>
                </c:pt>
                <c:pt idx="5">
                  <c:v>2.2999999999999998</c:v>
                </c:pt>
                <c:pt idx="6">
                  <c:v>2.13</c:v>
                </c:pt>
                <c:pt idx="7">
                  <c:v>1.96</c:v>
                </c:pt>
                <c:pt idx="8">
                  <c:v>1.79</c:v>
                </c:pt>
                <c:pt idx="9">
                  <c:v>1.61</c:v>
                </c:pt>
                <c:pt idx="10">
                  <c:v>1.44</c:v>
                </c:pt>
                <c:pt idx="12">
                  <c:v>1.27</c:v>
                </c:pt>
                <c:pt idx="13">
                  <c:v>1.0900000000000001</c:v>
                </c:pt>
                <c:pt idx="14">
                  <c:v>0.91</c:v>
                </c:pt>
                <c:pt idx="15">
                  <c:v>0.74</c:v>
                </c:pt>
                <c:pt idx="16">
                  <c:v>0.56000000000000005</c:v>
                </c:pt>
                <c:pt idx="17">
                  <c:v>0.38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15.83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5.125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2-4919-B1FB-9E9A77E7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16264"/>
        <c:axId val="633215608"/>
      </c:scatterChart>
      <c:valAx>
        <c:axId val="63321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15608"/>
        <c:crosses val="autoZero"/>
        <c:crossBetween val="midCat"/>
      </c:valAx>
      <c:valAx>
        <c:axId val="6332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1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to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101924759405"/>
                  <c:y val="-3.35411198600174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3.12</c:v>
                </c:pt>
                <c:pt idx="1">
                  <c:v>2.98</c:v>
                </c:pt>
                <c:pt idx="2">
                  <c:v>2.81</c:v>
                </c:pt>
                <c:pt idx="3">
                  <c:v>2.64</c:v>
                </c:pt>
                <c:pt idx="4">
                  <c:v>2.48</c:v>
                </c:pt>
                <c:pt idx="5">
                  <c:v>2.2999999999999998</c:v>
                </c:pt>
                <c:pt idx="6">
                  <c:v>2.13</c:v>
                </c:pt>
                <c:pt idx="7">
                  <c:v>1.96</c:v>
                </c:pt>
                <c:pt idx="8">
                  <c:v>1.79</c:v>
                </c:pt>
                <c:pt idx="9">
                  <c:v>1.61</c:v>
                </c:pt>
                <c:pt idx="10">
                  <c:v>1.44</c:v>
                </c:pt>
                <c:pt idx="11">
                  <c:v>1.2949999999999999</c:v>
                </c:pt>
                <c:pt idx="12">
                  <c:v>1.27</c:v>
                </c:pt>
                <c:pt idx="13">
                  <c:v>1.0900000000000001</c:v>
                </c:pt>
                <c:pt idx="14">
                  <c:v>0.91</c:v>
                </c:pt>
                <c:pt idx="15">
                  <c:v>0.74</c:v>
                </c:pt>
                <c:pt idx="16">
                  <c:v>0.56000000000000005</c:v>
                </c:pt>
                <c:pt idx="17">
                  <c:v>0.38</c:v>
                </c:pt>
              </c:numCache>
            </c:numRef>
          </c:xVal>
          <c:yVal>
            <c:numRef>
              <c:f>Sheet2!$B$2:$B$19</c:f>
              <c:numCache>
                <c:formatCode>General</c:formatCode>
                <c:ptCount val="18"/>
                <c:pt idx="0">
                  <c:v>6.8528138528138527</c:v>
                </c:pt>
                <c:pt idx="1">
                  <c:v>6.4935064935064934</c:v>
                </c:pt>
                <c:pt idx="2">
                  <c:v>6.0606060606060606</c:v>
                </c:pt>
                <c:pt idx="3">
                  <c:v>5.6277056277056277</c:v>
                </c:pt>
                <c:pt idx="4">
                  <c:v>5.1948051948051948</c:v>
                </c:pt>
                <c:pt idx="5">
                  <c:v>4.7619047619047619</c:v>
                </c:pt>
                <c:pt idx="6">
                  <c:v>4.329004329004329</c:v>
                </c:pt>
                <c:pt idx="7">
                  <c:v>3.8961038961038961</c:v>
                </c:pt>
                <c:pt idx="8">
                  <c:v>3.4632034632034632</c:v>
                </c:pt>
                <c:pt idx="9">
                  <c:v>3.0303030303030303</c:v>
                </c:pt>
                <c:pt idx="10">
                  <c:v>2.5974025974025974</c:v>
                </c:pt>
                <c:pt idx="11">
                  <c:v>2.2186147186147185</c:v>
                </c:pt>
                <c:pt idx="12">
                  <c:v>2.1645021645021645</c:v>
                </c:pt>
                <c:pt idx="13">
                  <c:v>1.7316017316017316</c:v>
                </c:pt>
                <c:pt idx="14">
                  <c:v>1.2987012987012987</c:v>
                </c:pt>
                <c:pt idx="15">
                  <c:v>0.86580086580086579</c:v>
                </c:pt>
                <c:pt idx="16">
                  <c:v>0.4329004329004329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5-40C8-8F36-96C57A8B7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Sheet2!$E$2:$F$2</c:f>
              <c:numCache>
                <c:formatCode>General</c:formatCode>
                <c:ptCount val="2"/>
                <c:pt idx="0">
                  <c:v>0.5</c:v>
                </c:pt>
                <c:pt idx="1">
                  <c:v>4.5</c:v>
                </c:pt>
              </c:numCache>
            </c:numRef>
          </c:xVal>
          <c:yVal>
            <c:numRef>
              <c:f>Sheet2!$E$3:$F$3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5-40C8-8F36-96C57A8B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10896"/>
        <c:axId val="763601096"/>
      </c:scatterChart>
      <c:valAx>
        <c:axId val="7586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01096"/>
        <c:crosses val="autoZero"/>
        <c:crossBetween val="midCat"/>
      </c:valAx>
      <c:valAx>
        <c:axId val="7636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to ft</a:t>
            </a:r>
            <a:r>
              <a:rPr lang="en-US" baseline="0"/>
              <a:t>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101924759405"/>
                  <c:y val="-3.35411198600174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3.12</c:v>
                </c:pt>
                <c:pt idx="1">
                  <c:v>2.98</c:v>
                </c:pt>
                <c:pt idx="2">
                  <c:v>2.81</c:v>
                </c:pt>
                <c:pt idx="3">
                  <c:v>2.64</c:v>
                </c:pt>
                <c:pt idx="4">
                  <c:v>2.48</c:v>
                </c:pt>
                <c:pt idx="5">
                  <c:v>2.2999999999999998</c:v>
                </c:pt>
                <c:pt idx="6">
                  <c:v>2.13</c:v>
                </c:pt>
                <c:pt idx="7">
                  <c:v>1.96</c:v>
                </c:pt>
                <c:pt idx="8">
                  <c:v>1.79</c:v>
                </c:pt>
                <c:pt idx="9">
                  <c:v>1.61</c:v>
                </c:pt>
                <c:pt idx="10">
                  <c:v>1.44</c:v>
                </c:pt>
                <c:pt idx="11">
                  <c:v>1.2949999999999999</c:v>
                </c:pt>
                <c:pt idx="12">
                  <c:v>1.27</c:v>
                </c:pt>
                <c:pt idx="13">
                  <c:v>1.0900000000000001</c:v>
                </c:pt>
                <c:pt idx="14">
                  <c:v>0.91</c:v>
                </c:pt>
                <c:pt idx="15">
                  <c:v>0.74</c:v>
                </c:pt>
                <c:pt idx="16">
                  <c:v>0.56000000000000005</c:v>
                </c:pt>
                <c:pt idx="17">
                  <c:v>0.38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15.822913048340547</c:v>
                </c:pt>
                <c:pt idx="1">
                  <c:v>14.99328463203463</c:v>
                </c:pt>
                <c:pt idx="2">
                  <c:v>13.993732323232322</c:v>
                </c:pt>
                <c:pt idx="3">
                  <c:v>12.994180014430013</c:v>
                </c:pt>
                <c:pt idx="4">
                  <c:v>11.994627705627705</c:v>
                </c:pt>
                <c:pt idx="5">
                  <c:v>10.995075396825396</c:v>
                </c:pt>
                <c:pt idx="6">
                  <c:v>9.9955230880230879</c:v>
                </c:pt>
                <c:pt idx="7">
                  <c:v>8.9959707792207784</c:v>
                </c:pt>
                <c:pt idx="8">
                  <c:v>7.9964184704184698</c:v>
                </c:pt>
                <c:pt idx="9">
                  <c:v>6.9968661616161612</c:v>
                </c:pt>
                <c:pt idx="10">
                  <c:v>5.9973138528138525</c:v>
                </c:pt>
                <c:pt idx="11">
                  <c:v>5.1227055826118315</c:v>
                </c:pt>
                <c:pt idx="12">
                  <c:v>4.9977615440115439</c:v>
                </c:pt>
                <c:pt idx="13">
                  <c:v>3.9982092352092349</c:v>
                </c:pt>
                <c:pt idx="14">
                  <c:v>2.9986569264069263</c:v>
                </c:pt>
                <c:pt idx="15">
                  <c:v>1.9991046176046174</c:v>
                </c:pt>
                <c:pt idx="16">
                  <c:v>0.99955230880230872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D-448F-B05D-D8C5CB84572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Sheet2!$E$2:$F$2</c:f>
              <c:numCache>
                <c:formatCode>General</c:formatCode>
                <c:ptCount val="2"/>
                <c:pt idx="0">
                  <c:v>0.5</c:v>
                </c:pt>
                <c:pt idx="1">
                  <c:v>4.5</c:v>
                </c:pt>
              </c:numCache>
            </c:numRef>
          </c:xVal>
          <c:yVal>
            <c:numRef>
              <c:f>Sheet2!$E$4:$F$4</c:f>
              <c:numCache>
                <c:formatCode>General</c:formatCode>
                <c:ptCount val="2"/>
                <c:pt idx="0">
                  <c:v>0</c:v>
                </c:pt>
                <c:pt idx="1">
                  <c:v>23.089658333333333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BD-448F-B05D-D8C5CB84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10896"/>
        <c:axId val="763601096"/>
      </c:scatterChart>
      <c:valAx>
        <c:axId val="7586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01096"/>
        <c:crosses val="autoZero"/>
        <c:crossBetween val="midCat"/>
      </c:valAx>
      <c:valAx>
        <c:axId val="7636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</a:t>
                </a:r>
                <a:r>
                  <a:rPr lang="en-US" baseline="0"/>
                  <a:t> of water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read vs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known 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32589676290465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Sheet3!$A$2:$A$47</c:f>
              <c:numCache>
                <c:formatCode>General</c:formatCode>
                <c:ptCount val="46"/>
                <c:pt idx="0">
                  <c:v>726</c:v>
                </c:pt>
                <c:pt idx="1">
                  <c:v>628</c:v>
                </c:pt>
                <c:pt idx="2">
                  <c:v>609.79999999999995</c:v>
                </c:pt>
                <c:pt idx="3">
                  <c:v>541</c:v>
                </c:pt>
                <c:pt idx="4">
                  <c:v>535.4</c:v>
                </c:pt>
                <c:pt idx="5">
                  <c:v>522.4</c:v>
                </c:pt>
                <c:pt idx="6">
                  <c:v>508</c:v>
                </c:pt>
                <c:pt idx="7">
                  <c:v>498.6</c:v>
                </c:pt>
                <c:pt idx="8">
                  <c:v>489</c:v>
                </c:pt>
                <c:pt idx="9">
                  <c:v>477</c:v>
                </c:pt>
                <c:pt idx="10">
                  <c:v>468</c:v>
                </c:pt>
                <c:pt idx="11">
                  <c:v>450</c:v>
                </c:pt>
                <c:pt idx="12">
                  <c:v>396</c:v>
                </c:pt>
                <c:pt idx="13">
                  <c:v>378</c:v>
                </c:pt>
                <c:pt idx="14">
                  <c:v>365.8</c:v>
                </c:pt>
                <c:pt idx="15">
                  <c:v>355.6</c:v>
                </c:pt>
                <c:pt idx="16">
                  <c:v>351</c:v>
                </c:pt>
                <c:pt idx="17">
                  <c:v>342</c:v>
                </c:pt>
                <c:pt idx="18">
                  <c:v>336</c:v>
                </c:pt>
                <c:pt idx="19">
                  <c:v>331.4</c:v>
                </c:pt>
                <c:pt idx="20">
                  <c:v>324.2</c:v>
                </c:pt>
                <c:pt idx="21">
                  <c:v>321.8</c:v>
                </c:pt>
                <c:pt idx="22">
                  <c:v>312.39999999999998</c:v>
                </c:pt>
                <c:pt idx="23">
                  <c:v>307.8</c:v>
                </c:pt>
                <c:pt idx="24">
                  <c:v>300</c:v>
                </c:pt>
                <c:pt idx="25">
                  <c:v>291</c:v>
                </c:pt>
                <c:pt idx="26">
                  <c:v>281.8</c:v>
                </c:pt>
                <c:pt idx="27">
                  <c:v>271</c:v>
                </c:pt>
                <c:pt idx="28">
                  <c:v>264</c:v>
                </c:pt>
                <c:pt idx="29">
                  <c:v>253.8</c:v>
                </c:pt>
                <c:pt idx="30">
                  <c:v>247</c:v>
                </c:pt>
                <c:pt idx="31">
                  <c:v>238.6</c:v>
                </c:pt>
                <c:pt idx="32">
                  <c:v>228</c:v>
                </c:pt>
                <c:pt idx="33">
                  <c:v>219.8</c:v>
                </c:pt>
                <c:pt idx="34">
                  <c:v>211</c:v>
                </c:pt>
                <c:pt idx="35">
                  <c:v>201</c:v>
                </c:pt>
                <c:pt idx="36">
                  <c:v>190.8</c:v>
                </c:pt>
                <c:pt idx="37">
                  <c:v>181</c:v>
                </c:pt>
                <c:pt idx="38">
                  <c:v>173.8</c:v>
                </c:pt>
                <c:pt idx="39">
                  <c:v>164</c:v>
                </c:pt>
                <c:pt idx="40">
                  <c:v>154.6</c:v>
                </c:pt>
                <c:pt idx="41">
                  <c:v>144</c:v>
                </c:pt>
                <c:pt idx="42">
                  <c:v>136</c:v>
                </c:pt>
                <c:pt idx="43">
                  <c:v>130.19999999999999</c:v>
                </c:pt>
                <c:pt idx="44">
                  <c:v>111</c:v>
                </c:pt>
                <c:pt idx="45">
                  <c:v>111</c:v>
                </c:pt>
              </c:numCache>
            </c:numRef>
          </c:xVal>
          <c:yVal>
            <c:numRef>
              <c:f>Sheet3!$C$2:$C$47</c:f>
              <c:numCache>
                <c:formatCode>General</c:formatCode>
                <c:ptCount val="46"/>
                <c:pt idx="0">
                  <c:v>16.600000000000001</c:v>
                </c:pt>
                <c:pt idx="1">
                  <c:v>13.98</c:v>
                </c:pt>
                <c:pt idx="2">
                  <c:v>13.49</c:v>
                </c:pt>
                <c:pt idx="3">
                  <c:v>11.62</c:v>
                </c:pt>
                <c:pt idx="4">
                  <c:v>11.46</c:v>
                </c:pt>
                <c:pt idx="5">
                  <c:v>11.125</c:v>
                </c:pt>
                <c:pt idx="6">
                  <c:v>10.7</c:v>
                </c:pt>
                <c:pt idx="7">
                  <c:v>10.46</c:v>
                </c:pt>
                <c:pt idx="8">
                  <c:v>10.210000000000001</c:v>
                </c:pt>
                <c:pt idx="9">
                  <c:v>9.8800000000000008</c:v>
                </c:pt>
                <c:pt idx="10">
                  <c:v>9.6999999999999993</c:v>
                </c:pt>
                <c:pt idx="11">
                  <c:v>9.15</c:v>
                </c:pt>
                <c:pt idx="12">
                  <c:v>7.69</c:v>
                </c:pt>
                <c:pt idx="13">
                  <c:v>7.21</c:v>
                </c:pt>
                <c:pt idx="14">
                  <c:v>6.85</c:v>
                </c:pt>
                <c:pt idx="15">
                  <c:v>6.5830000000000002</c:v>
                </c:pt>
                <c:pt idx="16">
                  <c:v>6.46</c:v>
                </c:pt>
                <c:pt idx="17">
                  <c:v>6.21</c:v>
                </c:pt>
                <c:pt idx="18">
                  <c:v>6.0410000000000004</c:v>
                </c:pt>
                <c:pt idx="19">
                  <c:v>5.93</c:v>
                </c:pt>
                <c:pt idx="20">
                  <c:v>5.75</c:v>
                </c:pt>
                <c:pt idx="21">
                  <c:v>5.66</c:v>
                </c:pt>
                <c:pt idx="22">
                  <c:v>5.43</c:v>
                </c:pt>
                <c:pt idx="23">
                  <c:v>5.29</c:v>
                </c:pt>
                <c:pt idx="24">
                  <c:v>5.0999999999999996</c:v>
                </c:pt>
                <c:pt idx="25">
                  <c:v>4.8600000000000003</c:v>
                </c:pt>
                <c:pt idx="26">
                  <c:v>4.5999999999999996</c:v>
                </c:pt>
                <c:pt idx="27">
                  <c:v>4.32</c:v>
                </c:pt>
                <c:pt idx="28">
                  <c:v>4.125</c:v>
                </c:pt>
                <c:pt idx="29">
                  <c:v>3.83</c:v>
                </c:pt>
                <c:pt idx="30">
                  <c:v>3.67</c:v>
                </c:pt>
                <c:pt idx="31">
                  <c:v>3.43</c:v>
                </c:pt>
                <c:pt idx="32">
                  <c:v>3.14</c:v>
                </c:pt>
                <c:pt idx="33">
                  <c:v>2.93</c:v>
                </c:pt>
                <c:pt idx="34">
                  <c:v>2.69</c:v>
                </c:pt>
                <c:pt idx="35">
                  <c:v>2.42</c:v>
                </c:pt>
                <c:pt idx="36">
                  <c:v>2.145</c:v>
                </c:pt>
                <c:pt idx="37">
                  <c:v>1.97</c:v>
                </c:pt>
                <c:pt idx="38">
                  <c:v>1.76</c:v>
                </c:pt>
                <c:pt idx="39">
                  <c:v>1.4159999999999999</c:v>
                </c:pt>
                <c:pt idx="40">
                  <c:v>1.17</c:v>
                </c:pt>
                <c:pt idx="41">
                  <c:v>0.875</c:v>
                </c:pt>
                <c:pt idx="42">
                  <c:v>0.67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1-4537-B1DF-3B4E7CF0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79152"/>
        <c:axId val="628683744"/>
      </c:scatterChart>
      <c:valAx>
        <c:axId val="62867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3744"/>
        <c:crosses val="autoZero"/>
        <c:crossBetween val="midCat"/>
      </c:valAx>
      <c:valAx>
        <c:axId val="628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7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known 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22375328083992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Sheet3!$B$2:$B$47</c:f>
              <c:numCache>
                <c:formatCode>General</c:formatCode>
                <c:ptCount val="46"/>
                <c:pt idx="0">
                  <c:v>3.55</c:v>
                </c:pt>
                <c:pt idx="1">
                  <c:v>3.07</c:v>
                </c:pt>
                <c:pt idx="2">
                  <c:v>2.98</c:v>
                </c:pt>
                <c:pt idx="3">
                  <c:v>2.64</c:v>
                </c:pt>
                <c:pt idx="4">
                  <c:v>2.6139999999999999</c:v>
                </c:pt>
                <c:pt idx="5">
                  <c:v>2.5539999999999998</c:v>
                </c:pt>
                <c:pt idx="6">
                  <c:v>2.48</c:v>
                </c:pt>
                <c:pt idx="7">
                  <c:v>2.4359999999999999</c:v>
                </c:pt>
                <c:pt idx="8">
                  <c:v>2.39</c:v>
                </c:pt>
                <c:pt idx="9">
                  <c:v>2.33</c:v>
                </c:pt>
                <c:pt idx="10">
                  <c:v>2.29</c:v>
                </c:pt>
                <c:pt idx="11">
                  <c:v>2.2000000000000002</c:v>
                </c:pt>
                <c:pt idx="12">
                  <c:v>1.94</c:v>
                </c:pt>
                <c:pt idx="13">
                  <c:v>1.85</c:v>
                </c:pt>
                <c:pt idx="14">
                  <c:v>1.788</c:v>
                </c:pt>
                <c:pt idx="15">
                  <c:v>1.74</c:v>
                </c:pt>
                <c:pt idx="16">
                  <c:v>1.72</c:v>
                </c:pt>
                <c:pt idx="17">
                  <c:v>1.67</c:v>
                </c:pt>
                <c:pt idx="18">
                  <c:v>1.64</c:v>
                </c:pt>
                <c:pt idx="19">
                  <c:v>1.62</c:v>
                </c:pt>
                <c:pt idx="20">
                  <c:v>1.5820000000000001</c:v>
                </c:pt>
                <c:pt idx="21">
                  <c:v>1.5780000000000001</c:v>
                </c:pt>
                <c:pt idx="22">
                  <c:v>1.534</c:v>
                </c:pt>
                <c:pt idx="23">
                  <c:v>1.508</c:v>
                </c:pt>
                <c:pt idx="24">
                  <c:v>1.47</c:v>
                </c:pt>
                <c:pt idx="25">
                  <c:v>1.42</c:v>
                </c:pt>
                <c:pt idx="26">
                  <c:v>1.3779999999999999</c:v>
                </c:pt>
                <c:pt idx="27">
                  <c:v>1.32</c:v>
                </c:pt>
                <c:pt idx="28">
                  <c:v>1.29</c:v>
                </c:pt>
                <c:pt idx="29">
                  <c:v>1.24</c:v>
                </c:pt>
                <c:pt idx="30">
                  <c:v>1.21</c:v>
                </c:pt>
                <c:pt idx="31">
                  <c:v>1.1659999999999999</c:v>
                </c:pt>
                <c:pt idx="32">
                  <c:v>1.1100000000000001</c:v>
                </c:pt>
                <c:pt idx="33">
                  <c:v>1.0780000000000001</c:v>
                </c:pt>
                <c:pt idx="34">
                  <c:v>1.03</c:v>
                </c:pt>
                <c:pt idx="35">
                  <c:v>0.98</c:v>
                </c:pt>
                <c:pt idx="36">
                  <c:v>0.93</c:v>
                </c:pt>
                <c:pt idx="37">
                  <c:v>0.88</c:v>
                </c:pt>
                <c:pt idx="38">
                  <c:v>0.85</c:v>
                </c:pt>
                <c:pt idx="39">
                  <c:v>0.8</c:v>
                </c:pt>
                <c:pt idx="40">
                  <c:v>0.75600000000000001</c:v>
                </c:pt>
                <c:pt idx="41">
                  <c:v>0.7</c:v>
                </c:pt>
                <c:pt idx="42">
                  <c:v>0.66</c:v>
                </c:pt>
                <c:pt idx="43">
                  <c:v>0.64</c:v>
                </c:pt>
                <c:pt idx="44">
                  <c:v>0.54</c:v>
                </c:pt>
                <c:pt idx="45">
                  <c:v>0.54</c:v>
                </c:pt>
              </c:numCache>
            </c:numRef>
          </c:xVal>
          <c:yVal>
            <c:numRef>
              <c:f>Sheet3!$C$2:$C$47</c:f>
              <c:numCache>
                <c:formatCode>General</c:formatCode>
                <c:ptCount val="46"/>
                <c:pt idx="0">
                  <c:v>16.600000000000001</c:v>
                </c:pt>
                <c:pt idx="1">
                  <c:v>13.98</c:v>
                </c:pt>
                <c:pt idx="2">
                  <c:v>13.49</c:v>
                </c:pt>
                <c:pt idx="3">
                  <c:v>11.62</c:v>
                </c:pt>
                <c:pt idx="4">
                  <c:v>11.46</c:v>
                </c:pt>
                <c:pt idx="5">
                  <c:v>11.125</c:v>
                </c:pt>
                <c:pt idx="6">
                  <c:v>10.7</c:v>
                </c:pt>
                <c:pt idx="7">
                  <c:v>10.46</c:v>
                </c:pt>
                <c:pt idx="8">
                  <c:v>10.210000000000001</c:v>
                </c:pt>
                <c:pt idx="9">
                  <c:v>9.8800000000000008</c:v>
                </c:pt>
                <c:pt idx="10">
                  <c:v>9.6999999999999993</c:v>
                </c:pt>
                <c:pt idx="11">
                  <c:v>9.15</c:v>
                </c:pt>
                <c:pt idx="12">
                  <c:v>7.69</c:v>
                </c:pt>
                <c:pt idx="13">
                  <c:v>7.21</c:v>
                </c:pt>
                <c:pt idx="14">
                  <c:v>6.85</c:v>
                </c:pt>
                <c:pt idx="15">
                  <c:v>6.5830000000000002</c:v>
                </c:pt>
                <c:pt idx="16">
                  <c:v>6.46</c:v>
                </c:pt>
                <c:pt idx="17">
                  <c:v>6.21</c:v>
                </c:pt>
                <c:pt idx="18">
                  <c:v>6.0410000000000004</c:v>
                </c:pt>
                <c:pt idx="19">
                  <c:v>5.93</c:v>
                </c:pt>
                <c:pt idx="20">
                  <c:v>5.75</c:v>
                </c:pt>
                <c:pt idx="21">
                  <c:v>5.66</c:v>
                </c:pt>
                <c:pt idx="22">
                  <c:v>5.43</c:v>
                </c:pt>
                <c:pt idx="23">
                  <c:v>5.29</c:v>
                </c:pt>
                <c:pt idx="24">
                  <c:v>5.0999999999999996</c:v>
                </c:pt>
                <c:pt idx="25">
                  <c:v>4.8600000000000003</c:v>
                </c:pt>
                <c:pt idx="26">
                  <c:v>4.5999999999999996</c:v>
                </c:pt>
                <c:pt idx="27">
                  <c:v>4.32</c:v>
                </c:pt>
                <c:pt idx="28">
                  <c:v>4.125</c:v>
                </c:pt>
                <c:pt idx="29">
                  <c:v>3.83</c:v>
                </c:pt>
                <c:pt idx="30">
                  <c:v>3.67</c:v>
                </c:pt>
                <c:pt idx="31">
                  <c:v>3.43</c:v>
                </c:pt>
                <c:pt idx="32">
                  <c:v>3.14</c:v>
                </c:pt>
                <c:pt idx="33">
                  <c:v>2.93</c:v>
                </c:pt>
                <c:pt idx="34">
                  <c:v>2.69</c:v>
                </c:pt>
                <c:pt idx="35">
                  <c:v>2.42</c:v>
                </c:pt>
                <c:pt idx="36">
                  <c:v>2.145</c:v>
                </c:pt>
                <c:pt idx="37">
                  <c:v>1.97</c:v>
                </c:pt>
                <c:pt idx="38">
                  <c:v>1.76</c:v>
                </c:pt>
                <c:pt idx="39">
                  <c:v>1.4159999999999999</c:v>
                </c:pt>
                <c:pt idx="40">
                  <c:v>1.17</c:v>
                </c:pt>
                <c:pt idx="41">
                  <c:v>0.875</c:v>
                </c:pt>
                <c:pt idx="42">
                  <c:v>0.67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A-4133-A134-2359C5EF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77504"/>
        <c:axId val="636777832"/>
      </c:scatterChart>
      <c:valAx>
        <c:axId val="6367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832"/>
        <c:crosses val="autoZero"/>
        <c:crossBetween val="midCat"/>
      </c:valAx>
      <c:valAx>
        <c:axId val="6367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8</xdr:row>
      <xdr:rowOff>42862</xdr:rowOff>
    </xdr:from>
    <xdr:to>
      <xdr:col>17</xdr:col>
      <xdr:colOff>481012</xdr:colOff>
      <xdr:row>22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57BF1-45D3-4B8C-851A-895FBEB1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909637</xdr:colOff>
      <xdr:row>20</xdr:row>
      <xdr:rowOff>185737</xdr:rowOff>
    </xdr:from>
    <xdr:to>
      <xdr:col>4</xdr:col>
      <xdr:colOff>604837</xdr:colOff>
      <xdr:row>35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2CDF7-3053-4F23-9138-5B051A4DA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5</xdr:row>
      <xdr:rowOff>85725</xdr:rowOff>
    </xdr:from>
    <xdr:to>
      <xdr:col>11</xdr:col>
      <xdr:colOff>171450</xdr:colOff>
      <xdr:row>19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36E275-3A54-432D-9420-F05EDD49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9</xdr:row>
      <xdr:rowOff>100012</xdr:rowOff>
    </xdr:from>
    <xdr:to>
      <xdr:col>11</xdr:col>
      <xdr:colOff>538162</xdr:colOff>
      <xdr:row>23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84BB97-D7B4-4185-BB74-2410BCC3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233362</xdr:colOff>
      <xdr:row>9</xdr:row>
      <xdr:rowOff>23812</xdr:rowOff>
    </xdr:from>
    <xdr:to>
      <xdr:col>20</xdr:col>
      <xdr:colOff>538162</xdr:colOff>
      <xdr:row>23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590CCB-FE9A-4A87-9C6C-A6D32AB85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D23-8C66-4279-A8C0-54098DA9D2EC}">
  <dimension ref="A1:J69"/>
  <sheetViews>
    <sheetView workbookViewId="0">
      <selection activeCell="C1" sqref="C1:D19"/>
    </sheetView>
  </sheetViews>
  <sheetFormatPr defaultRowHeight="15" x14ac:dyDescent="0.25"/>
  <cols>
    <col min="1" max="1" width="20" bestFit="1" customWidth="1"/>
  </cols>
  <sheetData>
    <row r="1" spans="1:10" x14ac:dyDescent="0.25">
      <c r="A1" t="s">
        <v>6</v>
      </c>
      <c r="C1" t="s">
        <v>1</v>
      </c>
      <c r="D1" t="s">
        <v>0</v>
      </c>
      <c r="F1" s="1" t="s">
        <v>5</v>
      </c>
    </row>
    <row r="2" spans="1:10" x14ac:dyDescent="0.25">
      <c r="A2">
        <f>D2/2.31</f>
        <v>6.8528138528138527</v>
      </c>
      <c r="C2">
        <v>3.12</v>
      </c>
      <c r="D2">
        <v>15.83</v>
      </c>
      <c r="F2">
        <v>3.0790000000000002</v>
      </c>
    </row>
    <row r="3" spans="1:10" x14ac:dyDescent="0.25">
      <c r="A3">
        <f>D3/2.31</f>
        <v>6.4935064935064934</v>
      </c>
      <c r="C3">
        <v>2.98</v>
      </c>
      <c r="D3">
        <v>15</v>
      </c>
      <c r="F3">
        <v>2.923</v>
      </c>
    </row>
    <row r="4" spans="1:10" x14ac:dyDescent="0.25">
      <c r="A4">
        <f>D4/2.31</f>
        <v>6.0606060606060606</v>
      </c>
      <c r="C4">
        <v>2.81</v>
      </c>
      <c r="D4">
        <v>14</v>
      </c>
    </row>
    <row r="5" spans="1:10" x14ac:dyDescent="0.25">
      <c r="A5">
        <f>D5/2.31</f>
        <v>5.6277056277056277</v>
      </c>
      <c r="C5">
        <v>2.64</v>
      </c>
      <c r="D5">
        <v>13</v>
      </c>
    </row>
    <row r="6" spans="1:10" x14ac:dyDescent="0.25">
      <c r="A6">
        <f>D6/2.31</f>
        <v>5.1948051948051948</v>
      </c>
      <c r="C6">
        <v>2.48</v>
      </c>
      <c r="D6">
        <v>12</v>
      </c>
      <c r="I6" t="s">
        <v>3</v>
      </c>
    </row>
    <row r="7" spans="1:10" x14ac:dyDescent="0.25">
      <c r="A7">
        <f>D7/2.31</f>
        <v>4.7619047619047619</v>
      </c>
      <c r="C7">
        <v>2.2999999999999998</v>
      </c>
      <c r="D7">
        <v>11</v>
      </c>
    </row>
    <row r="8" spans="1:10" x14ac:dyDescent="0.25">
      <c r="A8">
        <f>D8/2.31</f>
        <v>4.329004329004329</v>
      </c>
      <c r="C8">
        <v>2.13</v>
      </c>
      <c r="D8">
        <v>10</v>
      </c>
    </row>
    <row r="9" spans="1:10" x14ac:dyDescent="0.25">
      <c r="A9">
        <f>D9/2.31</f>
        <v>3.8961038961038961</v>
      </c>
      <c r="C9">
        <v>1.96</v>
      </c>
      <c r="D9">
        <v>9</v>
      </c>
    </row>
    <row r="10" spans="1:10" x14ac:dyDescent="0.25">
      <c r="A10">
        <f>D10/2.31</f>
        <v>3.4632034632034632</v>
      </c>
      <c r="C10">
        <v>1.79</v>
      </c>
      <c r="D10">
        <v>8</v>
      </c>
    </row>
    <row r="11" spans="1:10" x14ac:dyDescent="0.25">
      <c r="A11">
        <f>D11/2.31</f>
        <v>3.0303030303030303</v>
      </c>
      <c r="C11">
        <v>1.61</v>
      </c>
      <c r="D11">
        <v>7</v>
      </c>
    </row>
    <row r="12" spans="1:10" x14ac:dyDescent="0.25">
      <c r="A12">
        <f>D12/2.31</f>
        <v>2.5974025974025974</v>
      </c>
      <c r="C12">
        <v>1.44</v>
      </c>
      <c r="D12">
        <v>6</v>
      </c>
    </row>
    <row r="13" spans="1:10" x14ac:dyDescent="0.25">
      <c r="A13">
        <f>D13/2.31</f>
        <v>2.2186147186147185</v>
      </c>
      <c r="D13">
        <f>5+1.5/12</f>
        <v>5.125</v>
      </c>
      <c r="F13">
        <v>1.2949999999999999</v>
      </c>
      <c r="G13" t="s">
        <v>4</v>
      </c>
    </row>
    <row r="14" spans="1:10" x14ac:dyDescent="0.25">
      <c r="A14">
        <f>D14/2.31</f>
        <v>2.1645021645021645</v>
      </c>
      <c r="C14">
        <v>1.27</v>
      </c>
      <c r="D14">
        <v>5</v>
      </c>
      <c r="E14" t="s">
        <v>2</v>
      </c>
      <c r="I14">
        <v>5.0999999999999996</v>
      </c>
      <c r="J14">
        <f t="shared" ref="J14:J34" si="0">I14*5.78282 -2.28641</f>
        <v>27.205971999999999</v>
      </c>
    </row>
    <row r="15" spans="1:10" x14ac:dyDescent="0.25">
      <c r="A15">
        <f>D15/2.31</f>
        <v>1.7316017316017316</v>
      </c>
      <c r="C15">
        <v>1.0900000000000001</v>
      </c>
      <c r="D15">
        <v>4</v>
      </c>
      <c r="I15">
        <v>5</v>
      </c>
      <c r="J15">
        <f t="shared" si="0"/>
        <v>26.627690000000001</v>
      </c>
    </row>
    <row r="16" spans="1:10" x14ac:dyDescent="0.25">
      <c r="A16">
        <f>D16/2.31</f>
        <v>1.2987012987012987</v>
      </c>
      <c r="C16">
        <v>0.91</v>
      </c>
      <c r="D16">
        <v>3</v>
      </c>
      <c r="I16">
        <v>4.9000000000000004</v>
      </c>
      <c r="J16">
        <f t="shared" si="0"/>
        <v>26.049408000000003</v>
      </c>
    </row>
    <row r="17" spans="1:10" x14ac:dyDescent="0.25">
      <c r="A17">
        <f>D17/2.31</f>
        <v>0.86580086580086579</v>
      </c>
      <c r="C17">
        <v>0.74</v>
      </c>
      <c r="D17">
        <v>2</v>
      </c>
      <c r="I17">
        <v>4.8</v>
      </c>
      <c r="J17">
        <f t="shared" si="0"/>
        <v>25.471125999999998</v>
      </c>
    </row>
    <row r="18" spans="1:10" x14ac:dyDescent="0.25">
      <c r="A18">
        <f>D18/2.31</f>
        <v>0.4329004329004329</v>
      </c>
      <c r="C18">
        <v>0.56000000000000005</v>
      </c>
      <c r="D18">
        <v>1</v>
      </c>
      <c r="I18">
        <v>4.7</v>
      </c>
      <c r="J18">
        <f t="shared" si="0"/>
        <v>24.892844</v>
      </c>
    </row>
    <row r="19" spans="1:10" x14ac:dyDescent="0.25">
      <c r="A19">
        <f>D19/2.31</f>
        <v>0</v>
      </c>
      <c r="C19">
        <v>0.38</v>
      </c>
      <c r="D19">
        <v>0</v>
      </c>
      <c r="F19">
        <v>0.36199999999999999</v>
      </c>
      <c r="I19">
        <v>4.5999999999999996</v>
      </c>
      <c r="J19">
        <f t="shared" si="0"/>
        <v>24.314561999999999</v>
      </c>
    </row>
    <row r="20" spans="1:10" x14ac:dyDescent="0.25">
      <c r="I20">
        <v>4.5</v>
      </c>
      <c r="J20">
        <f t="shared" si="0"/>
        <v>23.736280000000001</v>
      </c>
    </row>
    <row r="21" spans="1:10" x14ac:dyDescent="0.25">
      <c r="I21">
        <v>4.4000000000000004</v>
      </c>
      <c r="J21">
        <f t="shared" si="0"/>
        <v>23.157998000000003</v>
      </c>
    </row>
    <row r="22" spans="1:10" x14ac:dyDescent="0.25">
      <c r="A22">
        <v>0.1</v>
      </c>
      <c r="D22">
        <f>A22*2.31</f>
        <v>0.23100000000000001</v>
      </c>
      <c r="I22">
        <v>4.3</v>
      </c>
      <c r="J22">
        <f t="shared" si="0"/>
        <v>22.579715999999998</v>
      </c>
    </row>
    <row r="23" spans="1:10" x14ac:dyDescent="0.25">
      <c r="I23">
        <v>4.2</v>
      </c>
      <c r="J23">
        <f t="shared" si="0"/>
        <v>22.001434</v>
      </c>
    </row>
    <row r="24" spans="1:10" x14ac:dyDescent="0.25">
      <c r="I24">
        <v>4.0999999999999996</v>
      </c>
      <c r="J24">
        <f t="shared" si="0"/>
        <v>21.423151999999998</v>
      </c>
    </row>
    <row r="25" spans="1:10" x14ac:dyDescent="0.25">
      <c r="I25">
        <v>4</v>
      </c>
      <c r="J25">
        <f t="shared" si="0"/>
        <v>20.84487</v>
      </c>
    </row>
    <row r="26" spans="1:10" x14ac:dyDescent="0.25">
      <c r="I26">
        <v>3.9</v>
      </c>
      <c r="J26">
        <f t="shared" si="0"/>
        <v>20.266587999999999</v>
      </c>
    </row>
    <row r="27" spans="1:10" x14ac:dyDescent="0.25">
      <c r="I27">
        <v>3.8</v>
      </c>
      <c r="J27">
        <f t="shared" si="0"/>
        <v>19.688306000000001</v>
      </c>
    </row>
    <row r="28" spans="1:10" x14ac:dyDescent="0.25">
      <c r="I28">
        <v>3.7</v>
      </c>
      <c r="J28">
        <f t="shared" si="0"/>
        <v>19.110024000000003</v>
      </c>
    </row>
    <row r="29" spans="1:10" x14ac:dyDescent="0.25">
      <c r="I29">
        <v>3.6</v>
      </c>
      <c r="J29">
        <f t="shared" si="0"/>
        <v>18.531742000000001</v>
      </c>
    </row>
    <row r="30" spans="1:10" x14ac:dyDescent="0.25">
      <c r="I30">
        <v>3.5</v>
      </c>
      <c r="J30">
        <f t="shared" si="0"/>
        <v>17.95346</v>
      </c>
    </row>
    <row r="31" spans="1:10" x14ac:dyDescent="0.25">
      <c r="I31">
        <v>3.4</v>
      </c>
      <c r="J31">
        <f t="shared" si="0"/>
        <v>17.375177999999998</v>
      </c>
    </row>
    <row r="32" spans="1:10" x14ac:dyDescent="0.25">
      <c r="I32">
        <v>3.3</v>
      </c>
      <c r="J32">
        <f t="shared" si="0"/>
        <v>16.796896</v>
      </c>
    </row>
    <row r="33" spans="9:10" x14ac:dyDescent="0.25">
      <c r="I33">
        <v>3.2</v>
      </c>
      <c r="J33">
        <f t="shared" si="0"/>
        <v>16.218614000000002</v>
      </c>
    </row>
    <row r="34" spans="9:10" x14ac:dyDescent="0.25">
      <c r="I34">
        <v>3.1</v>
      </c>
      <c r="J34">
        <f t="shared" si="0"/>
        <v>15.640332000000001</v>
      </c>
    </row>
    <row r="35" spans="9:10" x14ac:dyDescent="0.25">
      <c r="I35">
        <v>3</v>
      </c>
      <c r="J35">
        <f>I35*5.78282 -2.28641</f>
        <v>15.062049999999999</v>
      </c>
    </row>
    <row r="36" spans="9:10" x14ac:dyDescent="0.25">
      <c r="I36">
        <v>2.9</v>
      </c>
      <c r="J36">
        <f t="shared" ref="J36:J66" si="1">I36*5.78282 -2.28641</f>
        <v>14.483768000000001</v>
      </c>
    </row>
    <row r="37" spans="9:10" x14ac:dyDescent="0.25">
      <c r="I37">
        <v>2.81</v>
      </c>
      <c r="J37">
        <f t="shared" si="1"/>
        <v>13.963314199999999</v>
      </c>
    </row>
    <row r="38" spans="9:10" x14ac:dyDescent="0.25">
      <c r="I38">
        <v>2.8</v>
      </c>
      <c r="J38">
        <f t="shared" si="1"/>
        <v>13.905486</v>
      </c>
    </row>
    <row r="39" spans="9:10" x14ac:dyDescent="0.25">
      <c r="I39">
        <v>2.7</v>
      </c>
      <c r="J39">
        <f t="shared" si="1"/>
        <v>13.327204000000002</v>
      </c>
    </row>
    <row r="40" spans="9:10" x14ac:dyDescent="0.25">
      <c r="I40">
        <v>2.6</v>
      </c>
      <c r="J40">
        <f t="shared" si="1"/>
        <v>12.748922</v>
      </c>
    </row>
    <row r="41" spans="9:10" x14ac:dyDescent="0.25">
      <c r="I41">
        <v>2.5</v>
      </c>
      <c r="J41">
        <f t="shared" si="1"/>
        <v>12.170640000000001</v>
      </c>
    </row>
    <row r="42" spans="9:10" x14ac:dyDescent="0.25">
      <c r="I42">
        <v>2.4</v>
      </c>
      <c r="J42">
        <f t="shared" si="1"/>
        <v>11.592357999999999</v>
      </c>
    </row>
    <row r="43" spans="9:10" x14ac:dyDescent="0.25">
      <c r="I43">
        <v>2.2999999999999998</v>
      </c>
      <c r="J43">
        <f t="shared" si="1"/>
        <v>11.014075999999999</v>
      </c>
    </row>
    <row r="44" spans="9:10" x14ac:dyDescent="0.25">
      <c r="I44">
        <v>2.2000000000000002</v>
      </c>
      <c r="J44">
        <f t="shared" si="1"/>
        <v>10.435794000000001</v>
      </c>
    </row>
    <row r="45" spans="9:10" x14ac:dyDescent="0.25">
      <c r="I45">
        <v>2.1</v>
      </c>
      <c r="J45">
        <f t="shared" si="1"/>
        <v>9.8575119999999998</v>
      </c>
    </row>
    <row r="46" spans="9:10" x14ac:dyDescent="0.25">
      <c r="I46">
        <v>2</v>
      </c>
      <c r="J46">
        <f t="shared" si="1"/>
        <v>9.2792300000000001</v>
      </c>
    </row>
    <row r="47" spans="9:10" x14ac:dyDescent="0.25">
      <c r="I47">
        <v>1.9</v>
      </c>
      <c r="J47">
        <f t="shared" si="1"/>
        <v>8.7009480000000003</v>
      </c>
    </row>
    <row r="48" spans="9:10" x14ac:dyDescent="0.25">
      <c r="I48">
        <v>1.8</v>
      </c>
      <c r="J48">
        <f t="shared" si="1"/>
        <v>8.1226660000000006</v>
      </c>
    </row>
    <row r="49" spans="9:10" x14ac:dyDescent="0.25">
      <c r="I49">
        <v>1.79</v>
      </c>
      <c r="J49">
        <f t="shared" si="1"/>
        <v>8.0648378000000012</v>
      </c>
    </row>
    <row r="50" spans="9:10" x14ac:dyDescent="0.25">
      <c r="I50">
        <v>1.7</v>
      </c>
      <c r="J50">
        <f t="shared" si="1"/>
        <v>7.5443839999999991</v>
      </c>
    </row>
    <row r="51" spans="9:10" x14ac:dyDescent="0.25">
      <c r="I51">
        <v>1.6</v>
      </c>
      <c r="J51">
        <f t="shared" si="1"/>
        <v>6.9661020000000011</v>
      </c>
    </row>
    <row r="52" spans="9:10" x14ac:dyDescent="0.25">
      <c r="I52">
        <v>1.5</v>
      </c>
      <c r="J52">
        <f t="shared" si="1"/>
        <v>6.3878199999999996</v>
      </c>
    </row>
    <row r="53" spans="9:10" x14ac:dyDescent="0.25">
      <c r="I53">
        <v>1.4</v>
      </c>
      <c r="J53">
        <f t="shared" si="1"/>
        <v>5.8095379999999999</v>
      </c>
    </row>
    <row r="54" spans="9:10" x14ac:dyDescent="0.25">
      <c r="I54">
        <v>1.3</v>
      </c>
      <c r="J54">
        <f t="shared" si="1"/>
        <v>5.2312560000000001</v>
      </c>
    </row>
    <row r="55" spans="9:10" x14ac:dyDescent="0.25">
      <c r="I55">
        <v>1.2949999999999999</v>
      </c>
      <c r="J55">
        <f t="shared" si="1"/>
        <v>5.2023418999999995</v>
      </c>
    </row>
    <row r="56" spans="9:10" x14ac:dyDescent="0.25">
      <c r="I56">
        <v>1.27</v>
      </c>
      <c r="J56">
        <f t="shared" si="1"/>
        <v>5.0577714</v>
      </c>
    </row>
    <row r="57" spans="9:10" x14ac:dyDescent="0.25">
      <c r="I57">
        <v>1.2</v>
      </c>
      <c r="J57">
        <f t="shared" si="1"/>
        <v>4.6529739999999995</v>
      </c>
    </row>
    <row r="58" spans="9:10" x14ac:dyDescent="0.25">
      <c r="I58">
        <v>1.1000000000000001</v>
      </c>
      <c r="J58">
        <f t="shared" si="1"/>
        <v>4.0746920000000006</v>
      </c>
    </row>
    <row r="59" spans="9:10" x14ac:dyDescent="0.25">
      <c r="I59">
        <v>1</v>
      </c>
      <c r="J59">
        <f t="shared" si="1"/>
        <v>3.49641</v>
      </c>
    </row>
    <row r="60" spans="9:10" x14ac:dyDescent="0.25">
      <c r="I60">
        <v>0.9</v>
      </c>
      <c r="J60">
        <f t="shared" si="1"/>
        <v>2.9181280000000003</v>
      </c>
    </row>
    <row r="61" spans="9:10" x14ac:dyDescent="0.25">
      <c r="I61">
        <v>0.8</v>
      </c>
      <c r="J61">
        <f t="shared" si="1"/>
        <v>2.3398460000000005</v>
      </c>
    </row>
    <row r="62" spans="9:10" x14ac:dyDescent="0.25">
      <c r="I62">
        <v>0.7</v>
      </c>
      <c r="J62">
        <f t="shared" si="1"/>
        <v>1.7615639999999999</v>
      </c>
    </row>
    <row r="63" spans="9:10" x14ac:dyDescent="0.25">
      <c r="I63">
        <v>0.6</v>
      </c>
      <c r="J63">
        <f t="shared" si="1"/>
        <v>1.1832819999999997</v>
      </c>
    </row>
    <row r="64" spans="9:10" x14ac:dyDescent="0.25">
      <c r="I64">
        <v>0.5</v>
      </c>
      <c r="J64">
        <f t="shared" si="1"/>
        <v>0.60499999999999998</v>
      </c>
    </row>
    <row r="65" spans="9:10" x14ac:dyDescent="0.25">
      <c r="I65">
        <v>0.4</v>
      </c>
      <c r="J65">
        <f>I65*5.78282 -2.28641</f>
        <v>2.6718000000000242E-2</v>
      </c>
    </row>
    <row r="66" spans="9:10" x14ac:dyDescent="0.25">
      <c r="I66">
        <v>0.39545000000000002</v>
      </c>
      <c r="J66">
        <f t="shared" si="1"/>
        <v>4.0616900000012279E-4</v>
      </c>
    </row>
    <row r="67" spans="9:10" x14ac:dyDescent="0.25">
      <c r="I67">
        <v>0.3</v>
      </c>
    </row>
    <row r="68" spans="9:10" x14ac:dyDescent="0.25">
      <c r="I68">
        <v>0.2</v>
      </c>
    </row>
    <row r="69" spans="9:10" x14ac:dyDescent="0.25">
      <c r="I69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5A91-021F-48F6-A3BE-3731BC6CA319}">
  <dimension ref="A1:F19"/>
  <sheetViews>
    <sheetView workbookViewId="0">
      <selection activeCell="H27" sqref="H27"/>
    </sheetView>
  </sheetViews>
  <sheetFormatPr defaultRowHeight="15" x14ac:dyDescent="0.25"/>
  <cols>
    <col min="1" max="1" width="20.28515625" bestFit="1" customWidth="1"/>
    <col min="2" max="2" width="16.140625" bestFit="1" customWidth="1"/>
    <col min="3" max="3" width="27.5703125" bestFit="1" customWidth="1"/>
  </cols>
  <sheetData>
    <row r="1" spans="1:6" x14ac:dyDescent="0.25">
      <c r="A1" t="s">
        <v>7</v>
      </c>
      <c r="B1" t="s">
        <v>8</v>
      </c>
      <c r="C1" t="s">
        <v>9</v>
      </c>
    </row>
    <row r="2" spans="1:6" x14ac:dyDescent="0.25">
      <c r="A2">
        <v>3.12</v>
      </c>
      <c r="B2">
        <v>6.8528138528138527</v>
      </c>
      <c r="C2">
        <f t="shared" ref="C2:C18" si="0">B2*(27.70759/12)</f>
        <v>15.822913048340547</v>
      </c>
      <c r="E2">
        <v>0.5</v>
      </c>
      <c r="F2">
        <v>4.5</v>
      </c>
    </row>
    <row r="3" spans="1:6" x14ac:dyDescent="0.25">
      <c r="A3">
        <v>2.98</v>
      </c>
      <c r="B3">
        <v>6.4935064935064934</v>
      </c>
      <c r="C3">
        <f t="shared" si="0"/>
        <v>14.99328463203463</v>
      </c>
      <c r="E3">
        <v>0</v>
      </c>
      <c r="F3">
        <v>10</v>
      </c>
    </row>
    <row r="4" spans="1:6" x14ac:dyDescent="0.25">
      <c r="A4">
        <v>2.81</v>
      </c>
      <c r="B4">
        <v>6.0606060606060606</v>
      </c>
      <c r="C4">
        <f t="shared" si="0"/>
        <v>13.993732323232322</v>
      </c>
      <c r="E4">
        <f>E3*(27.70759/12)</f>
        <v>0</v>
      </c>
      <c r="F4">
        <f>F3*(27.70759/12)</f>
        <v>23.089658333333333</v>
      </c>
    </row>
    <row r="5" spans="1:6" x14ac:dyDescent="0.25">
      <c r="A5">
        <v>2.64</v>
      </c>
      <c r="B5">
        <v>5.6277056277056277</v>
      </c>
      <c r="C5">
        <f t="shared" si="0"/>
        <v>12.994180014430013</v>
      </c>
    </row>
    <row r="6" spans="1:6" x14ac:dyDescent="0.25">
      <c r="A6">
        <v>2.48</v>
      </c>
      <c r="B6">
        <v>5.1948051948051948</v>
      </c>
      <c r="C6">
        <f t="shared" si="0"/>
        <v>11.994627705627705</v>
      </c>
    </row>
    <row r="7" spans="1:6" x14ac:dyDescent="0.25">
      <c r="A7">
        <v>2.2999999999999998</v>
      </c>
      <c r="B7">
        <v>4.7619047619047619</v>
      </c>
      <c r="C7">
        <f t="shared" si="0"/>
        <v>10.995075396825396</v>
      </c>
    </row>
    <row r="8" spans="1:6" x14ac:dyDescent="0.25">
      <c r="A8">
        <v>2.13</v>
      </c>
      <c r="B8">
        <v>4.329004329004329</v>
      </c>
      <c r="C8">
        <f t="shared" si="0"/>
        <v>9.9955230880230879</v>
      </c>
    </row>
    <row r="9" spans="1:6" x14ac:dyDescent="0.25">
      <c r="A9">
        <v>1.96</v>
      </c>
      <c r="B9">
        <v>3.8961038961038961</v>
      </c>
      <c r="C9">
        <f t="shared" si="0"/>
        <v>8.9959707792207784</v>
      </c>
    </row>
    <row r="10" spans="1:6" x14ac:dyDescent="0.25">
      <c r="A10">
        <v>1.79</v>
      </c>
      <c r="B10">
        <v>3.4632034632034632</v>
      </c>
      <c r="C10">
        <f t="shared" si="0"/>
        <v>7.9964184704184698</v>
      </c>
    </row>
    <row r="11" spans="1:6" x14ac:dyDescent="0.25">
      <c r="A11">
        <v>1.61</v>
      </c>
      <c r="B11">
        <v>3.0303030303030303</v>
      </c>
      <c r="C11">
        <f t="shared" si="0"/>
        <v>6.9968661616161612</v>
      </c>
    </row>
    <row r="12" spans="1:6" x14ac:dyDescent="0.25">
      <c r="A12">
        <v>1.44</v>
      </c>
      <c r="B12">
        <v>2.5974025974025974</v>
      </c>
      <c r="C12">
        <f t="shared" si="0"/>
        <v>5.9973138528138525</v>
      </c>
    </row>
    <row r="13" spans="1:6" x14ac:dyDescent="0.25">
      <c r="A13">
        <v>1.2949999999999999</v>
      </c>
      <c r="B13">
        <v>2.2186147186147185</v>
      </c>
      <c r="C13">
        <f t="shared" si="0"/>
        <v>5.1227055826118315</v>
      </c>
    </row>
    <row r="14" spans="1:6" x14ac:dyDescent="0.25">
      <c r="A14">
        <v>1.27</v>
      </c>
      <c r="B14">
        <v>2.1645021645021645</v>
      </c>
      <c r="C14">
        <f t="shared" si="0"/>
        <v>4.9977615440115439</v>
      </c>
    </row>
    <row r="15" spans="1:6" x14ac:dyDescent="0.25">
      <c r="A15">
        <v>1.0900000000000001</v>
      </c>
      <c r="B15">
        <v>1.7316017316017316</v>
      </c>
      <c r="C15">
        <f t="shared" si="0"/>
        <v>3.9982092352092349</v>
      </c>
    </row>
    <row r="16" spans="1:6" x14ac:dyDescent="0.25">
      <c r="A16">
        <v>0.91</v>
      </c>
      <c r="B16">
        <v>1.2987012987012987</v>
      </c>
      <c r="C16">
        <f t="shared" si="0"/>
        <v>2.9986569264069263</v>
      </c>
    </row>
    <row r="17" spans="1:3" x14ac:dyDescent="0.25">
      <c r="A17">
        <v>0.74</v>
      </c>
      <c r="B17">
        <v>0.86580086580086579</v>
      </c>
      <c r="C17">
        <f t="shared" si="0"/>
        <v>1.9991046176046174</v>
      </c>
    </row>
    <row r="18" spans="1:3" x14ac:dyDescent="0.25">
      <c r="A18">
        <v>0.56000000000000005</v>
      </c>
      <c r="B18">
        <v>0.4329004329004329</v>
      </c>
      <c r="C18">
        <f t="shared" si="0"/>
        <v>0.99955230880230872</v>
      </c>
    </row>
    <row r="19" spans="1:3" x14ac:dyDescent="0.25">
      <c r="A19">
        <v>0.38</v>
      </c>
      <c r="B19">
        <v>0</v>
      </c>
      <c r="C19">
        <f>B19*(27.70759/12)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3C35-6DD3-4726-A03B-F7940135E0F1}">
  <dimension ref="A1:M47"/>
  <sheetViews>
    <sheetView tabSelected="1" workbookViewId="0">
      <selection activeCell="L34" sqref="L34"/>
    </sheetView>
  </sheetViews>
  <sheetFormatPr defaultRowHeight="15" x14ac:dyDescent="0.25"/>
  <sheetData>
    <row r="1" spans="1:13" x14ac:dyDescent="0.25">
      <c r="A1" t="s">
        <v>15</v>
      </c>
      <c r="B1" t="s">
        <v>14</v>
      </c>
      <c r="C1" t="s">
        <v>16</v>
      </c>
      <c r="D1" t="s">
        <v>13</v>
      </c>
      <c r="E1" t="s">
        <v>12</v>
      </c>
      <c r="F1" t="s">
        <v>11</v>
      </c>
      <c r="G1" t="s">
        <v>10</v>
      </c>
      <c r="K1" s="2" t="s">
        <v>17</v>
      </c>
      <c r="L1" s="2"/>
      <c r="M1" s="2"/>
    </row>
    <row r="2" spans="1:13" x14ac:dyDescent="0.25">
      <c r="A2">
        <v>726</v>
      </c>
      <c r="B2">
        <v>3.55</v>
      </c>
      <c r="C2">
        <v>16.600000000000001</v>
      </c>
      <c r="D2">
        <v>7.89</v>
      </c>
      <c r="E2">
        <v>18.23</v>
      </c>
      <c r="F2">
        <v>7.62</v>
      </c>
      <c r="G2">
        <v>17.600000000000001</v>
      </c>
      <c r="K2" t="s">
        <v>18</v>
      </c>
      <c r="L2">
        <v>58</v>
      </c>
    </row>
    <row r="3" spans="1:13" x14ac:dyDescent="0.25">
      <c r="A3">
        <v>628</v>
      </c>
      <c r="B3">
        <v>3.07</v>
      </c>
      <c r="C3">
        <v>13.98</v>
      </c>
      <c r="D3">
        <v>6.69</v>
      </c>
      <c r="E3">
        <v>15.46</v>
      </c>
      <c r="F3">
        <v>6.42</v>
      </c>
      <c r="G3">
        <v>14.83</v>
      </c>
      <c r="K3" t="s">
        <v>19</v>
      </c>
      <c r="L3" t="s">
        <v>20</v>
      </c>
    </row>
    <row r="4" spans="1:13" x14ac:dyDescent="0.25">
      <c r="A4">
        <v>609.79999999999995</v>
      </c>
      <c r="B4">
        <v>2.98</v>
      </c>
      <c r="C4">
        <v>13.49</v>
      </c>
      <c r="D4">
        <v>6.468</v>
      </c>
      <c r="E4">
        <v>14.944000000000001</v>
      </c>
      <c r="F4">
        <v>6.1980000000000004</v>
      </c>
      <c r="G4">
        <v>14.316000000000001</v>
      </c>
    </row>
    <row r="5" spans="1:13" x14ac:dyDescent="0.25">
      <c r="A5">
        <v>541</v>
      </c>
      <c r="B5">
        <v>2.64</v>
      </c>
      <c r="C5">
        <v>11.62</v>
      </c>
      <c r="D5">
        <v>5.63</v>
      </c>
      <c r="E5">
        <v>13</v>
      </c>
      <c r="F5">
        <v>5.36</v>
      </c>
      <c r="G5">
        <v>12.38</v>
      </c>
    </row>
    <row r="6" spans="1:13" x14ac:dyDescent="0.25">
      <c r="A6">
        <v>535.4</v>
      </c>
      <c r="B6">
        <v>2.6139999999999999</v>
      </c>
      <c r="C6">
        <v>11.46</v>
      </c>
      <c r="D6">
        <v>5.5640000000000001</v>
      </c>
    </row>
    <row r="7" spans="1:13" x14ac:dyDescent="0.25">
      <c r="A7">
        <v>522.4</v>
      </c>
      <c r="B7">
        <v>2.5539999999999998</v>
      </c>
      <c r="C7">
        <v>11.125</v>
      </c>
    </row>
    <row r="8" spans="1:13" x14ac:dyDescent="0.25">
      <c r="A8">
        <v>508</v>
      </c>
      <c r="B8">
        <v>2.48</v>
      </c>
      <c r="C8">
        <v>10.7</v>
      </c>
    </row>
    <row r="9" spans="1:13" x14ac:dyDescent="0.25">
      <c r="A9">
        <v>498.6</v>
      </c>
      <c r="B9">
        <v>2.4359999999999999</v>
      </c>
      <c r="C9">
        <v>10.46</v>
      </c>
    </row>
    <row r="10" spans="1:13" x14ac:dyDescent="0.25">
      <c r="A10">
        <v>489</v>
      </c>
      <c r="B10">
        <v>2.39</v>
      </c>
      <c r="C10">
        <v>10.210000000000001</v>
      </c>
    </row>
    <row r="11" spans="1:13" x14ac:dyDescent="0.25">
      <c r="A11">
        <v>477</v>
      </c>
      <c r="B11">
        <v>2.33</v>
      </c>
      <c r="C11">
        <v>9.8800000000000008</v>
      </c>
    </row>
    <row r="12" spans="1:13" x14ac:dyDescent="0.25">
      <c r="A12">
        <v>468</v>
      </c>
      <c r="B12">
        <v>2.29</v>
      </c>
      <c r="C12">
        <v>9.6999999999999993</v>
      </c>
    </row>
    <row r="13" spans="1:13" x14ac:dyDescent="0.25">
      <c r="A13">
        <v>450</v>
      </c>
      <c r="B13">
        <v>2.2000000000000002</v>
      </c>
      <c r="C13">
        <v>9.15</v>
      </c>
    </row>
    <row r="14" spans="1:13" x14ac:dyDescent="0.25">
      <c r="A14">
        <v>396</v>
      </c>
      <c r="B14">
        <v>1.94</v>
      </c>
      <c r="C14">
        <v>7.69</v>
      </c>
    </row>
    <row r="15" spans="1:13" x14ac:dyDescent="0.25">
      <c r="A15">
        <v>378</v>
      </c>
      <c r="B15">
        <v>1.85</v>
      </c>
      <c r="C15">
        <v>7.21</v>
      </c>
    </row>
    <row r="16" spans="1:13" x14ac:dyDescent="0.25">
      <c r="A16">
        <v>365.8</v>
      </c>
      <c r="B16">
        <v>1.788</v>
      </c>
      <c r="C16">
        <v>6.85</v>
      </c>
    </row>
    <row r="17" spans="1:3" x14ac:dyDescent="0.25">
      <c r="A17">
        <v>355.6</v>
      </c>
      <c r="B17">
        <v>1.74</v>
      </c>
      <c r="C17">
        <v>6.5830000000000002</v>
      </c>
    </row>
    <row r="18" spans="1:3" x14ac:dyDescent="0.25">
      <c r="A18">
        <v>351</v>
      </c>
      <c r="B18">
        <v>1.72</v>
      </c>
      <c r="C18">
        <v>6.46</v>
      </c>
    </row>
    <row r="19" spans="1:3" x14ac:dyDescent="0.25">
      <c r="A19">
        <v>342</v>
      </c>
      <c r="B19">
        <v>1.67</v>
      </c>
      <c r="C19">
        <v>6.21</v>
      </c>
    </row>
    <row r="20" spans="1:3" x14ac:dyDescent="0.25">
      <c r="A20">
        <v>336</v>
      </c>
      <c r="B20">
        <v>1.64</v>
      </c>
      <c r="C20">
        <v>6.0410000000000004</v>
      </c>
    </row>
    <row r="21" spans="1:3" x14ac:dyDescent="0.25">
      <c r="A21">
        <v>331.4</v>
      </c>
      <c r="B21">
        <v>1.62</v>
      </c>
      <c r="C21">
        <v>5.93</v>
      </c>
    </row>
    <row r="22" spans="1:3" x14ac:dyDescent="0.25">
      <c r="A22">
        <v>324.2</v>
      </c>
      <c r="B22">
        <v>1.5820000000000001</v>
      </c>
      <c r="C22">
        <v>5.75</v>
      </c>
    </row>
    <row r="23" spans="1:3" x14ac:dyDescent="0.25">
      <c r="A23">
        <v>321.8</v>
      </c>
      <c r="B23">
        <v>1.5780000000000001</v>
      </c>
      <c r="C23">
        <v>5.66</v>
      </c>
    </row>
    <row r="24" spans="1:3" x14ac:dyDescent="0.25">
      <c r="A24">
        <v>312.39999999999998</v>
      </c>
      <c r="B24">
        <v>1.534</v>
      </c>
      <c r="C24">
        <v>5.43</v>
      </c>
    </row>
    <row r="25" spans="1:3" x14ac:dyDescent="0.25">
      <c r="A25">
        <v>307.8</v>
      </c>
      <c r="B25">
        <v>1.508</v>
      </c>
      <c r="C25">
        <v>5.29</v>
      </c>
    </row>
    <row r="26" spans="1:3" x14ac:dyDescent="0.25">
      <c r="A26">
        <v>300</v>
      </c>
      <c r="B26">
        <v>1.47</v>
      </c>
      <c r="C26">
        <v>5.0999999999999996</v>
      </c>
    </row>
    <row r="27" spans="1:3" x14ac:dyDescent="0.25">
      <c r="A27">
        <v>291</v>
      </c>
      <c r="B27">
        <v>1.42</v>
      </c>
      <c r="C27">
        <v>4.8600000000000003</v>
      </c>
    </row>
    <row r="28" spans="1:3" x14ac:dyDescent="0.25">
      <c r="A28">
        <v>281.8</v>
      </c>
      <c r="B28">
        <v>1.3779999999999999</v>
      </c>
      <c r="C28">
        <v>4.5999999999999996</v>
      </c>
    </row>
    <row r="29" spans="1:3" x14ac:dyDescent="0.25">
      <c r="A29">
        <v>271</v>
      </c>
      <c r="B29">
        <v>1.32</v>
      </c>
      <c r="C29">
        <v>4.32</v>
      </c>
    </row>
    <row r="30" spans="1:3" x14ac:dyDescent="0.25">
      <c r="A30">
        <v>264</v>
      </c>
      <c r="B30">
        <v>1.29</v>
      </c>
      <c r="C30">
        <v>4.125</v>
      </c>
    </row>
    <row r="31" spans="1:3" x14ac:dyDescent="0.25">
      <c r="A31">
        <v>253.8</v>
      </c>
      <c r="B31">
        <v>1.24</v>
      </c>
      <c r="C31">
        <v>3.83</v>
      </c>
    </row>
    <row r="32" spans="1:3" x14ac:dyDescent="0.25">
      <c r="A32">
        <v>247</v>
      </c>
      <c r="B32">
        <v>1.21</v>
      </c>
      <c r="C32">
        <v>3.67</v>
      </c>
    </row>
    <row r="33" spans="1:3" x14ac:dyDescent="0.25">
      <c r="A33">
        <v>238.6</v>
      </c>
      <c r="B33">
        <v>1.1659999999999999</v>
      </c>
      <c r="C33">
        <v>3.43</v>
      </c>
    </row>
    <row r="34" spans="1:3" x14ac:dyDescent="0.25">
      <c r="A34">
        <v>228</v>
      </c>
      <c r="B34">
        <v>1.1100000000000001</v>
      </c>
      <c r="C34">
        <v>3.14</v>
      </c>
    </row>
    <row r="35" spans="1:3" x14ac:dyDescent="0.25">
      <c r="A35">
        <v>219.8</v>
      </c>
      <c r="B35">
        <v>1.0780000000000001</v>
      </c>
      <c r="C35">
        <v>2.93</v>
      </c>
    </row>
    <row r="36" spans="1:3" x14ac:dyDescent="0.25">
      <c r="A36">
        <v>211</v>
      </c>
      <c r="B36">
        <v>1.03</v>
      </c>
      <c r="C36">
        <v>2.69</v>
      </c>
    </row>
    <row r="37" spans="1:3" x14ac:dyDescent="0.25">
      <c r="A37">
        <v>201</v>
      </c>
      <c r="B37">
        <v>0.98</v>
      </c>
      <c r="C37">
        <v>2.42</v>
      </c>
    </row>
    <row r="38" spans="1:3" x14ac:dyDescent="0.25">
      <c r="A38">
        <v>190.8</v>
      </c>
      <c r="B38">
        <v>0.93</v>
      </c>
      <c r="C38">
        <v>2.145</v>
      </c>
    </row>
    <row r="39" spans="1:3" x14ac:dyDescent="0.25">
      <c r="A39">
        <v>181</v>
      </c>
      <c r="B39">
        <v>0.88</v>
      </c>
      <c r="C39">
        <v>1.97</v>
      </c>
    </row>
    <row r="40" spans="1:3" x14ac:dyDescent="0.25">
      <c r="A40">
        <v>173.8</v>
      </c>
      <c r="B40">
        <v>0.85</v>
      </c>
      <c r="C40">
        <v>1.76</v>
      </c>
    </row>
    <row r="41" spans="1:3" x14ac:dyDescent="0.25">
      <c r="A41">
        <v>164</v>
      </c>
      <c r="B41">
        <v>0.8</v>
      </c>
      <c r="C41">
        <v>1.4159999999999999</v>
      </c>
    </row>
    <row r="42" spans="1:3" x14ac:dyDescent="0.25">
      <c r="A42">
        <v>154.6</v>
      </c>
      <c r="B42">
        <v>0.75600000000000001</v>
      </c>
      <c r="C42">
        <v>1.17</v>
      </c>
    </row>
    <row r="43" spans="1:3" x14ac:dyDescent="0.25">
      <c r="A43">
        <v>144</v>
      </c>
      <c r="B43">
        <v>0.7</v>
      </c>
      <c r="C43">
        <v>0.875</v>
      </c>
    </row>
    <row r="44" spans="1:3" x14ac:dyDescent="0.25">
      <c r="A44">
        <v>136</v>
      </c>
      <c r="B44">
        <v>0.66</v>
      </c>
      <c r="C44">
        <v>0.67</v>
      </c>
    </row>
    <row r="45" spans="1:3" x14ac:dyDescent="0.25">
      <c r="A45">
        <v>130.19999999999999</v>
      </c>
      <c r="B45">
        <v>0.64</v>
      </c>
      <c r="C45">
        <v>0.5</v>
      </c>
    </row>
    <row r="46" spans="1:3" x14ac:dyDescent="0.25">
      <c r="A46">
        <v>111</v>
      </c>
      <c r="B46">
        <v>0.54</v>
      </c>
      <c r="C46">
        <v>0</v>
      </c>
    </row>
    <row r="47" spans="1:3" x14ac:dyDescent="0.25">
      <c r="A47">
        <v>111</v>
      </c>
      <c r="B47">
        <v>0.54</v>
      </c>
      <c r="C47">
        <v>0</v>
      </c>
    </row>
  </sheetData>
  <mergeCells count="1"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Frazer, Shawn</dc:creator>
  <cp:lastModifiedBy>Smith, Corinne A.</cp:lastModifiedBy>
  <dcterms:created xsi:type="dcterms:W3CDTF">2021-09-09T21:56:27Z</dcterms:created>
  <dcterms:modified xsi:type="dcterms:W3CDTF">2022-02-03T16:28:27Z</dcterms:modified>
</cp:coreProperties>
</file>