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TS Lab projects\In-situ Water monitor\In-Situ-Water-Quality-Sensor\System_development\Jocassee\V0.6.0\PCB\V0.6.3\"/>
    </mc:Choice>
  </mc:AlternateContent>
  <xr:revisionPtr revIDLastSave="0" documentId="13_ncr:1_{86122AAE-2FD4-444D-9B6B-D9984D3CFDE7}" xr6:coauthVersionLast="47" xr6:coauthVersionMax="47" xr10:uidLastSave="{00000000-0000-0000-0000-000000000000}"/>
  <bookViews>
    <workbookView xWindow="-108" yWindow="-108" windowWidth="23256" windowHeight="12576" xr2:uid="{3F872AE6-6710-4898-8598-9832416C0361}"/>
  </bookViews>
  <sheets>
    <sheet name="PCB V0.6.3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1" i="1"/>
  <c r="E32" i="1"/>
  <c r="E30" i="1"/>
  <c r="E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<sst xmlns="http://schemas.openxmlformats.org/spreadsheetml/2006/main" count="63" uniqueCount="60">
  <si>
    <t>Qty</t>
  </si>
  <si>
    <t>C1,C2</t>
  </si>
  <si>
    <t>D1</t>
  </si>
  <si>
    <t>J6</t>
  </si>
  <si>
    <t>M8N_GPS1</t>
  </si>
  <si>
    <t>P1</t>
  </si>
  <si>
    <t>SD card socket</t>
  </si>
  <si>
    <t>Q1</t>
  </si>
  <si>
    <t>R1</t>
  </si>
  <si>
    <t>R2,R4</t>
  </si>
  <si>
    <t>R3</t>
  </si>
  <si>
    <t>R5,R6</t>
  </si>
  <si>
    <t>R7,R8</t>
  </si>
  <si>
    <t>U1</t>
  </si>
  <si>
    <t>NRF24L01+PA+LNA</t>
  </si>
  <si>
    <t>U2</t>
  </si>
  <si>
    <t>U3</t>
  </si>
  <si>
    <t>U4</t>
  </si>
  <si>
    <t>U5</t>
  </si>
  <si>
    <t>U6</t>
  </si>
  <si>
    <t>U7</t>
  </si>
  <si>
    <t>U8</t>
  </si>
  <si>
    <t>Component</t>
  </si>
  <si>
    <t>1K ohm resistor</t>
  </si>
  <si>
    <t>4.7K ohm resistor</t>
  </si>
  <si>
    <t>470 ohm resistor</t>
  </si>
  <si>
    <t>100K ohm resistor</t>
  </si>
  <si>
    <t>Arduino ProMicro</t>
  </si>
  <si>
    <t>EZO_PH circuit</t>
  </si>
  <si>
    <t>EZO_TDS circuit</t>
  </si>
  <si>
    <t>HX-2S-JH10 BMS</t>
  </si>
  <si>
    <t>BOB-12009, 5V to 3.3V level shifter</t>
  </si>
  <si>
    <t>Ublox_Neo_M8N_GPS</t>
  </si>
  <si>
    <t>Polarized Capacitor</t>
  </si>
  <si>
    <t>Schottky Diode</t>
  </si>
  <si>
    <t>3mm LED green</t>
  </si>
  <si>
    <t>D3</t>
  </si>
  <si>
    <t>D2</t>
  </si>
  <si>
    <t>3mm LED red</t>
  </si>
  <si>
    <t>3pin XH2.54 male connector</t>
  </si>
  <si>
    <t>2pin XH2.54 male connector</t>
  </si>
  <si>
    <t>SMA connector for pH probe</t>
  </si>
  <si>
    <t>160/220 ohm resistor</t>
  </si>
  <si>
    <t>PCB Reference</t>
  </si>
  <si>
    <t>J2,J3,J4</t>
  </si>
  <si>
    <t>J1,J5</t>
  </si>
  <si>
    <t>Unit cost (USD)</t>
  </si>
  <si>
    <t>AMS1117 3.3v regulator SOT-223-3L</t>
  </si>
  <si>
    <t>N/A</t>
  </si>
  <si>
    <t>Waterproof JST Connector</t>
  </si>
  <si>
    <t>DC-DC Stepdown converter LM2596</t>
  </si>
  <si>
    <t>SMA female to male extension cable</t>
  </si>
  <si>
    <t>2s Lipo battery 7.4V (87 x 33 x 20 mm)</t>
  </si>
  <si>
    <t>Some nice to have items</t>
  </si>
  <si>
    <t>2N2222A/BC337 BJT or equivalent</t>
  </si>
  <si>
    <t>40 pin Female header connector 2.54mm</t>
  </si>
  <si>
    <t>40 pin Male header connector 2.54mm</t>
  </si>
  <si>
    <t>USB to serial converter module</t>
  </si>
  <si>
    <t>Total</t>
  </si>
  <si>
    <t>Net cost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</si>
</sst>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8" fillId="0" borderId="10" xfId="42" applyBorder="1" applyAlignment="1">
      <alignment horizontal="left" vertical="center"/>
    </xf>
    <xf numFmtId="0" fontId="18" fillId="0" borderId="10" xfId="42" applyBorder="1" applyAlignment="1">
      <alignment vertical="center"/>
    </xf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4" borderId="10" xfId="0" applyFont="1" applyFill="1" applyBorder="1"/>
    <xf numFmtId="0" fontId="16" fillId="34" borderId="11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gearbox-labs/PART-TRANSISTOR-2N2222/16159943" TargetMode="External"/><Relationship Id="rId13" Type="http://schemas.openxmlformats.org/officeDocument/2006/relationships/hyperlink" Target="https://www.digikey.com/en/products/detail/stackpole-electronics-inc/CF14JT100K/1741263" TargetMode="External"/><Relationship Id="rId18" Type="http://schemas.openxmlformats.org/officeDocument/2006/relationships/hyperlink" Target="https://www.amazon.com/Diitao-NRF24L01-Transceiver-Regulator-Compatible/dp/B0BB6SS6XL" TargetMode="External"/><Relationship Id="rId26" Type="http://schemas.openxmlformats.org/officeDocument/2006/relationships/hyperlink" Target="https://www.amazon.com/Zeee-Batteries-Fireproof-Explosionproof-Charging/dp/B0CR1791H3/ref=sr_1_1?crid=1BD8THZUTEM7X&amp;dib=eyJ2IjoiMSJ9.oYHlknT4NzHBM02Ht3XE758i6rMSdNK2PtiASsvjAgovl0aeEQ1jUXPgtQ9fyPZsynvcyFPnSPdsWSbibT6ZQkQ9cz0_HFqO-RPE7T5xpaWqXop3QvOr6uNnCA6GRL2i1jn7Jef59fwrCSA1kiLhBSWBke7L4yVvHQkxDPMwCP-Em2eNZ_ggl3cEoGXAM-Xdb8ugVsy7UTX78-MUA0f3LORqX4ZEpdM1rFrcdwM6RgM0dvTm8lTEa2_HROI6eLApfhvUi134mPDcU2aMK_O8Y1OCmlWg-3X39LcbUNhi-Xw.Z4eDO09f-WrQC8e4TJt7JphckGR3bxW9iTZWfeeGGPo&amp;dib_tag=se&amp;keywords=2s+lipo+2200mah&amp;qid=1729951563&amp;sprefix=2s+lipo+2200mah%2Caps%2C303&amp;sr=8-1" TargetMode="External"/><Relationship Id="rId3" Type="http://schemas.openxmlformats.org/officeDocument/2006/relationships/hyperlink" Target="https://www.digikey.com/en/products/detail/w%C3%BCrth-elektronik/151033RS03000/4490003" TargetMode="External"/><Relationship Id="rId21" Type="http://schemas.openxmlformats.org/officeDocument/2006/relationships/hyperlink" Target="https://www.mouser.com/ProductDetail/SparkFun/BOB-12009?qs=WyAARYrbSnb%252BGYLWggQnjQ%3D%3D&amp;srsltid=AfmBOopqUEYKdH-8_y7UnOoEQi4k2y55bPLi1XAo08Vg2FFcAguwf1De&amp;_gl=1*df0v95*_ga*MTUxODcwODM1OC4xNzI5ODc4OTM4*_ga_15W4STQT4T*MTcyOTk1MDAwMS4yLjAuMTcyOTk1MDAwMi41OS4wLjA." TargetMode="External"/><Relationship Id="rId7" Type="http://schemas.openxmlformats.org/officeDocument/2006/relationships/hyperlink" Target="https://www.digikey.com/en/products/detail/attend-technology/112J-TDAR-R01/17634680" TargetMode="External"/><Relationship Id="rId12" Type="http://schemas.openxmlformats.org/officeDocument/2006/relationships/hyperlink" Target="https://www.digikey.com/en/products/detail/stackpole-electronics-inc/CF14JT160R/1741302" TargetMode="External"/><Relationship Id="rId17" Type="http://schemas.openxmlformats.org/officeDocument/2006/relationships/hyperlink" Target="https://www.digikey.com/en/products/detail/sparkfun-electronics/DEV-12640/5140825" TargetMode="External"/><Relationship Id="rId25" Type="http://schemas.openxmlformats.org/officeDocument/2006/relationships/hyperlink" Target="https://www.amazon.com/NEO-8M-Module-NEOM8N-NEO-M8N-001/dp/B0B3TSDCYD/ref=sr_1_1?crid=1BPIPG8YV1PD4&amp;dib=eyJ2IjoiMSJ9.XghXBiFnrfNoiEjSkZ9-toRkBzfJOZrpwxjNFz170zJF5-htCeMqalsMzzVUUoucS1zFH6uekdqyhUaRN7Gsd6xloJL1K3bBFUwmzqwam3LKZmJkIyn2zNdjoGHpNtIqWVksaBg8DwQXpGW4uDbQSCwDrO_2mJqb_wvMeAtSeWm6I2vaBPsafkR2TL1y6lDXBlCA9IiaiZAiqQzPHBrwYexEcjqRXCkzXmWtCVG3yVPkF7-SNZID8-L4IHGQcY63DFCspzdmcTjzJ2tloXVbJEx5nzdIYrpJrk65t57wCPM.mSsXxvVDEr9_lYEwHrmWsDNJIp6boI71pSVd6q1fd70&amp;dib_tag=se&amp;keywords=neo+8m&amp;qid=1729951342&amp;sprefix=neo+%2Caps%2C317&amp;sr=8-1" TargetMode="External"/><Relationship Id="rId2" Type="http://schemas.openxmlformats.org/officeDocument/2006/relationships/hyperlink" Target="https://www.digikey.my/en/products/detail/vishay-general-semiconductor-diodes-division/1N5817-E3-54/1023529" TargetMode="External"/><Relationship Id="rId16" Type="http://schemas.openxmlformats.org/officeDocument/2006/relationships/hyperlink" Target="https://atlas-scientific.com/embedded-solutions/ezo-conductivity-circuit/" TargetMode="External"/><Relationship Id="rId20" Type="http://schemas.openxmlformats.org/officeDocument/2006/relationships/hyperlink" Target="https://www.amazon.com/Comimark-Balance-Lithium-Battery-Protection/dp/B087M1KJLQ/ref=sr_1_1?dib=eyJ2IjoiMSJ9.bUl_bxcB7xp9d5DgRCRAsBrfdg7Y1sEFI-0k-0ngJFQrI0JmGjseKaZcgNGVy9twGu9wBOWVYPRvRe56rxD-gqnsrFTUqhjihb7OjpakVtek7vRi0CGhg_dqQp4i5VhPAfwUzwIjxaiHRYd9CB1xu7e8vkkSOWxVrLFpKFNJyFZCARBIgc_so3Ton3v25M9vr8Mz-OKI9wB6MJ_GsTj0ecomK9w6JcON5pECnu0kKDE.i3mvs55ohqYXgjP8jWynP81LqT2vWeyKOtjGzgQl8qc&amp;dib_tag=se&amp;keywords=HX-2S-JH10+BMS&amp;qid=1729949915&amp;sr=8-1" TargetMode="External"/><Relationship Id="rId29" Type="http://schemas.openxmlformats.org/officeDocument/2006/relationships/hyperlink" Target="om/HiLetgo-FT232RL-Converter-Adapter-Breakout/dp/B00IJXZQ7C" TargetMode="External"/><Relationship Id="rId1" Type="http://schemas.openxmlformats.org/officeDocument/2006/relationships/hyperlink" Target="https://www.mouser.com/ProductDetail/Cornell-Dubilier-CDE/SEK220M025ST?qs=RCtRHS%252BT7Qy471P3oko%252BcQ%3D%3D&amp;_gl=1*1gulgbx*_ga*MTA0OTI4NzI2NS4xNzI5OTUwMTI0*_ga_15W4STQT4T*MTcyOTk1MDEyNC4xLjAuMTcyOTk1MDEyNC42MC4wLjA." TargetMode="External"/><Relationship Id="rId6" Type="http://schemas.openxmlformats.org/officeDocument/2006/relationships/hyperlink" Target="https://www.digikey.com/en/products/detail/jst-sales-america-inc/B2B-XH-A/1651045" TargetMode="External"/><Relationship Id="rId11" Type="http://schemas.openxmlformats.org/officeDocument/2006/relationships/hyperlink" Target="https://www.digikey.com/en/products/detail/stackpole-electronics-inc/CF14JT470R/1741440" TargetMode="External"/><Relationship Id="rId24" Type="http://schemas.openxmlformats.org/officeDocument/2006/relationships/hyperlink" Target="https://www.amazon.com/waterproof-Housing-02R-JWPF-VSLE-S-Automotive-Connector/dp/B09C8HJZK3?th=1" TargetMode="External"/><Relationship Id="rId5" Type="http://schemas.openxmlformats.org/officeDocument/2006/relationships/hyperlink" Target="https://www.digikey.com/en/products/detail/jst-sales-america-inc/B3B-XH-A/1651046" TargetMode="External"/><Relationship Id="rId15" Type="http://schemas.openxmlformats.org/officeDocument/2006/relationships/hyperlink" Target="https://atlas-scientific.com/embedded-solutions/ezo-ph-circuit/" TargetMode="External"/><Relationship Id="rId23" Type="http://schemas.openxmlformats.org/officeDocument/2006/relationships/hyperlink" Target="https://www.amazon.com/CAPChang-Bulkhead-Extension-Additional-Equipment/dp/B0CJPXK41T?th=1" TargetMode="External"/><Relationship Id="rId28" Type="http://schemas.openxmlformats.org/officeDocument/2006/relationships/hyperlink" Target="https://www.digikey.com/en/products/detail/chip-quik-inc/HDR100IMP40F-G-V-TH/5978200" TargetMode="External"/><Relationship Id="rId10" Type="http://schemas.openxmlformats.org/officeDocument/2006/relationships/hyperlink" Target="https://www.digikey.com/en/products/detail/stackpole-electronics-inc/CF18JT4K70/1741708" TargetMode="External"/><Relationship Id="rId19" Type="http://schemas.openxmlformats.org/officeDocument/2006/relationships/hyperlink" Target="https://www.amazon.com/Converter-3-2V-35V-DC1-25V-30V-Voltage-Regulator/dp/B0D7ZWVSFW/ref=sr_1_5?crid=1OSJPTJNOAAZ6&amp;dib=eyJ2IjoiMSJ9.hA6zLetkzUPbI2hQWYe-axrKK6qmvarHgBTVggg06WQzX7xXasRyteSN5yghRU4iE8DDPziLIVPPG1soCz9FWjrUc7COlplWUxQ7hOr0Z3wxFovwmWVefhel031cXXkoUySz8CvlOXBSj5jlTNAYldk8vxOnNBY0K1BMGC3lhIoULo2aHIgQYrbc7Yyfj1DKzwgkypRVg9MNqDenblqViNG63y8QSqNjYq5jlf5ylrE.ottdkKZg-f0Dt7DImW4j3138zxO8boE82O2jTi5WZc8&amp;dib_tag=se&amp;keywords=dc-dc%2Bstep%2Bdown%2Bconverter%2Blm2596&amp;qid=1729949728&amp;sprefix=dc-dc%2Bstepdown%2Bconverter%2Blm2596%2Caps%2C273&amp;sr=8-5&amp;th=1" TargetMode="External"/><Relationship Id="rId4" Type="http://schemas.openxmlformats.org/officeDocument/2006/relationships/hyperlink" Target="https://www.digikey.com/en/products/detail/w%C3%BCrth-elektronik/151033GS03000/4490000" TargetMode="External"/><Relationship Id="rId9" Type="http://schemas.openxmlformats.org/officeDocument/2006/relationships/hyperlink" Target="https://www.digikey.com/en/products/detail/stackpole-electronics-inc/RNF14FTD1K00/1706678" TargetMode="External"/><Relationship Id="rId14" Type="http://schemas.openxmlformats.org/officeDocument/2006/relationships/hyperlink" Target="https://www.digikey.com/en/products/detail/umw/AMS1117-3-3/17635254" TargetMode="External"/><Relationship Id="rId22" Type="http://schemas.openxmlformats.org/officeDocument/2006/relationships/hyperlink" Target="https://www.mouser.com/ProductDetail/TE-Connectivity-Linx-Technologies/CONSMA002-G?qs=W0r2Z67sYIJ3jM5BiR0mCg%3D%3D&amp;_gl=1*kxbpet*_ga*MTc0NTgwNDk0Ny4xNzI5OTUwMzg2*_ga_15W4STQT4T*MTcyOTk1MDM4NS4xLjAuMTcyOTk1MDM4Ni41OS4wLjA." TargetMode="External"/><Relationship Id="rId27" Type="http://schemas.openxmlformats.org/officeDocument/2006/relationships/hyperlink" Target="https://www.digikey.com/en/products/detail/chip-quik-inc/HDR-ETD/5978263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E35"/>
  <sheetViews>
    <sheetView tabSelected="1" workbookViewId="0">
      <selection activeCell="L36" sqref="L36"/>
    </sheetView>
  </sheetViews>
  <sheetFormatPr defaultRowHeight="14.4" x14ac:dyDescent="0.3"/>
  <cols>
    <col min="1" max="1" width="13.6640625" customWidth="1"/>
    <col min="2" max="2" width="35.33203125" style="2" customWidth="1"/>
    <col min="3" max="3" width="7.88671875" style="1" customWidth="1"/>
    <col min="4" max="4" width="15.109375" customWidth="1"/>
    <col min="5" max="5" width="15.77734375" customWidth="1"/>
  </cols>
  <sheetData>
    <row r="1" spans="1:5" x14ac:dyDescent="0.3">
      <c r="A1" s="5" t="s">
        <v>43</v>
      </c>
      <c r="B1" s="5" t="s">
        <v>22</v>
      </c>
      <c r="C1" s="5" t="s">
        <v>0</v>
      </c>
      <c r="D1" s="5" t="s">
        <v>46</v>
      </c>
      <c r="E1" s="5" t="s">
        <v>59</v>
      </c>
    </row>
    <row r="2" spans="1:5" x14ac:dyDescent="0.3">
      <c r="A2" s="3" t="s">
        <v>1</v>
      </c>
      <c r="B2" s="6" t="s">
        <v>33</v>
      </c>
      <c r="C2" s="4">
        <v>2</v>
      </c>
      <c r="D2" s="3">
        <v>0.59</v>
      </c>
      <c r="E2" s="3">
        <f>PRODUCT(C2,D2)</f>
        <v>1.18</v>
      </c>
    </row>
    <row r="3" spans="1:5" x14ac:dyDescent="0.3">
      <c r="A3" s="3" t="s">
        <v>2</v>
      </c>
      <c r="B3" s="6" t="s">
        <v>34</v>
      </c>
      <c r="C3" s="4">
        <v>1</v>
      </c>
      <c r="D3" s="3">
        <v>0.31</v>
      </c>
      <c r="E3" s="3">
        <f t="shared" ref="E3:E27" si="0">PRODUCT(C3,D3)</f>
        <v>0.31</v>
      </c>
    </row>
    <row r="4" spans="1:5" x14ac:dyDescent="0.3">
      <c r="A4" s="3" t="s">
        <v>36</v>
      </c>
      <c r="B4" s="6" t="s">
        <v>38</v>
      </c>
      <c r="C4" s="4">
        <v>1</v>
      </c>
      <c r="D4" s="3">
        <v>0.18</v>
      </c>
      <c r="E4" s="3">
        <f t="shared" si="0"/>
        <v>0.18</v>
      </c>
    </row>
    <row r="5" spans="1:5" x14ac:dyDescent="0.3">
      <c r="A5" s="3" t="s">
        <v>37</v>
      </c>
      <c r="B5" s="6" t="s">
        <v>35</v>
      </c>
      <c r="C5" s="4">
        <v>1</v>
      </c>
      <c r="D5" s="3">
        <v>0.26</v>
      </c>
      <c r="E5" s="3">
        <f t="shared" si="0"/>
        <v>0.26</v>
      </c>
    </row>
    <row r="6" spans="1:5" x14ac:dyDescent="0.3">
      <c r="A6" s="3" t="s">
        <v>44</v>
      </c>
      <c r="B6" s="7" t="s">
        <v>39</v>
      </c>
      <c r="C6" s="4">
        <v>3</v>
      </c>
      <c r="D6" s="3">
        <v>0.19</v>
      </c>
      <c r="E6" s="3">
        <f t="shared" si="0"/>
        <v>0.57000000000000006</v>
      </c>
    </row>
    <row r="7" spans="1:5" x14ac:dyDescent="0.3">
      <c r="A7" s="3" t="s">
        <v>45</v>
      </c>
      <c r="B7" s="7" t="s">
        <v>40</v>
      </c>
      <c r="C7" s="4">
        <v>2</v>
      </c>
      <c r="D7" s="3">
        <v>0.14000000000000001</v>
      </c>
      <c r="E7" s="3">
        <f t="shared" si="0"/>
        <v>0.28000000000000003</v>
      </c>
    </row>
    <row r="8" spans="1:5" x14ac:dyDescent="0.3">
      <c r="A8" s="3" t="s">
        <v>3</v>
      </c>
      <c r="B8" s="6" t="s">
        <v>41</v>
      </c>
      <c r="C8" s="4">
        <v>1</v>
      </c>
      <c r="D8" s="3">
        <v>4.8499999999999996</v>
      </c>
      <c r="E8" s="3">
        <f t="shared" si="0"/>
        <v>4.8499999999999996</v>
      </c>
    </row>
    <row r="9" spans="1:5" x14ac:dyDescent="0.3">
      <c r="A9" s="3" t="s">
        <v>4</v>
      </c>
      <c r="B9" s="6" t="s">
        <v>32</v>
      </c>
      <c r="C9" s="4">
        <v>1</v>
      </c>
      <c r="D9" s="3">
        <v>10</v>
      </c>
      <c r="E9" s="3">
        <f t="shared" si="0"/>
        <v>10</v>
      </c>
    </row>
    <row r="10" spans="1:5" x14ac:dyDescent="0.3">
      <c r="A10" s="3" t="s">
        <v>5</v>
      </c>
      <c r="B10" s="6" t="s">
        <v>6</v>
      </c>
      <c r="C10" s="4">
        <v>1</v>
      </c>
      <c r="D10" s="3">
        <v>2.54</v>
      </c>
      <c r="E10" s="3">
        <f t="shared" si="0"/>
        <v>2.54</v>
      </c>
    </row>
    <row r="11" spans="1:5" x14ac:dyDescent="0.3">
      <c r="A11" s="3" t="s">
        <v>7</v>
      </c>
      <c r="B11" s="6" t="s">
        <v>54</v>
      </c>
      <c r="C11" s="4">
        <v>1</v>
      </c>
      <c r="D11" s="3">
        <v>0.22</v>
      </c>
      <c r="E11" s="3">
        <f t="shared" si="0"/>
        <v>0.22</v>
      </c>
    </row>
    <row r="12" spans="1:5" x14ac:dyDescent="0.3">
      <c r="A12" s="3" t="s">
        <v>8</v>
      </c>
      <c r="B12" s="6" t="s">
        <v>23</v>
      </c>
      <c r="C12" s="4">
        <v>1</v>
      </c>
      <c r="D12" s="3">
        <v>0.1</v>
      </c>
      <c r="E12" s="3">
        <f t="shared" si="0"/>
        <v>0.1</v>
      </c>
    </row>
    <row r="13" spans="1:5" x14ac:dyDescent="0.3">
      <c r="A13" s="3" t="s">
        <v>9</v>
      </c>
      <c r="B13" s="6" t="s">
        <v>24</v>
      </c>
      <c r="C13" s="4">
        <v>2</v>
      </c>
      <c r="D13" s="3">
        <v>0.1</v>
      </c>
      <c r="E13" s="3">
        <f t="shared" si="0"/>
        <v>0.2</v>
      </c>
    </row>
    <row r="14" spans="1:5" x14ac:dyDescent="0.3">
      <c r="A14" s="3" t="s">
        <v>10</v>
      </c>
      <c r="B14" s="6" t="s">
        <v>25</v>
      </c>
      <c r="C14" s="4">
        <v>1</v>
      </c>
      <c r="D14" s="3">
        <v>0.1</v>
      </c>
      <c r="E14" s="3">
        <f t="shared" si="0"/>
        <v>0.1</v>
      </c>
    </row>
    <row r="15" spans="1:5" x14ac:dyDescent="0.3">
      <c r="A15" s="3" t="s">
        <v>11</v>
      </c>
      <c r="B15" s="6" t="s">
        <v>42</v>
      </c>
      <c r="C15" s="4">
        <v>2</v>
      </c>
      <c r="D15" s="3">
        <v>0.1</v>
      </c>
      <c r="E15" s="3">
        <f t="shared" si="0"/>
        <v>0.2</v>
      </c>
    </row>
    <row r="16" spans="1:5" x14ac:dyDescent="0.3">
      <c r="A16" s="3" t="s">
        <v>12</v>
      </c>
      <c r="B16" s="6" t="s">
        <v>26</v>
      </c>
      <c r="C16" s="4">
        <v>2</v>
      </c>
      <c r="D16" s="3">
        <v>0.1</v>
      </c>
      <c r="E16" s="3">
        <f t="shared" si="0"/>
        <v>0.2</v>
      </c>
    </row>
    <row r="17" spans="1:5" x14ac:dyDescent="0.3">
      <c r="A17" s="3" t="s">
        <v>13</v>
      </c>
      <c r="B17" s="6" t="s">
        <v>14</v>
      </c>
      <c r="C17" s="4">
        <v>1</v>
      </c>
      <c r="D17" s="3">
        <v>5</v>
      </c>
      <c r="E17" s="3">
        <f t="shared" si="0"/>
        <v>5</v>
      </c>
    </row>
    <row r="18" spans="1:5" x14ac:dyDescent="0.3">
      <c r="A18" s="3" t="s">
        <v>15</v>
      </c>
      <c r="B18" s="6" t="s">
        <v>27</v>
      </c>
      <c r="C18" s="4">
        <v>1</v>
      </c>
      <c r="D18" s="3">
        <v>19.5</v>
      </c>
      <c r="E18" s="3">
        <f t="shared" si="0"/>
        <v>19.5</v>
      </c>
    </row>
    <row r="19" spans="1:5" x14ac:dyDescent="0.3">
      <c r="A19" s="3" t="s">
        <v>16</v>
      </c>
      <c r="B19" s="6" t="s">
        <v>28</v>
      </c>
      <c r="C19" s="4">
        <v>1</v>
      </c>
      <c r="D19" s="3">
        <v>45.99</v>
      </c>
      <c r="E19" s="3">
        <f t="shared" si="0"/>
        <v>45.99</v>
      </c>
    </row>
    <row r="20" spans="1:5" x14ac:dyDescent="0.3">
      <c r="A20" s="3" t="s">
        <v>17</v>
      </c>
      <c r="B20" s="6" t="s">
        <v>29</v>
      </c>
      <c r="C20" s="4">
        <v>1</v>
      </c>
      <c r="D20" s="3">
        <v>67.989999999999995</v>
      </c>
      <c r="E20" s="3">
        <f t="shared" si="0"/>
        <v>67.989999999999995</v>
      </c>
    </row>
    <row r="21" spans="1:5" x14ac:dyDescent="0.3">
      <c r="A21" s="3" t="s">
        <v>18</v>
      </c>
      <c r="B21" s="6" t="s">
        <v>50</v>
      </c>
      <c r="C21" s="4">
        <v>1</v>
      </c>
      <c r="D21" s="3">
        <v>2.5</v>
      </c>
      <c r="E21" s="3">
        <f t="shared" si="0"/>
        <v>2.5</v>
      </c>
    </row>
    <row r="22" spans="1:5" x14ac:dyDescent="0.3">
      <c r="A22" s="3" t="s">
        <v>19</v>
      </c>
      <c r="B22" s="6" t="s">
        <v>30</v>
      </c>
      <c r="C22" s="4">
        <v>1</v>
      </c>
      <c r="D22" s="3">
        <v>3.5</v>
      </c>
      <c r="E22" s="3">
        <f t="shared" si="0"/>
        <v>3.5</v>
      </c>
    </row>
    <row r="23" spans="1:5" x14ac:dyDescent="0.3">
      <c r="A23" s="3" t="s">
        <v>20</v>
      </c>
      <c r="B23" s="6" t="s">
        <v>31</v>
      </c>
      <c r="C23" s="4">
        <v>1</v>
      </c>
      <c r="D23" s="3">
        <v>2.95</v>
      </c>
      <c r="E23" s="3">
        <f t="shared" si="0"/>
        <v>2.95</v>
      </c>
    </row>
    <row r="24" spans="1:5" x14ac:dyDescent="0.3">
      <c r="A24" s="3" t="s">
        <v>21</v>
      </c>
      <c r="B24" s="6" t="s">
        <v>47</v>
      </c>
      <c r="C24" s="4">
        <v>1</v>
      </c>
      <c r="D24" s="3">
        <v>0.63</v>
      </c>
      <c r="E24" s="3">
        <f t="shared" si="0"/>
        <v>0.63</v>
      </c>
    </row>
    <row r="25" spans="1:5" x14ac:dyDescent="0.3">
      <c r="A25" s="3" t="s">
        <v>48</v>
      </c>
      <c r="B25" s="6" t="s">
        <v>51</v>
      </c>
      <c r="C25" s="4">
        <v>1</v>
      </c>
      <c r="D25" s="3">
        <v>5</v>
      </c>
      <c r="E25" s="3">
        <f t="shared" si="0"/>
        <v>5</v>
      </c>
    </row>
    <row r="26" spans="1:5" x14ac:dyDescent="0.3">
      <c r="A26" s="3" t="s">
        <v>48</v>
      </c>
      <c r="B26" s="6" t="s">
        <v>52</v>
      </c>
      <c r="C26" s="4">
        <v>1</v>
      </c>
      <c r="D26" s="3">
        <v>40</v>
      </c>
      <c r="E26" s="3">
        <f t="shared" si="0"/>
        <v>40</v>
      </c>
    </row>
    <row r="27" spans="1:5" x14ac:dyDescent="0.3">
      <c r="A27" s="3" t="s">
        <v>48</v>
      </c>
      <c r="B27" s="6" t="s">
        <v>49</v>
      </c>
      <c r="C27" s="4">
        <v>2</v>
      </c>
      <c r="D27" s="3">
        <v>2</v>
      </c>
      <c r="E27" s="3">
        <f t="shared" si="0"/>
        <v>4</v>
      </c>
    </row>
    <row r="28" spans="1:5" x14ac:dyDescent="0.3">
      <c r="A28" s="9"/>
      <c r="B28" s="10"/>
      <c r="C28" s="11"/>
      <c r="D28" s="8" t="s">
        <v>58</v>
      </c>
      <c r="E28" s="14">
        <f>SUM(E2:E27)</f>
        <v>218.25</v>
      </c>
    </row>
    <row r="29" spans="1:5" x14ac:dyDescent="0.3">
      <c r="A29" s="12" t="s">
        <v>53</v>
      </c>
      <c r="B29" s="12"/>
      <c r="C29" s="12"/>
      <c r="D29" s="12"/>
      <c r="E29" s="12"/>
    </row>
    <row r="30" spans="1:5" x14ac:dyDescent="0.3">
      <c r="A30" s="3"/>
      <c r="B30" s="6" t="s">
        <v>55</v>
      </c>
      <c r="C30" s="4">
        <v>1</v>
      </c>
      <c r="D30" s="3">
        <v>1.0900000000000001</v>
      </c>
      <c r="E30" s="3">
        <f>PRODUCT(C30,D30)</f>
        <v>1.0900000000000001</v>
      </c>
    </row>
    <row r="31" spans="1:5" x14ac:dyDescent="0.3">
      <c r="A31" s="3"/>
      <c r="B31" s="6" t="s">
        <v>56</v>
      </c>
      <c r="C31" s="4">
        <v>1</v>
      </c>
      <c r="D31" s="3">
        <v>1.59</v>
      </c>
      <c r="E31" s="3">
        <f t="shared" ref="E31:E32" si="1">PRODUCT(C31,D31)</f>
        <v>1.59</v>
      </c>
    </row>
    <row r="32" spans="1:5" x14ac:dyDescent="0.3">
      <c r="A32" s="3"/>
      <c r="B32" s="6" t="s">
        <v>57</v>
      </c>
      <c r="C32" s="4">
        <v>1</v>
      </c>
      <c r="D32" s="3">
        <v>6.5</v>
      </c>
      <c r="E32" s="3">
        <f t="shared" si="1"/>
        <v>6.5</v>
      </c>
    </row>
    <row r="33" spans="1:5" x14ac:dyDescent="0.3">
      <c r="A33" s="9"/>
      <c r="B33" s="10"/>
      <c r="C33" s="11"/>
      <c r="D33" s="3" t="s">
        <v>58</v>
      </c>
      <c r="E33" s="13">
        <f>SUM(E30:E32)</f>
        <v>9.18</v>
      </c>
    </row>
    <row r="34" spans="1:5" x14ac:dyDescent="0.3">
      <c r="A34" s="9"/>
      <c r="B34" s="10"/>
      <c r="C34" s="11"/>
      <c r="D34" s="9"/>
      <c r="E34" s="9"/>
    </row>
    <row r="35" spans="1:5" x14ac:dyDescent="0.3">
      <c r="A35" s="9"/>
      <c r="B35" s="10"/>
      <c r="C35" s="11"/>
      <c r="D35" s="9"/>
      <c r="E35" s="9"/>
    </row>
  </sheetData>
  <mergeCells count="1">
    <mergeCell ref="A29:E29"/>
  </mergeCells>
  <hyperlinks>
    <hyperlink ref="B2" r:id="rId1" xr:uid="{64E976B5-24C5-4081-9712-F007CF32C5F0}"/>
    <hyperlink ref="B3" r:id="rId2" xr:uid="{B10459D7-58B8-4F51-84AF-D90FBABE58DB}"/>
    <hyperlink ref="B4" r:id="rId3" xr:uid="{44159354-35AE-4795-A70B-61FBC27B0916}"/>
    <hyperlink ref="B5" r:id="rId4" xr:uid="{2F7BD101-307D-461A-8460-319B4E2BF65A}"/>
    <hyperlink ref="B6" r:id="rId5" xr:uid="{6E063A02-5BAF-4412-9080-E7006F26C9EE}"/>
    <hyperlink ref="B7" r:id="rId6" xr:uid="{3630D0B1-0861-4C0E-9759-F1A7CB0ED988}"/>
    <hyperlink ref="B10" r:id="rId7" xr:uid="{5F9659A5-436C-405F-95EB-131015CF00F0}"/>
    <hyperlink ref="B11" r:id="rId8" display="2N2222A/BC337 BJT" xr:uid="{CD9201BB-6D8B-47E4-9C13-DD060FB3E831}"/>
    <hyperlink ref="B12" r:id="rId9" xr:uid="{967B8B79-7E91-45DA-B563-628E625FCABB}"/>
    <hyperlink ref="B13" r:id="rId10" xr:uid="{48863A9B-B0E4-465F-92F8-8FE44159BD94}"/>
    <hyperlink ref="B14" r:id="rId11" xr:uid="{5028FF20-8E3F-4E42-9BE6-F7801D7C6492}"/>
    <hyperlink ref="B15" r:id="rId12" xr:uid="{DB49DC78-7261-417C-9838-6FDEF87EE597}"/>
    <hyperlink ref="B16" r:id="rId13" xr:uid="{3AF79769-9995-4147-A303-9660B12C2D76}"/>
    <hyperlink ref="B24" r:id="rId14" display="AMS1117 3.3v regulator" xr:uid="{3E6A0426-4103-4B3F-9B36-B692C1084947}"/>
    <hyperlink ref="B19" r:id="rId15" xr:uid="{3A9E83BE-009C-424C-95E0-84A920DD0057}"/>
    <hyperlink ref="B20" r:id="rId16" xr:uid="{9DA28E99-0953-4FD6-8932-B280CC55FA73}"/>
    <hyperlink ref="B18" r:id="rId17" xr:uid="{C3CC9103-59D0-4834-8130-5074A5C4222D}"/>
    <hyperlink ref="B17" r:id="rId18" xr:uid="{B47927C9-FDCD-4982-99BF-FD15F1332E58}"/>
    <hyperlink ref="B21" r:id="rId19" xr:uid="{FAA869AF-43F7-4086-A641-EC1685848DAC}"/>
    <hyperlink ref="B22" r:id="rId20" xr:uid="{6EC27CE5-7F20-4B94-91D0-61D94911B326}"/>
    <hyperlink ref="B23" r:id="rId21" xr:uid="{B951D90F-141D-4675-A649-F9B3713515FC}"/>
    <hyperlink ref="B8" r:id="rId22" xr:uid="{FFF0089E-2DB9-461C-9641-00C675E56D0E}"/>
    <hyperlink ref="B25" r:id="rId23" xr:uid="{6E511095-3B86-4545-BA0D-E811909F1290}"/>
    <hyperlink ref="B27" r:id="rId24" xr:uid="{54ADA80F-C64D-434D-BFD6-662AA69294C0}"/>
    <hyperlink ref="B9" r:id="rId25" xr:uid="{ABEF0709-956B-4156-A0D4-66EEF675B50C}"/>
    <hyperlink ref="B26" r:id="rId26" xr:uid="{AA1D0AE0-2996-4749-A21E-EFF9E3238A6E}"/>
    <hyperlink ref="B31" r:id="rId27" xr:uid="{76F82EF6-C09F-432C-9144-36D146528C3E}"/>
    <hyperlink ref="B30" r:id="rId28" xr:uid="{2054B9D8-0DC1-4FDB-9925-3B0E696C099E}"/>
    <hyperlink ref="B32" r:id="rId29" xr:uid="{F26A0CC9-11E5-4FF9-8EE7-7A8A79D860A2}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 V0.6.3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khan</dc:creator>
  <cp:lastModifiedBy>asif khan</cp:lastModifiedBy>
  <dcterms:created xsi:type="dcterms:W3CDTF">2024-10-25T13:45:10Z</dcterms:created>
  <dcterms:modified xsi:type="dcterms:W3CDTF">2024-10-26T14:30:26Z</dcterms:modified>
</cp:coreProperties>
</file>