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TS Lab projects\In-situ Water monitor\In-Situ-Water-Quality-Sensor\System_development\Jocassee\V0.6.0\PCB\V0.6.3\"/>
    </mc:Choice>
  </mc:AlternateContent>
  <xr:revisionPtr revIDLastSave="0" documentId="13_ncr:1_{BE2F42D6-A6F1-4F1C-A8B2-486691A0DB2F}" xr6:coauthVersionLast="47" xr6:coauthVersionMax="47" xr10:uidLastSave="{00000000-0000-0000-0000-000000000000}"/>
  <bookViews>
    <workbookView xWindow="-108" yWindow="-108" windowWidth="23256" windowHeight="12576" xr2:uid="{3F872AE6-6710-4898-8598-9832416C0361}"/>
  </bookViews>
  <sheets>
    <sheet name="PCB V0.6.3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32" i="1"/>
  <c r="E33" i="1"/>
  <c r="E34" i="1" s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E29" i="1" l="1"/>
</calcChain>
</file>

<file path=xl/sharedStrings.xml><?xml version="1.0" encoding="utf-8"?>
<sst xmlns="http://schemas.openxmlformats.org/spreadsheetml/2006/main" count="127" uniqueCount="69">
  <si>
    <t>Qty</t>
  </si>
  <si>
    <t>C1,C2</t>
  </si>
  <si>
    <t>D1</t>
  </si>
  <si>
    <t>J6</t>
  </si>
  <si>
    <t>M8N_GPS1</t>
  </si>
  <si>
    <t>P1</t>
  </si>
  <si>
    <t>SD card socket</t>
  </si>
  <si>
    <t>Q1</t>
  </si>
  <si>
    <t>R1</t>
  </si>
  <si>
    <t>R2,R4</t>
  </si>
  <si>
    <t>R3</t>
  </si>
  <si>
    <t>R5,R6</t>
  </si>
  <si>
    <t>R7,R8</t>
  </si>
  <si>
    <t>U1</t>
  </si>
  <si>
    <t>NRF24L01+PA+LNA</t>
  </si>
  <si>
    <t>U2</t>
  </si>
  <si>
    <t>U3</t>
  </si>
  <si>
    <t>U4</t>
  </si>
  <si>
    <t>U5</t>
  </si>
  <si>
    <t>U6</t>
  </si>
  <si>
    <t>U7</t>
  </si>
  <si>
    <t>U8</t>
  </si>
  <si>
    <t>Component</t>
  </si>
  <si>
    <t>1K ohm resistor</t>
  </si>
  <si>
    <t>4.7K ohm resistor</t>
  </si>
  <si>
    <t>470 ohm resistor</t>
  </si>
  <si>
    <t>100K ohm resistor</t>
  </si>
  <si>
    <t>Arduino ProMicro</t>
  </si>
  <si>
    <t>EZO_PH circuit</t>
  </si>
  <si>
    <t>EZO_TDS circuit</t>
  </si>
  <si>
    <t>HX-2S-JH10 BMS</t>
  </si>
  <si>
    <t>BOB-12009, 5V to 3.3V level shifter</t>
  </si>
  <si>
    <t>Ublox_Neo_M8N_GPS</t>
  </si>
  <si>
    <t>Polarized Capacitor</t>
  </si>
  <si>
    <t>Schottky Diode</t>
  </si>
  <si>
    <t>3mm LED green</t>
  </si>
  <si>
    <t>D3</t>
  </si>
  <si>
    <t>D2</t>
  </si>
  <si>
    <t>3mm LED red</t>
  </si>
  <si>
    <t>3pin XH2.54 male connector</t>
  </si>
  <si>
    <t>2pin XH2.54 male connector</t>
  </si>
  <si>
    <t>SMA connector for pH probe</t>
  </si>
  <si>
    <t>160/220 ohm resistor</t>
  </si>
  <si>
    <t>PCB Reference</t>
  </si>
  <si>
    <t>J2,J3,J4</t>
  </si>
  <si>
    <t>J1,J5</t>
  </si>
  <si>
    <t>Unit cost (USD)</t>
  </si>
  <si>
    <t>AMS1117 3.3v regulator SOT-223-3L</t>
  </si>
  <si>
    <t>N/A</t>
  </si>
  <si>
    <t>Waterproof JST Connector</t>
  </si>
  <si>
    <t>DC-DC Stepdown converter LM2596</t>
  </si>
  <si>
    <t>SMA female to male extension cable</t>
  </si>
  <si>
    <t>2s Lipo battery 7.4V (87 x 33 x 20 mm)</t>
  </si>
  <si>
    <t>Some nice to have items</t>
  </si>
  <si>
    <t>2N2222A/BC337 BJT or equivalent</t>
  </si>
  <si>
    <t>40 pin Female header connector 2.54mm</t>
  </si>
  <si>
    <t>40 pin Male header connector 2.54mm</t>
  </si>
  <si>
    <t>USB to serial converter module</t>
  </si>
  <si>
    <t>Total</t>
  </si>
  <si>
    <t>Net cost (USD)</t>
  </si>
  <si>
    <t>Solar panels</t>
  </si>
  <si>
    <t>digikey</t>
  </si>
  <si>
    <t>atlas</t>
  </si>
  <si>
    <t>eBay</t>
  </si>
  <si>
    <t>Source</t>
  </si>
  <si>
    <t>Remarks</t>
  </si>
  <si>
    <t xml:space="preserve">We have </t>
  </si>
  <si>
    <t>Not yet received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</si>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</sst>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C1F0C8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8" fillId="0" borderId="10" xfId="42" applyBorder="1" applyAlignment="1">
      <alignment horizontal="left" vertical="center"/>
    </xf>
    <xf numFmtId="0" fontId="18" fillId="0" borderId="10" xfId="42" applyBorder="1" applyAlignment="1">
      <alignment vertical="center"/>
    </xf>
    <xf numFmtId="0" fontId="0" fillId="0" borderId="11" xfId="0" applyBorder="1"/>
    <xf numFmtId="0" fontId="16" fillId="34" borderId="11" xfId="0" applyFont="1" applyFill="1" applyBorder="1"/>
    <xf numFmtId="0" fontId="19" fillId="0" borderId="10" xfId="0" applyFont="1" applyBorder="1"/>
    <xf numFmtId="0" fontId="19" fillId="35" borderId="10" xfId="0" applyFont="1" applyFill="1" applyBorder="1"/>
    <xf numFmtId="0" fontId="19" fillId="36" borderId="10" xfId="0" applyFont="1" applyFill="1" applyBorder="1"/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lumimax-optoelectronic-technology/2N2222A/22116358" TargetMode="External"/><Relationship Id="rId13" Type="http://schemas.openxmlformats.org/officeDocument/2006/relationships/hyperlink" Target="https://www.digikey.com/en/products/detail/stackpole-electronics-inc/CF14JT100K/1741263" TargetMode="External"/><Relationship Id="rId18" Type="http://schemas.openxmlformats.org/officeDocument/2006/relationships/hyperlink" Target="https://www.ebay.com/itm/266790757067?_skw=nrf24l01+pa+lna&amp;itmmeta=01JBYRV06QPYB0N21D6RTKG1BJ&amp;hash=item3e1df7e2cb%3Ag%3Av4kAAOSwgqJmMLjN&amp;itmprp=enc%3AAQAJAAAA8HoV3kP08IDx%2BKZ9MfhVJKlXtE0SZPM%2FnFPC5MgQ35kH1ldJXdLFQVzVt5o%2Fu0JZyISn1kLCbg%2B4wWLMteeWguResHL1GCPJ%2FXDSoQWdXzPO9Xtui68fv76Kh6Kvvy73XmPPH96Wu6Er3v6zQporJcWwS7w9esbk2JNoRNvlTcDWzIxce9HfeuKxsGTU9dsH8ZePnby9oXBD9UB5vtdL9VyLRrt%2FeOYSynOWVQI01s5RedBXBLU2qtv9iwFSo0m%2FUQc2LDIogcV%2BUAA9X6%2BW0Ce3SARK6%2FJ8DKI2%2FXA%2FkCGsSRcprL6f%2BDT4j%2BiG8K%2BCVQ%3D%3D%7Ctkp%3ABk9SR7yD7NjfZA&amp;var=566533004074" TargetMode="External"/><Relationship Id="rId26" Type="http://schemas.openxmlformats.org/officeDocument/2006/relationships/hyperlink" Target="https://www.ebay.com/itm/385936313712?_skw=ZEEE+2s+2200mah&amp;itmmeta=01JC503SS3GJ6DT520MX0DKGZ0&amp;hash=item59db98cd70:g:LhUAAOSwIQNl7rEf&amp;itmprp=enc%3AAQAJAAAA8HoV3kP08IDx%2BKZ9MfhVJKk%2F4sZI4AIYyIn8J%2BdQt%2Bd0P8cbY9eEHvfHFmRZ2hdCRgSvBWQz6ZO2vCkbLBS6mGQA%2B%2BEDRGUYNk5%2BVxP3S%2Bv1bsuEaDADicVNTTOUAVY82DROR0tb7H3wbnRtsMDY2PnC6BwjG%2BniZUb7JaQv3Tyum2toho8aGwEj4Hnb5m0fRcN9%2BHgM7sise0UeF4dqUXWcVcrYBXICyL%2FdoVQY4g9XZfiBO6tPx5MZVGdZyyK62BV%2BtQzYhRl%2F4Yp1TX9QJh7ccabmYkpCuHfigNTu8A4PbbmUOX%2B8VGmDGIDPEZelfQ%3D%3D%7Ctkp%3ABFBM0pyPoOFk" TargetMode="External"/><Relationship Id="rId3" Type="http://schemas.openxmlformats.org/officeDocument/2006/relationships/hyperlink" Target="https://www.digikey.com/en/products/detail/w%C3%BCrth-elektronik/151033RS03000/4490003" TargetMode="External"/><Relationship Id="rId21" Type="http://schemas.openxmlformats.org/officeDocument/2006/relationships/hyperlink" Target="https://www.digikey.com/en/products/detail/sparkfun-electronics/BOB-12009/5673795" TargetMode="External"/><Relationship Id="rId7" Type="http://schemas.openxmlformats.org/officeDocument/2006/relationships/hyperlink" Target="https://www.digikey.com/en/products/detail/attend-technology/112J-TDAR-R01/17634680" TargetMode="External"/><Relationship Id="rId12" Type="http://schemas.openxmlformats.org/officeDocument/2006/relationships/hyperlink" Target="https://www.digikey.com/en/products/detail/stackpole-electronics-inc/CF14JT160R/1741302" TargetMode="External"/><Relationship Id="rId17" Type="http://schemas.openxmlformats.org/officeDocument/2006/relationships/hyperlink" Target="https://www.digikey.com/en/products/detail/sparkfun-electronics/DEV-12640/5140825" TargetMode="External"/><Relationship Id="rId25" Type="http://schemas.openxmlformats.org/officeDocument/2006/relationships/hyperlink" Target="https://www.ebay.com/itm/266897100593?_skw=NEO-M8N+GPS&amp;itmmeta=01JC4ZKC372D7B26E93187JSA8&amp;hash=item3e244e8f31:g:4JUAAOSwNuRmjLS6&amp;itmprp=enc%3AAQAJAAAA0HoV3kP08IDx%2BKZ9MfhVJKnQJVfZ0YGnuB4BW0tsq9uwlwoXTW2nvzgKthK3gV3xqfgB3zZtN9PHtL8pBynKckNujLE%2BqzJPmHFVR4fInJ2M4CZ8KWIHD2cCQonykddJx%2BfmIlJ3FLCingyH1RcRwdDShsWDXQxlSdP0tY8uiRPgVBpWkeHv7SrLcp1pdN9YPoE4xi4NzNnOnxYaUL2snu9z3tsxYyUcfiwuV1E0Eb7Oi8Tm2ALGecV6YUI32Imszjc3IkU%2BngXtj%2FteY8Lxf10%3D%7Ctkp%3ABk9SR9zBzZ_hZA" TargetMode="External"/><Relationship Id="rId2" Type="http://schemas.openxmlformats.org/officeDocument/2006/relationships/hyperlink" Target="https://www.digikey.my/en/products/detail/vishay-general-semiconductor-diodes-division/1N5817-E3-54/1023529" TargetMode="External"/><Relationship Id="rId16" Type="http://schemas.openxmlformats.org/officeDocument/2006/relationships/hyperlink" Target="https://atlas-scientific.com/embedded-solutions/ezo-conductivity-circuit/" TargetMode="External"/><Relationship Id="rId20" Type="http://schemas.openxmlformats.org/officeDocument/2006/relationships/hyperlink" Target="https://www.ebay.com/itm/122175451692?_skw=2s+7.4v+bms&amp;itmmeta=01JC4ZYQC0WA4Q7FSXJ13Q3MD7&amp;hash=item1c7239722c:g:Tl8AAOSwh1paBSP6&amp;itmprp=enc%3AAQAJAAAA8HoV3kP08IDx%2BKZ9MfhVJKmhm2qg4NGGQQ5RPtV7A4MRQayxR4iW0MximqX7LmMZocuvOg%2Bkj7bY%2FFY7qMu7waxjlzx7i3Aua7rPoZfG2qswNdC3D6v44WuJuyhFgs%2FbW%2B1b%2FOwSsOl9ps9Ogtfgp8mnRImwhLy%2FMlH%2BxSEvpfmQmrGtLZoNM3Cvu353Hg39TbaSBRlRbahefCk4cc3Tc%2BdlQIXyw7DH2wE10gGqLfD7%2BrRZQTg7g8nXFjufytwbxs8B75oJh5aihgMPCDNYjZro4oFZaFQuMO8m6ErQCu8AV0vARYiR4FIuIZcbNrziAQ%3D%3D%7Ctkp%3ABk9SR4z2-p_hZA" TargetMode="External"/><Relationship Id="rId29" Type="http://schemas.openxmlformats.org/officeDocument/2006/relationships/hyperlink" Target="https://www.ebay.com/itm/225911345316?_skw=USB+to+serial+conerter+module&amp;itmmeta=01JBYSWZSCW24XB1T7ZAXWS544&amp;hash=item34995d90a4%3Ag%3AXbYAAOSwuUlb9G7i&amp;itmprp=enc%3AAQAJAAAA4HoV3kP08IDx%2BKZ9MfhVJKmErSdgTuXq25uwkZz5hH2HnGnfWscwHyDoOSAFPkdq%2FZPD%2BuZdLtJPPbxx6KkT6CexickGfXrmq9QFOX%2F7UlyfLOmPix%2Bu73E4ebPmcX86w70tCEhXHeX44KPwX1nQhED4siJc2iqTPFRo5yHmj7xY63T0kd9a935nF%2FDX1VxR1EzrAhXi1MCiIu9WdjkzasmslLx6taR%2FR4FtCHY9cy2YSonSuDFyCHeEcQ8tVVLm8hNgWJvpVpT1tphAqw8uSuFny842xtabCwXu6tAS6pGG%7Ctkp%3ABk9SR-b889nfZA&amp;var=525000706225" TargetMode="External"/><Relationship Id="rId1" Type="http://schemas.openxmlformats.org/officeDocument/2006/relationships/hyperlink" Target="https://www.digikey.com/en/products/detail/cornell-dubilier-knowles/SEK220M025ST/1627140" TargetMode="External"/><Relationship Id="rId6" Type="http://schemas.openxmlformats.org/officeDocument/2006/relationships/hyperlink" Target="https://www.digikey.com/en/products/detail/jst-sales-america-inc/B2B-XH-A/1651045" TargetMode="External"/><Relationship Id="rId11" Type="http://schemas.openxmlformats.org/officeDocument/2006/relationships/hyperlink" Target="https://www.digikey.com/en/products/detail/stackpole-electronics-inc/CF14JT470R/1741440" TargetMode="External"/><Relationship Id="rId24" Type="http://schemas.openxmlformats.org/officeDocument/2006/relationships/hyperlink" Target="https://www.ebay.com/itm/296294957822?_skw=JST+Series+Mini+waterproof+Housing+2Pin+02T%2F02R-JWPF-VSLE-S+Male+And+Female+Plug+Automotive+Connector&amp;itmmeta=01JBYSTER2HRK2QQS40HWZGCEW&amp;hash=item44fc8e42fe%3Ag%3AGiIAAOSw5ZBljF0X&amp;itmprp=enc%3AAQAJAAABQHoV3kP08IDx%2BKZ9MfhVJKnmGVANHUE%2FEoPBNsl2XIhjnF6EHTEWWfbmMjq33%2Bybg8j%2FKOqINeWnc7hneAD6W4eKfBLQKWYU9DjGSEFkeZMFGj2yde5txPCknfCbd7LJZWLYjuU%2F0%2FuvTcgsY6gO2%2FqnkxkTYwWNeo3pvnjRo8eJj5Lc4u2kilhV62RyXYYFI7qo0VL1mWXSpw%2BxOcHAG%2FUdSZSUryecG6HaxyfuK5tcnSsi5gnVuar7SGg7QUZV9BFUAvkItdVyroWu5hP%2BkfoZAZjaNKbDzE1IHxvIUMvtyJcAo%2BLK6tTof6ltFfhqJaBnP9hCzKz%2FXzCWafz1VPbUqbh4TlIYWPANHSOC9ZcPOTy75NUO%2FEHaJXE%2FU38WRkAwJ5Ra%2BIW0Hbldq45mSfTuMp8%2BjNmuLBC56jxXRM1Z%7Ctkp%3ABk9SR5Ts6dnfZA&amp;var=594321428484" TargetMode="External"/><Relationship Id="rId5" Type="http://schemas.openxmlformats.org/officeDocument/2006/relationships/hyperlink" Target="https://www.digikey.com/en/products/detail/jst-sales-america-inc/B3B-XH-A/1651046" TargetMode="External"/><Relationship Id="rId15" Type="http://schemas.openxmlformats.org/officeDocument/2006/relationships/hyperlink" Target="https://atlas-scientific.com/embedded-solutions/ezo-ph-circuit/" TargetMode="External"/><Relationship Id="rId23" Type="http://schemas.openxmlformats.org/officeDocument/2006/relationships/hyperlink" Target="https://www.ebay.com/itm/141363729667?_skw=SMA+Male+to+SMA+Female&amp;itmmeta=01JBYSFVCGRGZ7V7YWN5SNYH25&amp;hash=item20e9ef5503%3Ag%3AQ4IAAOSwqjhcNnGI&amp;itmprp=enc%3AAQAJAAAA8HoV3kP08IDx%2BKZ9MfhVJKlMZoS0Mrfu93BJ3CiUPkEGWLXZ%2BULeBANB7VrEOjdeQItJLxL47swaGIAY8%2F47tglppqyObgumUlx8Cxl331Eob0Uvbs46mk%2B21meHdeV5mmM7xNW53SBsxtHiZX7NjYIKInElAiEuoTeYA0y8Ttk3kCxp5SjyIAwNLljoAxz%2FFMdDfPIHmEmCVxtDx3sg2%2FS73ny7lEG2iQXr64p7h1hWdNBWchnkwY6pgdKJxwUaVI5lILwGuFMyk15DgqiD5lH1Xdvhb2zDXP0PFSgp61yq5FgRQoY7CltheInJaFN21g%3D%3D%7Ctkp%3ABFBMsLa_2d9k&amp;var=440506777313" TargetMode="External"/><Relationship Id="rId28" Type="http://schemas.openxmlformats.org/officeDocument/2006/relationships/hyperlink" Target="https://www.digikey.com/en/products/detail/chip-quik-inc/HDR100IMP40F-G-V-TH/5978200" TargetMode="External"/><Relationship Id="rId10" Type="http://schemas.openxmlformats.org/officeDocument/2006/relationships/hyperlink" Target="https://www.digikey.com/en/products/detail/stackpole-electronics-inc/CF18JT4K70/1741708" TargetMode="External"/><Relationship Id="rId19" Type="http://schemas.openxmlformats.org/officeDocument/2006/relationships/hyperlink" Target="https://www.ebay.com/itm/124221762232?_skw=LM2596+DC-DC&amp;itmmeta=01JC4ZR9NBV9A4KA41KNF8FB6X&amp;hash=item1cec31aab8:g:S44AAOSww5hZMWhN&amp;itmprp=enc%3AAQAJAAAA4HoV3kP08IDx%2BKZ9MfhVJKllKorTRPeQO4zBwaWT2KGfja7MpKi6%2FJSOA4pSN%2FmXyFA%2FOd6uGTmpVU25S8Uv4ayYHo4mLt1J%2F9EnmxrQh1d9%2BH8L2OlY2WehmJnDGeflNpMuUQtlRWz7bjyvO%2BK5u0zOcrEu7Msy1BwfmTYvo1tG5FDhGYquOnfwpmL9BFf6XxLD0zn98p3UUiKE1yfyl8EmxPxg86Qsefh1FW0%2FNTK%2FZJ9XZaI3DnoUQEGERAl7%2FCNd7ch%2BZ%2Fvrovxzrb3hHjBicsmlGm4Q6aKbfi5IhjG0%7Ctkp%3ABFBM4prhn-F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w%C3%BCrth-elektronik/151033GS03000/4490000" TargetMode="External"/><Relationship Id="rId9" Type="http://schemas.openxmlformats.org/officeDocument/2006/relationships/hyperlink" Target="https://www.digikey.com/en/products/detail/stackpole-electronics-inc/RNF14FTD1K00/1706678" TargetMode="External"/><Relationship Id="rId14" Type="http://schemas.openxmlformats.org/officeDocument/2006/relationships/hyperlink" Target="https://www.digikey.com/en/products/detail/umw/AMS1117-3-3/17635254" TargetMode="External"/><Relationship Id="rId22" Type="http://schemas.openxmlformats.org/officeDocument/2006/relationships/hyperlink" Target="https://www.digikey.com/en/products/detail/te-connectivity-linx/CONSMA002-G/5012144" TargetMode="External"/><Relationship Id="rId27" Type="http://schemas.openxmlformats.org/officeDocument/2006/relationships/hyperlink" Target="https://www.digikey.com/en/products/detail/chip-quik-inc/HDR-ETD/5978263" TargetMode="External"/><Relationship Id="rId30" Type="http://schemas.openxmlformats.org/officeDocument/2006/relationships/hyperlink" Target="https://www.digikey.com/en/products/detail/anysolar-ltd/SM141K06TF/143113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G34"/>
  <sheetViews>
    <sheetView tabSelected="1" topLeftCell="A8" workbookViewId="0">
      <selection activeCell="B11" sqref="B11"/>
    </sheetView>
  </sheetViews>
  <sheetFormatPr defaultRowHeight="14.4" x14ac:dyDescent="0.3"/>
  <cols>
    <col min="1" max="1" width="13.6640625" customWidth="1"/>
    <col min="2" max="2" width="35.33203125" style="2" customWidth="1"/>
    <col min="3" max="3" width="7.88671875" style="1" customWidth="1"/>
    <col min="4" max="4" width="15.109375" customWidth="1"/>
    <col min="5" max="5" width="15.77734375" customWidth="1"/>
    <col min="7" max="7" width="15.21875" style="1" customWidth="1"/>
  </cols>
  <sheetData>
    <row r="1" spans="1:7" x14ac:dyDescent="0.3">
      <c r="A1" s="5" t="s">
        <v>43</v>
      </c>
      <c r="B1" s="5" t="s">
        <v>22</v>
      </c>
      <c r="C1" s="5" t="s">
        <v>0</v>
      </c>
      <c r="D1" s="5" t="s">
        <v>46</v>
      </c>
      <c r="E1" s="5" t="s">
        <v>59</v>
      </c>
      <c r="F1" s="13" t="s">
        <v>64</v>
      </c>
      <c r="G1" s="13" t="s">
        <v>65</v>
      </c>
    </row>
    <row r="2" spans="1:7" x14ac:dyDescent="0.3">
      <c r="A2" s="3" t="s">
        <v>1</v>
      </c>
      <c r="B2" s="6" t="s">
        <v>33</v>
      </c>
      <c r="C2" s="4">
        <v>2</v>
      </c>
      <c r="D2" s="3">
        <v>0.59</v>
      </c>
      <c r="E2" s="3">
        <f>PRODUCT(C2,D2)</f>
        <v>1.18</v>
      </c>
      <c r="F2" s="10" t="s">
        <v>61</v>
      </c>
      <c r="G2" s="4" t="s">
        <v>67</v>
      </c>
    </row>
    <row r="3" spans="1:7" x14ac:dyDescent="0.3">
      <c r="A3" s="3" t="s">
        <v>2</v>
      </c>
      <c r="B3" s="6" t="s">
        <v>34</v>
      </c>
      <c r="C3" s="4">
        <v>1</v>
      </c>
      <c r="D3" s="3">
        <v>0.31</v>
      </c>
      <c r="E3" s="3">
        <f t="shared" ref="E3:E28" si="0">PRODUCT(C3,D3)</f>
        <v>0.31</v>
      </c>
      <c r="F3" s="10" t="s">
        <v>61</v>
      </c>
      <c r="G3" s="4" t="s">
        <v>67</v>
      </c>
    </row>
    <row r="4" spans="1:7" x14ac:dyDescent="0.3">
      <c r="A4" s="3" t="s">
        <v>36</v>
      </c>
      <c r="B4" s="6" t="s">
        <v>38</v>
      </c>
      <c r="C4" s="4">
        <v>1</v>
      </c>
      <c r="D4" s="3">
        <v>0.18</v>
      </c>
      <c r="E4" s="3">
        <f t="shared" si="0"/>
        <v>0.18</v>
      </c>
      <c r="F4" s="10" t="s">
        <v>61</v>
      </c>
      <c r="G4" s="4" t="s">
        <v>66</v>
      </c>
    </row>
    <row r="5" spans="1:7" x14ac:dyDescent="0.3">
      <c r="A5" s="3" t="s">
        <v>37</v>
      </c>
      <c r="B5" s="6" t="s">
        <v>35</v>
      </c>
      <c r="C5" s="4">
        <v>1</v>
      </c>
      <c r="D5" s="3">
        <v>0.26</v>
      </c>
      <c r="E5" s="3">
        <f t="shared" si="0"/>
        <v>0.26</v>
      </c>
      <c r="F5" s="10" t="s">
        <v>61</v>
      </c>
      <c r="G5" s="4" t="s">
        <v>66</v>
      </c>
    </row>
    <row r="6" spans="1:7" x14ac:dyDescent="0.3">
      <c r="A6" s="3" t="s">
        <v>44</v>
      </c>
      <c r="B6" s="7" t="s">
        <v>39</v>
      </c>
      <c r="C6" s="4">
        <v>3</v>
      </c>
      <c r="D6" s="3">
        <v>0.19</v>
      </c>
      <c r="E6" s="3">
        <f t="shared" si="0"/>
        <v>0.57000000000000006</v>
      </c>
      <c r="F6" s="10" t="s">
        <v>61</v>
      </c>
      <c r="G6" s="4" t="s">
        <v>66</v>
      </c>
    </row>
    <row r="7" spans="1:7" x14ac:dyDescent="0.3">
      <c r="A7" s="3" t="s">
        <v>45</v>
      </c>
      <c r="B7" s="7" t="s">
        <v>40</v>
      </c>
      <c r="C7" s="4">
        <v>2</v>
      </c>
      <c r="D7" s="3">
        <v>0.14000000000000001</v>
      </c>
      <c r="E7" s="3">
        <f t="shared" si="0"/>
        <v>0.28000000000000003</v>
      </c>
      <c r="F7" s="10" t="s">
        <v>61</v>
      </c>
      <c r="G7" s="4" t="s">
        <v>66</v>
      </c>
    </row>
    <row r="8" spans="1:7" x14ac:dyDescent="0.3">
      <c r="A8" s="3" t="s">
        <v>3</v>
      </c>
      <c r="B8" s="6" t="s">
        <v>41</v>
      </c>
      <c r="C8" s="4">
        <v>1</v>
      </c>
      <c r="D8" s="3">
        <v>4.8499999999999996</v>
      </c>
      <c r="E8" s="3">
        <f t="shared" si="0"/>
        <v>4.8499999999999996</v>
      </c>
      <c r="F8" s="10" t="s">
        <v>61</v>
      </c>
      <c r="G8" s="4" t="s">
        <v>66</v>
      </c>
    </row>
    <row r="9" spans="1:7" x14ac:dyDescent="0.3">
      <c r="A9" s="3" t="s">
        <v>4</v>
      </c>
      <c r="B9" s="6" t="s">
        <v>32</v>
      </c>
      <c r="C9" s="4">
        <v>1</v>
      </c>
      <c r="D9" s="3">
        <v>12.74</v>
      </c>
      <c r="E9" s="3">
        <f t="shared" si="0"/>
        <v>12.74</v>
      </c>
      <c r="F9" s="11" t="s">
        <v>63</v>
      </c>
      <c r="G9" s="4" t="s">
        <v>68</v>
      </c>
    </row>
    <row r="10" spans="1:7" x14ac:dyDescent="0.3">
      <c r="A10" s="3" t="s">
        <v>5</v>
      </c>
      <c r="B10" s="6" t="s">
        <v>6</v>
      </c>
      <c r="C10" s="4">
        <v>1</v>
      </c>
      <c r="D10" s="3">
        <v>2.54</v>
      </c>
      <c r="E10" s="3">
        <f t="shared" si="0"/>
        <v>2.54</v>
      </c>
      <c r="F10" s="10" t="s">
        <v>61</v>
      </c>
      <c r="G10" s="4" t="s">
        <v>67</v>
      </c>
    </row>
    <row r="11" spans="1:7" x14ac:dyDescent="0.3">
      <c r="A11" s="3" t="s">
        <v>7</v>
      </c>
      <c r="B11" s="6" t="s">
        <v>54</v>
      </c>
      <c r="C11" s="4">
        <v>1</v>
      </c>
      <c r="D11" s="3">
        <v>6.0999999999999999E-2</v>
      </c>
      <c r="E11" s="3">
        <f t="shared" si="0"/>
        <v>6.0999999999999999E-2</v>
      </c>
      <c r="F11" s="10" t="s">
        <v>61</v>
      </c>
      <c r="G11" s="4" t="s">
        <v>67</v>
      </c>
    </row>
    <row r="12" spans="1:7" x14ac:dyDescent="0.3">
      <c r="A12" s="3" t="s">
        <v>8</v>
      </c>
      <c r="B12" s="6" t="s">
        <v>23</v>
      </c>
      <c r="C12" s="4">
        <v>1</v>
      </c>
      <c r="D12" s="3">
        <v>0.1</v>
      </c>
      <c r="E12" s="3">
        <f t="shared" si="0"/>
        <v>0.1</v>
      </c>
      <c r="F12" s="10" t="s">
        <v>61</v>
      </c>
      <c r="G12" s="4" t="s">
        <v>67</v>
      </c>
    </row>
    <row r="13" spans="1:7" x14ac:dyDescent="0.3">
      <c r="A13" s="3" t="s">
        <v>9</v>
      </c>
      <c r="B13" s="6" t="s">
        <v>24</v>
      </c>
      <c r="C13" s="4">
        <v>2</v>
      </c>
      <c r="D13" s="3">
        <v>0.1</v>
      </c>
      <c r="E13" s="3">
        <f t="shared" si="0"/>
        <v>0.2</v>
      </c>
      <c r="F13" s="10" t="s">
        <v>61</v>
      </c>
      <c r="G13" s="4" t="s">
        <v>67</v>
      </c>
    </row>
    <row r="14" spans="1:7" x14ac:dyDescent="0.3">
      <c r="A14" s="3" t="s">
        <v>10</v>
      </c>
      <c r="B14" s="6" t="s">
        <v>25</v>
      </c>
      <c r="C14" s="4">
        <v>1</v>
      </c>
      <c r="D14" s="3">
        <v>0.1</v>
      </c>
      <c r="E14" s="3">
        <f t="shared" si="0"/>
        <v>0.1</v>
      </c>
      <c r="F14" s="10" t="s">
        <v>61</v>
      </c>
      <c r="G14" s="4" t="s">
        <v>67</v>
      </c>
    </row>
    <row r="15" spans="1:7" x14ac:dyDescent="0.3">
      <c r="A15" s="3" t="s">
        <v>11</v>
      </c>
      <c r="B15" s="6" t="s">
        <v>42</v>
      </c>
      <c r="C15" s="4">
        <v>2</v>
      </c>
      <c r="D15" s="3">
        <v>0.1</v>
      </c>
      <c r="E15" s="3">
        <f t="shared" si="0"/>
        <v>0.2</v>
      </c>
      <c r="F15" s="10" t="s">
        <v>61</v>
      </c>
      <c r="G15" s="4" t="s">
        <v>67</v>
      </c>
    </row>
    <row r="16" spans="1:7" x14ac:dyDescent="0.3">
      <c r="A16" s="3" t="s">
        <v>12</v>
      </c>
      <c r="B16" s="6" t="s">
        <v>26</v>
      </c>
      <c r="C16" s="4">
        <v>2</v>
      </c>
      <c r="D16" s="3">
        <v>0.1</v>
      </c>
      <c r="E16" s="3">
        <f t="shared" si="0"/>
        <v>0.2</v>
      </c>
      <c r="F16" s="10" t="s">
        <v>61</v>
      </c>
      <c r="G16" s="4" t="s">
        <v>67</v>
      </c>
    </row>
    <row r="17" spans="1:7" x14ac:dyDescent="0.3">
      <c r="A17" s="3" t="s">
        <v>13</v>
      </c>
      <c r="B17" s="6" t="s">
        <v>14</v>
      </c>
      <c r="C17" s="4">
        <v>1</v>
      </c>
      <c r="D17" s="3">
        <v>2.5</v>
      </c>
      <c r="E17" s="3">
        <f t="shared" si="0"/>
        <v>2.5</v>
      </c>
      <c r="F17" s="11" t="s">
        <v>63</v>
      </c>
      <c r="G17" s="4" t="s">
        <v>68</v>
      </c>
    </row>
    <row r="18" spans="1:7" x14ac:dyDescent="0.3">
      <c r="A18" s="3" t="s">
        <v>15</v>
      </c>
      <c r="B18" s="6" t="s">
        <v>27</v>
      </c>
      <c r="C18" s="4">
        <v>1</v>
      </c>
      <c r="D18" s="3">
        <v>19.5</v>
      </c>
      <c r="E18" s="3">
        <f t="shared" si="0"/>
        <v>19.5</v>
      </c>
      <c r="F18" s="10" t="s">
        <v>61</v>
      </c>
      <c r="G18" s="4" t="s">
        <v>67</v>
      </c>
    </row>
    <row r="19" spans="1:7" x14ac:dyDescent="0.3">
      <c r="A19" s="3" t="s">
        <v>16</v>
      </c>
      <c r="B19" s="6" t="s">
        <v>28</v>
      </c>
      <c r="C19" s="4">
        <v>1</v>
      </c>
      <c r="D19" s="3">
        <v>45.99</v>
      </c>
      <c r="E19" s="3">
        <f t="shared" si="0"/>
        <v>45.99</v>
      </c>
      <c r="F19" s="12" t="s">
        <v>62</v>
      </c>
      <c r="G19" s="4" t="s">
        <v>67</v>
      </c>
    </row>
    <row r="20" spans="1:7" x14ac:dyDescent="0.3">
      <c r="A20" s="3" t="s">
        <v>17</v>
      </c>
      <c r="B20" s="6" t="s">
        <v>29</v>
      </c>
      <c r="C20" s="4">
        <v>1</v>
      </c>
      <c r="D20" s="3">
        <v>67.989999999999995</v>
      </c>
      <c r="E20" s="3">
        <f t="shared" si="0"/>
        <v>67.989999999999995</v>
      </c>
      <c r="F20" s="12" t="s">
        <v>62</v>
      </c>
      <c r="G20" s="4" t="s">
        <v>67</v>
      </c>
    </row>
    <row r="21" spans="1:7" x14ac:dyDescent="0.3">
      <c r="A21" s="3" t="s">
        <v>18</v>
      </c>
      <c r="B21" s="6" t="s">
        <v>50</v>
      </c>
      <c r="C21" s="4">
        <v>1</v>
      </c>
      <c r="D21" s="3">
        <v>1.85</v>
      </c>
      <c r="E21" s="3">
        <f t="shared" si="0"/>
        <v>1.85</v>
      </c>
      <c r="F21" s="11" t="s">
        <v>63</v>
      </c>
      <c r="G21" s="4" t="s">
        <v>68</v>
      </c>
    </row>
    <row r="22" spans="1:7" x14ac:dyDescent="0.3">
      <c r="A22" s="3" t="s">
        <v>19</v>
      </c>
      <c r="B22" s="6" t="s">
        <v>30</v>
      </c>
      <c r="C22" s="4">
        <v>1</v>
      </c>
      <c r="D22" s="3">
        <v>2.15</v>
      </c>
      <c r="E22" s="3">
        <f t="shared" si="0"/>
        <v>2.15</v>
      </c>
      <c r="F22" s="11" t="s">
        <v>63</v>
      </c>
      <c r="G22" s="4" t="s">
        <v>68</v>
      </c>
    </row>
    <row r="23" spans="1:7" x14ac:dyDescent="0.3">
      <c r="A23" s="3" t="s">
        <v>20</v>
      </c>
      <c r="B23" s="6" t="s">
        <v>31</v>
      </c>
      <c r="C23" s="4">
        <v>1</v>
      </c>
      <c r="D23" s="3">
        <v>3.5</v>
      </c>
      <c r="E23" s="3">
        <f t="shared" si="0"/>
        <v>3.5</v>
      </c>
      <c r="F23" s="10" t="s">
        <v>61</v>
      </c>
      <c r="G23" s="4" t="s">
        <v>67</v>
      </c>
    </row>
    <row r="24" spans="1:7" x14ac:dyDescent="0.3">
      <c r="A24" s="3" t="s">
        <v>21</v>
      </c>
      <c r="B24" s="6" t="s">
        <v>47</v>
      </c>
      <c r="C24" s="4">
        <v>1</v>
      </c>
      <c r="D24" s="3">
        <v>0.63</v>
      </c>
      <c r="E24" s="3">
        <f t="shared" si="0"/>
        <v>0.63</v>
      </c>
      <c r="F24" s="10" t="s">
        <v>61</v>
      </c>
      <c r="G24" s="4" t="s">
        <v>67</v>
      </c>
    </row>
    <row r="25" spans="1:7" x14ac:dyDescent="0.3">
      <c r="A25" s="3" t="s">
        <v>48</v>
      </c>
      <c r="B25" s="6" t="s">
        <v>51</v>
      </c>
      <c r="C25" s="4">
        <v>1</v>
      </c>
      <c r="D25" s="3">
        <v>8.2799999999999994</v>
      </c>
      <c r="E25" s="3">
        <f t="shared" si="0"/>
        <v>8.2799999999999994</v>
      </c>
      <c r="F25" s="11" t="s">
        <v>63</v>
      </c>
      <c r="G25" s="4" t="s">
        <v>66</v>
      </c>
    </row>
    <row r="26" spans="1:7" x14ac:dyDescent="0.3">
      <c r="A26" s="3" t="s">
        <v>48</v>
      </c>
      <c r="B26" s="6" t="s">
        <v>52</v>
      </c>
      <c r="C26" s="4">
        <v>1</v>
      </c>
      <c r="D26" s="3">
        <v>11.7</v>
      </c>
      <c r="E26" s="3">
        <f t="shared" si="0"/>
        <v>11.7</v>
      </c>
      <c r="F26" s="11" t="s">
        <v>63</v>
      </c>
      <c r="G26" s="4" t="s">
        <v>67</v>
      </c>
    </row>
    <row r="27" spans="1:7" x14ac:dyDescent="0.3">
      <c r="A27" s="3" t="s">
        <v>48</v>
      </c>
      <c r="B27" s="6" t="s">
        <v>49</v>
      </c>
      <c r="C27" s="4">
        <v>2</v>
      </c>
      <c r="D27" s="3">
        <v>2.58</v>
      </c>
      <c r="E27" s="3">
        <f t="shared" si="0"/>
        <v>5.16</v>
      </c>
      <c r="F27" s="11" t="s">
        <v>63</v>
      </c>
      <c r="G27" s="4" t="s">
        <v>68</v>
      </c>
    </row>
    <row r="28" spans="1:7" x14ac:dyDescent="0.3">
      <c r="A28" s="3" t="s">
        <v>48</v>
      </c>
      <c r="B28" s="6" t="s">
        <v>60</v>
      </c>
      <c r="C28" s="4">
        <v>9</v>
      </c>
      <c r="D28" s="3">
        <v>7.39</v>
      </c>
      <c r="E28" s="3">
        <f t="shared" si="0"/>
        <v>66.509999999999991</v>
      </c>
      <c r="F28" s="10" t="s">
        <v>61</v>
      </c>
      <c r="G28" s="4" t="s">
        <v>67</v>
      </c>
    </row>
    <row r="29" spans="1:7" x14ac:dyDescent="0.3">
      <c r="D29" s="8" t="s">
        <v>58</v>
      </c>
      <c r="E29" s="9">
        <f>SUM(E2:E28)</f>
        <v>259.53099999999995</v>
      </c>
      <c r="F29" s="3"/>
      <c r="G29" s="4"/>
    </row>
    <row r="30" spans="1:7" x14ac:dyDescent="0.3">
      <c r="A30" s="15" t="s">
        <v>53</v>
      </c>
      <c r="B30" s="15"/>
      <c r="C30" s="15"/>
      <c r="D30" s="15"/>
      <c r="E30" s="15"/>
      <c r="F30" s="3"/>
      <c r="G30" s="4"/>
    </row>
    <row r="31" spans="1:7" x14ac:dyDescent="0.3">
      <c r="A31" s="3"/>
      <c r="B31" s="6" t="s">
        <v>55</v>
      </c>
      <c r="C31" s="4">
        <v>1</v>
      </c>
      <c r="D31" s="3">
        <v>1.0900000000000001</v>
      </c>
      <c r="E31" s="3">
        <f>PRODUCT(C31,D31)</f>
        <v>1.0900000000000001</v>
      </c>
      <c r="F31" s="3" t="s">
        <v>61</v>
      </c>
      <c r="G31" s="4" t="s">
        <v>66</v>
      </c>
    </row>
    <row r="32" spans="1:7" x14ac:dyDescent="0.3">
      <c r="A32" s="3"/>
      <c r="B32" s="6" t="s">
        <v>56</v>
      </c>
      <c r="C32" s="4">
        <v>1</v>
      </c>
      <c r="D32" s="3">
        <v>1.59</v>
      </c>
      <c r="E32" s="3">
        <f t="shared" ref="E32:E33" si="1">PRODUCT(C32,D32)</f>
        <v>1.59</v>
      </c>
      <c r="F32" s="3" t="s">
        <v>61</v>
      </c>
      <c r="G32" s="4" t="s">
        <v>66</v>
      </c>
    </row>
    <row r="33" spans="1:7" x14ac:dyDescent="0.3">
      <c r="A33" s="3"/>
      <c r="B33" s="6" t="s">
        <v>57</v>
      </c>
      <c r="C33" s="4">
        <v>1</v>
      </c>
      <c r="D33" s="3">
        <v>2.75</v>
      </c>
      <c r="E33" s="3">
        <f t="shared" si="1"/>
        <v>2.75</v>
      </c>
      <c r="F33" s="11" t="s">
        <v>63</v>
      </c>
      <c r="G33" s="4" t="s">
        <v>67</v>
      </c>
    </row>
    <row r="34" spans="1:7" x14ac:dyDescent="0.3">
      <c r="D34" s="3" t="s">
        <v>58</v>
      </c>
      <c r="E34" s="14">
        <f>SUM(E31:E33)</f>
        <v>5.43</v>
      </c>
    </row>
  </sheetData>
  <mergeCells count="1">
    <mergeCell ref="A30:E30"/>
  </mergeCells>
  <hyperlinks>
    <hyperlink ref="B2" r:id="rId1" xr:uid="{64E976B5-24C5-4081-9712-F007CF32C5F0}"/>
    <hyperlink ref="B3" r:id="rId2" xr:uid="{B10459D7-58B8-4F51-84AF-D90FBABE58DB}"/>
    <hyperlink ref="B4" r:id="rId3" xr:uid="{44159354-35AE-4795-A70B-61FBC27B0916}"/>
    <hyperlink ref="B5" r:id="rId4" xr:uid="{2F7BD101-307D-461A-8460-319B4E2BF65A}"/>
    <hyperlink ref="B6" r:id="rId5" xr:uid="{6E063A02-5BAF-4412-9080-E7006F26C9EE}"/>
    <hyperlink ref="B7" r:id="rId6" xr:uid="{3630D0B1-0861-4C0E-9759-F1A7CB0ED988}"/>
    <hyperlink ref="B10" r:id="rId7" xr:uid="{5F9659A5-436C-405F-95EB-131015CF00F0}"/>
    <hyperlink ref="B11" r:id="rId8" xr:uid="{CD9201BB-6D8B-47E4-9C13-DD060FB3E831}"/>
    <hyperlink ref="B12" r:id="rId9" xr:uid="{967B8B79-7E91-45DA-B563-628E625FCABB}"/>
    <hyperlink ref="B13" r:id="rId10" xr:uid="{48863A9B-B0E4-465F-92F8-8FE44159BD94}"/>
    <hyperlink ref="B14" r:id="rId11" xr:uid="{5028FF20-8E3F-4E42-9BE6-F7801D7C6492}"/>
    <hyperlink ref="B15" r:id="rId12" xr:uid="{DB49DC78-7261-417C-9838-6FDEF87EE597}"/>
    <hyperlink ref="B16" r:id="rId13" xr:uid="{3AF79769-9995-4147-A303-9660B12C2D76}"/>
    <hyperlink ref="B24" r:id="rId14" display="AMS1117 3.3v regulator" xr:uid="{3E6A0426-4103-4B3F-9B36-B692C1084947}"/>
    <hyperlink ref="B19" r:id="rId15" xr:uid="{3A9E83BE-009C-424C-95E0-84A920DD0057}"/>
    <hyperlink ref="B20" r:id="rId16" xr:uid="{9DA28E99-0953-4FD6-8932-B280CC55FA73}"/>
    <hyperlink ref="B18" r:id="rId17" xr:uid="{C3CC9103-59D0-4834-8130-5074A5C4222D}"/>
    <hyperlink ref="B17" r:id="rId18" xr:uid="{B47927C9-FDCD-4982-99BF-FD15F1332E58}"/>
    <hyperlink ref="B21" r:id="rId19" xr:uid="{FAA869AF-43F7-4086-A641-EC1685848DAC}"/>
    <hyperlink ref="B22" r:id="rId20" xr:uid="{6EC27CE5-7F20-4B94-91D0-61D94911B326}"/>
    <hyperlink ref="B23" r:id="rId21" xr:uid="{B951D90F-141D-4675-A649-F9B3713515FC}"/>
    <hyperlink ref="B8" r:id="rId22" xr:uid="{FFF0089E-2DB9-461C-9641-00C675E56D0E}"/>
    <hyperlink ref="B25" r:id="rId23" xr:uid="{6E511095-3B86-4545-BA0D-E811909F1290}"/>
    <hyperlink ref="B27" r:id="rId24" xr:uid="{54ADA80F-C64D-434D-BFD6-662AA69294C0}"/>
    <hyperlink ref="B9" r:id="rId25" xr:uid="{ABEF0709-956B-4156-A0D4-66EEF675B50C}"/>
    <hyperlink ref="B26" r:id="rId26" xr:uid="{AA1D0AE0-2996-4749-A21E-EFF9E3238A6E}"/>
    <hyperlink ref="B32" r:id="rId27" xr:uid="{76F82EF6-C09F-432C-9144-36D146528C3E}"/>
    <hyperlink ref="B31" r:id="rId28" xr:uid="{2054B9D8-0DC1-4FDB-9925-3B0E696C099E}"/>
    <hyperlink ref="B33" r:id="rId29" xr:uid="{F26A0CC9-11E5-4FF9-8EE7-7A8A79D860A2}"/>
    <hyperlink ref="B28" r:id="rId30" xr:uid="{D3C57C8B-2EF7-4A02-BD02-006B33D9B567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 V0.6.3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asif khan</cp:lastModifiedBy>
  <dcterms:created xsi:type="dcterms:W3CDTF">2024-10-25T13:45:10Z</dcterms:created>
  <dcterms:modified xsi:type="dcterms:W3CDTF">2025-01-15T05:01:41Z</dcterms:modified>
</cp:coreProperties>
</file>