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LabVIEW-FPGA-Array-Based-Linear-Algebra\development_workspace\Jacobi_eigenvalue_algorithm_v1.2\LabVIEW_FPGA\"/>
    </mc:Choice>
  </mc:AlternateContent>
  <xr:revisionPtr revIDLastSave="0" documentId="13_ncr:1_{BBC38109-1B17-40B7-AA01-CD4373119270}" xr6:coauthVersionLast="47" xr6:coauthVersionMax="47" xr10:uidLastSave="{00000000-0000-0000-0000-000000000000}"/>
  <bookViews>
    <workbookView xWindow="16080" yWindow="78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N10" i="1"/>
  <c r="L10" i="1"/>
  <c r="J10" i="1"/>
  <c r="H10" i="1"/>
  <c r="F10" i="1"/>
  <c r="F8" i="1"/>
  <c r="F9" i="1"/>
  <c r="F11" i="1"/>
  <c r="F12" i="1"/>
  <c r="F13" i="1"/>
  <c r="F14" i="1"/>
  <c r="F15" i="1"/>
  <c r="F16" i="1"/>
  <c r="P9" i="1"/>
  <c r="N9" i="1"/>
  <c r="L9" i="1"/>
  <c r="J9" i="1"/>
  <c r="H9" i="1"/>
  <c r="F7" i="1"/>
  <c r="P8" i="1"/>
  <c r="N8" i="1"/>
  <c r="L8" i="1"/>
  <c r="J8" i="1"/>
  <c r="H8" i="1"/>
  <c r="P7" i="1"/>
  <c r="N7" i="1"/>
  <c r="L7" i="1"/>
  <c r="J7" i="1"/>
  <c r="H7" i="1"/>
</calcChain>
</file>

<file path=xl/sharedStrings.xml><?xml version="1.0" encoding="utf-8"?>
<sst xmlns="http://schemas.openxmlformats.org/spreadsheetml/2006/main" count="22" uniqueCount="17">
  <si>
    <t>n</t>
  </si>
  <si>
    <t>elements in A</t>
  </si>
  <si>
    <t>test number</t>
  </si>
  <si>
    <t>Matrix Multiply Size</t>
  </si>
  <si>
    <t>Total Slices</t>
  </si>
  <si>
    <t>Slice Registers</t>
  </si>
  <si>
    <t>Slice LUTs</t>
  </si>
  <si>
    <t>Block RAMSs</t>
  </si>
  <si>
    <t>DSP48s</t>
  </si>
  <si>
    <t>Final Device Utlization</t>
  </si>
  <si>
    <t>% of Slices</t>
  </si>
  <si>
    <t>% of DSP48s</t>
  </si>
  <si>
    <t>% of Block RAMSs</t>
  </si>
  <si>
    <t>% of Slice LUTs</t>
  </si>
  <si>
    <t>% of Slice Registers</t>
  </si>
  <si>
    <t># of rotations</t>
  </si>
  <si>
    <t>xxxxxxxxxxxxxxxxxxxxx     Failed to compile, required too many Slice LUTs     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</si>
</sst>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 on cRIO-9035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n-US" sz="1400" b="0" i="0" u="none" strike="noStrike" baseline="0">
                <a:effectLst/>
              </a:rPr>
              <a:t>Kintex-7 70T FPGA), SGL - floating-point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 rotations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Sheet1!$E$7:$E$8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xVal>
          <c:yVal>
            <c:numRef>
              <c:f>Sheet1!$H$7:$H$8</c:f>
              <c:numCache>
                <c:formatCode>0.00%</c:formatCode>
                <c:ptCount val="2"/>
                <c:pt idx="0">
                  <c:v>0.72897560975609754</c:v>
                </c:pt>
                <c:pt idx="1">
                  <c:v>0.99336585365853658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8E-4C70-89BC-50295ADD05DC}"/>
            </c:ext>
          </c:extLst>
        </c:ser>
        <c:ser>
          <c:idx val="0"/>
          <c:order val="1"/>
          <c:tx>
            <c:v>50 rotations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xVal>
          <c:yVal>
            <c:numRef>
              <c:f>Sheet1!$H$9:$H$13</c:f>
              <c:numCache>
                <c:formatCode>0.00%</c:formatCode>
                <c:ptCount val="5"/>
                <c:pt idx="0">
                  <c:v>0.72146341463414632</c:v>
                </c:pt>
                <c:pt idx="1">
                  <c:v>0.97892682926829266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2-426C-89D6-F7299AE6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37632"/>
        <c:axId val="974248448"/>
      </c:scatterChart>
      <c:valAx>
        <c:axId val="9742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in a nxn matrix</a:t>
                </a:r>
              </a:p>
            </c:rich>
          </c:tx>
          <c:layout>
            <c:manualLayout>
              <c:xMode val="edge"/>
              <c:yMode val="edge"/>
              <c:x val="0.41787273257509477"/>
              <c:y val="0.77048060199141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48448"/>
        <c:crosses val="autoZero"/>
        <c:crossBetween val="midCat"/>
      </c:valAx>
      <c:valAx>
        <c:axId val="974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 slices utilized</a:t>
                </a:r>
              </a:p>
            </c:rich>
          </c:tx>
          <c:layout>
            <c:manualLayout>
              <c:xMode val="edge"/>
              <c:yMode val="edge"/>
              <c:x val="2.6666666666666668E-2"/>
              <c:y val="0.1617550584682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 on cRIO-9035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n-US" sz="1400" b="0" i="0" u="none" strike="noStrike" baseline="0">
                <a:effectLst/>
              </a:rPr>
              <a:t>Kintex-7 70T FPGA), SGL - floating-point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 rotations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Sheet1!$E$7:$E$8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xVal>
          <c:yVal>
            <c:numRef>
              <c:f>Sheet1!$L$7:$L$8</c:f>
              <c:numCache>
                <c:formatCode>0.00%</c:formatCode>
                <c:ptCount val="2"/>
                <c:pt idx="0">
                  <c:v>0.59856097560975607</c:v>
                </c:pt>
                <c:pt idx="1">
                  <c:v>0.86492682926829267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8-4F71-AF6C-561465FA2F67}"/>
            </c:ext>
          </c:extLst>
        </c:ser>
        <c:ser>
          <c:idx val="0"/>
          <c:order val="1"/>
          <c:tx>
            <c:v>50 rotations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xVal>
          <c:yVal>
            <c:numRef>
              <c:f>Sheet1!$L$9:$L$11</c:f>
              <c:numCache>
                <c:formatCode>0.00%</c:formatCode>
                <c:ptCount val="3"/>
                <c:pt idx="0">
                  <c:v>0.59843902439024388</c:v>
                </c:pt>
                <c:pt idx="1">
                  <c:v>0.86463414634146341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8-4F71-AF6C-561465F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37632"/>
        <c:axId val="974248448"/>
      </c:scatterChart>
      <c:valAx>
        <c:axId val="9742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in a nxn matrix</a:t>
                </a:r>
              </a:p>
            </c:rich>
          </c:tx>
          <c:layout>
            <c:manualLayout>
              <c:xMode val="edge"/>
              <c:yMode val="edge"/>
              <c:x val="0.41787273257509477"/>
              <c:y val="0.77048060199141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48448"/>
        <c:crosses val="autoZero"/>
        <c:crossBetween val="midCat"/>
      </c:valAx>
      <c:valAx>
        <c:axId val="974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slices LUT utilized</a:t>
                </a:r>
              </a:p>
            </c:rich>
          </c:tx>
          <c:layout>
            <c:manualLayout>
              <c:xMode val="edge"/>
              <c:yMode val="edge"/>
              <c:x val="2.6666666666666668E-2"/>
              <c:y val="0.1617550584682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20</xdr:row>
      <xdr:rowOff>104775</xdr:rowOff>
    </xdr:from>
    <xdr:to>
      <xdr:col>8</xdr:col>
      <xdr:colOff>781050</xdr:colOff>
      <xdr:row>34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135C9-3BE2-4319-90E3-BA57CF86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771525</xdr:colOff>
      <xdr:row>20</xdr:row>
      <xdr:rowOff>104775</xdr:rowOff>
    </xdr:from>
    <xdr:to>
      <xdr:col>13</xdr:col>
      <xdr:colOff>533400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58CAA-6869-47AB-84D9-F4319E51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P36"/>
  <sheetViews>
    <sheetView tabSelected="1" workbookViewId="0">
      <selection activeCell="R20" sqref="R20"/>
    </sheetView>
  </sheetViews>
  <sheetFormatPr defaultRowHeight="15" x14ac:dyDescent="0.25"/>
  <cols>
    <col min="3" max="3" width="11.85546875" bestFit="1" customWidth="1"/>
    <col min="4" max="4" width="12.7109375" bestFit="1" customWidth="1"/>
    <col min="6" max="6" width="13.42578125" bestFit="1" customWidth="1"/>
    <col min="7" max="7" width="10.85546875" bestFit="1" customWidth="1"/>
    <col min="8" max="8" width="10.28515625" bestFit="1" customWidth="1"/>
    <col min="9" max="9" width="13.85546875" bestFit="1" customWidth="1"/>
    <col min="10" max="10" width="18.28515625" bestFit="1" customWidth="1"/>
    <col min="11" max="11" width="9.5703125" bestFit="1" customWidth="1"/>
    <col min="12" max="12" width="14" bestFit="1" customWidth="1"/>
    <col min="13" max="13" width="12.140625" bestFit="1" customWidth="1"/>
    <col min="14" max="14" width="12.140625" customWidth="1"/>
  </cols>
  <sheetData>
    <row r="5" spans="3:16" x14ac:dyDescent="0.25">
      <c r="D5" s="6" t="s">
        <v>3</v>
      </c>
      <c r="E5" s="6"/>
      <c r="F5" s="6"/>
      <c r="G5" s="6" t="s">
        <v>9</v>
      </c>
      <c r="H5" s="6"/>
      <c r="I5" s="7"/>
      <c r="J5" s="7"/>
      <c r="K5" s="7"/>
      <c r="L5" s="7"/>
      <c r="M5" s="7"/>
      <c r="N5" s="7"/>
      <c r="O5" s="7"/>
      <c r="P5" s="1"/>
    </row>
    <row r="6" spans="3:16" x14ac:dyDescent="0.25">
      <c r="C6" s="3" t="s">
        <v>2</v>
      </c>
      <c r="D6" s="2" t="s">
        <v>15</v>
      </c>
      <c r="E6" s="2" t="s">
        <v>0</v>
      </c>
      <c r="F6" s="2" t="s">
        <v>1</v>
      </c>
      <c r="G6" s="2" t="s">
        <v>4</v>
      </c>
      <c r="H6" s="2" t="s">
        <v>10</v>
      </c>
      <c r="I6" s="2" t="s">
        <v>5</v>
      </c>
      <c r="J6" s="2" t="s">
        <v>14</v>
      </c>
      <c r="K6" s="2" t="s">
        <v>6</v>
      </c>
      <c r="L6" s="2" t="s">
        <v>13</v>
      </c>
      <c r="M6" s="2" t="s">
        <v>7</v>
      </c>
      <c r="N6" s="2" t="s">
        <v>12</v>
      </c>
      <c r="O6" s="2" t="s">
        <v>8</v>
      </c>
      <c r="P6" s="2" t="s">
        <v>11</v>
      </c>
    </row>
    <row r="7" spans="3:16" x14ac:dyDescent="0.25">
      <c r="C7" s="4">
        <v>1</v>
      </c>
      <c r="D7">
        <v>100</v>
      </c>
      <c r="E7">
        <v>3</v>
      </c>
      <c r="F7">
        <f>E7^2</f>
        <v>9</v>
      </c>
      <c r="G7">
        <v>7472</v>
      </c>
      <c r="H7" s="5">
        <f>G7/10250</f>
        <v>0.72897560975609754</v>
      </c>
      <c r="I7">
        <v>19181</v>
      </c>
      <c r="J7" s="5">
        <f>I7/82000</f>
        <v>0.23391463414634148</v>
      </c>
      <c r="K7">
        <v>24541</v>
      </c>
      <c r="L7" s="5">
        <f>K7/41000</f>
        <v>0.59856097560975607</v>
      </c>
      <c r="M7">
        <v>5</v>
      </c>
      <c r="N7" s="5">
        <f>M7/135</f>
        <v>3.7037037037037035E-2</v>
      </c>
      <c r="O7">
        <v>45</v>
      </c>
      <c r="P7" s="5">
        <f>O7/240</f>
        <v>0.1875</v>
      </c>
    </row>
    <row r="8" spans="3:16" x14ac:dyDescent="0.25">
      <c r="C8" s="4">
        <v>2</v>
      </c>
      <c r="D8">
        <v>100</v>
      </c>
      <c r="E8">
        <v>5</v>
      </c>
      <c r="F8">
        <f t="shared" ref="F8:F16" si="0">E8^2</f>
        <v>25</v>
      </c>
      <c r="G8">
        <v>10182</v>
      </c>
      <c r="H8" s="5">
        <f t="shared" ref="H8" si="1">G8/10250</f>
        <v>0.99336585365853658</v>
      </c>
      <c r="I8">
        <v>26613</v>
      </c>
      <c r="J8" s="5">
        <f t="shared" ref="J8" si="2">I8/82000</f>
        <v>0.32454878048780489</v>
      </c>
      <c r="K8">
        <v>35462</v>
      </c>
      <c r="L8" s="5">
        <f t="shared" ref="L8" si="3">K8/41000</f>
        <v>0.86492682926829267</v>
      </c>
      <c r="M8">
        <v>5</v>
      </c>
      <c r="N8" s="5">
        <f t="shared" ref="N8" si="4">M8/135</f>
        <v>3.7037037037037035E-2</v>
      </c>
      <c r="O8">
        <v>45</v>
      </c>
      <c r="P8" s="5">
        <f t="shared" ref="P8" si="5">O8/240</f>
        <v>0.1875</v>
      </c>
    </row>
    <row r="9" spans="3:16" x14ac:dyDescent="0.25">
      <c r="C9" s="4">
        <v>3</v>
      </c>
      <c r="D9">
        <v>50</v>
      </c>
      <c r="E9">
        <v>3</v>
      </c>
      <c r="F9">
        <f t="shared" si="0"/>
        <v>9</v>
      </c>
      <c r="G9">
        <v>7395</v>
      </c>
      <c r="H9" s="5">
        <f t="shared" ref="H9" si="6">G9/10250</f>
        <v>0.72146341463414632</v>
      </c>
      <c r="I9">
        <v>19181</v>
      </c>
      <c r="J9" s="5">
        <f t="shared" ref="J9" si="7">I9/82000</f>
        <v>0.23391463414634148</v>
      </c>
      <c r="K9">
        <v>24536</v>
      </c>
      <c r="L9" s="5">
        <f t="shared" ref="L9" si="8">K9/41000</f>
        <v>0.59843902439024388</v>
      </c>
      <c r="M9">
        <v>5</v>
      </c>
      <c r="N9" s="5">
        <f t="shared" ref="N9" si="9">M9/135</f>
        <v>3.7037037037037035E-2</v>
      </c>
      <c r="O9">
        <v>45</v>
      </c>
      <c r="P9" s="5">
        <f t="shared" ref="P9" si="10">O9/240</f>
        <v>0.1875</v>
      </c>
    </row>
    <row r="10" spans="3:16" x14ac:dyDescent="0.25">
      <c r="C10" s="4">
        <v>4</v>
      </c>
      <c r="D10">
        <v>50</v>
      </c>
      <c r="E10">
        <v>5</v>
      </c>
      <c r="F10">
        <f t="shared" si="0"/>
        <v>25</v>
      </c>
      <c r="G10">
        <v>10034</v>
      </c>
      <c r="H10" s="5">
        <f t="shared" ref="H10" si="11">G10/10250</f>
        <v>0.97892682926829266</v>
      </c>
      <c r="I10">
        <v>26613</v>
      </c>
      <c r="J10" s="5">
        <f t="shared" ref="J10" si="12">I10/82000</f>
        <v>0.32454878048780489</v>
      </c>
      <c r="K10">
        <v>35450</v>
      </c>
      <c r="L10" s="5">
        <f t="shared" ref="L10" si="13">K10/41000</f>
        <v>0.86463414634146341</v>
      </c>
      <c r="M10">
        <v>5</v>
      </c>
      <c r="N10" s="5">
        <f t="shared" ref="N10" si="14">M10/135</f>
        <v>3.7037037037037035E-2</v>
      </c>
      <c r="O10">
        <v>45</v>
      </c>
      <c r="P10" s="5">
        <f t="shared" ref="P10" si="15">O10/240</f>
        <v>0.1875</v>
      </c>
    </row>
    <row r="11" spans="3:16" x14ac:dyDescent="0.25">
      <c r="C11" s="4">
        <v>5</v>
      </c>
      <c r="D11">
        <v>22</v>
      </c>
      <c r="E11">
        <v>6</v>
      </c>
      <c r="F11">
        <f t="shared" si="0"/>
        <v>36</v>
      </c>
      <c r="G11" s="7" t="s">
        <v>16</v>
      </c>
      <c r="H11" s="7"/>
      <c r="I11" s="7"/>
      <c r="J11" s="7"/>
      <c r="K11" s="7"/>
      <c r="L11" s="7"/>
      <c r="M11" s="7"/>
      <c r="N11" s="7"/>
      <c r="O11" s="7"/>
      <c r="P11" s="7"/>
    </row>
    <row r="12" spans="3:16" x14ac:dyDescent="0.25">
      <c r="C12" s="4">
        <v>6</v>
      </c>
      <c r="D12">
        <v>50</v>
      </c>
      <c r="E12">
        <v>6</v>
      </c>
      <c r="F12">
        <f t="shared" si="0"/>
        <v>36</v>
      </c>
      <c r="G12" s="7" t="s">
        <v>16</v>
      </c>
      <c r="H12" s="7"/>
      <c r="I12" s="7"/>
      <c r="J12" s="7"/>
      <c r="K12" s="7"/>
      <c r="L12" s="7"/>
      <c r="M12" s="7"/>
      <c r="N12" s="7"/>
      <c r="O12" s="7"/>
      <c r="P12" s="7"/>
    </row>
    <row r="13" spans="3:16" x14ac:dyDescent="0.25">
      <c r="C13" s="4">
        <v>7</v>
      </c>
      <c r="D13">
        <v>75</v>
      </c>
      <c r="E13">
        <v>6</v>
      </c>
      <c r="F13">
        <f t="shared" si="0"/>
        <v>36</v>
      </c>
      <c r="G13" s="7" t="s">
        <v>16</v>
      </c>
      <c r="H13" s="7"/>
      <c r="I13" s="7"/>
      <c r="J13" s="7"/>
      <c r="K13" s="7"/>
      <c r="L13" s="7"/>
      <c r="M13" s="7"/>
      <c r="N13" s="7"/>
      <c r="O13" s="7"/>
      <c r="P13" s="7"/>
    </row>
    <row r="14" spans="3:16" x14ac:dyDescent="0.25">
      <c r="C14" s="4">
        <v>8</v>
      </c>
      <c r="D14">
        <v>75</v>
      </c>
      <c r="E14">
        <v>7</v>
      </c>
      <c r="F14">
        <f t="shared" si="0"/>
        <v>49</v>
      </c>
      <c r="G14" s="7" t="s">
        <v>16</v>
      </c>
      <c r="H14" s="7"/>
      <c r="I14" s="7"/>
      <c r="J14" s="7"/>
      <c r="K14" s="7"/>
      <c r="L14" s="7"/>
      <c r="M14" s="7"/>
      <c r="N14" s="7"/>
      <c r="O14" s="7"/>
      <c r="P14" s="7"/>
    </row>
    <row r="15" spans="3:16" x14ac:dyDescent="0.25">
      <c r="C15" s="4">
        <v>9</v>
      </c>
      <c r="D15">
        <v>75</v>
      </c>
      <c r="E15">
        <v>8</v>
      </c>
      <c r="F15">
        <f t="shared" si="0"/>
        <v>64</v>
      </c>
      <c r="G15" s="7" t="s">
        <v>16</v>
      </c>
      <c r="H15" s="7"/>
      <c r="I15" s="7"/>
      <c r="J15" s="7"/>
      <c r="K15" s="7"/>
      <c r="L15" s="7"/>
      <c r="M15" s="7"/>
      <c r="N15" s="7"/>
      <c r="O15" s="7"/>
      <c r="P15" s="7"/>
    </row>
    <row r="16" spans="3:16" x14ac:dyDescent="0.25">
      <c r="C16" s="4">
        <v>10</v>
      </c>
      <c r="D16">
        <v>30</v>
      </c>
      <c r="E16">
        <v>6</v>
      </c>
      <c r="F16">
        <f t="shared" si="0"/>
        <v>36</v>
      </c>
      <c r="G16" s="7" t="s">
        <v>16</v>
      </c>
      <c r="H16" s="7"/>
      <c r="I16" s="7"/>
      <c r="J16" s="7"/>
      <c r="K16" s="7"/>
      <c r="L16" s="7"/>
      <c r="M16" s="7"/>
      <c r="N16" s="7"/>
      <c r="O16" s="7"/>
      <c r="P16" s="7"/>
    </row>
    <row r="17" spans="3:16" x14ac:dyDescent="0.25">
      <c r="C17" s="4"/>
      <c r="H17" s="5"/>
      <c r="J17" s="5"/>
      <c r="L17" s="5"/>
      <c r="N17" s="5"/>
      <c r="P17" s="5"/>
    </row>
    <row r="18" spans="3:16" x14ac:dyDescent="0.25">
      <c r="C18" s="4"/>
      <c r="H18" s="5"/>
      <c r="J18" s="5"/>
      <c r="L18" s="5"/>
      <c r="N18" s="5"/>
      <c r="P18" s="5"/>
    </row>
    <row r="20" spans="3:16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3:16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3:16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3:16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3:16" x14ac:dyDescent="0.2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3:16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3:16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3:16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3:16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3:16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3:16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3:16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3:16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3:16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3:16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3:16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3:16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mergeCells count="8">
    <mergeCell ref="G16:P16"/>
    <mergeCell ref="G11:P11"/>
    <mergeCell ref="G5:O5"/>
    <mergeCell ref="D5:F5"/>
    <mergeCell ref="G14:P14"/>
    <mergeCell ref="G15:P15"/>
    <mergeCell ref="G13:P13"/>
    <mergeCell ref="G12:P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2021-10-04T05:24:03Z</dcterms:modified>
</cp:coreProperties>
</file>