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LabVIEW-FPGA-Array-Based-Linear-Algebra\development_workspace\matrix_matrix_multiply_v1.3\LabVIEW_FPGA\"/>
    </mc:Choice>
  </mc:AlternateContent>
  <xr:revisionPtr revIDLastSave="0" documentId="13_ncr:1_{0035CE9B-02B5-4C41-BD91-AA0FF36E6FB1}" xr6:coauthVersionLast="47" xr6:coauthVersionMax="47" xr10:uidLastSave="{00000000-0000-0000-0000-000000000000}"/>
  <bookViews>
    <workbookView xWindow="16080" yWindow="78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I11" i="1"/>
  <c r="S8" i="1"/>
  <c r="S9" i="1"/>
  <c r="S10" i="1"/>
  <c r="Q8" i="1"/>
  <c r="Q9" i="1"/>
  <c r="Q10" i="1"/>
  <c r="O8" i="1"/>
  <c r="O9" i="1"/>
  <c r="O10" i="1"/>
  <c r="M8" i="1"/>
  <c r="M9" i="1"/>
  <c r="M10" i="1"/>
  <c r="K8" i="1"/>
  <c r="K9" i="1"/>
  <c r="K10" i="1"/>
  <c r="S7" i="1"/>
  <c r="Q7" i="1"/>
  <c r="O7" i="1"/>
  <c r="M7" i="1"/>
  <c r="K7" i="1"/>
  <c r="I8" i="1"/>
  <c r="I9" i="1"/>
  <c r="I10" i="1"/>
  <c r="I7" i="1"/>
  <c r="G8" i="1"/>
  <c r="H8" i="1"/>
  <c r="G9" i="1"/>
  <c r="H9" i="1"/>
  <c r="G10" i="1"/>
  <c r="H10" i="1"/>
  <c r="H7" i="1"/>
  <c r="G7" i="1"/>
</calcChain>
</file>

<file path=xl/sharedStrings.xml><?xml version="1.0" encoding="utf-8"?>
<sst xmlns="http://schemas.openxmlformats.org/spreadsheetml/2006/main" count="20" uniqueCount="20">
  <si>
    <t>n</t>
  </si>
  <si>
    <t>m</t>
  </si>
  <si>
    <t>p</t>
  </si>
  <si>
    <t>elements in A</t>
  </si>
  <si>
    <t>elements in B</t>
  </si>
  <si>
    <t>test number</t>
  </si>
  <si>
    <t>Matrix Multiply Size</t>
  </si>
  <si>
    <t>Total Slices</t>
  </si>
  <si>
    <t>Slice Registers</t>
  </si>
  <si>
    <t>Slice LUTs</t>
  </si>
  <si>
    <t>Block RAMSs</t>
  </si>
  <si>
    <t>DSP48s</t>
  </si>
  <si>
    <t>Final Device Utlization</t>
  </si>
  <si>
    <t>elements in C</t>
  </si>
  <si>
    <t>% of Slices</t>
  </si>
  <si>
    <t>% of DSP48s</t>
  </si>
  <si>
    <t>% of Block RAMSs</t>
  </si>
  <si>
    <t>% of Slice LUTs</t>
  </si>
  <si>
    <t>% of Slice Registers</t>
  </si>
  <si>
    <t>xxxxxxxxxxxxxxxxxxxxx     Failed to compile     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</si>
</sst>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utilization on cRIO-9035 (</a:t>
            </a:r>
            <a:r>
              <a:rPr lang="en-US" sz="1400" b="0" i="0" u="none" strike="noStrike" baseline="0">
                <a:effectLst/>
              </a:rPr>
              <a:t>Kintex-7 70T FPGA)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% of Slices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100</c:v>
                </c:pt>
                <c:pt idx="3">
                  <c:v>169</c:v>
                </c:pt>
                <c:pt idx="4">
                  <c:v>225</c:v>
                </c:pt>
              </c:numCache>
            </c:numRef>
          </c:xVal>
          <c:yVal>
            <c:numRef>
              <c:f>Sheet1!$K$7:$K$15</c:f>
              <c:numCache>
                <c:formatCode>0.00%</c:formatCode>
                <c:ptCount val="9"/>
                <c:pt idx="0">
                  <c:v>0.25151219512195122</c:v>
                </c:pt>
                <c:pt idx="1">
                  <c:v>0.30829268292682926</c:v>
                </c:pt>
                <c:pt idx="2">
                  <c:v>0.55590243902439029</c:v>
                </c:pt>
                <c:pt idx="3">
                  <c:v>0.91219512195121955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8E-4C70-89BC-50295ADD05DC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% of Slice Registers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100</c:v>
                </c:pt>
                <c:pt idx="3">
                  <c:v>169</c:v>
                </c:pt>
                <c:pt idx="4">
                  <c:v>225</c:v>
                </c:pt>
              </c:numCache>
            </c:numRef>
          </c:xVal>
          <c:yVal>
            <c:numRef>
              <c:f>Sheet1!$M$7:$M$15</c:f>
              <c:numCache>
                <c:formatCode>0.00%</c:formatCode>
                <c:ptCount val="9"/>
                <c:pt idx="0">
                  <c:v>0.1028170731707317</c:v>
                </c:pt>
                <c:pt idx="1">
                  <c:v>0.14241463414634145</c:v>
                </c:pt>
                <c:pt idx="2">
                  <c:v>0.31920731707317074</c:v>
                </c:pt>
                <c:pt idx="3">
                  <c:v>0.47896341463414632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8E-4C70-89BC-50295ADD05DC}"/>
            </c:ext>
          </c:extLst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% of Slice LUTs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Sheet1!$I$7:$I$15</c:f>
              <c:numCache>
                <c:formatCode>General</c:formatCode>
                <c:ptCount val="9"/>
                <c:pt idx="0">
                  <c:v>8</c:v>
                </c:pt>
                <c:pt idx="1">
                  <c:v>25</c:v>
                </c:pt>
                <c:pt idx="2">
                  <c:v>100</c:v>
                </c:pt>
                <c:pt idx="3">
                  <c:v>169</c:v>
                </c:pt>
                <c:pt idx="4">
                  <c:v>225</c:v>
                </c:pt>
              </c:numCache>
            </c:numRef>
          </c:xVal>
          <c:yVal>
            <c:numRef>
              <c:f>Sheet1!$O$7:$O$15</c:f>
              <c:numCache>
                <c:formatCode>0.00%</c:formatCode>
                <c:ptCount val="9"/>
                <c:pt idx="0">
                  <c:v>0.17256097560975608</c:v>
                </c:pt>
                <c:pt idx="1">
                  <c:v>0.22153658536585366</c:v>
                </c:pt>
                <c:pt idx="2">
                  <c:v>0.43217073170731707</c:v>
                </c:pt>
                <c:pt idx="3">
                  <c:v>0.62285365853658536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8E-4C70-89BC-50295ADD0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37632"/>
        <c:axId val="974248448"/>
      </c:scatterChart>
      <c:valAx>
        <c:axId val="9742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48448"/>
        <c:crosses val="autoZero"/>
        <c:crossBetween val="midCat"/>
      </c:valAx>
      <c:valAx>
        <c:axId val="974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resource utilized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3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15</xdr:row>
      <xdr:rowOff>104775</xdr:rowOff>
    </xdr:from>
    <xdr:to>
      <xdr:col>14</xdr:col>
      <xdr:colOff>409575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135C9-3BE2-4319-90E3-BA57CF86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S15"/>
  <sheetViews>
    <sheetView tabSelected="1" topLeftCell="A2" workbookViewId="0">
      <selection activeCell="H34" sqref="H34"/>
    </sheetView>
  </sheetViews>
  <sheetFormatPr defaultRowHeight="15" x14ac:dyDescent="0.25"/>
  <cols>
    <col min="3" max="3" width="11.85546875" bestFit="1" customWidth="1"/>
    <col min="7" max="7" width="13.42578125" bestFit="1" customWidth="1"/>
    <col min="8" max="8" width="13.28515625" bestFit="1" customWidth="1"/>
    <col min="9" max="9" width="13.28515625" customWidth="1"/>
    <col min="10" max="10" width="10.85546875" bestFit="1" customWidth="1"/>
    <col min="11" max="11" width="10.28515625" bestFit="1" customWidth="1"/>
    <col min="12" max="12" width="13.85546875" bestFit="1" customWidth="1"/>
    <col min="13" max="13" width="18.28515625" bestFit="1" customWidth="1"/>
    <col min="14" max="14" width="9.5703125" bestFit="1" customWidth="1"/>
    <col min="15" max="15" width="14" bestFit="1" customWidth="1"/>
    <col min="16" max="16" width="12.140625" bestFit="1" customWidth="1"/>
    <col min="17" max="17" width="12.140625" customWidth="1"/>
  </cols>
  <sheetData>
    <row r="5" spans="3:19" x14ac:dyDescent="0.25">
      <c r="D5" s="6" t="s">
        <v>6</v>
      </c>
      <c r="E5" s="6"/>
      <c r="F5" s="6"/>
      <c r="G5" s="6"/>
      <c r="H5" s="6"/>
      <c r="I5" s="6"/>
      <c r="J5" s="6" t="s">
        <v>12</v>
      </c>
      <c r="K5" s="6"/>
      <c r="L5" s="7"/>
      <c r="M5" s="7"/>
      <c r="N5" s="7"/>
      <c r="O5" s="7"/>
      <c r="P5" s="7"/>
      <c r="Q5" s="7"/>
      <c r="R5" s="7"/>
      <c r="S5" s="1"/>
    </row>
    <row r="6" spans="3:19" x14ac:dyDescent="0.25">
      <c r="C6" s="3" t="s">
        <v>5</v>
      </c>
      <c r="D6" s="2" t="s">
        <v>1</v>
      </c>
      <c r="E6" s="2" t="s">
        <v>0</v>
      </c>
      <c r="F6" s="2" t="s">
        <v>2</v>
      </c>
      <c r="G6" s="2" t="s">
        <v>3</v>
      </c>
      <c r="H6" s="2" t="s">
        <v>4</v>
      </c>
      <c r="I6" s="2" t="s">
        <v>13</v>
      </c>
      <c r="J6" s="2" t="s">
        <v>7</v>
      </c>
      <c r="K6" s="2" t="s">
        <v>14</v>
      </c>
      <c r="L6" s="2" t="s">
        <v>8</v>
      </c>
      <c r="M6" s="2" t="s">
        <v>18</v>
      </c>
      <c r="N6" s="2" t="s">
        <v>9</v>
      </c>
      <c r="O6" s="2" t="s">
        <v>17</v>
      </c>
      <c r="P6" s="2" t="s">
        <v>10</v>
      </c>
      <c r="Q6" s="2" t="s">
        <v>16</v>
      </c>
      <c r="R6" s="2" t="s">
        <v>11</v>
      </c>
      <c r="S6" s="2" t="s">
        <v>15</v>
      </c>
    </row>
    <row r="7" spans="3:19" x14ac:dyDescent="0.25">
      <c r="C7" s="4">
        <v>1</v>
      </c>
      <c r="D7">
        <v>2</v>
      </c>
      <c r="E7">
        <v>3</v>
      </c>
      <c r="F7">
        <v>4</v>
      </c>
      <c r="G7">
        <f>D7*E7</f>
        <v>6</v>
      </c>
      <c r="H7">
        <f>E7*F7</f>
        <v>12</v>
      </c>
      <c r="I7">
        <f>D7*F7</f>
        <v>8</v>
      </c>
      <c r="J7">
        <v>2578</v>
      </c>
      <c r="K7" s="5">
        <f>J7/10250</f>
        <v>0.25151219512195122</v>
      </c>
      <c r="L7">
        <v>8431</v>
      </c>
      <c r="M7" s="5">
        <f>L7/82000</f>
        <v>0.1028170731707317</v>
      </c>
      <c r="N7">
        <v>7075</v>
      </c>
      <c r="O7" s="5">
        <f>N7/41000</f>
        <v>0.17256097560975608</v>
      </c>
      <c r="P7">
        <v>6</v>
      </c>
      <c r="Q7" s="5">
        <f>P7/135</f>
        <v>4.4444444444444446E-2</v>
      </c>
      <c r="R7">
        <v>10</v>
      </c>
      <c r="S7" s="5">
        <f>R7/240</f>
        <v>4.1666666666666664E-2</v>
      </c>
    </row>
    <row r="8" spans="3:19" x14ac:dyDescent="0.25">
      <c r="C8" s="4">
        <v>2</v>
      </c>
      <c r="D8">
        <v>5</v>
      </c>
      <c r="E8">
        <v>5</v>
      </c>
      <c r="F8">
        <v>5</v>
      </c>
      <c r="G8">
        <f t="shared" ref="G8:G10" si="0">D8*E8</f>
        <v>25</v>
      </c>
      <c r="H8">
        <f t="shared" ref="H8:H10" si="1">E8*F8</f>
        <v>25</v>
      </c>
      <c r="I8">
        <f t="shared" ref="I8:I10" si="2">D8*F8</f>
        <v>25</v>
      </c>
      <c r="J8">
        <v>3160</v>
      </c>
      <c r="K8" s="5">
        <f t="shared" ref="K8:K10" si="3">J8/10250</f>
        <v>0.30829268292682926</v>
      </c>
      <c r="L8">
        <v>11678</v>
      </c>
      <c r="M8" s="5">
        <f t="shared" ref="M8:M10" si="4">L8/82000</f>
        <v>0.14241463414634145</v>
      </c>
      <c r="N8">
        <v>9083</v>
      </c>
      <c r="O8" s="5">
        <f t="shared" ref="O8:O10" si="5">N8/41000</f>
        <v>0.22153658536585366</v>
      </c>
      <c r="P8">
        <v>6</v>
      </c>
      <c r="Q8" s="5">
        <f t="shared" ref="Q8:Q10" si="6">P8/135</f>
        <v>4.4444444444444446E-2</v>
      </c>
      <c r="R8">
        <v>10</v>
      </c>
      <c r="S8" s="5">
        <f t="shared" ref="S8:S10" si="7">R8/240</f>
        <v>4.1666666666666664E-2</v>
      </c>
    </row>
    <row r="9" spans="3:19" x14ac:dyDescent="0.25">
      <c r="C9" s="4">
        <v>3</v>
      </c>
      <c r="D9">
        <v>10</v>
      </c>
      <c r="E9">
        <v>10</v>
      </c>
      <c r="F9">
        <v>10</v>
      </c>
      <c r="G9">
        <f t="shared" si="0"/>
        <v>100</v>
      </c>
      <c r="H9">
        <f t="shared" si="1"/>
        <v>100</v>
      </c>
      <c r="I9">
        <f t="shared" si="2"/>
        <v>100</v>
      </c>
      <c r="J9">
        <v>5698</v>
      </c>
      <c r="K9" s="5">
        <f t="shared" si="3"/>
        <v>0.55590243902439029</v>
      </c>
      <c r="L9">
        <v>26175</v>
      </c>
      <c r="M9" s="5">
        <f t="shared" si="4"/>
        <v>0.31920731707317074</v>
      </c>
      <c r="N9">
        <v>17719</v>
      </c>
      <c r="O9" s="5">
        <f t="shared" si="5"/>
        <v>0.43217073170731707</v>
      </c>
      <c r="P9">
        <v>6</v>
      </c>
      <c r="Q9" s="5">
        <f t="shared" si="6"/>
        <v>4.4444444444444446E-2</v>
      </c>
      <c r="R9">
        <v>10</v>
      </c>
      <c r="S9" s="5">
        <f t="shared" si="7"/>
        <v>4.1666666666666664E-2</v>
      </c>
    </row>
    <row r="10" spans="3:19" x14ac:dyDescent="0.25">
      <c r="C10" s="4">
        <v>4</v>
      </c>
      <c r="D10">
        <v>13</v>
      </c>
      <c r="E10">
        <v>13</v>
      </c>
      <c r="F10">
        <v>13</v>
      </c>
      <c r="G10">
        <f t="shared" si="0"/>
        <v>169</v>
      </c>
      <c r="H10">
        <f t="shared" si="1"/>
        <v>169</v>
      </c>
      <c r="I10">
        <f t="shared" si="2"/>
        <v>169</v>
      </c>
      <c r="J10">
        <v>9350</v>
      </c>
      <c r="K10" s="5">
        <f t="shared" si="3"/>
        <v>0.91219512195121955</v>
      </c>
      <c r="L10">
        <v>39275</v>
      </c>
      <c r="M10" s="5">
        <f t="shared" si="4"/>
        <v>0.47896341463414632</v>
      </c>
      <c r="N10">
        <v>25537</v>
      </c>
      <c r="O10" s="5">
        <f t="shared" si="5"/>
        <v>0.62285365853658536</v>
      </c>
      <c r="P10">
        <v>6</v>
      </c>
      <c r="Q10" s="5">
        <f t="shared" si="6"/>
        <v>4.4444444444444446E-2</v>
      </c>
      <c r="R10">
        <v>10</v>
      </c>
      <c r="S10" s="5">
        <f t="shared" si="7"/>
        <v>4.1666666666666664E-2</v>
      </c>
    </row>
    <row r="11" spans="3:19" x14ac:dyDescent="0.25">
      <c r="C11" s="4"/>
      <c r="D11">
        <v>15</v>
      </c>
      <c r="E11">
        <v>15</v>
      </c>
      <c r="F11">
        <v>15</v>
      </c>
      <c r="G11">
        <f t="shared" ref="G11" si="8">D11*E11</f>
        <v>225</v>
      </c>
      <c r="H11">
        <f t="shared" ref="H11" si="9">E11*F11</f>
        <v>225</v>
      </c>
      <c r="I11">
        <f t="shared" ref="I11" si="10">D11*F11</f>
        <v>225</v>
      </c>
      <c r="J11" s="7" t="s">
        <v>19</v>
      </c>
      <c r="K11" s="7"/>
      <c r="L11" s="7"/>
      <c r="M11" s="7"/>
      <c r="N11" s="7"/>
      <c r="O11" s="7"/>
      <c r="P11" s="7"/>
      <c r="Q11" s="7"/>
      <c r="R11" s="7"/>
      <c r="S11" s="7"/>
    </row>
    <row r="12" spans="3:19" x14ac:dyDescent="0.25">
      <c r="C12" s="4"/>
      <c r="K12" s="5"/>
      <c r="M12" s="5"/>
      <c r="O12" s="5"/>
      <c r="Q12" s="5"/>
      <c r="S12" s="5"/>
    </row>
    <row r="13" spans="3:19" x14ac:dyDescent="0.25">
      <c r="C13" s="4"/>
      <c r="K13" s="5"/>
      <c r="M13" s="5"/>
      <c r="O13" s="5"/>
      <c r="Q13" s="5"/>
      <c r="S13" s="5"/>
    </row>
    <row r="14" spans="3:19" x14ac:dyDescent="0.25">
      <c r="C14" s="4"/>
      <c r="K14" s="5"/>
      <c r="M14" s="5"/>
      <c r="O14" s="5"/>
      <c r="Q14" s="5"/>
      <c r="S14" s="5"/>
    </row>
    <row r="15" spans="3:19" x14ac:dyDescent="0.25">
      <c r="C15" s="4"/>
      <c r="K15" s="5"/>
      <c r="M15" s="5"/>
      <c r="O15" s="5"/>
      <c r="Q15" s="5"/>
      <c r="S15" s="5"/>
    </row>
  </sheetData>
  <mergeCells count="3">
    <mergeCell ref="J5:R5"/>
    <mergeCell ref="D5:I5"/>
    <mergeCell ref="J11:S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Austin</dc:creator>
  <cp:lastModifiedBy>DOWNEY, AUSTIN</cp:lastModifiedBy>
  <dcterms:created xsi:type="dcterms:W3CDTF">2015-06-05T18:17:20Z</dcterms:created>
  <dcterms:modified xsi:type="dcterms:W3CDTF">2021-09-27T02:10:25Z</dcterms:modified>
</cp:coreProperties>
</file>