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PART-MLC\MLP\MLP-sizing\"/>
    </mc:Choice>
  </mc:AlternateContent>
  <xr:revisionPtr revIDLastSave="0" documentId="13_ncr:1_{CFDB0860-784B-464D-9B0C-28C32691CD6B}" xr6:coauthVersionLast="47" xr6:coauthVersionMax="47" xr10:uidLastSave="{00000000-0000-0000-0000-000000000000}"/>
  <bookViews>
    <workbookView xWindow="44880" yWindow="799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J9" i="1"/>
  <c r="J10" i="1"/>
  <c r="J11" i="1"/>
  <c r="K8" i="1"/>
  <c r="J8" i="1"/>
  <c r="D11" i="1"/>
  <c r="D10" i="1"/>
  <c r="D8" i="1"/>
  <c r="D9" i="1"/>
  <c r="N10" i="1"/>
  <c r="N11" i="1"/>
  <c r="N9" i="1"/>
  <c r="N8" i="1"/>
</calcChain>
</file>

<file path=xl/sharedStrings.xml><?xml version="1.0" encoding="utf-8"?>
<sst xmlns="http://schemas.openxmlformats.org/spreadsheetml/2006/main" count="28" uniqueCount="25">
  <si>
    <t>clock ticks</t>
  </si>
  <si>
    <t>matirx vector 1</t>
  </si>
  <si>
    <t>matirx vector 2</t>
  </si>
  <si>
    <t>bias + ReLU</t>
  </si>
  <si>
    <t>bias + unity</t>
  </si>
  <si>
    <t>total (calculated)</t>
  </si>
  <si>
    <t>total (measured)</t>
  </si>
  <si>
    <t>utility</t>
  </si>
  <si>
    <t>time (micro seconds)</t>
  </si>
  <si>
    <t>MLP [50,20,1]</t>
  </si>
  <si>
    <t>total (simulated)</t>
  </si>
  <si>
    <t xml:space="preserve">MLP [50,20,1] </t>
  </si>
  <si>
    <t>Matrix*vector multipliers</t>
  </si>
  <si>
    <t>Time</t>
  </si>
  <si>
    <t>Resource Utilization</t>
  </si>
  <si>
    <t>Total slices</t>
  </si>
  <si>
    <t>Slice registers</t>
  </si>
  <si>
    <t>slice LUTs</t>
  </si>
  <si>
    <t>Block Ram</t>
  </si>
  <si>
    <t>DSP48s</t>
  </si>
  <si>
    <t xml:space="preserve">FPGA </t>
  </si>
  <si>
    <t>Artix-7 100t</t>
  </si>
  <si>
    <t>MLP [50,40,1]</t>
  </si>
  <si>
    <t xml:space="preserve">MLP [50,40,1] </t>
  </si>
  <si>
    <t>number of weights and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</si>
</sst>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U36"/>
  <sheetViews>
    <sheetView tabSelected="1" topLeftCell="C1" workbookViewId="0">
      <selection activeCell="K25" sqref="K25"/>
    </sheetView>
  </sheetViews>
  <sheetFormatPr defaultRowHeight="15" x14ac:dyDescent="0.25"/>
  <cols>
    <col min="3" max="3" width="12.7109375" bestFit="1" customWidth="1"/>
    <col min="4" max="4" width="26" bestFit="1" customWidth="1"/>
    <col min="5" max="5" width="23.85546875" bestFit="1" customWidth="1"/>
    <col min="6" max="6" width="15.5703125" customWidth="1"/>
    <col min="7" max="7" width="10.85546875" bestFit="1" customWidth="1"/>
    <col min="8" max="8" width="14.28515625" bestFit="1" customWidth="1"/>
    <col min="9" max="9" width="11" bestFit="1" customWidth="1"/>
    <col min="10" max="10" width="6.28515625" bestFit="1" customWidth="1"/>
    <col min="11" max="11" width="16.140625" bestFit="1" customWidth="1"/>
    <col min="12" max="12" width="16.140625" customWidth="1"/>
    <col min="13" max="13" width="16" bestFit="1" customWidth="1"/>
    <col min="14" max="14" width="19.85546875" bestFit="1" customWidth="1"/>
    <col min="15" max="15" width="19.85546875" customWidth="1"/>
    <col min="16" max="16" width="10.7109375" bestFit="1" customWidth="1"/>
    <col min="17" max="17" width="13.42578125" bestFit="1" customWidth="1"/>
    <col min="18" max="18" width="9.42578125" bestFit="1" customWidth="1"/>
    <col min="19" max="19" width="10" bestFit="1" customWidth="1"/>
    <col min="20" max="20" width="7.28515625" bestFit="1" customWidth="1"/>
  </cols>
  <sheetData>
    <row r="6" spans="3:21" ht="21" x14ac:dyDescent="0.35">
      <c r="E6" s="1" t="s">
        <v>0</v>
      </c>
      <c r="F6" s="1"/>
      <c r="G6" s="1"/>
      <c r="H6" s="1"/>
      <c r="I6" s="1"/>
      <c r="J6" s="1"/>
      <c r="K6" s="1"/>
      <c r="L6" s="1"/>
      <c r="M6" s="6"/>
      <c r="N6" s="3" t="s">
        <v>13</v>
      </c>
      <c r="O6" s="8" t="s">
        <v>14</v>
      </c>
      <c r="P6" s="1"/>
      <c r="Q6" s="1"/>
      <c r="R6" s="1"/>
      <c r="S6" s="1"/>
      <c r="T6" s="1"/>
    </row>
    <row r="7" spans="3:21" x14ac:dyDescent="0.25">
      <c r="D7" t="s">
        <v>24</v>
      </c>
      <c r="E7" s="4" t="s">
        <v>12</v>
      </c>
      <c r="F7" s="4" t="s">
        <v>1</v>
      </c>
      <c r="G7" s="4" t="s">
        <v>3</v>
      </c>
      <c r="H7" s="4" t="s">
        <v>2</v>
      </c>
      <c r="I7" s="4" t="s">
        <v>4</v>
      </c>
      <c r="J7" s="4" t="s">
        <v>7</v>
      </c>
      <c r="K7" s="4" t="s">
        <v>5</v>
      </c>
      <c r="L7" s="4" t="s">
        <v>10</v>
      </c>
      <c r="M7" s="5" t="s">
        <v>6</v>
      </c>
      <c r="N7" s="5" t="s">
        <v>8</v>
      </c>
      <c r="O7" s="4" t="s">
        <v>20</v>
      </c>
      <c r="P7" s="4" t="s">
        <v>15</v>
      </c>
      <c r="Q7" s="4" t="s">
        <v>16</v>
      </c>
      <c r="R7" s="4" t="s">
        <v>17</v>
      </c>
      <c r="S7" s="4" t="s">
        <v>18</v>
      </c>
      <c r="T7" s="4" t="s">
        <v>19</v>
      </c>
      <c r="U7" s="7"/>
    </row>
    <row r="8" spans="3:21" x14ac:dyDescent="0.25">
      <c r="C8" t="s">
        <v>9</v>
      </c>
      <c r="D8">
        <f>50*20+20+20*1+1</f>
        <v>1041</v>
      </c>
      <c r="E8">
        <v>2</v>
      </c>
      <c r="F8">
        <v>1002</v>
      </c>
      <c r="H8">
        <v>22</v>
      </c>
      <c r="J8">
        <f>M8-L8</f>
        <v>147</v>
      </c>
      <c r="K8">
        <f>SUM(F8:J8)</f>
        <v>1171</v>
      </c>
      <c r="L8">
        <v>1024</v>
      </c>
      <c r="M8" s="2">
        <v>1171</v>
      </c>
      <c r="N8" s="2">
        <f>(M8*1/40000000)*1000000</f>
        <v>29.274999999999999</v>
      </c>
      <c r="O8" s="7" t="s">
        <v>21</v>
      </c>
      <c r="P8">
        <v>4437</v>
      </c>
      <c r="Q8">
        <v>14122</v>
      </c>
      <c r="R8">
        <v>9538</v>
      </c>
      <c r="S8">
        <v>18</v>
      </c>
      <c r="T8">
        <v>8</v>
      </c>
    </row>
    <row r="9" spans="3:21" x14ac:dyDescent="0.25">
      <c r="C9" t="s">
        <v>11</v>
      </c>
      <c r="D9">
        <f>50*20+20+20*1+1</f>
        <v>1041</v>
      </c>
      <c r="E9">
        <v>21</v>
      </c>
      <c r="F9">
        <v>52</v>
      </c>
      <c r="H9">
        <v>22</v>
      </c>
      <c r="J9">
        <f t="shared" ref="J9:J11" si="0">M9-L9</f>
        <v>0</v>
      </c>
      <c r="K9">
        <f t="shared" ref="K9:K11" si="1">SUM(F9:J9)</f>
        <v>74</v>
      </c>
      <c r="L9">
        <v>74</v>
      </c>
      <c r="M9" s="2">
        <v>74</v>
      </c>
      <c r="N9" s="2">
        <f>(M9*1/40000000)*1000000</f>
        <v>1.85</v>
      </c>
      <c r="O9" s="7" t="s">
        <v>21</v>
      </c>
      <c r="P9">
        <v>8986</v>
      </c>
      <c r="Q9">
        <v>46619</v>
      </c>
      <c r="R9">
        <v>63400</v>
      </c>
      <c r="S9">
        <v>135</v>
      </c>
      <c r="T9">
        <v>84</v>
      </c>
    </row>
    <row r="10" spans="3:21" x14ac:dyDescent="0.25">
      <c r="C10" t="s">
        <v>22</v>
      </c>
      <c r="D10">
        <f>50*40+40+40*1+1</f>
        <v>2081</v>
      </c>
      <c r="E10">
        <v>2</v>
      </c>
      <c r="F10">
        <v>2002</v>
      </c>
      <c r="H10">
        <v>42</v>
      </c>
      <c r="J10">
        <f t="shared" si="0"/>
        <v>246</v>
      </c>
      <c r="K10">
        <f t="shared" si="1"/>
        <v>2290</v>
      </c>
      <c r="L10">
        <v>2044</v>
      </c>
      <c r="M10" s="2">
        <v>2290</v>
      </c>
      <c r="N10" s="2">
        <f>(M10*1/40000000)*1000000</f>
        <v>57.25</v>
      </c>
      <c r="O10" s="7" t="s">
        <v>21</v>
      </c>
      <c r="P10">
        <v>4337</v>
      </c>
      <c r="Q10">
        <v>16611</v>
      </c>
      <c r="R10">
        <v>10821</v>
      </c>
      <c r="S10">
        <v>19</v>
      </c>
      <c r="T10">
        <v>8</v>
      </c>
    </row>
    <row r="11" spans="3:21" x14ac:dyDescent="0.25">
      <c r="C11" t="s">
        <v>23</v>
      </c>
      <c r="D11">
        <f>50*40+40+40*1+1</f>
        <v>2081</v>
      </c>
      <c r="E11">
        <v>26</v>
      </c>
      <c r="F11">
        <v>102</v>
      </c>
      <c r="H11">
        <v>42</v>
      </c>
      <c r="J11">
        <f t="shared" si="0"/>
        <v>246</v>
      </c>
      <c r="K11">
        <f t="shared" si="1"/>
        <v>390</v>
      </c>
      <c r="L11">
        <v>144</v>
      </c>
      <c r="M11" s="2">
        <v>390</v>
      </c>
      <c r="N11" s="2">
        <f>(M11*1/40000000)*1000000</f>
        <v>9.75</v>
      </c>
      <c r="O11" s="7" t="s">
        <v>21</v>
      </c>
      <c r="P11">
        <v>11046</v>
      </c>
      <c r="Q11">
        <v>57953</v>
      </c>
      <c r="R11">
        <v>33057</v>
      </c>
      <c r="S11">
        <v>30</v>
      </c>
      <c r="T11">
        <v>104</v>
      </c>
    </row>
    <row r="12" spans="3:21" x14ac:dyDescent="0.25">
      <c r="M12" s="2"/>
      <c r="N12" s="2"/>
      <c r="O12" s="7"/>
    </row>
    <row r="13" spans="3:21" x14ac:dyDescent="0.25">
      <c r="M13" s="2"/>
      <c r="N13" s="2"/>
      <c r="O13" s="7"/>
    </row>
    <row r="14" spans="3:21" x14ac:dyDescent="0.25">
      <c r="M14" s="2"/>
      <c r="N14" s="2"/>
      <c r="O14" s="7"/>
    </row>
    <row r="15" spans="3:21" x14ac:dyDescent="0.25">
      <c r="M15" s="2"/>
      <c r="N15" s="2"/>
      <c r="O15" s="7"/>
    </row>
    <row r="16" spans="3:21" x14ac:dyDescent="0.25">
      <c r="M16" s="2"/>
      <c r="N16" s="2"/>
      <c r="O16" s="7"/>
    </row>
    <row r="17" spans="13:15" x14ac:dyDescent="0.25">
      <c r="M17" s="2"/>
      <c r="N17" s="2"/>
      <c r="O17" s="7"/>
    </row>
    <row r="18" spans="13:15" x14ac:dyDescent="0.25">
      <c r="M18" s="2"/>
      <c r="N18" s="2"/>
      <c r="O18" s="7"/>
    </row>
    <row r="19" spans="13:15" x14ac:dyDescent="0.25">
      <c r="M19" s="2"/>
      <c r="N19" s="2"/>
      <c r="O19" s="7"/>
    </row>
    <row r="20" spans="13:15" x14ac:dyDescent="0.25">
      <c r="M20" s="2"/>
      <c r="N20" s="2"/>
      <c r="O20" s="7"/>
    </row>
    <row r="21" spans="13:15" x14ac:dyDescent="0.25">
      <c r="M21" s="2"/>
      <c r="N21" s="2"/>
      <c r="O21" s="7"/>
    </row>
    <row r="22" spans="13:15" x14ac:dyDescent="0.25">
      <c r="M22" s="2"/>
      <c r="N22" s="2"/>
      <c r="O22" s="7"/>
    </row>
    <row r="23" spans="13:15" x14ac:dyDescent="0.25">
      <c r="M23" s="2"/>
      <c r="N23" s="2"/>
      <c r="O23" s="7"/>
    </row>
    <row r="24" spans="13:15" x14ac:dyDescent="0.25">
      <c r="M24" s="2"/>
      <c r="N24" s="2"/>
      <c r="O24" s="7"/>
    </row>
    <row r="25" spans="13:15" x14ac:dyDescent="0.25">
      <c r="M25" s="2"/>
      <c r="N25" s="2"/>
      <c r="O25" s="7"/>
    </row>
    <row r="26" spans="13:15" x14ac:dyDescent="0.25">
      <c r="M26" s="2"/>
      <c r="N26" s="2"/>
      <c r="O26" s="7"/>
    </row>
    <row r="27" spans="13:15" x14ac:dyDescent="0.25">
      <c r="M27" s="2"/>
      <c r="N27" s="2"/>
      <c r="O27" s="7"/>
    </row>
    <row r="28" spans="13:15" x14ac:dyDescent="0.25">
      <c r="M28" s="2"/>
      <c r="N28" s="2"/>
      <c r="O28" s="7"/>
    </row>
    <row r="29" spans="13:15" x14ac:dyDescent="0.25">
      <c r="M29" s="2"/>
      <c r="N29" s="2"/>
      <c r="O29" s="7"/>
    </row>
    <row r="30" spans="13:15" x14ac:dyDescent="0.25">
      <c r="M30" s="2"/>
      <c r="N30" s="2"/>
      <c r="O30" s="7"/>
    </row>
    <row r="31" spans="13:15" x14ac:dyDescent="0.25">
      <c r="M31" s="2"/>
      <c r="N31" s="2"/>
      <c r="O31" s="7"/>
    </row>
    <row r="32" spans="13:15" x14ac:dyDescent="0.25">
      <c r="M32" s="2"/>
      <c r="N32" s="2"/>
      <c r="O32" s="7"/>
    </row>
    <row r="33" spans="13:15" x14ac:dyDescent="0.25">
      <c r="M33" s="2"/>
      <c r="N33" s="2"/>
      <c r="O33" s="7"/>
    </row>
    <row r="34" spans="13:15" x14ac:dyDescent="0.25">
      <c r="M34" s="2"/>
      <c r="N34" s="2"/>
      <c r="O34" s="7"/>
    </row>
    <row r="35" spans="13:15" x14ac:dyDescent="0.25">
      <c r="M35" s="2"/>
      <c r="N35" s="2"/>
      <c r="O35" s="7"/>
    </row>
    <row r="36" spans="13:15" x14ac:dyDescent="0.25">
      <c r="M36" s="2"/>
      <c r="N36" s="2"/>
      <c r="O36" s="7"/>
    </row>
  </sheetData>
  <mergeCells count="2">
    <mergeCell ref="E6:M6"/>
    <mergeCell ref="O6:T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Downey, Austin</dc:creator>
  <cp:lastModifiedBy>DOWNEY, AUSTIN</cp:lastModifiedBy>
  <dcterms:created xsi:type="dcterms:W3CDTF">2015-06-05T18:17:20Z</dcterms:created>
  <dcterms:modified xsi:type="dcterms:W3CDTF">2021-06-20T02:18:09Z</dcterms:modified>
</cp:coreProperties>
</file>