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E:\github\Smart-Pack-for-Advanced-Research-and-Control\variations\Camden\V0.2\"/>
    </mc:Choice>
  </mc:AlternateContent>
  <xr:revisionPtr revIDLastSave="0" documentId="13_ncr:1_{4948E9E3-1F9A-4168-B6E9-8091640239FA}" xr6:coauthVersionLast="47" xr6:coauthVersionMax="47" xr10:uidLastSave="{00000000-0000-0000-0000-000000000000}"/>
  <bookViews>
    <workbookView xWindow="28680" yWindow="-150" windowWidth="29040" windowHeight="15840" xr2:uid="{FDAE7DA4-9528-4FC7-A320-70DA50473DCE}"/>
  </bookViews>
  <sheets>
    <sheet name="bill_of_material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7" i="1" l="1"/>
  <c r="E28" i="1"/>
  <c r="E29" i="1"/>
  <c r="E30" i="1"/>
  <c r="E31" i="1"/>
  <c r="E32" i="1"/>
  <c r="E26" i="1"/>
  <c r="E25" i="1"/>
  <c r="E24" i="1"/>
  <c r="E23" i="1"/>
  <c r="E22" i="1"/>
  <c r="E21" i="1"/>
  <c r="E15" i="1"/>
  <c r="E3" i="1"/>
  <c r="E4" i="1"/>
  <c r="E5" i="1"/>
  <c r="E6" i="1"/>
  <c r="E7" i="1"/>
  <c r="E8" i="1"/>
  <c r="E9" i="1"/>
  <c r="E10" i="1"/>
  <c r="E11" i="1"/>
  <c r="E12" i="1"/>
  <c r="E13" i="1"/>
  <c r="E14" i="1"/>
  <c r="E16" i="1"/>
  <c r="E17" i="1"/>
  <c r="E18" i="1"/>
  <c r="E19" i="1"/>
  <c r="E20" i="1"/>
  <c r="E2" i="1"/>
  <c r="E35" i="1" l="1"/>
</calcChain>
</file>

<file path=xl/sharedStrings.xml><?xml version="1.0" encoding="utf-8"?>
<sst xmlns="http://schemas.openxmlformats.org/spreadsheetml/2006/main" count="107" uniqueCount="107">
  <si>
    <t>Total Cost</t>
  </si>
  <si>
    <t>Designator</t>
  </si>
  <si>
    <t>Component</t>
  </si>
  <si>
    <t>Amount</t>
  </si>
  <si>
    <t>Individual Cost</t>
  </si>
  <si>
    <t>Vendor 1</t>
  </si>
  <si>
    <t>Vendor 2</t>
  </si>
  <si>
    <t>Vendor 3</t>
  </si>
  <si>
    <t>https://www.ebay.com/itm/254630577493?chn=ps&amp;mkevt=1&amp;mkcid=28&amp;google_free_listing_action=view_item&amp;srsltid=AfmBOorV61PA8LrmcVCLmkRxgli-ic749EmEj9uG3olJqtVqK8C26RwUy3g&amp;gQT=2</t>
  </si>
  <si>
    <t>https://www.ebay.com/itm/185777140664?_trkparms=amclksrc%3DITM%26aid%3D1110006%26algo%3DHOMESPLICE.SIM%26ao%3D1%26asc%3D287247%26meid%3D93c1d507459749bc824a3ce37313f90d%26pid%3D101875%26rk%3D3%26rkt%3D4%26sd%3D226422738360%26itm%3D185777140664%26pmt%3D1%26noa%3D0%26pg%3D2332490%26algv%3DSimVIDwebV3WithCPCExpansionEmbeddingSearchQuerySemanticBroadMatchSingularityRecallReplaceKnnV4WithVectorDbNsOptHotPlRecallCIICentroidCoviewCPCAuto%26brand%3DUnbranded&amp;_trksid=p2332490.c101875.m1851&amp;itmprp=cksum%3A18577714066493c1d507459749bc824a3ce37313f90d%7Cenc%3AAQAKAAABgG96wQ16jds4VFcrhy1F3d4mbwZUJI9Fs%252BgdXYAHIzlX2e3YaNh7x%252BEnKA3G%252BCqSl1Xn4McfcWFK1GytmS2qxJ87mtE8Gm3iR1Ja4WBwh0hNHJrJx3Ki5mp04ow4CO7lP%252BooCybZDDU%252BbbSwmg7CbTin%252BBzBzbCYVnbjvyQAHu6--HI4MB7SvJl5IJqlyvomgoLMlgT6qAJzX0SANJhty2f5YzLv2iQRrcjkpB9yWvuQT%252FD11f5slI2e7QWDMHGTFtcZ50wqMvw%252BJ2RmlUxIXEvTh0LqkZAB7va6mk9vTJtc7Drox1ThtDB19WG5bIW2fHfgLY1uzbmW3a%252Fnm3Xq5q2ZFEfZuha4INRc5aLYqwnMqROltXNjasF%252BOJ2XE8eHi%252FOvOstYWuF0B9daNxq2df0CZ%252FJRsrEsp4L2Uu1GspH%252BFMbSl%252BZrFIdsnBOQo%252F2rJWZSFwMfO%252FC%252FTJvfUez7OsduubS7DzjHJkVpk4KK0CMvuoyIlnVJq3LxYcq7By8laA%253D%253D%7Campid%3APL_CLK%7Cclp%3A2332490&amp;itmmeta=01JXJF02RJ2SD81DKBZE32WGPJ</t>
  </si>
  <si>
    <t>Vendor 4</t>
  </si>
  <si>
    <t>Vendor 5</t>
  </si>
  <si>
    <t>Vendor 6</t>
  </si>
  <si>
    <t>Box</t>
  </si>
  <si>
    <t>Controller</t>
  </si>
  <si>
    <t>Cells</t>
  </si>
  <si>
    <t xml:space="preserve"> Samsung 30Q</t>
  </si>
  <si>
    <t>https://www.batteryjunction.com/products/samsung-30q-18650-3000-flat</t>
  </si>
  <si>
    <t>RITTAL Enclosure: Steel, 15 in x 13 in x 10 in, NEMA 4, Solid Cover, Hinged</t>
  </si>
  <si>
    <t>https://www.grainger.com/product/RITTAL-Enclosure-Steel-5AAC4?opr=ILOF</t>
  </si>
  <si>
    <t>https://www.ni.com/en-us/shop/model/crio-9054.html?srsltid=AfmBOoq0A8xv-ChosheRHcCRAUHUJLYSkhBEQdFDCxzuASYQjEF_A3Oq</t>
  </si>
  <si>
    <t>cRIO-9054</t>
  </si>
  <si>
    <t>strain DAQ</t>
  </si>
  <si>
    <t>NI-9236</t>
  </si>
  <si>
    <t>https://www.ni.com/en-us/shop/model/ni-9236.html?srsltid=AfmBOorMY5vEvxvX3ChJ7onLrgeEJ12iARSG8zOQW9Ncc0Uy1GemXkRh</t>
  </si>
  <si>
    <t>NI-9221</t>
  </si>
  <si>
    <t>Total</t>
  </si>
  <si>
    <t>R-10 XPS Rigid Foam Board</t>
  </si>
  <si>
    <t>Foam board</t>
  </si>
  <si>
    <t>https://www.homedepot.com/p/Owens-Corning-FOAMULAR-NGX-F-250-2-in-x-4-ft-x-8-ft-SSE-R-10-XPS-Rigid-Foam-Board-Insulation-52DDNGX/315197962</t>
  </si>
  <si>
    <t>https://www.ni.com/en-us/shop/model/ni-9221.html?srsltid=AfmBOoqgNdBlJLWKt_CAMn-EyKML-TbdpQJdRbGEM1RJt10IrXeVL-vD</t>
  </si>
  <si>
    <t>voltage module</t>
  </si>
  <si>
    <t>https://powerwerx.com/anderson-sb50-panel-chassis-mount</t>
  </si>
  <si>
    <t>Powerwerx PanelPlateSB1 for Anderson SB50 Series Connectors</t>
  </si>
  <si>
    <t>power plut</t>
  </si>
  <si>
    <t>https://powerwerx.com/red-black-bonded-zip-cord</t>
  </si>
  <si>
    <t>strain gauge</t>
  </si>
  <si>
    <t>1033-1060-ND - Micro-Measurements</t>
  </si>
  <si>
    <t>https://www.digikey.com/en/products/detail/micro-measurements-division-of-vishay-precision-group/MMF404146/9857834</t>
  </si>
  <si>
    <t>thermocouple probe</t>
  </si>
  <si>
    <t>thermocouple fitting</t>
  </si>
  <si>
    <t>TEMPCO Thermocouple Probe: Thermocouple, Type K, 3/16 in x 3 in Probe, Grounded, Split Leads</t>
  </si>
  <si>
    <t>TEMPCO Compression Fitting: 1/8 in MNPT, For Sensor with 3/16 in OD Sheath Sensor Type</t>
  </si>
  <si>
    <t>https://www.grainger.com/product/TEMPCO-Thermocouple-Probe-Thermocouple-3AAA2?opr=ODOH&amp;analytics=FM:Order%20History</t>
  </si>
  <si>
    <t>https://www.grainger.com/product/TEMPCO-Compression-Fitting-1-8-in-5ZY28?opr=ODOH&amp;analytics=FM:Order%20History</t>
  </si>
  <si>
    <t>https://www.grainger.com/product/LOCTITE-Instant-Adhesive-401-2VFG1?opr=ODOH&amp;analytics=FM:Order%20History</t>
  </si>
  <si>
    <t>Strain Gauge Glue</t>
  </si>
  <si>
    <t>LOCTITE Instant Adhesive: 401, Plastics, 0.1 fl oz, Tube</t>
  </si>
  <si>
    <t>cold plate</t>
  </si>
  <si>
    <t>Ohmite CP4A-114A-108E-ND</t>
  </si>
  <si>
    <t>https://www.digikey.com/en/products/detail/ohmite/CP4A-114A-108E/3439805</t>
  </si>
  <si>
    <t>t-Global Technology 1168-TG-AH486-150-150-1.0-0-ND</t>
  </si>
  <si>
    <t>thermal pad</t>
  </si>
  <si>
    <t>https://www.digikey.com/en/products/detail/t-global-technology/TG-AH486-150-150-1-0-0/3042048</t>
  </si>
  <si>
    <t>https://www.grainger.com/product/SPEEDAIRE-Barbed-Hose-Fitting-For-5-6AFL3?opr=ODOH&amp;analytics=FM:Order%20History</t>
  </si>
  <si>
    <t>SPEEDAIRE Barbed Hose Fitting: For 5/16 in Hose I.D., Hose Barb x NPT, 5/16 in x 1/4 in Fitting Size</t>
  </si>
  <si>
    <t>Barb fitting</t>
  </si>
  <si>
    <t>panel mount barb fitting</t>
  </si>
  <si>
    <t>PARKER Barbed Fitting Union: 3/8 in ID x 1/4 in ID Size, Barbed x Barbed, Brass, Bulkhead, Rigid</t>
  </si>
  <si>
    <t>https://www.grainger.com/product/2GUJ7?gucid=N:N:PS:Paid:GGL:CSM-2295:6VHHZD:20500801:APZ_1&amp;gad_source=1&amp;gad_campaignid=21369464100&amp;gclid=Cj0KCQjwuKnGBhD5ARIsAD19RsajGZF2w-bnZcF3epzS8M4xEHfpDZzsbYfeG9zBIcO2rvHXHFMrFFoaAoNGEALw_wcB&amp;gclsrc=aw.ds</t>
  </si>
  <si>
    <t>Tubing: PVC, 3/8 in Inside Dia, 1/2 in Outside Dia, 5 ft Lg, Clear, Polyester Braid</t>
  </si>
  <si>
    <t>braded pvc tubming</t>
  </si>
  <si>
    <t>https://www.grainger.com/product/Tubing-PVC-742T39?gucid=N:N:PS:Paid:GGL:CSM-2295:K2UWC0:20500801:APZ_1&amp;gclsrc=aw.ds&amp;gad_source=1&amp;gad_campaignid=21369463827&amp;gclid=Cj0KCQjwuKnGBhD5ARIsAD19RsZM3cz01djgGkrXBnkh3m7nPFZOvY62h02uQEeZVQfYnXJ_JFcZpUAaAuKSEALw_wcB</t>
  </si>
  <si>
    <t>hose clamp</t>
  </si>
  <si>
    <t>https://www.grainger.com/product/Worm-Gear-Hose-Clamp-201-Stainless-5CYY6</t>
  </si>
  <si>
    <t>Worm Gear Hose Clamp: 201 Stainless Steel, Perforated Band, 3/8 in – 7/8 in Clamping Dia, 10 PK</t>
  </si>
  <si>
    <t>panel eathernet</t>
  </si>
  <si>
    <t>FINECABLES Connector: Cat5e/Cat6, Industrial, Panel, Female, Phosphor Bronze, IP67, Female</t>
  </si>
  <si>
    <t>https://www.grainger.com/product/808CD1?gucid=N:N:PS:Paid:GGL:CSM-2295:7BE6NS:20500801:APZ_1&amp;gad_source=1&amp;gad_campaignid=21375776111&amp;gclid=Cj0KCQjwuKnGBhD5ARIsAD19RsbHQcyep7PPjisrd0mChi3fKdhODtjdrd7afpnvEkxBICpIYsa_CIMaAp4sEALw_wcB&amp;gclsrc=aw.ds</t>
  </si>
  <si>
    <t>DIN rail power supply</t>
  </si>
  <si>
    <t>MEAN WELL USA Inc. 1866-3518-ND</t>
  </si>
  <si>
    <t>https://www.digikey.com/en/products/detail/mean-well-usa-inc/NDR-120-24/7705220</t>
  </si>
  <si>
    <t>DIN Rail</t>
  </si>
  <si>
    <t>APPROVED VENDOR Mounting Track: DIN Rail Mounting, Aluminum, 35 mm Wd, 305 mm Lg</t>
  </si>
  <si>
    <t>https://www.grainger.com/product/Mounting-Track-DIN-Rail-Mounting-18Z759</t>
  </si>
  <si>
    <t>DIN Rail 80 amp breaker</t>
  </si>
  <si>
    <t>https://www.grainger.com/product/SIEMENS-IEC-Supplementary-Protector-30XZ33</t>
  </si>
  <si>
    <t>SIEMENS IEC Supplementary Protector: 80 A Amps, 72V DC, 10kA at 230/400V AC, Screw Clamp</t>
  </si>
  <si>
    <t>power contacts</t>
  </si>
  <si>
    <t>6 gauge red and black wire</t>
  </si>
  <si>
    <t>Wire-RB-06-25</t>
  </si>
  <si>
    <t>https://www.digikey.com/en/products/detail/anderson-power-products-inc/5900-BK/10650563</t>
  </si>
  <si>
    <t>Anderson Power Products 5900-BK</t>
  </si>
  <si>
    <t>eathernet cable</t>
  </si>
  <si>
    <t>https://www.grainger.com/product/5PZR3?gucid=N:N:PS:Paid:GGL:CSM-2295:DDJWUR:20500801:APZ_1&amp;gclsrc=aw.ds&amp;gad_source=1&amp;gad_campaignid=21379885351&amp;gclid=Cj0KCQjwuKnGBhD5ARIsAD19RsbdymUQqUtYnAXBF1774w4jJdCOiHtys_Y9P4gyvz2tfj_8QtqMd1gaAg0mEALw_wcB</t>
  </si>
  <si>
    <t>MONOPRICE Voice and Data Patch Cord: Unshielded, Cat 5e, 1 ft</t>
  </si>
  <si>
    <t>NI-9213</t>
  </si>
  <si>
    <t>thermocouple input module</t>
  </si>
  <si>
    <t>https://www.ni.com/en-us/shop/model/ni-9213.html</t>
  </si>
  <si>
    <t>TEMPCO Thermocouple Wire</t>
  </si>
  <si>
    <t>TEMPCO Thermocouple Wire: Type J, 20 AWG Conductor Size, 100 ft</t>
  </si>
  <si>
    <t>https://www.grainger.com/product/TEMPCO-Thermocouple-Wire-Type-J-5ZY38</t>
  </si>
  <si>
    <t>Thermocouple, Type K</t>
  </si>
  <si>
    <t>Bead Wire Temperature Probe: Thermocouple, Type K, Ungrounded, Mini Plug, Bolt-On</t>
  </si>
  <si>
    <t>https://www.grainger.com/product/Bead-Wire-Temperature-Probe-4JPL6</t>
  </si>
  <si>
    <t>https://www.digikey.com/en/products/detail/phoenix-contact/2761619/349453</t>
  </si>
  <si>
    <t>Phoenix Contact 2761619</t>
  </si>
  <si>
    <t>D-sub 25 break out</t>
  </si>
  <si>
    <t>https://www.digikey.com/en/products/detail/belden-inc/35618-002500/7041945?gclsrc=aw.ds&amp;gad_source=1&amp;gad_campaignid=22518541616&amp;gbraid=0AAAAADrbLljEBpjA6o11517XtnCbKLnsR&amp;gclid=Cj0KCQjwuKnGBhD5ARIsAD19Rsa4nb1dzOV49q-F9Xe7dRzLg9fr09jgomA5Q7py5DmHjVBe4NA0heoaAspGEALw_wcB</t>
  </si>
  <si>
    <t>voltage sense wire</t>
  </si>
  <si>
    <t>Belden 35618 002500</t>
  </si>
  <si>
    <t>https://www.digikey.com/en/products/detail/molex/0191930226/1952713</t>
  </si>
  <si>
    <t>Molex 0191930226</t>
  </si>
  <si>
    <t>6 gauge ring connectors</t>
  </si>
  <si>
    <t>Nickel Strips</t>
  </si>
  <si>
    <t>Nickel Strips For Lithium Battery Pack Welding (10m 0.2X6mm)</t>
  </si>
  <si>
    <t>https://www.aliexpress.us/item/3256805148780496.html?gatewayAdapt=glo2usa4itemAdapt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</si>
</sst>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7" formatCode="&quot;$&quot;#,##0.00_);\(&quot;$&quot;#,##0.00\)"/>
  </numFmts>
  <fonts count="2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1"/>
    <xf numFmtId="0" fontId="0" fillId="0" borderId="0" xfId="0" applyAlignment="1">
      <alignment vertical="center"/>
    </xf>
    <xf numFmtId="0" fontId="1" fillId="0" borderId="0" xfId="1" applyAlignment="1">
      <alignment vertical="center" wrapText="1"/>
    </xf>
    <xf numFmtId="0" fontId="1" fillId="0" borderId="0" xfId="1" applyAlignment="1">
      <alignment wrapText="1"/>
    </xf>
    <xf numFmtId="0" fontId="0" fillId="0" borderId="0" xfId="0" applyAlignment="1">
      <alignment vertical="center" wrapText="1"/>
    </xf>
    <xf numFmtId="7" fontId="0" fillId="0" borderId="0" xfId="0" applyNumberFormat="1" applyAlignment="1">
      <alignment vertical="center"/>
    </xf>
    <xf numFmtId="7" fontId="0" fillId="0" borderId="0" xfId="0" applyNumberFormat="1" applyAlignment="1">
      <alignment horizontal="righ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powerwerx.com/anderson-sb50-panel-chassis-mount" TargetMode="External"/><Relationship Id="rId13" Type="http://schemas.openxmlformats.org/officeDocument/2006/relationships/hyperlink" Target="https://www.digikey.com/en/products/detail/ohmite/CP4A-114A-108E/3439805" TargetMode="External"/><Relationship Id="rId18" Type="http://schemas.openxmlformats.org/officeDocument/2006/relationships/hyperlink" Target="https://www.grainger.com/product/Worm-Gear-Hose-Clamp-201-Stainless-5CYY6" TargetMode="External"/><Relationship Id="rId26" Type="http://schemas.openxmlformats.org/officeDocument/2006/relationships/hyperlink" Target="https://www.grainger.com/product/Bead-Wire-Temperature-Probe-4JPL6" TargetMode="External"/><Relationship Id="rId3" Type="http://schemas.openxmlformats.org/officeDocument/2006/relationships/hyperlink" Target="https://www.grainger.com/product/RITTAL-Enclosure-Steel-5AAC4?opr=ILOF" TargetMode="External"/><Relationship Id="rId21" Type="http://schemas.openxmlformats.org/officeDocument/2006/relationships/hyperlink" Target="https://www.grainger.com/product/Mounting-Track-DIN-Rail-Mounting-18Z759" TargetMode="External"/><Relationship Id="rId7" Type="http://schemas.openxmlformats.org/officeDocument/2006/relationships/hyperlink" Target="https://www.ni.com/en-us/shop/model/ni-9221.html?srsltid=AfmBOoqgNdBlJLWKt_CAMn-EyKML-TbdpQJdRbGEM1RJt10IrXeVL-vD" TargetMode="External"/><Relationship Id="rId12" Type="http://schemas.openxmlformats.org/officeDocument/2006/relationships/hyperlink" Target="https://www.grainger.com/product/LOCTITE-Instant-Adhesive-401-2VFG1?opr=ODOH&amp;analytics=FM:Order%20History" TargetMode="External"/><Relationship Id="rId17" Type="http://schemas.openxmlformats.org/officeDocument/2006/relationships/hyperlink" Target="https://www.grainger.com/product/Tubing-PVC-742T39?gucid=N:N:PS:Paid:GGL:CSM-2295:K2UWC0:20500801:APZ_1&amp;gclsrc=aw.ds&amp;gad_source=1&amp;gad_campaignid=21369463827&amp;gclid=Cj0KCQjwuKnGBhD5ARIsAD19RsZM3cz01djgGkrXBnkh3m7nPFZOvY62h02uQEeZVQfYnXJ_JFcZpUAaAuKSEALw_wcB" TargetMode="External"/><Relationship Id="rId25" Type="http://schemas.openxmlformats.org/officeDocument/2006/relationships/hyperlink" Target="https://www.grainger.com/product/TEMPCO-Thermocouple-Wire-Type-J-5ZY38" TargetMode="External"/><Relationship Id="rId2" Type="http://schemas.openxmlformats.org/officeDocument/2006/relationships/hyperlink" Target="https://www.batteryjunction.com/products/samsung-30q-18650-3000-flat" TargetMode="External"/><Relationship Id="rId16" Type="http://schemas.openxmlformats.org/officeDocument/2006/relationships/hyperlink" Target="https://www.grainger.com/product/2GUJ7?gucid=N:N:PS:Paid:GGL:CSM-2295:6VHHZD:20500801:APZ_1&amp;gad_source=1&amp;gad_campaignid=21369464100&amp;gclid=Cj0KCQjwuKnGBhD5ARIsAD19RsajGZF2w-bnZcF3epzS8M4xEHfpDZzsbYfeG9zBIcO2rvHXHFMrFFoaAoNGEALw_wcB&amp;gclsrc=aw.ds" TargetMode="External"/><Relationship Id="rId20" Type="http://schemas.openxmlformats.org/officeDocument/2006/relationships/hyperlink" Target="https://www.digikey.com/en/products/detail/mean-well-usa-inc/NDR-120-24/7705220" TargetMode="External"/><Relationship Id="rId29" Type="http://schemas.openxmlformats.org/officeDocument/2006/relationships/hyperlink" Target="https://www.digikey.com/en/products/detail/molex/0191930226/1952713" TargetMode="External"/><Relationship Id="rId1" Type="http://schemas.openxmlformats.org/officeDocument/2006/relationships/hyperlink" Target="https://www.ebay.com/itm/254630577493?chn=ps&amp;mkevt=1&amp;mkcid=28&amp;google_free_listing_action=view_item&amp;srsltid=AfmBOorV61PA8LrmcVCLmkRxgli-ic749EmEj9uG3olJqtVqK8C26RwUy3g&amp;gQT=2" TargetMode="External"/><Relationship Id="rId6" Type="http://schemas.openxmlformats.org/officeDocument/2006/relationships/hyperlink" Target="https://www.homedepot.com/p/Owens-Corning-FOAMULAR-NGX-F-250-2-in-x-4-ft-x-8-ft-SSE-R-10-XPS-Rigid-Foam-Board-Insulation-52DDNGX/315197962" TargetMode="External"/><Relationship Id="rId11" Type="http://schemas.openxmlformats.org/officeDocument/2006/relationships/hyperlink" Target="https://www.grainger.com/product/TEMPCO-Compression-Fitting-1-8-in-5ZY28?opr=ODOH&amp;analytics=FM:Order%20History" TargetMode="External"/><Relationship Id="rId24" Type="http://schemas.openxmlformats.org/officeDocument/2006/relationships/hyperlink" Target="https://www.grainger.com/product/5PZR3?gucid=N:N:PS:Paid:GGL:CSM-2295:DDJWUR:20500801:APZ_1&amp;gclsrc=aw.ds&amp;gad_source=1&amp;gad_campaignid=21379885351&amp;gclid=Cj0KCQjwuKnGBhD5ARIsAD19RsbdymUQqUtYnAXBF1774w4jJdCOiHtys_Y9P4gyvz2tfj_8QtqMd1gaAg0mEALw_wcB" TargetMode="External"/><Relationship Id="rId5" Type="http://schemas.openxmlformats.org/officeDocument/2006/relationships/hyperlink" Target="https://www.ni.com/en-us/shop/model/ni-9236.html?srsltid=AfmBOorMY5vEvxvX3ChJ7onLrgeEJ12iARSG8zOQW9Ncc0Uy1GemXkRh" TargetMode="External"/><Relationship Id="rId15" Type="http://schemas.openxmlformats.org/officeDocument/2006/relationships/hyperlink" Target="https://www.grainger.com/product/SPEEDAIRE-Barbed-Hose-Fitting-For-5-6AFL3?opr=ODOH&amp;analytics=FM:Order%20History" TargetMode="External"/><Relationship Id="rId23" Type="http://schemas.openxmlformats.org/officeDocument/2006/relationships/hyperlink" Target="https://www.digikey.com/en/products/detail/anderson-power-products-inc/5900-BK/10650563" TargetMode="External"/><Relationship Id="rId28" Type="http://schemas.openxmlformats.org/officeDocument/2006/relationships/hyperlink" Target="https://www.digikey.com/en/products/detail/belden-inc/35618-002500/7041945?gclsrc=aw.ds&amp;gad_source=1&amp;gad_campaignid=22518541616&amp;gbraid=0AAAAADrbLljEBpjA6o11517XtnCbKLnsR&amp;gclid=Cj0KCQjwuKnGBhD5ARIsAD19Rsa4nb1dzOV49q-F9Xe7dRzLg9fr09jgomA5Q7py5DmHjVBe4NA0heoaAspGEALw_wcB" TargetMode="External"/><Relationship Id="rId10" Type="http://schemas.openxmlformats.org/officeDocument/2006/relationships/hyperlink" Target="https://www.digikey.com/en/products/detail/micro-measurements-division-of-vishay-precision-group/MMF404146/9857834" TargetMode="External"/><Relationship Id="rId19" Type="http://schemas.openxmlformats.org/officeDocument/2006/relationships/hyperlink" Target="https://www.grainger.com/product/808CD1?gucid=N:N:PS:Paid:GGL:CSM-2295:7BE6NS:20500801:APZ_1&amp;gad_source=1&amp;gad_campaignid=21375776111&amp;gclid=Cj0KCQjwuKnGBhD5ARIsAD19RsbHQcyep7PPjisrd0mChi3fKdhODtjdrd7afpnvEkxBICpIYsa_CIMaAp4sEALw_wcB&amp;gclsrc=aw.ds" TargetMode="External"/><Relationship Id="rId31" Type="http://schemas.openxmlformats.org/officeDocument/2006/relationships/printerSettings" Target="../printerSettings/printerSettings1.bin"/><Relationship Id="rId4" Type="http://schemas.openxmlformats.org/officeDocument/2006/relationships/hyperlink" Target="https://www.ni.com/en-us/shop/model/crio-9054.html?srsltid=AfmBOoq0A8xv-ChosheRHcCRAUHUJLYSkhBEQdFDCxzuASYQjEF_A3Oq" TargetMode="External"/><Relationship Id="rId9" Type="http://schemas.openxmlformats.org/officeDocument/2006/relationships/hyperlink" Target="https://powerwerx.com/red-black-bonded-zip-cord" TargetMode="External"/><Relationship Id="rId14" Type="http://schemas.openxmlformats.org/officeDocument/2006/relationships/hyperlink" Target="https://www.digikey.com/en/products/detail/t-global-technology/TG-AH486-150-150-1-0-0/3042048" TargetMode="External"/><Relationship Id="rId22" Type="http://schemas.openxmlformats.org/officeDocument/2006/relationships/hyperlink" Target="https://www.grainger.com/product/SIEMENS-IEC-Supplementary-Protector-30XZ33" TargetMode="External"/><Relationship Id="rId27" Type="http://schemas.openxmlformats.org/officeDocument/2006/relationships/hyperlink" Target="https://www.digikey.com/en/products/detail/phoenix-contact/2761619/349453" TargetMode="External"/><Relationship Id="rId30" Type="http://schemas.openxmlformats.org/officeDocument/2006/relationships/hyperlink" Target="https://www.aliexpress.us/item/3256805148780496.html?gatewayAdapt=glo2usa4itemAdap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3A36C-E8CE-4E50-A172-E48E2F9A45A8}">
  <dimension ref="A1:K40"/>
  <sheetViews>
    <sheetView tabSelected="1" topLeftCell="H6" zoomScale="115" zoomScaleNormal="115" workbookViewId="0">
      <selection activeCell="K14" sqref="K14"/>
    </sheetView>
  </sheetViews>
  <sheetFormatPr defaultColWidth="8.85546875" defaultRowHeight="15" x14ac:dyDescent="0.25"/>
  <cols>
    <col min="1" max="1" width="25.42578125" bestFit="1" customWidth="1"/>
    <col min="2" max="2" width="74" bestFit="1" customWidth="1"/>
    <col min="3" max="3" width="7.140625" bestFit="1" customWidth="1"/>
    <col min="4" max="4" width="12.5703125" bestFit="1" customWidth="1"/>
    <col min="5" max="5" width="12.28515625" customWidth="1"/>
    <col min="6" max="6" width="69.42578125" customWidth="1"/>
    <col min="7" max="7" width="76" customWidth="1"/>
    <col min="8" max="8" width="83.5703125" customWidth="1"/>
    <col min="9" max="9" width="62.5703125" customWidth="1"/>
    <col min="10" max="10" width="55.85546875" customWidth="1"/>
    <col min="11" max="11" width="51" customWidth="1"/>
  </cols>
  <sheetData>
    <row r="1" spans="1:11" ht="15" customHeight="1" x14ac:dyDescent="0.25">
      <c r="A1" s="2" t="s">
        <v>1</v>
      </c>
      <c r="B1" s="2" t="s">
        <v>2</v>
      </c>
      <c r="C1" s="2" t="s">
        <v>3</v>
      </c>
      <c r="D1" s="2" t="s">
        <v>4</v>
      </c>
      <c r="E1" s="2" t="s">
        <v>0</v>
      </c>
      <c r="F1" s="2" t="s">
        <v>5</v>
      </c>
      <c r="G1" s="2" t="s">
        <v>6</v>
      </c>
      <c r="H1" s="2" t="s">
        <v>7</v>
      </c>
      <c r="I1" s="2" t="s">
        <v>10</v>
      </c>
      <c r="J1" s="2" t="s">
        <v>11</v>
      </c>
      <c r="K1" s="2" t="s">
        <v>12</v>
      </c>
    </row>
    <row r="2" spans="1:11" ht="15" customHeight="1" x14ac:dyDescent="0.25">
      <c r="A2" t="s">
        <v>15</v>
      </c>
      <c r="B2" s="2" t="s">
        <v>16</v>
      </c>
      <c r="C2" s="2">
        <v>10</v>
      </c>
      <c r="D2" s="6">
        <v>8.2200000000000006</v>
      </c>
      <c r="E2" s="6">
        <f>C2*D2</f>
        <v>82.2</v>
      </c>
      <c r="F2" s="3" t="s">
        <v>17</v>
      </c>
      <c r="G2" s="4"/>
      <c r="H2" s="4" t="s">
        <v>8</v>
      </c>
    </row>
    <row r="3" spans="1:11" ht="15" customHeight="1" x14ac:dyDescent="0.25">
      <c r="A3" t="s">
        <v>34</v>
      </c>
      <c r="B3" s="2" t="s">
        <v>33</v>
      </c>
      <c r="C3" s="2">
        <v>1</v>
      </c>
      <c r="D3" s="6">
        <v>9.99</v>
      </c>
      <c r="E3" s="6">
        <f t="shared" ref="E3:E32" si="0">C3*D3</f>
        <v>9.99</v>
      </c>
      <c r="F3" s="3" t="s">
        <v>32</v>
      </c>
      <c r="G3" s="4"/>
    </row>
    <row r="4" spans="1:11" ht="15" customHeight="1" x14ac:dyDescent="0.25">
      <c r="A4" s="2" t="s">
        <v>13</v>
      </c>
      <c r="B4" s="2" t="s">
        <v>18</v>
      </c>
      <c r="C4" s="2">
        <v>1</v>
      </c>
      <c r="D4" s="6">
        <v>234.98</v>
      </c>
      <c r="E4" s="6">
        <f t="shared" si="0"/>
        <v>234.98</v>
      </c>
      <c r="F4" s="3" t="s">
        <v>19</v>
      </c>
      <c r="G4" s="5"/>
      <c r="H4" s="5" t="s">
        <v>9</v>
      </c>
    </row>
    <row r="5" spans="1:11" ht="15" customHeight="1" x14ac:dyDescent="0.25">
      <c r="A5" s="2" t="s">
        <v>14</v>
      </c>
      <c r="B5" s="2" t="s">
        <v>21</v>
      </c>
      <c r="C5" s="2">
        <v>1</v>
      </c>
      <c r="D5" s="6">
        <v>3427</v>
      </c>
      <c r="E5" s="6">
        <f t="shared" si="0"/>
        <v>3427</v>
      </c>
      <c r="F5" s="3" t="s">
        <v>20</v>
      </c>
      <c r="G5" s="3"/>
      <c r="H5" s="2"/>
    </row>
    <row r="6" spans="1:11" ht="15" customHeight="1" x14ac:dyDescent="0.25">
      <c r="A6" s="2" t="s">
        <v>22</v>
      </c>
      <c r="B6" s="2" t="s">
        <v>23</v>
      </c>
      <c r="C6" s="2">
        <v>1</v>
      </c>
      <c r="D6" s="6">
        <v>3048</v>
      </c>
      <c r="E6" s="6">
        <f t="shared" si="0"/>
        <v>3048</v>
      </c>
      <c r="F6" s="3" t="s">
        <v>24</v>
      </c>
      <c r="G6" s="5"/>
      <c r="H6" s="3"/>
    </row>
    <row r="7" spans="1:11" ht="15" customHeight="1" x14ac:dyDescent="0.25">
      <c r="A7" s="2" t="s">
        <v>31</v>
      </c>
      <c r="B7" s="2" t="s">
        <v>25</v>
      </c>
      <c r="C7" s="2">
        <v>2</v>
      </c>
      <c r="D7" s="6">
        <v>1106</v>
      </c>
      <c r="E7" s="6">
        <f t="shared" si="0"/>
        <v>2212</v>
      </c>
      <c r="F7" s="3" t="s">
        <v>30</v>
      </c>
      <c r="G7" s="5"/>
      <c r="H7" s="2"/>
    </row>
    <row r="8" spans="1:11" ht="15" customHeight="1" x14ac:dyDescent="0.25">
      <c r="A8" s="2" t="s">
        <v>28</v>
      </c>
      <c r="B8" s="2" t="s">
        <v>27</v>
      </c>
      <c r="C8" s="2">
        <v>1</v>
      </c>
      <c r="D8" s="6">
        <v>56.97</v>
      </c>
      <c r="E8" s="6">
        <f t="shared" si="0"/>
        <v>56.97</v>
      </c>
      <c r="F8" s="3" t="s">
        <v>29</v>
      </c>
    </row>
    <row r="9" spans="1:11" ht="15" customHeight="1" x14ac:dyDescent="0.25">
      <c r="A9" s="2" t="s">
        <v>79</v>
      </c>
      <c r="B9" s="2" t="s">
        <v>80</v>
      </c>
      <c r="C9" s="2">
        <v>1</v>
      </c>
      <c r="D9" s="6">
        <v>90.99</v>
      </c>
      <c r="E9" s="6">
        <f t="shared" si="0"/>
        <v>90.99</v>
      </c>
      <c r="F9" s="3" t="s">
        <v>35</v>
      </c>
      <c r="G9" s="5"/>
      <c r="H9" s="5"/>
    </row>
    <row r="10" spans="1:11" ht="15" customHeight="1" x14ac:dyDescent="0.25">
      <c r="A10" s="2" t="s">
        <v>36</v>
      </c>
      <c r="B10" s="2" t="s">
        <v>37</v>
      </c>
      <c r="C10" s="2">
        <v>1</v>
      </c>
      <c r="D10" s="6">
        <v>162.72</v>
      </c>
      <c r="E10" s="6">
        <f t="shared" si="0"/>
        <v>162.72</v>
      </c>
      <c r="F10" s="3" t="s">
        <v>38</v>
      </c>
      <c r="G10" s="3"/>
      <c r="H10" s="5"/>
    </row>
    <row r="11" spans="1:11" ht="15" customHeight="1" x14ac:dyDescent="0.25">
      <c r="A11" s="2" t="s">
        <v>39</v>
      </c>
      <c r="B11" s="2" t="s">
        <v>41</v>
      </c>
      <c r="C11" s="2">
        <v>2</v>
      </c>
      <c r="D11" s="6">
        <v>23.08</v>
      </c>
      <c r="E11" s="6">
        <f t="shared" si="0"/>
        <v>46.16</v>
      </c>
      <c r="F11" s="3" t="s">
        <v>43</v>
      </c>
      <c r="G11" s="5"/>
    </row>
    <row r="12" spans="1:11" ht="15" customHeight="1" x14ac:dyDescent="0.25">
      <c r="A12" s="2" t="s">
        <v>40</v>
      </c>
      <c r="B12" s="5" t="s">
        <v>42</v>
      </c>
      <c r="C12" s="2">
        <v>2</v>
      </c>
      <c r="D12" s="6">
        <v>7.26</v>
      </c>
      <c r="E12" s="6">
        <f t="shared" si="0"/>
        <v>14.52</v>
      </c>
      <c r="F12" s="3" t="s">
        <v>44</v>
      </c>
      <c r="G12" s="5"/>
    </row>
    <row r="13" spans="1:11" ht="15" customHeight="1" x14ac:dyDescent="0.25">
      <c r="A13" s="2" t="s">
        <v>46</v>
      </c>
      <c r="B13" s="2" t="s">
        <v>47</v>
      </c>
      <c r="C13" s="2">
        <v>1</v>
      </c>
      <c r="D13" s="6">
        <v>8.98</v>
      </c>
      <c r="E13" s="6">
        <f t="shared" si="0"/>
        <v>8.98</v>
      </c>
      <c r="F13" s="3" t="s">
        <v>45</v>
      </c>
    </row>
    <row r="14" spans="1:11" ht="15" customHeight="1" x14ac:dyDescent="0.25">
      <c r="A14" s="2" t="s">
        <v>48</v>
      </c>
      <c r="B14" s="2" t="s">
        <v>49</v>
      </c>
      <c r="C14" s="2">
        <v>2</v>
      </c>
      <c r="D14" s="6">
        <v>74.89</v>
      </c>
      <c r="E14" s="6">
        <f t="shared" si="0"/>
        <v>149.78</v>
      </c>
      <c r="F14" s="3" t="s">
        <v>50</v>
      </c>
      <c r="G14" s="3"/>
      <c r="H14" s="3"/>
      <c r="I14" s="3"/>
      <c r="J14" s="5"/>
      <c r="K14" s="5"/>
    </row>
    <row r="15" spans="1:11" ht="15" customHeight="1" x14ac:dyDescent="0.25">
      <c r="A15" s="2" t="s">
        <v>52</v>
      </c>
      <c r="B15" s="2" t="s">
        <v>51</v>
      </c>
      <c r="C15" s="2">
        <v>2</v>
      </c>
      <c r="D15" s="6">
        <v>10.17</v>
      </c>
      <c r="E15" s="6">
        <f>C15*D15</f>
        <v>20.34</v>
      </c>
      <c r="F15" s="3" t="s">
        <v>53</v>
      </c>
      <c r="G15" s="5"/>
    </row>
    <row r="16" spans="1:11" ht="15" customHeight="1" x14ac:dyDescent="0.25">
      <c r="A16" s="2" t="s">
        <v>56</v>
      </c>
      <c r="B16" s="2" t="s">
        <v>55</v>
      </c>
      <c r="C16" s="2">
        <v>4</v>
      </c>
      <c r="D16" s="6">
        <v>2.1</v>
      </c>
      <c r="E16" s="6">
        <f t="shared" si="0"/>
        <v>8.4</v>
      </c>
      <c r="F16" s="3" t="s">
        <v>54</v>
      </c>
      <c r="G16" s="5"/>
    </row>
    <row r="17" spans="1:8" ht="15" customHeight="1" x14ac:dyDescent="0.25">
      <c r="A17" s="2" t="s">
        <v>57</v>
      </c>
      <c r="B17" s="2" t="s">
        <v>58</v>
      </c>
      <c r="C17" s="2">
        <v>2</v>
      </c>
      <c r="D17" s="6">
        <v>12.03</v>
      </c>
      <c r="E17" s="6">
        <f t="shared" si="0"/>
        <v>24.06</v>
      </c>
      <c r="F17" s="3" t="s">
        <v>59</v>
      </c>
      <c r="G17" s="5"/>
    </row>
    <row r="18" spans="1:8" ht="15" customHeight="1" x14ac:dyDescent="0.25">
      <c r="A18" s="2" t="s">
        <v>61</v>
      </c>
      <c r="B18" s="2" t="s">
        <v>60</v>
      </c>
      <c r="C18" s="2">
        <v>1</v>
      </c>
      <c r="D18" s="6">
        <v>15.02</v>
      </c>
      <c r="E18" s="6">
        <f t="shared" si="0"/>
        <v>15.02</v>
      </c>
      <c r="F18" s="3" t="s">
        <v>62</v>
      </c>
      <c r="G18" s="3"/>
    </row>
    <row r="19" spans="1:8" ht="15" customHeight="1" x14ac:dyDescent="0.25">
      <c r="A19" s="2" t="s">
        <v>63</v>
      </c>
      <c r="B19" s="2" t="s">
        <v>65</v>
      </c>
      <c r="C19" s="2">
        <v>1</v>
      </c>
      <c r="D19" s="6">
        <v>21.27</v>
      </c>
      <c r="E19" s="6">
        <f t="shared" si="0"/>
        <v>21.27</v>
      </c>
      <c r="F19" s="3" t="s">
        <v>64</v>
      </c>
      <c r="G19" s="5"/>
    </row>
    <row r="20" spans="1:8" ht="15" customHeight="1" x14ac:dyDescent="0.25">
      <c r="A20" s="2" t="s">
        <v>66</v>
      </c>
      <c r="B20" s="2" t="s">
        <v>67</v>
      </c>
      <c r="C20" s="2">
        <v>1</v>
      </c>
      <c r="D20" s="6">
        <v>15.13</v>
      </c>
      <c r="E20" s="6">
        <f t="shared" si="0"/>
        <v>15.13</v>
      </c>
      <c r="F20" s="3" t="s">
        <v>68</v>
      </c>
      <c r="G20" s="5"/>
    </row>
    <row r="21" spans="1:8" ht="15" customHeight="1" x14ac:dyDescent="0.25">
      <c r="A21" s="2" t="s">
        <v>69</v>
      </c>
      <c r="B21" s="2" t="s">
        <v>70</v>
      </c>
      <c r="C21" s="2">
        <v>1</v>
      </c>
      <c r="D21" s="6">
        <v>29.3</v>
      </c>
      <c r="E21" s="6">
        <f t="shared" si="0"/>
        <v>29.3</v>
      </c>
      <c r="F21" s="3" t="s">
        <v>71</v>
      </c>
      <c r="G21" s="5"/>
    </row>
    <row r="22" spans="1:8" ht="15" customHeight="1" x14ac:dyDescent="0.25">
      <c r="A22" s="2" t="s">
        <v>72</v>
      </c>
      <c r="B22" s="2" t="s">
        <v>73</v>
      </c>
      <c r="C22" s="2">
        <v>1</v>
      </c>
      <c r="D22" s="6">
        <v>4.09</v>
      </c>
      <c r="E22" s="6">
        <f t="shared" si="0"/>
        <v>4.09</v>
      </c>
      <c r="F22" s="3" t="s">
        <v>74</v>
      </c>
      <c r="G22" s="5"/>
    </row>
    <row r="23" spans="1:8" ht="15" customHeight="1" x14ac:dyDescent="0.25">
      <c r="A23" s="2" t="s">
        <v>75</v>
      </c>
      <c r="B23" s="2" t="s">
        <v>77</v>
      </c>
      <c r="C23" s="2">
        <v>1</v>
      </c>
      <c r="D23" s="6">
        <v>147.52000000000001</v>
      </c>
      <c r="E23" s="6">
        <f t="shared" si="0"/>
        <v>147.52000000000001</v>
      </c>
      <c r="F23" s="3" t="s">
        <v>76</v>
      </c>
      <c r="G23" s="5"/>
    </row>
    <row r="24" spans="1:8" ht="15" customHeight="1" x14ac:dyDescent="0.25">
      <c r="A24" s="2" t="s">
        <v>78</v>
      </c>
      <c r="B24" s="2" t="s">
        <v>82</v>
      </c>
      <c r="C24" s="2">
        <v>4</v>
      </c>
      <c r="D24" s="6">
        <v>1.45</v>
      </c>
      <c r="E24" s="6">
        <f t="shared" si="0"/>
        <v>5.8</v>
      </c>
      <c r="F24" s="3" t="s">
        <v>81</v>
      </c>
      <c r="G24" s="5"/>
    </row>
    <row r="25" spans="1:8" ht="15" customHeight="1" x14ac:dyDescent="0.25">
      <c r="A25" s="2" t="s">
        <v>83</v>
      </c>
      <c r="B25" s="2" t="s">
        <v>85</v>
      </c>
      <c r="C25" s="2">
        <v>1</v>
      </c>
      <c r="D25" s="6">
        <v>1.46</v>
      </c>
      <c r="E25" s="6">
        <f t="shared" si="0"/>
        <v>1.46</v>
      </c>
      <c r="F25" s="3" t="s">
        <v>84</v>
      </c>
      <c r="G25" s="5"/>
    </row>
    <row r="26" spans="1:8" ht="15" customHeight="1" x14ac:dyDescent="0.25">
      <c r="A26" s="2" t="s">
        <v>87</v>
      </c>
      <c r="B26" s="2" t="s">
        <v>86</v>
      </c>
      <c r="C26" s="2">
        <v>1</v>
      </c>
      <c r="D26" s="6">
        <v>2195</v>
      </c>
      <c r="E26" s="6">
        <f t="shared" si="0"/>
        <v>2195</v>
      </c>
      <c r="F26" s="3" t="s">
        <v>88</v>
      </c>
      <c r="G26" s="5"/>
    </row>
    <row r="27" spans="1:8" ht="15" customHeight="1" x14ac:dyDescent="0.25">
      <c r="A27" s="2" t="s">
        <v>89</v>
      </c>
      <c r="B27" s="2" t="s">
        <v>90</v>
      </c>
      <c r="C27" s="2">
        <v>1</v>
      </c>
      <c r="D27" s="6">
        <v>99.89</v>
      </c>
      <c r="E27" s="6">
        <f t="shared" si="0"/>
        <v>99.89</v>
      </c>
      <c r="F27" s="3" t="s">
        <v>91</v>
      </c>
      <c r="G27" s="5"/>
    </row>
    <row r="28" spans="1:8" ht="15" customHeight="1" x14ac:dyDescent="0.25">
      <c r="A28" s="2" t="s">
        <v>92</v>
      </c>
      <c r="B28" s="2" t="s">
        <v>93</v>
      </c>
      <c r="C28" s="2">
        <v>10</v>
      </c>
      <c r="D28" s="6">
        <v>6.92</v>
      </c>
      <c r="E28" s="6">
        <f t="shared" si="0"/>
        <v>69.2</v>
      </c>
      <c r="F28" s="3" t="s">
        <v>94</v>
      </c>
      <c r="G28" s="5"/>
    </row>
    <row r="29" spans="1:8" ht="15" customHeight="1" x14ac:dyDescent="0.25">
      <c r="A29" s="2" t="s">
        <v>97</v>
      </c>
      <c r="B29" s="2" t="s">
        <v>96</v>
      </c>
      <c r="C29" s="2">
        <v>2</v>
      </c>
      <c r="D29" s="7">
        <v>72.75</v>
      </c>
      <c r="E29" s="6">
        <f t="shared" si="0"/>
        <v>145.5</v>
      </c>
      <c r="F29" s="3" t="s">
        <v>95</v>
      </c>
      <c r="G29" s="5"/>
    </row>
    <row r="30" spans="1:8" ht="15" customHeight="1" x14ac:dyDescent="0.25">
      <c r="A30" s="2" t="s">
        <v>99</v>
      </c>
      <c r="B30" s="5" t="s">
        <v>100</v>
      </c>
      <c r="C30" s="2">
        <v>1</v>
      </c>
      <c r="D30" s="6">
        <v>41.17</v>
      </c>
      <c r="E30" s="6">
        <f t="shared" si="0"/>
        <v>41.17</v>
      </c>
      <c r="F30" s="3" t="s">
        <v>98</v>
      </c>
      <c r="G30" s="5"/>
    </row>
    <row r="31" spans="1:8" ht="15" customHeight="1" x14ac:dyDescent="0.25">
      <c r="A31" s="2" t="s">
        <v>103</v>
      </c>
      <c r="B31" s="2" t="s">
        <v>102</v>
      </c>
      <c r="C31" s="2">
        <v>2</v>
      </c>
      <c r="D31" s="6">
        <v>1.1499999999999999</v>
      </c>
      <c r="E31" s="6">
        <f t="shared" si="0"/>
        <v>2.2999999999999998</v>
      </c>
      <c r="F31" s="3" t="s">
        <v>101</v>
      </c>
      <c r="G31" s="5"/>
    </row>
    <row r="32" spans="1:8" ht="15" customHeight="1" x14ac:dyDescent="0.25">
      <c r="A32" s="2" t="s">
        <v>104</v>
      </c>
      <c r="B32" s="2" t="s">
        <v>105</v>
      </c>
      <c r="C32" s="2">
        <v>1</v>
      </c>
      <c r="D32" s="6">
        <v>14.65</v>
      </c>
      <c r="E32" s="6">
        <f t="shared" si="0"/>
        <v>14.65</v>
      </c>
      <c r="F32" s="3" t="s">
        <v>106</v>
      </c>
      <c r="G32" s="3"/>
      <c r="H32" s="5"/>
    </row>
    <row r="33" spans="1:7" ht="15" customHeight="1" x14ac:dyDescent="0.25">
      <c r="A33" s="2"/>
      <c r="B33" s="2"/>
      <c r="C33" s="2"/>
      <c r="D33" s="6"/>
      <c r="E33" s="6"/>
      <c r="F33" s="4"/>
    </row>
    <row r="34" spans="1:7" ht="15" customHeight="1" x14ac:dyDescent="0.25">
      <c r="A34" s="2"/>
      <c r="B34" s="2"/>
      <c r="C34" s="2"/>
      <c r="D34" s="6"/>
      <c r="E34" s="6"/>
      <c r="F34" s="3"/>
      <c r="G34" s="5"/>
    </row>
    <row r="35" spans="1:7" ht="15" customHeight="1" x14ac:dyDescent="0.25">
      <c r="A35" s="2"/>
      <c r="B35" s="2"/>
      <c r="C35" s="2"/>
      <c r="D35" s="7" t="s">
        <v>26</v>
      </c>
      <c r="E35" s="6">
        <f>SUM(E2:E34)</f>
        <v>12404.389999999996</v>
      </c>
      <c r="F35" s="3"/>
      <c r="G35" s="5"/>
    </row>
    <row r="36" spans="1:7" ht="15" customHeight="1" x14ac:dyDescent="0.25">
      <c r="A36" s="2"/>
      <c r="B36" s="2"/>
      <c r="C36" s="2"/>
      <c r="D36" s="6"/>
      <c r="E36" s="6"/>
      <c r="F36" s="3"/>
      <c r="G36" s="5"/>
    </row>
    <row r="37" spans="1:7" ht="15" customHeight="1" x14ac:dyDescent="0.25">
      <c r="A37" s="2"/>
      <c r="B37" s="2"/>
      <c r="C37" s="2"/>
      <c r="D37" s="2"/>
      <c r="E37" s="6"/>
      <c r="F37" s="3"/>
    </row>
    <row r="38" spans="1:7" x14ac:dyDescent="0.25">
      <c r="A38" s="2"/>
      <c r="B38" s="2"/>
      <c r="C38" s="2"/>
      <c r="D38" s="2"/>
      <c r="E38" s="2"/>
      <c r="F38" s="3"/>
    </row>
    <row r="39" spans="1:7" x14ac:dyDescent="0.25">
      <c r="A39" s="2"/>
      <c r="B39" s="2"/>
      <c r="C39" s="2"/>
      <c r="D39" s="2"/>
      <c r="E39" s="2"/>
      <c r="F39" s="3"/>
    </row>
    <row r="40" spans="1:7" x14ac:dyDescent="0.25">
      <c r="A40" s="2"/>
      <c r="C40" s="2"/>
      <c r="D40" s="2"/>
      <c r="E40" s="2"/>
      <c r="F40" s="1"/>
    </row>
  </sheetData>
  <hyperlinks>
    <hyperlink ref="H2" r:id="rId1" xr:uid="{85148DE2-C5FC-5645-B5BB-41BB837D9E5E}"/>
    <hyperlink ref="F2" r:id="rId2" xr:uid="{FC65F728-1D6C-4930-9736-CD308A81A115}"/>
    <hyperlink ref="F4" r:id="rId3" xr:uid="{3FA92BB8-87CB-48DF-80DE-ADB99C5948DA}"/>
    <hyperlink ref="F5" r:id="rId4" xr:uid="{2B925F9B-9EBC-46F8-92CC-B2D2295D9E04}"/>
    <hyperlink ref="F6" r:id="rId5" xr:uid="{D7748C9A-D5A9-4091-9C5F-1C78524E3FEB}"/>
    <hyperlink ref="F8" r:id="rId6" xr:uid="{BE59E38F-DA22-4ED1-BF36-E84DE0018044}"/>
    <hyperlink ref="F7" r:id="rId7" xr:uid="{843281D0-FA21-4F36-A652-0F07141A7B84}"/>
    <hyperlink ref="F3" r:id="rId8" xr:uid="{AC5FA834-82E0-404E-B150-C4F68DA38C6A}"/>
    <hyperlink ref="F9" r:id="rId9" xr:uid="{30A401D7-C620-43B9-9D9E-19B3DC7BF553}"/>
    <hyperlink ref="F10" r:id="rId10" xr:uid="{9E7C13BC-99F6-4C00-8247-D65DF4039E02}"/>
    <hyperlink ref="F12" r:id="rId11" xr:uid="{D9870AF0-1C4B-473B-8416-474E754D5E7E}"/>
    <hyperlink ref="F13" r:id="rId12" xr:uid="{7E2805CC-0B04-4DB0-9F38-3741F75A7D1D}"/>
    <hyperlink ref="F14" r:id="rId13" xr:uid="{6AF56708-0BAB-42E8-A3AE-FD431334CF6C}"/>
    <hyperlink ref="F15" r:id="rId14" xr:uid="{F2324ACB-C085-42C4-8640-3C360A4D119E}"/>
    <hyperlink ref="F16" r:id="rId15" xr:uid="{A4430CD5-3F04-4F39-8FC7-418A2C196358}"/>
    <hyperlink ref="F17" r:id="rId16" xr:uid="{9135126A-24C0-4A12-968F-F14A3B2136F6}"/>
    <hyperlink ref="F18" r:id="rId17" xr:uid="{36F5D6E3-807C-49A7-8D30-80566D9949D4}"/>
    <hyperlink ref="F19" r:id="rId18" xr:uid="{5DBEE37C-590D-4F51-A663-823016400D71}"/>
    <hyperlink ref="F20" r:id="rId19" xr:uid="{1F94BCB9-4D2C-4C92-8BF0-A4FC479E37E8}"/>
    <hyperlink ref="F21" r:id="rId20" xr:uid="{6624F982-B428-4251-AA28-31179DCD8937}"/>
    <hyperlink ref="F22" r:id="rId21" xr:uid="{58E2A489-0714-4655-8748-622D874EF6F8}"/>
    <hyperlink ref="F23" r:id="rId22" xr:uid="{81E87505-E60E-4515-89EA-9361938F7388}"/>
    <hyperlink ref="F24" r:id="rId23" xr:uid="{EFDA772F-CC83-4998-A756-1FADE307C734}"/>
    <hyperlink ref="F25" r:id="rId24" xr:uid="{F81462CE-4E7C-4FAB-8A8E-D305901B6FCF}"/>
    <hyperlink ref="F27" r:id="rId25" xr:uid="{710F7333-9D6C-454D-889C-03B3C3ED177B}"/>
    <hyperlink ref="F28" r:id="rId26" xr:uid="{0B3AB74B-6B3E-4207-9645-7AB7D6617AD3}"/>
    <hyperlink ref="F29" r:id="rId27" xr:uid="{5CF86D47-7D87-4635-9306-B8490C771687}"/>
    <hyperlink ref="F30" r:id="rId28" display="https://www.digikey.com/en/products/detail/belden-inc/35618-002500/7041945?gclsrc=aw.ds&amp;gad_source=1&amp;gad_campaignid=22518541616&amp;gbraid=0AAAAADrbLljEBpjA6o11517XtnCbKLnsR&amp;gclid=Cj0KCQjwuKnGBhD5ARIsAD19Rsa4nb1dzOV49q-F9Xe7dRzLg9fr09jgomA5Q7py5DmHjVBe4NA0heoaAspGEALw_wcB" xr:uid="{A2DDC80C-6F39-4C44-B776-452B7FA8CAC3}"/>
    <hyperlink ref="F31" r:id="rId29" xr:uid="{71E7E2F7-3EA3-469E-BDBD-A5E1E2E4F347}"/>
    <hyperlink ref="F32" r:id="rId30" xr:uid="{F2165E25-79D9-4521-9261-0FF86CB8CEB1}"/>
  </hyperlinks>
  <pageMargins left="0.7" right="0.7" top="0.75" bottom="0.75" header="0.3" footer="0.3"/>
  <pageSetup orientation="portrait" r:id="rId3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bill_of_materials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Hancock, Dan</dc:creator>
  <cp:lastModifiedBy>Downey, Austin</cp:lastModifiedBy>
  <cp:lastPrinted>2025-05-01T19:35:57Z</cp:lastPrinted>
  <dcterms:created xsi:type="dcterms:W3CDTF">2025-03-06T14:44:50Z</dcterms:created>
  <dcterms:modified xsi:type="dcterms:W3CDTF">2025-09-18T03:39:57Z</dcterms:modified>
</cp:coreProperties>
</file>