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mi\Dropbox\Smith_2021_Network_UAV_Delivered\making_figures\field_testing\v5_fieldtest_july7\"/>
    </mc:Choice>
  </mc:AlternateContent>
  <xr:revisionPtr revIDLastSave="0" documentId="13_ncr:1_{A2EBDB14-7A79-437D-A33D-1EDC2716A85A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sumter_july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1" i="1"/>
  <c r="F90" i="1"/>
  <c r="F272" i="1"/>
  <c r="F268" i="1"/>
  <c r="F256" i="1"/>
  <c r="F260" i="1"/>
  <c r="F264" i="1"/>
  <c r="D272" i="1"/>
  <c r="E272" i="1"/>
  <c r="D276" i="1"/>
  <c r="E276" i="1" s="1"/>
  <c r="D280" i="1"/>
  <c r="E280" i="1"/>
  <c r="D284" i="1"/>
  <c r="E284" i="1" s="1"/>
  <c r="D288" i="1"/>
  <c r="E288" i="1"/>
  <c r="D292" i="1"/>
  <c r="E292" i="1" s="1"/>
  <c r="D264" i="1"/>
  <c r="E264" i="1" s="1"/>
  <c r="D268" i="1"/>
  <c r="E268" i="1" s="1"/>
  <c r="D260" i="1"/>
  <c r="E260" i="1"/>
  <c r="G256" i="1"/>
  <c r="H256" i="1" s="1"/>
  <c r="E256" i="1"/>
  <c r="D256" i="1"/>
  <c r="F252" i="1"/>
  <c r="G252" i="1"/>
  <c r="H252" i="1" s="1"/>
  <c r="D252" i="1"/>
  <c r="E252" i="1" s="1"/>
  <c r="H249" i="1"/>
  <c r="G249" i="1"/>
  <c r="F244" i="1"/>
  <c r="F246" i="1"/>
  <c r="G246" i="1" s="1"/>
  <c r="F249" i="1"/>
  <c r="E249" i="1"/>
  <c r="D249" i="1"/>
  <c r="D246" i="1"/>
  <c r="E246" i="1"/>
  <c r="D244" i="1"/>
  <c r="E244" i="1"/>
  <c r="H242" i="1"/>
  <c r="G242" i="1"/>
  <c r="F242" i="1"/>
  <c r="E242" i="1"/>
  <c r="D242" i="1"/>
  <c r="H240" i="1"/>
  <c r="G240" i="1"/>
  <c r="H239" i="1"/>
  <c r="G239" i="1"/>
  <c r="H238" i="1"/>
  <c r="G237" i="1"/>
  <c r="G238" i="1"/>
  <c r="F239" i="1"/>
  <c r="F238" i="1"/>
  <c r="F237" i="1"/>
  <c r="G236" i="1"/>
  <c r="F236" i="1"/>
  <c r="H235" i="1"/>
  <c r="G235" i="1"/>
  <c r="F235" i="1"/>
  <c r="E235" i="1"/>
  <c r="D235" i="1"/>
  <c r="H233" i="1"/>
  <c r="G233" i="1"/>
  <c r="F233" i="1"/>
  <c r="E233" i="1"/>
  <c r="D233" i="1"/>
  <c r="F230" i="1"/>
  <c r="G230" i="1" s="1"/>
  <c r="H230" i="1" s="1"/>
  <c r="D230" i="1"/>
  <c r="E230" i="1" s="1"/>
  <c r="H226" i="1"/>
  <c r="G226" i="1"/>
  <c r="F226" i="1"/>
  <c r="E226" i="1"/>
  <c r="D226" i="1"/>
  <c r="D222" i="1"/>
  <c r="E222" i="1" s="1"/>
  <c r="H219" i="1"/>
  <c r="H216" i="1"/>
  <c r="G219" i="1"/>
  <c r="F219" i="1"/>
  <c r="E219" i="1"/>
  <c r="D219" i="1"/>
  <c r="D216" i="1"/>
  <c r="E216" i="1"/>
  <c r="G214" i="1"/>
  <c r="H214" i="1" s="1"/>
  <c r="F214" i="1"/>
  <c r="D214" i="1"/>
  <c r="E214" i="1" s="1"/>
  <c r="G212" i="1"/>
  <c r="H212" i="1" s="1"/>
  <c r="F212" i="1"/>
  <c r="E212" i="1"/>
  <c r="D212" i="1"/>
  <c r="H210" i="1"/>
  <c r="G210" i="1"/>
  <c r="F210" i="1"/>
  <c r="E210" i="1"/>
  <c r="D210" i="1"/>
  <c r="H208" i="1"/>
  <c r="G208" i="1"/>
  <c r="F208" i="1"/>
  <c r="E208" i="1"/>
  <c r="D208" i="1"/>
  <c r="H205" i="1"/>
  <c r="G205" i="1"/>
  <c r="F205" i="1"/>
  <c r="E205" i="1"/>
  <c r="D205" i="1"/>
  <c r="H202" i="1"/>
  <c r="G202" i="1"/>
  <c r="F202" i="1"/>
  <c r="E202" i="1"/>
  <c r="D202" i="1"/>
  <c r="H199" i="1"/>
  <c r="G199" i="1"/>
  <c r="F199" i="1"/>
  <c r="E199" i="1"/>
  <c r="D199" i="1"/>
  <c r="H196" i="1"/>
  <c r="G196" i="1"/>
  <c r="F196" i="1"/>
  <c r="E196" i="1"/>
  <c r="D196" i="1"/>
  <c r="H193" i="1"/>
  <c r="F193" i="1"/>
  <c r="E193" i="1"/>
  <c r="D193" i="1"/>
  <c r="H190" i="1"/>
  <c r="F190" i="1"/>
  <c r="E190" i="1"/>
  <c r="D190" i="1"/>
  <c r="H188" i="1"/>
  <c r="F188" i="1"/>
  <c r="E188" i="1"/>
  <c r="D188" i="1"/>
  <c r="H186" i="1"/>
  <c r="F186" i="1"/>
  <c r="G186" i="1" s="1"/>
  <c r="E186" i="1"/>
  <c r="D186" i="1"/>
  <c r="H184" i="1"/>
  <c r="F184" i="1"/>
  <c r="E184" i="1"/>
  <c r="D184" i="1"/>
  <c r="H182" i="1"/>
  <c r="H181" i="1"/>
  <c r="H180" i="1"/>
  <c r="H179" i="1"/>
  <c r="H178" i="1"/>
  <c r="H177" i="1"/>
  <c r="G178" i="1"/>
  <c r="G179" i="1"/>
  <c r="G180" i="1"/>
  <c r="G181" i="1"/>
  <c r="G182" i="1"/>
  <c r="G177" i="1"/>
  <c r="F177" i="1"/>
  <c r="E177" i="1"/>
  <c r="D177" i="1"/>
  <c r="H176" i="1"/>
  <c r="G176" i="1"/>
  <c r="F176" i="1"/>
  <c r="E176" i="1"/>
  <c r="D176" i="1"/>
  <c r="H174" i="1"/>
  <c r="F174" i="1"/>
  <c r="E174" i="1"/>
  <c r="D174" i="1"/>
  <c r="G172" i="1"/>
  <c r="H172" i="1"/>
  <c r="H170" i="1"/>
  <c r="E172" i="1"/>
  <c r="D172" i="1"/>
  <c r="F170" i="1"/>
  <c r="E170" i="1"/>
  <c r="D170" i="1"/>
  <c r="H168" i="1"/>
  <c r="H167" i="1"/>
  <c r="H166" i="1"/>
  <c r="F162" i="1"/>
  <c r="E162" i="1"/>
  <c r="D162" i="1"/>
  <c r="H161" i="1"/>
  <c r="F161" i="1"/>
  <c r="E161" i="1"/>
  <c r="D161" i="1"/>
  <c r="H159" i="1"/>
  <c r="F159" i="1"/>
  <c r="E159" i="1"/>
  <c r="D159" i="1"/>
  <c r="H157" i="1"/>
  <c r="H156" i="1"/>
  <c r="H155" i="1"/>
  <c r="G157" i="1"/>
  <c r="G168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23" i="1"/>
  <c r="G124" i="1"/>
  <c r="G125" i="1"/>
  <c r="G126" i="1"/>
  <c r="G122" i="1"/>
  <c r="F122" i="1"/>
  <c r="G121" i="1"/>
  <c r="F121" i="1"/>
  <c r="G120" i="1"/>
  <c r="F120" i="1"/>
  <c r="G119" i="1"/>
  <c r="F119" i="1"/>
  <c r="E119" i="1"/>
  <c r="D119" i="1"/>
  <c r="H118" i="1"/>
  <c r="G118" i="1"/>
  <c r="F118" i="1"/>
  <c r="E118" i="1"/>
  <c r="D118" i="1"/>
  <c r="D102" i="1"/>
  <c r="E114" i="1"/>
  <c r="F9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5" i="1"/>
  <c r="F96" i="1"/>
  <c r="F97" i="1"/>
  <c r="F98" i="1"/>
  <c r="F99" i="1"/>
  <c r="F100" i="1"/>
  <c r="F101" i="1"/>
  <c r="F34" i="1"/>
  <c r="F31" i="1"/>
  <c r="F32" i="1"/>
  <c r="F33" i="1"/>
  <c r="F30" i="1"/>
  <c r="F26" i="1"/>
  <c r="E30" i="1"/>
  <c r="E26" i="1"/>
  <c r="F22" i="1"/>
  <c r="F18" i="1"/>
  <c r="E11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22" i="1"/>
  <c r="E18" i="1"/>
  <c r="D86" i="1"/>
  <c r="D22" i="1"/>
  <c r="E8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90" i="1"/>
  <c r="D94" i="1"/>
  <c r="D98" i="1"/>
  <c r="D106" i="1"/>
  <c r="D110" i="1"/>
  <c r="D114" i="1"/>
  <c r="D26" i="1"/>
  <c r="D18" i="1"/>
  <c r="D14" i="1"/>
  <c r="E14" i="1" s="1"/>
  <c r="D11" i="1"/>
  <c r="E11" i="1" s="1"/>
  <c r="D4" i="1"/>
  <c r="D5" i="1"/>
  <c r="D6" i="1"/>
  <c r="D7" i="1"/>
  <c r="D8" i="1"/>
  <c r="D120" i="1"/>
  <c r="D121" i="1"/>
  <c r="D122" i="1"/>
  <c r="D123" i="1"/>
  <c r="D124" i="1"/>
  <c r="E124" i="1" s="1"/>
  <c r="D125" i="1"/>
  <c r="D126" i="1"/>
  <c r="D127" i="1"/>
  <c r="D128" i="1"/>
  <c r="D129" i="1"/>
  <c r="D130" i="1"/>
  <c r="D131" i="1"/>
  <c r="D132" i="1"/>
  <c r="E132" i="1" s="1"/>
  <c r="D133" i="1"/>
  <c r="D134" i="1"/>
  <c r="D135" i="1"/>
  <c r="D136" i="1"/>
  <c r="D137" i="1"/>
  <c r="D138" i="1"/>
  <c r="D139" i="1"/>
  <c r="D140" i="1"/>
  <c r="E140" i="1" s="1"/>
  <c r="D141" i="1"/>
  <c r="D142" i="1"/>
  <c r="D143" i="1"/>
  <c r="D144" i="1"/>
  <c r="D145" i="1"/>
  <c r="D146" i="1"/>
  <c r="D147" i="1"/>
  <c r="D148" i="1"/>
  <c r="E148" i="1" s="1"/>
  <c r="D149" i="1"/>
  <c r="D150" i="1"/>
  <c r="D151" i="1"/>
  <c r="D152" i="1"/>
  <c r="D153" i="1"/>
  <c r="D154" i="1"/>
  <c r="D155" i="1"/>
  <c r="D156" i="1"/>
  <c r="E156" i="1" s="1"/>
  <c r="D157" i="1"/>
  <c r="D163" i="1"/>
  <c r="D164" i="1"/>
  <c r="E164" i="1" s="1"/>
  <c r="D165" i="1"/>
  <c r="D166" i="1"/>
  <c r="D167" i="1"/>
  <c r="D168" i="1"/>
  <c r="D178" i="1"/>
  <c r="D179" i="1"/>
  <c r="D180" i="1"/>
  <c r="E180" i="1" s="1"/>
  <c r="D181" i="1"/>
  <c r="D182" i="1"/>
  <c r="D236" i="1"/>
  <c r="D237" i="1"/>
  <c r="D238" i="1"/>
  <c r="D239" i="1"/>
  <c r="D240" i="1"/>
  <c r="D3" i="1"/>
  <c r="F292" i="1" l="1"/>
  <c r="G292" i="1" s="1"/>
  <c r="G272" i="1"/>
  <c r="G264" i="1"/>
  <c r="H264" i="1" s="1"/>
  <c r="G268" i="1"/>
  <c r="G260" i="1"/>
  <c r="H260" i="1" s="1"/>
  <c r="H246" i="1"/>
  <c r="G244" i="1"/>
  <c r="H244" i="1" s="1"/>
  <c r="E236" i="1"/>
  <c r="F222" i="1"/>
  <c r="G222" i="1" s="1"/>
  <c r="H222" i="1" s="1"/>
  <c r="F216" i="1"/>
  <c r="G216" i="1" s="1"/>
  <c r="G170" i="1"/>
  <c r="E102" i="1"/>
  <c r="E106" i="1"/>
  <c r="E6" i="1"/>
  <c r="E4" i="1"/>
  <c r="E238" i="1"/>
  <c r="E182" i="1"/>
  <c r="E166" i="1"/>
  <c r="E150" i="1"/>
  <c r="E240" i="1"/>
  <c r="E152" i="1"/>
  <c r="E144" i="1"/>
  <c r="E136" i="1"/>
  <c r="E128" i="1"/>
  <c r="E120" i="1"/>
  <c r="E179" i="1"/>
  <c r="E163" i="1"/>
  <c r="E155" i="1"/>
  <c r="E147" i="1"/>
  <c r="E139" i="1"/>
  <c r="E131" i="1"/>
  <c r="E123" i="1"/>
  <c r="E239" i="1"/>
  <c r="E167" i="1"/>
  <c r="E143" i="1"/>
  <c r="E135" i="1"/>
  <c r="E127" i="1"/>
  <c r="E5" i="1"/>
  <c r="E142" i="1"/>
  <c r="E134" i="1"/>
  <c r="E126" i="1"/>
  <c r="E237" i="1"/>
  <c r="E181" i="1"/>
  <c r="E165" i="1"/>
  <c r="E157" i="1"/>
  <c r="E149" i="1"/>
  <c r="E141" i="1"/>
  <c r="E133" i="1"/>
  <c r="E125" i="1"/>
  <c r="E153" i="1"/>
  <c r="E146" i="1"/>
  <c r="F150" i="1" s="1"/>
  <c r="E138" i="1"/>
  <c r="E130" i="1"/>
  <c r="E121" i="1"/>
  <c r="E7" i="1"/>
  <c r="G18" i="1" s="1"/>
  <c r="E168" i="1"/>
  <c r="E151" i="1"/>
  <c r="E154" i="1"/>
  <c r="E178" i="1"/>
  <c r="E122" i="1"/>
  <c r="E145" i="1"/>
  <c r="E137" i="1"/>
  <c r="E129" i="1"/>
  <c r="F276" i="1" l="1"/>
  <c r="G276" i="1" s="1"/>
  <c r="F284" i="1"/>
  <c r="G284" i="1" s="1"/>
  <c r="F288" i="1"/>
  <c r="G288" i="1" s="1"/>
  <c r="F280" i="1"/>
  <c r="G280" i="1"/>
  <c r="H268" i="1"/>
  <c r="H272" i="1" s="1"/>
  <c r="F102" i="1"/>
  <c r="F110" i="1"/>
  <c r="G110" i="1" s="1"/>
  <c r="F103" i="1"/>
  <c r="F104" i="1"/>
  <c r="F109" i="1"/>
  <c r="F114" i="1"/>
  <c r="G114" i="1" s="1"/>
  <c r="H114" i="1" s="1"/>
  <c r="F105" i="1"/>
  <c r="F106" i="1"/>
  <c r="F107" i="1"/>
  <c r="F108" i="1"/>
  <c r="G102" i="1"/>
  <c r="H102" i="1" s="1"/>
  <c r="F136" i="1"/>
  <c r="F178" i="1"/>
  <c r="G8" i="1"/>
  <c r="H8" i="1" s="1"/>
  <c r="F8" i="1"/>
  <c r="G74" i="1"/>
  <c r="G11" i="1"/>
  <c r="G46" i="1"/>
  <c r="F143" i="1"/>
  <c r="F151" i="1"/>
  <c r="G86" i="1"/>
  <c r="F165" i="1"/>
  <c r="G165" i="1" s="1"/>
  <c r="F135" i="1"/>
  <c r="F154" i="1"/>
  <c r="F144" i="1"/>
  <c r="G159" i="1"/>
  <c r="F152" i="1"/>
  <c r="F167" i="1"/>
  <c r="G167" i="1" s="1"/>
  <c r="G78" i="1"/>
  <c r="F142" i="1"/>
  <c r="G184" i="1"/>
  <c r="F127" i="1"/>
  <c r="F166" i="1"/>
  <c r="G166" i="1" s="1"/>
  <c r="F128" i="1"/>
  <c r="G94" i="1"/>
  <c r="F141" i="1"/>
  <c r="F182" i="1"/>
  <c r="G42" i="1"/>
  <c r="F133" i="1"/>
  <c r="F126" i="1"/>
  <c r="F149" i="1"/>
  <c r="G70" i="1"/>
  <c r="F134" i="1"/>
  <c r="G82" i="1"/>
  <c r="F179" i="1"/>
  <c r="F168" i="1"/>
  <c r="F129" i="1"/>
  <c r="F153" i="1"/>
  <c r="F138" i="1"/>
  <c r="F180" i="1"/>
  <c r="F157" i="1"/>
  <c r="G174" i="1"/>
  <c r="F131" i="1"/>
  <c r="F124" i="1"/>
  <c r="F240" i="1"/>
  <c r="G90" i="1"/>
  <c r="F140" i="1"/>
  <c r="F146" i="1"/>
  <c r="G188" i="1"/>
  <c r="F181" i="1"/>
  <c r="G190" i="1"/>
  <c r="F139" i="1"/>
  <c r="G98" i="1"/>
  <c r="G162" i="1"/>
  <c r="F123" i="1"/>
  <c r="F132" i="1"/>
  <c r="F125" i="1"/>
  <c r="G106" i="1"/>
  <c r="G193" i="1"/>
  <c r="F137" i="1"/>
  <c r="F147" i="1"/>
  <c r="F156" i="1"/>
  <c r="G161" i="1"/>
  <c r="F148" i="1"/>
  <c r="G22" i="1"/>
  <c r="F145" i="1"/>
  <c r="F130" i="1"/>
  <c r="F155" i="1"/>
  <c r="F164" i="1"/>
  <c r="G164" i="1" s="1"/>
  <c r="F163" i="1"/>
  <c r="G163" i="1" s="1"/>
  <c r="F172" i="1"/>
  <c r="G34" i="1"/>
  <c r="G38" i="1"/>
  <c r="G58" i="1"/>
  <c r="G66" i="1"/>
  <c r="G62" i="1"/>
  <c r="G54" i="1"/>
  <c r="G50" i="1"/>
  <c r="G14" i="1"/>
  <c r="H276" i="1" l="1"/>
  <c r="H280" i="1" s="1"/>
  <c r="H284" i="1" s="1"/>
  <c r="H288" i="1" s="1"/>
  <c r="H292" i="1" s="1"/>
  <c r="H163" i="1"/>
  <c r="H11" i="1"/>
  <c r="H14" i="1" s="1"/>
  <c r="H18" i="1" s="1"/>
  <c r="G30" i="1"/>
  <c r="G26" i="1"/>
</calcChain>
</file>

<file path=xl/sharedStrings.xml><?xml version="1.0" encoding="utf-8"?>
<sst xmlns="http://schemas.openxmlformats.org/spreadsheetml/2006/main" count="5" uniqueCount="5">
  <si>
    <t>Date</t>
  </si>
  <si>
    <t>Time</t>
  </si>
  <si>
    <t>Avg Dist (cm)</t>
  </si>
  <si>
    <t>first deriv</t>
  </si>
  <si>
    <t>second deriv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</si>
</sst>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3"/>
  <sheetViews>
    <sheetView tabSelected="1" workbookViewId="0">
      <selection activeCell="N20" sqref="N2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s="1">
        <v>44384</v>
      </c>
      <c r="B2" s="2">
        <v>0.72571759259259261</v>
      </c>
      <c r="C2">
        <v>211.55</v>
      </c>
    </row>
    <row r="3" spans="1:9" x14ac:dyDescent="0.3">
      <c r="A3" s="1">
        <v>44384</v>
      </c>
      <c r="B3" s="2">
        <v>0.72918981481481471</v>
      </c>
      <c r="C3">
        <v>210.76</v>
      </c>
      <c r="D3">
        <f>ABS(C3-C2)</f>
        <v>0.79000000000002046</v>
      </c>
    </row>
    <row r="4" spans="1:9" x14ac:dyDescent="0.3">
      <c r="A4" s="1">
        <v>44384</v>
      </c>
      <c r="B4" s="2">
        <v>0.73266203703703703</v>
      </c>
      <c r="C4">
        <v>211.03</v>
      </c>
      <c r="D4">
        <f t="shared" ref="D4:E8" si="0">ABS(C4-C3)</f>
        <v>0.27000000000001023</v>
      </c>
      <c r="E4">
        <f>ABS(D4-D3)</f>
        <v>0.52000000000001023</v>
      </c>
    </row>
    <row r="5" spans="1:9" x14ac:dyDescent="0.3">
      <c r="A5" s="1">
        <v>44384</v>
      </c>
      <c r="B5" s="2">
        <v>0.73613425925925924</v>
      </c>
      <c r="C5">
        <v>211.18</v>
      </c>
      <c r="D5">
        <f t="shared" si="0"/>
        <v>0.15000000000000568</v>
      </c>
      <c r="E5">
        <f t="shared" si="0"/>
        <v>0.12000000000000455</v>
      </c>
    </row>
    <row r="6" spans="1:9" x14ac:dyDescent="0.3">
      <c r="A6" s="1">
        <v>44384</v>
      </c>
      <c r="B6" s="2">
        <v>0.73960648148148145</v>
      </c>
      <c r="C6">
        <v>211.17</v>
      </c>
      <c r="D6">
        <f t="shared" si="0"/>
        <v>1.0000000000019327E-2</v>
      </c>
      <c r="E6">
        <f t="shared" si="0"/>
        <v>0.13999999999998636</v>
      </c>
    </row>
    <row r="7" spans="1:9" x14ac:dyDescent="0.3">
      <c r="A7" s="1">
        <v>44384</v>
      </c>
      <c r="B7" s="2">
        <v>0.74307870370370377</v>
      </c>
      <c r="C7">
        <v>211.83499999999998</v>
      </c>
      <c r="D7">
        <f t="shared" si="0"/>
        <v>0.66499999999999204</v>
      </c>
      <c r="E7">
        <f t="shared" si="0"/>
        <v>0.65499999999997272</v>
      </c>
    </row>
    <row r="8" spans="1:9" x14ac:dyDescent="0.3">
      <c r="A8" s="1">
        <v>44384</v>
      </c>
      <c r="B8" s="2">
        <v>0.74655092592592587</v>
      </c>
      <c r="C8">
        <v>211.06</v>
      </c>
      <c r="D8">
        <f t="shared" si="0"/>
        <v>0.77499999999997726</v>
      </c>
      <c r="E8">
        <f>ABS(D8-D7)</f>
        <v>0.10999999999998522</v>
      </c>
      <c r="F8">
        <f>AVERAGE(E4:E8)</f>
        <v>0.30899999999999184</v>
      </c>
      <c r="G8">
        <f>1-F8</f>
        <v>0.69100000000000816</v>
      </c>
      <c r="H8">
        <f>(G8*5)+10</f>
        <v>13.455000000000041</v>
      </c>
      <c r="I8">
        <v>211.06</v>
      </c>
    </row>
    <row r="9" spans="1:9" x14ac:dyDescent="0.3">
      <c r="A9" s="1"/>
      <c r="B9" s="2"/>
    </row>
    <row r="10" spans="1:9" x14ac:dyDescent="0.3">
      <c r="A10" s="1"/>
      <c r="B10" s="2"/>
    </row>
    <row r="11" spans="1:9" x14ac:dyDescent="0.3">
      <c r="A11" s="1">
        <v>44384</v>
      </c>
      <c r="B11" s="2">
        <v>0.75696759259259261</v>
      </c>
      <c r="C11">
        <v>211.56</v>
      </c>
      <c r="D11">
        <f>ABS(C11-C8)</f>
        <v>0.5</v>
      </c>
      <c r="E11">
        <f>ABS(D11-D8)</f>
        <v>0.27499999999997726</v>
      </c>
      <c r="F11">
        <f>AVERAGE(E5:E11)</f>
        <v>0.25999999999998524</v>
      </c>
      <c r="G11">
        <f t="shared" ref="G11:G70" si="1">1-F11</f>
        <v>0.74000000000001476</v>
      </c>
      <c r="H11">
        <f>(G11*5)+H8</f>
        <v>17.155000000000115</v>
      </c>
      <c r="I11">
        <v>211.56</v>
      </c>
    </row>
    <row r="12" spans="1:9" x14ac:dyDescent="0.3">
      <c r="A12" s="1"/>
      <c r="B12" s="2"/>
    </row>
    <row r="13" spans="1:9" x14ac:dyDescent="0.3">
      <c r="A13" s="1"/>
      <c r="B13" s="2"/>
    </row>
    <row r="14" spans="1:9" x14ac:dyDescent="0.3">
      <c r="A14" s="1">
        <v>44384</v>
      </c>
      <c r="B14" s="2">
        <v>0.76738425925925924</v>
      </c>
      <c r="C14">
        <v>211.1</v>
      </c>
      <c r="D14">
        <f>ABS(C14-C11)</f>
        <v>0.46000000000000796</v>
      </c>
      <c r="E14">
        <f>ABS(D14-D11)</f>
        <v>3.9999999999992042E-2</v>
      </c>
      <c r="F14">
        <f>AVERAGE(E6:E14)</f>
        <v>0.24399999999998273</v>
      </c>
      <c r="G14">
        <f t="shared" si="1"/>
        <v>0.75600000000001732</v>
      </c>
      <c r="H14">
        <f t="shared" ref="H14" si="2">(G14*5)+H11</f>
        <v>20.935000000000201</v>
      </c>
      <c r="I14">
        <v>211.1</v>
      </c>
    </row>
    <row r="15" spans="1:9" x14ac:dyDescent="0.3">
      <c r="A15" s="1"/>
      <c r="B15" s="2"/>
    </row>
    <row r="16" spans="1:9" x14ac:dyDescent="0.3">
      <c r="A16" s="1"/>
      <c r="B16" s="2"/>
    </row>
    <row r="17" spans="1:9" x14ac:dyDescent="0.3">
      <c r="A17" s="1"/>
      <c r="B17" s="2"/>
    </row>
    <row r="18" spans="1:9" x14ac:dyDescent="0.3">
      <c r="A18" s="1">
        <v>44384</v>
      </c>
      <c r="B18" s="2">
        <v>0.78127314814814808</v>
      </c>
      <c r="C18">
        <v>211.59</v>
      </c>
      <c r="D18">
        <f>ABS(C18-C14)</f>
        <v>0.49000000000000909</v>
      </c>
      <c r="E18">
        <f>ABS(D18-D14)</f>
        <v>3.0000000000001137E-2</v>
      </c>
      <c r="F18">
        <f>AVERAGE(E7:E18)</f>
        <v>0.22199999999998568</v>
      </c>
      <c r="G18">
        <f t="shared" si="1"/>
        <v>0.77800000000001435</v>
      </c>
      <c r="H18">
        <f>(G18*5)+H14</f>
        <v>24.825000000000273</v>
      </c>
      <c r="I18">
        <v>211.59</v>
      </c>
    </row>
    <row r="19" spans="1:9" x14ac:dyDescent="0.3">
      <c r="A19" s="1"/>
      <c r="B19" s="2"/>
    </row>
    <row r="20" spans="1:9" x14ac:dyDescent="0.3">
      <c r="A20" s="1"/>
      <c r="B20" s="2"/>
    </row>
    <row r="21" spans="1:9" x14ac:dyDescent="0.3">
      <c r="A21" s="1"/>
      <c r="B21" s="2"/>
    </row>
    <row r="22" spans="1:9" x14ac:dyDescent="0.3">
      <c r="A22" s="1">
        <v>44384</v>
      </c>
      <c r="B22" s="2">
        <v>0.79516203703703703</v>
      </c>
      <c r="C22">
        <v>211.61</v>
      </c>
      <c r="D22">
        <f>ABS(C22-C18)</f>
        <v>2.0000000000010232E-2</v>
      </c>
      <c r="E22">
        <f>ABS(D22-D18)</f>
        <v>0.46999999999999886</v>
      </c>
      <c r="F22">
        <f>AVERAGE(E8:E22)</f>
        <v>0.18499999999999089</v>
      </c>
      <c r="G22">
        <f t="shared" si="1"/>
        <v>0.81500000000000905</v>
      </c>
      <c r="I22">
        <v>211.61</v>
      </c>
    </row>
    <row r="23" spans="1:9" x14ac:dyDescent="0.3">
      <c r="A23" s="1"/>
      <c r="B23" s="2"/>
    </row>
    <row r="24" spans="1:9" x14ac:dyDescent="0.3">
      <c r="A24" s="1"/>
      <c r="B24" s="2"/>
    </row>
    <row r="25" spans="1:9" x14ac:dyDescent="0.3">
      <c r="A25" s="1"/>
      <c r="B25" s="2"/>
    </row>
    <row r="26" spans="1:9" x14ac:dyDescent="0.3">
      <c r="A26" s="1">
        <v>44384</v>
      </c>
      <c r="B26" s="2">
        <v>0.80905092592592587</v>
      </c>
      <c r="C26">
        <v>211.54</v>
      </c>
      <c r="D26">
        <f t="shared" ref="D26:D82" si="3">ABS(C26-C22)</f>
        <v>7.00000000000216E-2</v>
      </c>
      <c r="E26">
        <f>ABS(D26-D22)</f>
        <v>5.0000000000011369E-2</v>
      </c>
      <c r="F26">
        <f>AVERAGE(E11:E26)</f>
        <v>0.17299999999999613</v>
      </c>
      <c r="G26">
        <f t="shared" si="1"/>
        <v>0.82700000000000384</v>
      </c>
      <c r="I26">
        <v>211.54</v>
      </c>
    </row>
    <row r="27" spans="1:9" x14ac:dyDescent="0.3">
      <c r="A27" s="1"/>
      <c r="B27" s="2"/>
    </row>
    <row r="28" spans="1:9" x14ac:dyDescent="0.3">
      <c r="A28" s="1"/>
      <c r="B28" s="2"/>
    </row>
    <row r="29" spans="1:9" x14ac:dyDescent="0.3">
      <c r="A29" s="1"/>
      <c r="B29" s="2"/>
    </row>
    <row r="30" spans="1:9" x14ac:dyDescent="0.3">
      <c r="A30" s="1">
        <v>44384</v>
      </c>
      <c r="B30" s="2">
        <v>0.82293981481481471</v>
      </c>
      <c r="C30">
        <v>211.6</v>
      </c>
      <c r="D30">
        <f t="shared" si="3"/>
        <v>6.0000000000002274E-2</v>
      </c>
      <c r="E30">
        <f>ABS(D30-D26)</f>
        <v>1.0000000000019327E-2</v>
      </c>
      <c r="F30">
        <f>AVERAGE(E14:E30)</f>
        <v>0.12000000000000455</v>
      </c>
      <c r="G30">
        <f t="shared" si="1"/>
        <v>0.87999999999999545</v>
      </c>
      <c r="I30">
        <v>211.6</v>
      </c>
    </row>
    <row r="31" spans="1:9" x14ac:dyDescent="0.3">
      <c r="A31" s="1"/>
      <c r="B31" s="2"/>
      <c r="F31">
        <f t="shared" ref="F31:F33" si="4">AVERAGE(E15:E31)</f>
        <v>0.14000000000000767</v>
      </c>
    </row>
    <row r="32" spans="1:9" x14ac:dyDescent="0.3">
      <c r="A32" s="1"/>
      <c r="B32" s="2"/>
      <c r="F32">
        <f t="shared" si="4"/>
        <v>0.14000000000000767</v>
      </c>
    </row>
    <row r="33" spans="1:9" x14ac:dyDescent="0.3">
      <c r="A33" s="1"/>
      <c r="B33" s="2"/>
      <c r="F33">
        <f t="shared" si="4"/>
        <v>0.14000000000000767</v>
      </c>
    </row>
    <row r="34" spans="1:9" x14ac:dyDescent="0.3">
      <c r="A34" s="1">
        <v>44384</v>
      </c>
      <c r="B34" s="2">
        <v>0.83682870370370377</v>
      </c>
      <c r="C34">
        <v>212.01</v>
      </c>
      <c r="D34">
        <f t="shared" si="3"/>
        <v>0.40999999999999659</v>
      </c>
      <c r="E34">
        <f t="shared" ref="E34:E90" si="5">ABS(D34-D30)</f>
        <v>0.34999999999999432</v>
      </c>
      <c r="F34">
        <f>AVERAGE(E18:E34)</f>
        <v>0.18200000000000499</v>
      </c>
      <c r="G34">
        <f t="shared" si="1"/>
        <v>0.81799999999999495</v>
      </c>
      <c r="I34">
        <v>212.01</v>
      </c>
    </row>
    <row r="35" spans="1:9" x14ac:dyDescent="0.3">
      <c r="A35" s="1"/>
      <c r="B35" s="2"/>
      <c r="F35">
        <f t="shared" ref="F35:F98" si="6">AVERAGE(E19:E35)</f>
        <v>0.22000000000000597</v>
      </c>
    </row>
    <row r="36" spans="1:9" x14ac:dyDescent="0.3">
      <c r="A36" s="1"/>
      <c r="B36" s="2"/>
      <c r="F36">
        <f t="shared" si="6"/>
        <v>0.22000000000000597</v>
      </c>
    </row>
    <row r="37" spans="1:9" x14ac:dyDescent="0.3">
      <c r="A37" s="1"/>
      <c r="B37" s="2"/>
      <c r="F37">
        <f t="shared" si="6"/>
        <v>0.22000000000000597</v>
      </c>
    </row>
    <row r="38" spans="1:9" x14ac:dyDescent="0.3">
      <c r="A38" s="1">
        <v>44384</v>
      </c>
      <c r="B38" s="2">
        <v>0.85071759259259261</v>
      </c>
      <c r="C38">
        <v>211.22</v>
      </c>
      <c r="D38">
        <f t="shared" si="3"/>
        <v>0.78999999999999204</v>
      </c>
      <c r="E38">
        <f t="shared" si="5"/>
        <v>0.37999999999999545</v>
      </c>
      <c r="F38">
        <f t="shared" si="6"/>
        <v>0.25200000000000389</v>
      </c>
      <c r="G38">
        <f t="shared" si="1"/>
        <v>0.74799999999999611</v>
      </c>
      <c r="I38">
        <v>211.22</v>
      </c>
    </row>
    <row r="39" spans="1:9" x14ac:dyDescent="0.3">
      <c r="A39" s="1"/>
      <c r="B39" s="2"/>
      <c r="F39">
        <f t="shared" si="6"/>
        <v>0.19750000000000512</v>
      </c>
    </row>
    <row r="40" spans="1:9" x14ac:dyDescent="0.3">
      <c r="A40" s="1"/>
      <c r="B40" s="2"/>
      <c r="F40">
        <f t="shared" si="6"/>
        <v>0.19750000000000512</v>
      </c>
    </row>
    <row r="41" spans="1:9" x14ac:dyDescent="0.3">
      <c r="A41" s="1"/>
      <c r="B41" s="2"/>
      <c r="F41">
        <f t="shared" si="6"/>
        <v>0.19750000000000512</v>
      </c>
    </row>
    <row r="42" spans="1:9" x14ac:dyDescent="0.3">
      <c r="A42" s="1">
        <v>44384</v>
      </c>
      <c r="B42" s="2">
        <v>0.86460648148148145</v>
      </c>
      <c r="C42">
        <v>211.27</v>
      </c>
      <c r="D42">
        <f t="shared" si="3"/>
        <v>5.0000000000011369E-2</v>
      </c>
      <c r="E42">
        <f t="shared" si="5"/>
        <v>0.73999999999998067</v>
      </c>
      <c r="F42">
        <f t="shared" si="6"/>
        <v>0.30600000000000022</v>
      </c>
      <c r="G42">
        <f t="shared" si="1"/>
        <v>0.69399999999999973</v>
      </c>
      <c r="I42">
        <v>211.27</v>
      </c>
    </row>
    <row r="43" spans="1:9" x14ac:dyDescent="0.3">
      <c r="A43" s="1"/>
      <c r="B43" s="2"/>
      <c r="F43">
        <f t="shared" si="6"/>
        <v>0.36999999999999744</v>
      </c>
    </row>
    <row r="44" spans="1:9" x14ac:dyDescent="0.3">
      <c r="A44" s="1"/>
      <c r="B44" s="2"/>
      <c r="F44">
        <f t="shared" si="6"/>
        <v>0.36999999999999744</v>
      </c>
    </row>
    <row r="45" spans="1:9" x14ac:dyDescent="0.3">
      <c r="A45" s="1"/>
      <c r="B45" s="2"/>
      <c r="F45">
        <f t="shared" si="6"/>
        <v>0.36999999999999744</v>
      </c>
    </row>
    <row r="46" spans="1:9" x14ac:dyDescent="0.3">
      <c r="A46" s="1">
        <v>44384</v>
      </c>
      <c r="B46" s="2">
        <v>0.8784953703703704</v>
      </c>
      <c r="C46">
        <v>211.52</v>
      </c>
      <c r="D46">
        <f t="shared" si="3"/>
        <v>0.25</v>
      </c>
      <c r="E46">
        <f t="shared" si="5"/>
        <v>0.19999999999998863</v>
      </c>
      <c r="F46">
        <f t="shared" si="6"/>
        <v>0.33599999999999569</v>
      </c>
      <c r="G46">
        <f t="shared" si="1"/>
        <v>0.66400000000000436</v>
      </c>
      <c r="I46">
        <v>211.52</v>
      </c>
    </row>
    <row r="47" spans="1:9" x14ac:dyDescent="0.3">
      <c r="A47" s="1"/>
      <c r="B47" s="2"/>
      <c r="F47">
        <f t="shared" si="6"/>
        <v>0.41749999999998977</v>
      </c>
    </row>
    <row r="48" spans="1:9" x14ac:dyDescent="0.3">
      <c r="A48" s="1"/>
      <c r="B48" s="2"/>
      <c r="F48">
        <f t="shared" si="6"/>
        <v>0.41749999999998977</v>
      </c>
    </row>
    <row r="49" spans="1:9" x14ac:dyDescent="0.3">
      <c r="A49" s="1"/>
      <c r="B49" s="2"/>
      <c r="F49">
        <f t="shared" si="6"/>
        <v>0.41749999999998977</v>
      </c>
    </row>
    <row r="50" spans="1:9" x14ac:dyDescent="0.3">
      <c r="A50" s="1">
        <v>44384</v>
      </c>
      <c r="B50" s="2">
        <v>0.89238425925925924</v>
      </c>
      <c r="C50">
        <v>211.53</v>
      </c>
      <c r="D50">
        <f t="shared" si="3"/>
        <v>9.9999999999909051E-3</v>
      </c>
      <c r="E50">
        <f t="shared" si="5"/>
        <v>0.24000000000000909</v>
      </c>
      <c r="F50">
        <f t="shared" si="6"/>
        <v>0.38199999999999362</v>
      </c>
      <c r="G50">
        <f t="shared" si="1"/>
        <v>0.61800000000000632</v>
      </c>
      <c r="I50">
        <v>211.53</v>
      </c>
    </row>
    <row r="51" spans="1:9" x14ac:dyDescent="0.3">
      <c r="A51" s="1"/>
      <c r="B51" s="2"/>
      <c r="F51">
        <f t="shared" si="6"/>
        <v>0.38999999999999346</v>
      </c>
    </row>
    <row r="52" spans="1:9" x14ac:dyDescent="0.3">
      <c r="A52" s="1"/>
      <c r="B52" s="2"/>
      <c r="F52">
        <f t="shared" si="6"/>
        <v>0.38999999999999346</v>
      </c>
    </row>
    <row r="53" spans="1:9" x14ac:dyDescent="0.3">
      <c r="A53" s="1"/>
      <c r="B53" s="2"/>
      <c r="F53">
        <f t="shared" si="6"/>
        <v>0.38999999999999346</v>
      </c>
    </row>
    <row r="54" spans="1:9" x14ac:dyDescent="0.3">
      <c r="A54" s="1">
        <v>44384</v>
      </c>
      <c r="B54" s="2">
        <v>0.90627314814814808</v>
      </c>
      <c r="C54">
        <v>211.88</v>
      </c>
      <c r="D54">
        <f t="shared" si="3"/>
        <v>0.34999999999999432</v>
      </c>
      <c r="E54">
        <f t="shared" si="5"/>
        <v>0.34000000000000341</v>
      </c>
      <c r="F54">
        <f t="shared" si="6"/>
        <v>0.37999999999999545</v>
      </c>
      <c r="G54">
        <f t="shared" si="1"/>
        <v>0.62000000000000455</v>
      </c>
      <c r="I54">
        <v>211.88</v>
      </c>
    </row>
    <row r="55" spans="1:9" x14ac:dyDescent="0.3">
      <c r="A55" s="1"/>
      <c r="B55" s="2"/>
      <c r="F55">
        <f t="shared" si="6"/>
        <v>0.37999999999999545</v>
      </c>
    </row>
    <row r="56" spans="1:9" x14ac:dyDescent="0.3">
      <c r="A56" s="1"/>
      <c r="B56" s="2"/>
      <c r="F56">
        <f t="shared" si="6"/>
        <v>0.37999999999999545</v>
      </c>
    </row>
    <row r="57" spans="1:9" x14ac:dyDescent="0.3">
      <c r="A57" s="1"/>
      <c r="B57" s="2"/>
      <c r="F57">
        <f t="shared" si="6"/>
        <v>0.37999999999999545</v>
      </c>
    </row>
    <row r="58" spans="1:9" x14ac:dyDescent="0.3">
      <c r="A58" s="1">
        <v>44384</v>
      </c>
      <c r="B58" s="2">
        <v>0.92016203703703703</v>
      </c>
      <c r="C58">
        <v>211.47</v>
      </c>
      <c r="D58">
        <f t="shared" si="3"/>
        <v>0.40999999999999659</v>
      </c>
      <c r="E58">
        <f t="shared" si="5"/>
        <v>6.0000000000002274E-2</v>
      </c>
      <c r="F58">
        <f t="shared" si="6"/>
        <v>0.31599999999999684</v>
      </c>
      <c r="G58">
        <f t="shared" si="1"/>
        <v>0.68400000000000316</v>
      </c>
      <c r="I58">
        <v>211.47</v>
      </c>
    </row>
    <row r="59" spans="1:9" x14ac:dyDescent="0.3">
      <c r="A59" s="1"/>
      <c r="B59" s="2"/>
      <c r="F59">
        <f t="shared" si="6"/>
        <v>0.21000000000000085</v>
      </c>
    </row>
    <row r="60" spans="1:9" x14ac:dyDescent="0.3">
      <c r="A60" s="1"/>
      <c r="B60" s="2"/>
      <c r="F60">
        <f t="shared" si="6"/>
        <v>0.21000000000000085</v>
      </c>
    </row>
    <row r="61" spans="1:9" x14ac:dyDescent="0.3">
      <c r="A61" s="1"/>
      <c r="B61" s="2"/>
      <c r="F61">
        <f t="shared" si="6"/>
        <v>0.21000000000000085</v>
      </c>
    </row>
    <row r="62" spans="1:9" x14ac:dyDescent="0.3">
      <c r="A62" s="1">
        <v>44384</v>
      </c>
      <c r="B62" s="2">
        <v>0.93405092592592587</v>
      </c>
      <c r="C62">
        <v>212.82</v>
      </c>
      <c r="D62">
        <f t="shared" si="3"/>
        <v>1.3499999999999943</v>
      </c>
      <c r="E62">
        <f t="shared" si="5"/>
        <v>0.93999999999999773</v>
      </c>
      <c r="F62">
        <f t="shared" si="6"/>
        <v>0.35600000000000021</v>
      </c>
      <c r="G62">
        <f t="shared" si="1"/>
        <v>0.64399999999999979</v>
      </c>
      <c r="I62">
        <v>212.82</v>
      </c>
    </row>
    <row r="63" spans="1:9" x14ac:dyDescent="0.3">
      <c r="A63" s="1"/>
      <c r="B63" s="2"/>
      <c r="F63">
        <f t="shared" si="6"/>
        <v>0.39500000000000313</v>
      </c>
    </row>
    <row r="64" spans="1:9" x14ac:dyDescent="0.3">
      <c r="A64" s="1"/>
      <c r="B64" s="2"/>
      <c r="F64">
        <f t="shared" si="6"/>
        <v>0.39500000000000313</v>
      </c>
    </row>
    <row r="65" spans="1:9" x14ac:dyDescent="0.3">
      <c r="A65" s="1"/>
      <c r="B65" s="2"/>
      <c r="F65">
        <f t="shared" si="6"/>
        <v>0.39500000000000313</v>
      </c>
    </row>
    <row r="66" spans="1:9" x14ac:dyDescent="0.3">
      <c r="A66" s="1">
        <v>44384</v>
      </c>
      <c r="B66" s="2">
        <v>0.94793981481481471</v>
      </c>
      <c r="C66">
        <v>212.01</v>
      </c>
      <c r="D66">
        <f t="shared" si="3"/>
        <v>0.81000000000000227</v>
      </c>
      <c r="E66">
        <f t="shared" si="5"/>
        <v>0.53999999999999204</v>
      </c>
      <c r="F66">
        <f t="shared" si="6"/>
        <v>0.42400000000000093</v>
      </c>
      <c r="G66">
        <f t="shared" si="1"/>
        <v>0.57599999999999907</v>
      </c>
      <c r="I66">
        <v>212.01</v>
      </c>
    </row>
    <row r="67" spans="1:9" x14ac:dyDescent="0.3">
      <c r="A67" s="1"/>
      <c r="B67" s="2"/>
      <c r="F67">
        <f t="shared" si="6"/>
        <v>0.46999999999999886</v>
      </c>
    </row>
    <row r="68" spans="1:9" x14ac:dyDescent="0.3">
      <c r="A68" s="1"/>
      <c r="B68" s="2"/>
      <c r="F68">
        <f t="shared" si="6"/>
        <v>0.46999999999999886</v>
      </c>
    </row>
    <row r="69" spans="1:9" x14ac:dyDescent="0.3">
      <c r="A69" s="1"/>
      <c r="B69" s="2"/>
      <c r="F69">
        <f t="shared" si="6"/>
        <v>0.46999999999999886</v>
      </c>
    </row>
    <row r="70" spans="1:9" x14ac:dyDescent="0.3">
      <c r="A70" s="1">
        <v>44384</v>
      </c>
      <c r="B70" s="2">
        <v>0.96182870370370377</v>
      </c>
      <c r="C70">
        <v>211.57</v>
      </c>
      <c r="D70">
        <f t="shared" si="3"/>
        <v>0.43999999999999773</v>
      </c>
      <c r="E70">
        <f t="shared" si="5"/>
        <v>0.37000000000000455</v>
      </c>
      <c r="F70">
        <f t="shared" si="6"/>
        <v>0.45</v>
      </c>
      <c r="G70">
        <f t="shared" si="1"/>
        <v>0.55000000000000004</v>
      </c>
      <c r="I70">
        <v>211.57</v>
      </c>
    </row>
    <row r="71" spans="1:9" x14ac:dyDescent="0.3">
      <c r="A71" s="1"/>
      <c r="B71" s="2"/>
      <c r="F71">
        <f t="shared" si="6"/>
        <v>0.47749999999999915</v>
      </c>
    </row>
    <row r="72" spans="1:9" x14ac:dyDescent="0.3">
      <c r="A72" s="1"/>
      <c r="B72" s="2"/>
      <c r="F72">
        <f t="shared" si="6"/>
        <v>0.47749999999999915</v>
      </c>
    </row>
    <row r="73" spans="1:9" x14ac:dyDescent="0.3">
      <c r="A73" s="1"/>
      <c r="B73" s="2"/>
      <c r="F73">
        <f t="shared" si="6"/>
        <v>0.47749999999999915</v>
      </c>
    </row>
    <row r="74" spans="1:9" x14ac:dyDescent="0.3">
      <c r="A74" s="1">
        <v>44384</v>
      </c>
      <c r="B74" s="2">
        <v>0.97571759259259261</v>
      </c>
      <c r="C74">
        <v>212.16</v>
      </c>
      <c r="D74">
        <f t="shared" si="3"/>
        <v>0.59000000000000341</v>
      </c>
      <c r="E74">
        <f t="shared" si="5"/>
        <v>0.15000000000000568</v>
      </c>
      <c r="F74">
        <f t="shared" si="6"/>
        <v>0.41200000000000048</v>
      </c>
      <c r="G74">
        <f t="shared" ref="G74:G137" si="7">1-F74</f>
        <v>0.58799999999999952</v>
      </c>
      <c r="I74">
        <v>212.16</v>
      </c>
    </row>
    <row r="75" spans="1:9" x14ac:dyDescent="0.3">
      <c r="A75" s="1"/>
      <c r="B75" s="2"/>
      <c r="F75">
        <f t="shared" si="6"/>
        <v>0.5</v>
      </c>
    </row>
    <row r="76" spans="1:9" x14ac:dyDescent="0.3">
      <c r="A76" s="1"/>
      <c r="B76" s="2"/>
      <c r="F76">
        <f t="shared" si="6"/>
        <v>0.5</v>
      </c>
    </row>
    <row r="77" spans="1:9" x14ac:dyDescent="0.3">
      <c r="A77" s="1"/>
      <c r="B77" s="2"/>
      <c r="F77">
        <f t="shared" si="6"/>
        <v>0.5</v>
      </c>
    </row>
    <row r="78" spans="1:9" x14ac:dyDescent="0.3">
      <c r="A78" s="1">
        <v>44384</v>
      </c>
      <c r="B78" s="2">
        <v>0.98960648148148145</v>
      </c>
      <c r="C78">
        <v>213.46</v>
      </c>
      <c r="D78">
        <f t="shared" si="3"/>
        <v>1.3000000000000114</v>
      </c>
      <c r="E78">
        <f t="shared" si="5"/>
        <v>0.71000000000000796</v>
      </c>
      <c r="F78">
        <f t="shared" si="6"/>
        <v>0.54200000000000159</v>
      </c>
      <c r="G78">
        <f t="shared" si="7"/>
        <v>0.45799999999999841</v>
      </c>
      <c r="I78">
        <v>213.46</v>
      </c>
    </row>
    <row r="79" spans="1:9" x14ac:dyDescent="0.3">
      <c r="A79" s="1"/>
      <c r="B79" s="2"/>
      <c r="F79">
        <f t="shared" si="6"/>
        <v>0.44250000000000256</v>
      </c>
    </row>
    <row r="80" spans="1:9" x14ac:dyDescent="0.3">
      <c r="A80" s="1"/>
      <c r="B80" s="2"/>
      <c r="F80">
        <f t="shared" si="6"/>
        <v>0.44250000000000256</v>
      </c>
    </row>
    <row r="81" spans="1:9" x14ac:dyDescent="0.3">
      <c r="A81" s="1"/>
      <c r="B81" s="2"/>
      <c r="F81">
        <f t="shared" si="6"/>
        <v>0.44250000000000256</v>
      </c>
    </row>
    <row r="82" spans="1:9" x14ac:dyDescent="0.3">
      <c r="A82" s="1">
        <v>44385</v>
      </c>
      <c r="B82" s="2">
        <v>3.4953703703703705E-3</v>
      </c>
      <c r="C82">
        <v>212.39</v>
      </c>
      <c r="D82">
        <f t="shared" si="3"/>
        <v>1.0700000000000216</v>
      </c>
      <c r="E82">
        <f t="shared" si="5"/>
        <v>0.22999999999998977</v>
      </c>
      <c r="F82">
        <f t="shared" si="6"/>
        <v>0.4</v>
      </c>
      <c r="G82">
        <f t="shared" si="7"/>
        <v>0.6</v>
      </c>
      <c r="I82">
        <v>212.39</v>
      </c>
    </row>
    <row r="83" spans="1:9" x14ac:dyDescent="0.3">
      <c r="A83" s="1"/>
      <c r="B83" s="2"/>
      <c r="F83">
        <f t="shared" si="6"/>
        <v>0.36500000000000199</v>
      </c>
    </row>
    <row r="84" spans="1:9" x14ac:dyDescent="0.3">
      <c r="A84" s="1"/>
      <c r="B84" s="2"/>
      <c r="F84">
        <f t="shared" si="6"/>
        <v>0.36500000000000199</v>
      </c>
    </row>
    <row r="85" spans="1:9" x14ac:dyDescent="0.3">
      <c r="A85" s="1"/>
      <c r="B85" s="2"/>
      <c r="F85">
        <f t="shared" si="6"/>
        <v>0.36500000000000199</v>
      </c>
    </row>
    <row r="86" spans="1:9" x14ac:dyDescent="0.3">
      <c r="A86" s="1">
        <v>44385</v>
      </c>
      <c r="B86" s="2">
        <v>1.7384259259259262E-2</v>
      </c>
      <c r="C86">
        <v>211.97</v>
      </c>
      <c r="D86">
        <f>ABS(C86-C82)</f>
        <v>0.41999999999998749</v>
      </c>
      <c r="E86">
        <f t="shared" si="5"/>
        <v>0.65000000000003411</v>
      </c>
      <c r="F86">
        <f t="shared" si="6"/>
        <v>0.42200000000000842</v>
      </c>
      <c r="G86">
        <f t="shared" si="7"/>
        <v>0.57799999999999163</v>
      </c>
      <c r="I86">
        <v>211.97</v>
      </c>
    </row>
    <row r="87" spans="1:9" x14ac:dyDescent="0.3">
      <c r="A87" s="1"/>
      <c r="B87" s="2"/>
      <c r="F87">
        <f t="shared" si="6"/>
        <v>0.43500000000000938</v>
      </c>
    </row>
    <row r="88" spans="1:9" x14ac:dyDescent="0.3">
      <c r="A88" s="1"/>
      <c r="B88" s="2"/>
      <c r="F88">
        <f t="shared" si="6"/>
        <v>0.43500000000000938</v>
      </c>
    </row>
    <row r="89" spans="1:9" x14ac:dyDescent="0.3">
      <c r="A89" s="1"/>
      <c r="B89" s="2"/>
      <c r="F89">
        <f t="shared" si="6"/>
        <v>0.43500000000000938</v>
      </c>
    </row>
    <row r="90" spans="1:9" x14ac:dyDescent="0.3">
      <c r="A90" s="1">
        <v>44385</v>
      </c>
      <c r="B90" s="2">
        <v>3.1273148148148147E-2</v>
      </c>
      <c r="C90">
        <v>212.56</v>
      </c>
      <c r="D90">
        <f t="shared" ref="D90:D118" si="8">ABS(C90-C86)</f>
        <v>0.59000000000000341</v>
      </c>
      <c r="E90">
        <f t="shared" si="5"/>
        <v>0.17000000000001592</v>
      </c>
      <c r="F90">
        <f>AVERAGE(E74:E90)</f>
        <v>0.38200000000001066</v>
      </c>
      <c r="G90">
        <f t="shared" si="7"/>
        <v>0.61799999999998934</v>
      </c>
      <c r="I90">
        <v>212.56</v>
      </c>
    </row>
    <row r="91" spans="1:9" x14ac:dyDescent="0.3">
      <c r="A91" s="1"/>
      <c r="B91" s="2"/>
      <c r="F91">
        <f t="shared" si="6"/>
        <v>0.44000000000001194</v>
      </c>
    </row>
    <row r="92" spans="1:9" x14ac:dyDescent="0.3">
      <c r="A92" s="1"/>
      <c r="B92" s="2"/>
      <c r="F92">
        <f t="shared" si="6"/>
        <v>0.44000000000001194</v>
      </c>
    </row>
    <row r="93" spans="1:9" x14ac:dyDescent="0.3">
      <c r="A93" s="1"/>
      <c r="B93" s="2"/>
      <c r="F93">
        <f t="shared" si="6"/>
        <v>0.44000000000001194</v>
      </c>
    </row>
    <row r="94" spans="1:9" x14ac:dyDescent="0.3">
      <c r="A94" s="1">
        <v>44385</v>
      </c>
      <c r="B94" s="2">
        <v>4.5162037037037035E-2</v>
      </c>
      <c r="C94">
        <v>213.36</v>
      </c>
      <c r="D94">
        <f t="shared" si="8"/>
        <v>0.80000000000001137</v>
      </c>
      <c r="E94">
        <f t="shared" ref="E94:E98" si="9">ABS(D94-D90)</f>
        <v>0.21000000000000796</v>
      </c>
      <c r="F94">
        <f>AVERAGE(E78:E94)</f>
        <v>0.39400000000001112</v>
      </c>
      <c r="G94">
        <f t="shared" si="7"/>
        <v>0.60599999999998888</v>
      </c>
      <c r="I94">
        <v>213.36</v>
      </c>
    </row>
    <row r="95" spans="1:9" x14ac:dyDescent="0.3">
      <c r="A95" s="1"/>
      <c r="B95" s="2"/>
      <c r="F95">
        <f t="shared" si="6"/>
        <v>0.31500000000001194</v>
      </c>
    </row>
    <row r="96" spans="1:9" x14ac:dyDescent="0.3">
      <c r="A96" s="1"/>
      <c r="B96" s="2"/>
      <c r="F96">
        <f t="shared" si="6"/>
        <v>0.31500000000001194</v>
      </c>
    </row>
    <row r="97" spans="1:9" x14ac:dyDescent="0.3">
      <c r="A97" s="1"/>
      <c r="B97" s="2"/>
      <c r="F97">
        <f t="shared" si="6"/>
        <v>0.31500000000001194</v>
      </c>
    </row>
    <row r="98" spans="1:9" x14ac:dyDescent="0.3">
      <c r="A98" s="1">
        <v>44385</v>
      </c>
      <c r="B98" s="2">
        <v>5.9050925925925923E-2</v>
      </c>
      <c r="C98">
        <v>211.93</v>
      </c>
      <c r="D98">
        <f t="shared" si="8"/>
        <v>1.4300000000000068</v>
      </c>
      <c r="E98">
        <f t="shared" si="9"/>
        <v>0.62999999999999545</v>
      </c>
      <c r="F98">
        <f t="shared" si="6"/>
        <v>0.37800000000000866</v>
      </c>
      <c r="G98">
        <f t="shared" si="7"/>
        <v>0.62199999999999134</v>
      </c>
      <c r="I98">
        <v>211.93</v>
      </c>
    </row>
    <row r="99" spans="1:9" x14ac:dyDescent="0.3">
      <c r="A99" s="1"/>
      <c r="B99" s="2"/>
      <c r="F99">
        <f t="shared" ref="F99:F110" si="10">AVERAGE(E83:E99)</f>
        <v>0.41500000000001336</v>
      </c>
    </row>
    <row r="100" spans="1:9" x14ac:dyDescent="0.3">
      <c r="A100" s="1"/>
      <c r="B100" s="2"/>
      <c r="F100">
        <f t="shared" si="10"/>
        <v>0.41500000000001336</v>
      </c>
    </row>
    <row r="101" spans="1:9" x14ac:dyDescent="0.3">
      <c r="A101" s="1"/>
      <c r="B101" s="2"/>
      <c r="F101">
        <f t="shared" si="10"/>
        <v>0.41500000000001336</v>
      </c>
    </row>
    <row r="102" spans="1:9" x14ac:dyDescent="0.3">
      <c r="A102" s="1">
        <v>44385</v>
      </c>
      <c r="B102" s="2">
        <v>7.2939814814814818E-2</v>
      </c>
      <c r="C102">
        <v>212.16</v>
      </c>
      <c r="D102">
        <f t="shared" si="8"/>
        <v>0.22999999999998977</v>
      </c>
      <c r="E102">
        <f>ABS(D102-D98)</f>
        <v>1.2000000000000171</v>
      </c>
      <c r="F102">
        <f t="shared" si="10"/>
        <v>0.57200000000001405</v>
      </c>
      <c r="G102">
        <f t="shared" si="7"/>
        <v>0.42799999999998595</v>
      </c>
      <c r="H102">
        <f>(G102*5)+20</f>
        <v>22.13999999999993</v>
      </c>
    </row>
    <row r="103" spans="1:9" x14ac:dyDescent="0.3">
      <c r="A103" s="1"/>
      <c r="B103" s="2"/>
      <c r="F103">
        <f t="shared" si="10"/>
        <v>0.55250000000000909</v>
      </c>
    </row>
    <row r="104" spans="1:9" x14ac:dyDescent="0.3">
      <c r="A104" s="1"/>
      <c r="B104" s="2"/>
      <c r="F104">
        <f t="shared" si="10"/>
        <v>0.55250000000000909</v>
      </c>
    </row>
    <row r="105" spans="1:9" x14ac:dyDescent="0.3">
      <c r="A105" s="1"/>
      <c r="B105" s="2"/>
      <c r="F105">
        <f t="shared" si="10"/>
        <v>0.55250000000000909</v>
      </c>
    </row>
    <row r="106" spans="1:9" x14ac:dyDescent="0.3">
      <c r="A106" s="1">
        <v>44385</v>
      </c>
      <c r="B106" s="2">
        <v>8.68287037037037E-2</v>
      </c>
      <c r="C106">
        <v>213.8</v>
      </c>
      <c r="D106">
        <f t="shared" si="8"/>
        <v>1.6400000000000148</v>
      </c>
      <c r="E106">
        <f>ABS(D106-D102)</f>
        <v>1.410000000000025</v>
      </c>
      <c r="F106">
        <f t="shared" si="10"/>
        <v>0.7240000000000123</v>
      </c>
      <c r="G106">
        <f t="shared" si="7"/>
        <v>0.2759999999999877</v>
      </c>
    </row>
    <row r="107" spans="1:9" x14ac:dyDescent="0.3">
      <c r="A107" s="1"/>
      <c r="B107" s="2"/>
      <c r="F107">
        <f t="shared" si="10"/>
        <v>0.86250000000001137</v>
      </c>
    </row>
    <row r="108" spans="1:9" x14ac:dyDescent="0.3">
      <c r="A108" s="1"/>
      <c r="B108" s="2"/>
      <c r="F108">
        <f t="shared" si="10"/>
        <v>0.86250000000001137</v>
      </c>
    </row>
    <row r="109" spans="1:9" x14ac:dyDescent="0.3">
      <c r="A109" s="1"/>
      <c r="B109" s="2"/>
      <c r="F109">
        <f t="shared" si="10"/>
        <v>0.86250000000001137</v>
      </c>
    </row>
    <row r="110" spans="1:9" x14ac:dyDescent="0.3">
      <c r="A110" s="1">
        <v>44385</v>
      </c>
      <c r="B110" s="2">
        <v>0.10071759259259259</v>
      </c>
      <c r="C110">
        <v>212.76</v>
      </c>
      <c r="D110">
        <f t="shared" si="8"/>
        <v>1.0400000000000205</v>
      </c>
      <c r="E110">
        <f>ABS(D110-D106)</f>
        <v>0.59999999999999432</v>
      </c>
      <c r="F110">
        <f t="shared" si="10"/>
        <v>0.81000000000000794</v>
      </c>
      <c r="G110">
        <f>1-F110</f>
        <v>0.18999999999999206</v>
      </c>
    </row>
    <row r="111" spans="1:9" x14ac:dyDescent="0.3">
      <c r="A111" s="1"/>
      <c r="B111" s="2"/>
    </row>
    <row r="112" spans="1:9" x14ac:dyDescent="0.3">
      <c r="A112" s="1"/>
      <c r="B112" s="2"/>
    </row>
    <row r="113" spans="1:8" x14ac:dyDescent="0.3">
      <c r="A113" s="1"/>
      <c r="B113" s="2"/>
    </row>
    <row r="114" spans="1:8" x14ac:dyDescent="0.3">
      <c r="A114" s="1">
        <v>44385</v>
      </c>
      <c r="B114" s="2">
        <v>0.11460648148148149</v>
      </c>
      <c r="C114">
        <v>209.74</v>
      </c>
      <c r="D114">
        <f t="shared" si="8"/>
        <v>3.0199999999999818</v>
      </c>
      <c r="E114">
        <f t="shared" ref="E114:E118" si="11">ABS(D114-D110)</f>
        <v>1.9799999999999613</v>
      </c>
      <c r="F114">
        <f>AVERAGE(E98:E114)</f>
        <v>1.1639999999999986</v>
      </c>
      <c r="G114">
        <f t="shared" si="7"/>
        <v>-0.16399999999999859</v>
      </c>
      <c r="H114">
        <f>(G114*5)+20</f>
        <v>19.180000000000007</v>
      </c>
    </row>
    <row r="115" spans="1:8" x14ac:dyDescent="0.3">
      <c r="A115" s="1"/>
      <c r="B115" s="2"/>
    </row>
    <row r="116" spans="1:8" x14ac:dyDescent="0.3">
      <c r="A116" s="1"/>
      <c r="B116" s="2"/>
    </row>
    <row r="117" spans="1:8" x14ac:dyDescent="0.3">
      <c r="A117" s="1"/>
      <c r="B117" s="2"/>
    </row>
    <row r="118" spans="1:8" x14ac:dyDescent="0.3">
      <c r="A118" s="1">
        <v>44385</v>
      </c>
      <c r="B118" s="2">
        <v>0.12849537037037037</v>
      </c>
      <c r="C118">
        <v>191.93</v>
      </c>
      <c r="D118">
        <f t="shared" si="8"/>
        <v>17.810000000000002</v>
      </c>
      <c r="E118">
        <f t="shared" si="11"/>
        <v>14.79000000000002</v>
      </c>
      <c r="F118">
        <f t="shared" ref="F118" si="12">AVERAGE(E102:E118)</f>
        <v>3.9960000000000035</v>
      </c>
      <c r="G118">
        <f t="shared" si="7"/>
        <v>-2.9960000000000035</v>
      </c>
      <c r="H118">
        <f>(G118*5)+H114</f>
        <v>4.1999999999999886</v>
      </c>
    </row>
    <row r="119" spans="1:8" x14ac:dyDescent="0.3">
      <c r="A119" s="1">
        <v>44385</v>
      </c>
      <c r="B119" s="2">
        <v>0.13196759259259258</v>
      </c>
      <c r="C119">
        <v>178.49</v>
      </c>
      <c r="D119">
        <f>ABS(C119-C118)</f>
        <v>13.439999999999998</v>
      </c>
      <c r="E119">
        <f>ABS(D119-D118)</f>
        <v>4.3700000000000045</v>
      </c>
      <c r="F119">
        <f>AVERAGE(E106:E119)</f>
        <v>4.6300000000000008</v>
      </c>
      <c r="G119">
        <f t="shared" si="7"/>
        <v>-3.6300000000000008</v>
      </c>
    </row>
    <row r="120" spans="1:8" x14ac:dyDescent="0.3">
      <c r="A120" s="1">
        <v>44385</v>
      </c>
      <c r="B120" s="2">
        <v>0.13543981481481482</v>
      </c>
      <c r="C120">
        <v>172.88</v>
      </c>
      <c r="D120">
        <f t="shared" ref="D120:E131" si="13">ABS(C120-C119)</f>
        <v>5.6100000000000136</v>
      </c>
      <c r="E120">
        <f t="shared" si="13"/>
        <v>7.8299999999999841</v>
      </c>
      <c r="F120">
        <f>AVERAGE(E110:E120)</f>
        <v>5.9139999999999926</v>
      </c>
      <c r="G120">
        <f t="shared" si="7"/>
        <v>-4.9139999999999926</v>
      </c>
    </row>
    <row r="121" spans="1:8" x14ac:dyDescent="0.3">
      <c r="A121" s="1">
        <v>44385</v>
      </c>
      <c r="B121" s="2">
        <v>0.13891203703703703</v>
      </c>
      <c r="C121" s="3">
        <v>163.55000000000001</v>
      </c>
      <c r="D121">
        <f t="shared" si="13"/>
        <v>9.3299999999999841</v>
      </c>
      <c r="E121">
        <f t="shared" si="13"/>
        <v>3.7199999999999704</v>
      </c>
      <c r="F121">
        <f>AVERAGE(E114:E121)</f>
        <v>6.5379999999999878</v>
      </c>
      <c r="G121">
        <f t="shared" si="7"/>
        <v>-5.5379999999999878</v>
      </c>
    </row>
    <row r="122" spans="1:8" x14ac:dyDescent="0.3">
      <c r="A122" s="1">
        <v>44385</v>
      </c>
      <c r="B122" s="2">
        <v>0.14238425925925927</v>
      </c>
      <c r="C122" s="3">
        <v>162.99</v>
      </c>
      <c r="D122">
        <f t="shared" si="13"/>
        <v>0.56000000000000227</v>
      </c>
      <c r="E122">
        <f t="shared" si="13"/>
        <v>8.7699999999999818</v>
      </c>
      <c r="F122">
        <f>AVERAGE(E118:E122)</f>
        <v>7.8959999999999919</v>
      </c>
      <c r="G122">
        <f t="shared" si="7"/>
        <v>-6.8959999999999919</v>
      </c>
    </row>
    <row r="123" spans="1:8" x14ac:dyDescent="0.3">
      <c r="A123" s="1">
        <v>44385</v>
      </c>
      <c r="B123" s="2">
        <v>0.14585648148148148</v>
      </c>
      <c r="C123">
        <v>165.6</v>
      </c>
      <c r="D123">
        <f t="shared" si="13"/>
        <v>2.6099999999999852</v>
      </c>
      <c r="E123">
        <f t="shared" si="13"/>
        <v>2.0499999999999829</v>
      </c>
      <c r="F123">
        <f t="shared" ref="F123:F136" si="14">AVERAGE(E119:E123)</f>
        <v>5.3479999999999848</v>
      </c>
      <c r="G123">
        <f t="shared" si="7"/>
        <v>-4.3479999999999848</v>
      </c>
    </row>
    <row r="124" spans="1:8" x14ac:dyDescent="0.3">
      <c r="A124" s="1">
        <v>44385</v>
      </c>
      <c r="B124" s="2">
        <v>0.14932870370370369</v>
      </c>
      <c r="C124">
        <v>164.84</v>
      </c>
      <c r="D124">
        <f t="shared" si="13"/>
        <v>0.75999999999999091</v>
      </c>
      <c r="E124">
        <f t="shared" si="13"/>
        <v>1.8499999999999943</v>
      </c>
      <c r="F124">
        <f t="shared" si="14"/>
        <v>4.8439999999999825</v>
      </c>
      <c r="G124">
        <f t="shared" si="7"/>
        <v>-3.8439999999999825</v>
      </c>
    </row>
    <row r="125" spans="1:8" x14ac:dyDescent="0.3">
      <c r="A125" s="1">
        <v>44385</v>
      </c>
      <c r="B125" s="2">
        <v>0.15280092592592592</v>
      </c>
      <c r="C125">
        <v>166.37</v>
      </c>
      <c r="D125">
        <f t="shared" si="13"/>
        <v>1.5300000000000011</v>
      </c>
      <c r="E125">
        <f t="shared" si="13"/>
        <v>0.77000000000001023</v>
      </c>
      <c r="F125">
        <f t="shared" si="14"/>
        <v>3.4319999999999879</v>
      </c>
      <c r="G125">
        <f t="shared" si="7"/>
        <v>-2.4319999999999879</v>
      </c>
    </row>
    <row r="126" spans="1:8" x14ac:dyDescent="0.3">
      <c r="A126" s="1">
        <v>44385</v>
      </c>
      <c r="B126" s="2">
        <v>0.15627314814814816</v>
      </c>
      <c r="C126">
        <v>167.48</v>
      </c>
      <c r="D126">
        <f t="shared" si="13"/>
        <v>1.1099999999999852</v>
      </c>
      <c r="E126">
        <f t="shared" si="13"/>
        <v>0.42000000000001592</v>
      </c>
      <c r="F126">
        <f t="shared" si="14"/>
        <v>2.7719999999999971</v>
      </c>
      <c r="G126">
        <f t="shared" si="7"/>
        <v>-1.7719999999999971</v>
      </c>
    </row>
    <row r="127" spans="1:8" x14ac:dyDescent="0.3">
      <c r="A127" s="1">
        <v>44385</v>
      </c>
      <c r="B127" s="2">
        <v>0.15974537037037037</v>
      </c>
      <c r="C127">
        <v>165.41</v>
      </c>
      <c r="D127">
        <f t="shared" si="13"/>
        <v>2.0699999999999932</v>
      </c>
      <c r="E127">
        <f t="shared" si="13"/>
        <v>0.96000000000000796</v>
      </c>
      <c r="F127">
        <f t="shared" si="14"/>
        <v>1.2100000000000022</v>
      </c>
      <c r="G127">
        <f t="shared" si="7"/>
        <v>-0.21000000000000218</v>
      </c>
    </row>
    <row r="128" spans="1:8" x14ac:dyDescent="0.3">
      <c r="A128" s="1">
        <v>44385</v>
      </c>
      <c r="B128" s="2">
        <v>0.16321759259259258</v>
      </c>
      <c r="C128">
        <v>159.88</v>
      </c>
      <c r="D128">
        <f t="shared" si="13"/>
        <v>5.5300000000000011</v>
      </c>
      <c r="E128">
        <f t="shared" si="13"/>
        <v>3.460000000000008</v>
      </c>
      <c r="F128">
        <f t="shared" si="14"/>
        <v>1.4920000000000073</v>
      </c>
      <c r="G128">
        <f t="shared" si="7"/>
        <v>-0.49200000000000732</v>
      </c>
    </row>
    <row r="129" spans="1:7" x14ac:dyDescent="0.3">
      <c r="A129" s="1">
        <v>44385</v>
      </c>
      <c r="B129" s="2">
        <v>0.16668981481481482</v>
      </c>
      <c r="C129">
        <v>153.44</v>
      </c>
      <c r="D129">
        <f t="shared" si="13"/>
        <v>6.4399999999999977</v>
      </c>
      <c r="E129">
        <f t="shared" si="13"/>
        <v>0.90999999999999659</v>
      </c>
      <c r="F129">
        <f t="shared" si="14"/>
        <v>1.3040000000000078</v>
      </c>
      <c r="G129">
        <f t="shared" si="7"/>
        <v>-0.30400000000000782</v>
      </c>
    </row>
    <row r="130" spans="1:7" x14ac:dyDescent="0.3">
      <c r="A130" s="1">
        <v>44385</v>
      </c>
      <c r="B130" s="2">
        <v>0.17016203703703703</v>
      </c>
      <c r="C130">
        <v>143.47999999999999</v>
      </c>
      <c r="D130">
        <f t="shared" si="13"/>
        <v>9.960000000000008</v>
      </c>
      <c r="E130">
        <f t="shared" si="13"/>
        <v>3.5200000000000102</v>
      </c>
      <c r="F130">
        <f t="shared" si="14"/>
        <v>1.8540000000000076</v>
      </c>
      <c r="G130">
        <f t="shared" si="7"/>
        <v>-0.85400000000000764</v>
      </c>
    </row>
    <row r="131" spans="1:7" x14ac:dyDescent="0.3">
      <c r="A131" s="1">
        <v>44385</v>
      </c>
      <c r="B131" s="2">
        <v>0.17363425925925927</v>
      </c>
      <c r="C131">
        <v>141.78</v>
      </c>
      <c r="D131">
        <f t="shared" si="13"/>
        <v>1.6999999999999886</v>
      </c>
      <c r="E131">
        <f t="shared" si="13"/>
        <v>8.2600000000000193</v>
      </c>
      <c r="F131">
        <f t="shared" si="14"/>
        <v>3.4220000000000086</v>
      </c>
      <c r="G131">
        <f t="shared" si="7"/>
        <v>-2.4220000000000086</v>
      </c>
    </row>
    <row r="132" spans="1:7" x14ac:dyDescent="0.3">
      <c r="A132" s="1">
        <v>44385</v>
      </c>
      <c r="B132" s="2">
        <v>0.17710648148148148</v>
      </c>
      <c r="C132" s="3">
        <v>137.38</v>
      </c>
      <c r="D132">
        <f t="shared" ref="D132:E182" si="15">ABS(C132-C131)</f>
        <v>4.4000000000000057</v>
      </c>
      <c r="E132">
        <f t="shared" si="15"/>
        <v>2.7000000000000171</v>
      </c>
      <c r="F132">
        <f t="shared" si="14"/>
        <v>3.7700000000000102</v>
      </c>
      <c r="G132">
        <f t="shared" si="7"/>
        <v>-2.7700000000000102</v>
      </c>
    </row>
    <row r="133" spans="1:7" x14ac:dyDescent="0.3">
      <c r="A133" s="1">
        <v>44385</v>
      </c>
      <c r="B133" s="2">
        <v>0.18057870370370369</v>
      </c>
      <c r="C133" s="3">
        <v>135.34</v>
      </c>
      <c r="D133">
        <f t="shared" si="15"/>
        <v>2.039999999999992</v>
      </c>
      <c r="E133">
        <f t="shared" si="15"/>
        <v>2.3600000000000136</v>
      </c>
      <c r="F133">
        <f t="shared" si="14"/>
        <v>3.5500000000000114</v>
      </c>
      <c r="G133">
        <f t="shared" si="7"/>
        <v>-2.5500000000000114</v>
      </c>
    </row>
    <row r="134" spans="1:7" x14ac:dyDescent="0.3">
      <c r="A134" s="1">
        <v>44385</v>
      </c>
      <c r="B134" s="2">
        <v>0.18405092592592595</v>
      </c>
      <c r="C134">
        <v>138.13999999999999</v>
      </c>
      <c r="D134">
        <f t="shared" si="15"/>
        <v>2.7999999999999829</v>
      </c>
      <c r="E134">
        <f t="shared" si="15"/>
        <v>0.75999999999999091</v>
      </c>
      <c r="F134">
        <f t="shared" si="14"/>
        <v>3.5200000000000102</v>
      </c>
      <c r="G134">
        <f t="shared" si="7"/>
        <v>-2.5200000000000102</v>
      </c>
    </row>
    <row r="135" spans="1:7" x14ac:dyDescent="0.3">
      <c r="A135" s="1">
        <v>44385</v>
      </c>
      <c r="B135" s="2">
        <v>0.18752314814814816</v>
      </c>
      <c r="C135">
        <v>142.37</v>
      </c>
      <c r="D135">
        <f t="shared" si="15"/>
        <v>4.2300000000000182</v>
      </c>
      <c r="E135">
        <f t="shared" si="15"/>
        <v>1.4300000000000352</v>
      </c>
      <c r="F135">
        <f t="shared" si="14"/>
        <v>3.1020000000000154</v>
      </c>
      <c r="G135">
        <f t="shared" si="7"/>
        <v>-2.1020000000000154</v>
      </c>
    </row>
    <row r="136" spans="1:7" x14ac:dyDescent="0.3">
      <c r="A136" s="1">
        <v>44385</v>
      </c>
      <c r="B136" s="2">
        <v>0.19099537037037037</v>
      </c>
      <c r="C136">
        <v>144.58000000000001</v>
      </c>
      <c r="D136">
        <f t="shared" si="15"/>
        <v>2.210000000000008</v>
      </c>
      <c r="E136">
        <f t="shared" si="15"/>
        <v>2.0200000000000102</v>
      </c>
      <c r="F136">
        <f t="shared" si="14"/>
        <v>1.8540000000000134</v>
      </c>
      <c r="G136">
        <f t="shared" si="7"/>
        <v>-0.85400000000001342</v>
      </c>
    </row>
    <row r="137" spans="1:7" x14ac:dyDescent="0.3">
      <c r="A137" s="1">
        <v>44385</v>
      </c>
      <c r="B137" s="2">
        <v>0.19446759259259258</v>
      </c>
      <c r="C137">
        <v>155.03</v>
      </c>
      <c r="D137">
        <f t="shared" si="15"/>
        <v>10.449999999999989</v>
      </c>
      <c r="E137">
        <f t="shared" si="15"/>
        <v>8.2399999999999807</v>
      </c>
      <c r="F137">
        <f t="shared" ref="F137:F182" si="16">AVERAGE(E133:E137)</f>
        <v>2.962000000000006</v>
      </c>
      <c r="G137">
        <f t="shared" si="7"/>
        <v>-1.962000000000006</v>
      </c>
    </row>
    <row r="138" spans="1:7" x14ac:dyDescent="0.3">
      <c r="A138" s="1">
        <v>44385</v>
      </c>
      <c r="B138" s="2">
        <v>0.19793981481481482</v>
      </c>
      <c r="C138">
        <v>162.65</v>
      </c>
      <c r="D138">
        <f t="shared" si="15"/>
        <v>7.6200000000000045</v>
      </c>
      <c r="E138">
        <f t="shared" si="15"/>
        <v>2.8299999999999841</v>
      </c>
      <c r="F138">
        <f t="shared" si="16"/>
        <v>3.056</v>
      </c>
      <c r="G138">
        <f t="shared" ref="G138:G199" si="17">1-F138</f>
        <v>-2.056</v>
      </c>
    </row>
    <row r="139" spans="1:7" x14ac:dyDescent="0.3">
      <c r="A139" s="1">
        <v>44385</v>
      </c>
      <c r="B139" s="2">
        <v>0.20141203703703703</v>
      </c>
      <c r="C139">
        <v>166.57</v>
      </c>
      <c r="D139">
        <f t="shared" si="15"/>
        <v>3.9199999999999875</v>
      </c>
      <c r="E139">
        <f t="shared" si="15"/>
        <v>3.7000000000000171</v>
      </c>
      <c r="F139">
        <f t="shared" si="16"/>
        <v>3.6440000000000055</v>
      </c>
      <c r="G139">
        <f t="shared" si="17"/>
        <v>-2.6440000000000055</v>
      </c>
    </row>
    <row r="140" spans="1:7" x14ac:dyDescent="0.3">
      <c r="A140" s="1">
        <v>44385</v>
      </c>
      <c r="B140" s="2">
        <v>0.20488425925925924</v>
      </c>
      <c r="C140">
        <v>172.16</v>
      </c>
      <c r="D140">
        <f t="shared" si="15"/>
        <v>5.5900000000000034</v>
      </c>
      <c r="E140">
        <f t="shared" si="15"/>
        <v>1.6700000000000159</v>
      </c>
      <c r="F140">
        <f t="shared" si="16"/>
        <v>3.6920000000000015</v>
      </c>
      <c r="G140">
        <f t="shared" si="17"/>
        <v>-2.6920000000000015</v>
      </c>
    </row>
    <row r="141" spans="1:7" x14ac:dyDescent="0.3">
      <c r="A141" s="1">
        <v>44385</v>
      </c>
      <c r="B141" s="2">
        <v>0.20835648148148148</v>
      </c>
      <c r="C141">
        <v>175.02</v>
      </c>
      <c r="D141">
        <f t="shared" si="15"/>
        <v>2.8600000000000136</v>
      </c>
      <c r="E141">
        <f t="shared" si="15"/>
        <v>2.7299999999999898</v>
      </c>
      <c r="F141">
        <f t="shared" si="16"/>
        <v>3.8339999999999974</v>
      </c>
      <c r="G141">
        <f t="shared" si="17"/>
        <v>-2.8339999999999974</v>
      </c>
    </row>
    <row r="142" spans="1:7" x14ac:dyDescent="0.3">
      <c r="A142" s="1">
        <v>44385</v>
      </c>
      <c r="B142" s="2">
        <v>0.21182870370370369</v>
      </c>
      <c r="C142">
        <v>172.86</v>
      </c>
      <c r="D142">
        <f t="shared" si="15"/>
        <v>2.1599999999999966</v>
      </c>
      <c r="E142">
        <f t="shared" si="15"/>
        <v>0.70000000000001705</v>
      </c>
      <c r="F142">
        <f t="shared" si="16"/>
        <v>2.326000000000005</v>
      </c>
      <c r="G142">
        <f t="shared" si="17"/>
        <v>-1.326000000000005</v>
      </c>
    </row>
    <row r="143" spans="1:7" x14ac:dyDescent="0.3">
      <c r="A143" s="1">
        <v>44385</v>
      </c>
      <c r="B143" s="2">
        <v>0.21530092592592595</v>
      </c>
      <c r="C143">
        <v>169.16</v>
      </c>
      <c r="D143">
        <f t="shared" si="15"/>
        <v>3.7000000000000171</v>
      </c>
      <c r="E143">
        <f t="shared" si="15"/>
        <v>1.5400000000000205</v>
      </c>
      <c r="F143">
        <f t="shared" si="16"/>
        <v>2.0680000000000121</v>
      </c>
      <c r="G143">
        <f t="shared" si="17"/>
        <v>-1.0680000000000121</v>
      </c>
    </row>
    <row r="144" spans="1:7" x14ac:dyDescent="0.3">
      <c r="A144" s="1">
        <v>44385</v>
      </c>
      <c r="B144" s="2">
        <v>0.21877314814814816</v>
      </c>
      <c r="C144">
        <v>162.96</v>
      </c>
      <c r="D144">
        <f t="shared" si="15"/>
        <v>6.1999999999999886</v>
      </c>
      <c r="E144">
        <f t="shared" si="15"/>
        <v>2.4999999999999716</v>
      </c>
      <c r="F144">
        <f t="shared" si="16"/>
        <v>1.828000000000003</v>
      </c>
      <c r="G144">
        <f t="shared" si="17"/>
        <v>-0.82800000000000296</v>
      </c>
    </row>
    <row r="145" spans="1:8" x14ac:dyDescent="0.3">
      <c r="A145" s="1">
        <v>44385</v>
      </c>
      <c r="B145" s="2">
        <v>0.22224537037037037</v>
      </c>
      <c r="C145">
        <v>160.19</v>
      </c>
      <c r="D145">
        <f t="shared" si="15"/>
        <v>2.7700000000000102</v>
      </c>
      <c r="E145">
        <f t="shared" si="15"/>
        <v>3.4299999999999784</v>
      </c>
      <c r="F145">
        <f t="shared" si="16"/>
        <v>2.1799999999999953</v>
      </c>
      <c r="G145">
        <f t="shared" si="17"/>
        <v>-1.1799999999999953</v>
      </c>
    </row>
    <row r="146" spans="1:8" x14ac:dyDescent="0.3">
      <c r="A146" s="1">
        <v>44385</v>
      </c>
      <c r="B146" s="2">
        <v>0.22571759259259261</v>
      </c>
      <c r="C146" s="3">
        <v>153.25</v>
      </c>
      <c r="D146">
        <f t="shared" si="15"/>
        <v>6.9399999999999977</v>
      </c>
      <c r="E146">
        <f t="shared" si="15"/>
        <v>4.1699999999999875</v>
      </c>
      <c r="F146">
        <f t="shared" si="16"/>
        <v>2.4679999999999951</v>
      </c>
      <c r="G146">
        <f t="shared" si="17"/>
        <v>-1.4679999999999951</v>
      </c>
    </row>
    <row r="147" spans="1:8" x14ac:dyDescent="0.3">
      <c r="A147" s="1">
        <v>44385</v>
      </c>
      <c r="B147" s="2">
        <v>0.22918981481481482</v>
      </c>
      <c r="C147" s="3">
        <v>152.51</v>
      </c>
      <c r="D147">
        <f t="shared" si="15"/>
        <v>0.74000000000000909</v>
      </c>
      <c r="E147">
        <f t="shared" si="15"/>
        <v>6.1999999999999886</v>
      </c>
      <c r="F147">
        <f t="shared" si="16"/>
        <v>3.5679999999999894</v>
      </c>
      <c r="G147">
        <f t="shared" si="17"/>
        <v>-2.5679999999999894</v>
      </c>
    </row>
    <row r="148" spans="1:8" x14ac:dyDescent="0.3">
      <c r="A148" s="1">
        <v>44385</v>
      </c>
      <c r="B148" s="2">
        <v>0.23266203703703703</v>
      </c>
      <c r="C148">
        <v>155.61000000000001</v>
      </c>
      <c r="D148">
        <f t="shared" si="15"/>
        <v>3.1000000000000227</v>
      </c>
      <c r="E148">
        <f t="shared" si="15"/>
        <v>2.3600000000000136</v>
      </c>
      <c r="F148">
        <f t="shared" si="16"/>
        <v>3.7319999999999878</v>
      </c>
      <c r="G148">
        <f t="shared" si="17"/>
        <v>-2.7319999999999878</v>
      </c>
    </row>
    <row r="149" spans="1:8" x14ac:dyDescent="0.3">
      <c r="A149" s="1">
        <v>44385</v>
      </c>
      <c r="B149" s="2">
        <v>0.23613425925925924</v>
      </c>
      <c r="C149">
        <v>158.02000000000001</v>
      </c>
      <c r="D149">
        <f t="shared" si="15"/>
        <v>2.4099999999999966</v>
      </c>
      <c r="E149">
        <f t="shared" si="15"/>
        <v>0.69000000000002615</v>
      </c>
      <c r="F149">
        <f t="shared" si="16"/>
        <v>3.3699999999999988</v>
      </c>
      <c r="G149">
        <f t="shared" si="17"/>
        <v>-2.3699999999999988</v>
      </c>
    </row>
    <row r="150" spans="1:8" x14ac:dyDescent="0.3">
      <c r="A150" s="1">
        <v>44385</v>
      </c>
      <c r="B150" s="2">
        <v>0.23960648148148148</v>
      </c>
      <c r="C150">
        <v>161.74</v>
      </c>
      <c r="D150">
        <f t="shared" si="15"/>
        <v>3.7199999999999989</v>
      </c>
      <c r="E150">
        <f t="shared" si="15"/>
        <v>1.3100000000000023</v>
      </c>
      <c r="F150">
        <f t="shared" si="16"/>
        <v>2.9460000000000037</v>
      </c>
      <c r="G150">
        <f t="shared" si="17"/>
        <v>-1.9460000000000037</v>
      </c>
    </row>
    <row r="151" spans="1:8" x14ac:dyDescent="0.3">
      <c r="A151" s="1">
        <v>44385</v>
      </c>
      <c r="B151" s="2">
        <v>0.24307870370370369</v>
      </c>
      <c r="C151">
        <v>163.62</v>
      </c>
      <c r="D151">
        <f t="shared" si="15"/>
        <v>1.8799999999999955</v>
      </c>
      <c r="E151">
        <f t="shared" si="15"/>
        <v>1.8400000000000034</v>
      </c>
      <c r="F151">
        <f t="shared" si="16"/>
        <v>2.4800000000000066</v>
      </c>
      <c r="G151">
        <f t="shared" si="17"/>
        <v>-1.4800000000000066</v>
      </c>
    </row>
    <row r="152" spans="1:8" x14ac:dyDescent="0.3">
      <c r="A152" s="1">
        <v>44385</v>
      </c>
      <c r="B152" s="2">
        <v>0.2465509259259259</v>
      </c>
      <c r="C152">
        <v>167.04</v>
      </c>
      <c r="D152">
        <f t="shared" si="15"/>
        <v>3.4199999999999875</v>
      </c>
      <c r="E152">
        <f t="shared" si="15"/>
        <v>1.539999999999992</v>
      </c>
      <c r="F152">
        <f t="shared" si="16"/>
        <v>1.5480000000000076</v>
      </c>
      <c r="G152">
        <f t="shared" si="17"/>
        <v>-0.54800000000000759</v>
      </c>
    </row>
    <row r="153" spans="1:8" x14ac:dyDescent="0.3">
      <c r="A153" s="1">
        <v>44385</v>
      </c>
      <c r="B153" s="2">
        <v>0.25002314814814813</v>
      </c>
      <c r="C153">
        <v>171.07</v>
      </c>
      <c r="D153">
        <f t="shared" si="15"/>
        <v>4.0300000000000011</v>
      </c>
      <c r="E153">
        <f t="shared" si="15"/>
        <v>0.61000000000001364</v>
      </c>
      <c r="F153">
        <f t="shared" si="16"/>
        <v>1.1980000000000075</v>
      </c>
      <c r="G153">
        <f t="shared" si="17"/>
        <v>-0.1980000000000075</v>
      </c>
    </row>
    <row r="154" spans="1:8" x14ac:dyDescent="0.3">
      <c r="A154" s="1">
        <v>44385</v>
      </c>
      <c r="B154" s="2">
        <v>0.25349537037037034</v>
      </c>
      <c r="C154">
        <v>175.32</v>
      </c>
      <c r="D154">
        <f t="shared" si="15"/>
        <v>4.25</v>
      </c>
      <c r="E154">
        <f t="shared" si="15"/>
        <v>0.21999999999999886</v>
      </c>
      <c r="F154">
        <f t="shared" si="16"/>
        <v>1.1040000000000021</v>
      </c>
      <c r="G154">
        <f t="shared" si="17"/>
        <v>-0.10400000000000209</v>
      </c>
    </row>
    <row r="155" spans="1:8" x14ac:dyDescent="0.3">
      <c r="A155" s="1">
        <v>44385</v>
      </c>
      <c r="B155" s="2">
        <v>0.25696759259259261</v>
      </c>
      <c r="C155">
        <v>179.04</v>
      </c>
      <c r="D155">
        <f t="shared" si="15"/>
        <v>3.7199999999999989</v>
      </c>
      <c r="E155">
        <f t="shared" si="15"/>
        <v>0.53000000000000114</v>
      </c>
      <c r="F155">
        <f t="shared" si="16"/>
        <v>0.94800000000000184</v>
      </c>
      <c r="G155">
        <f t="shared" si="17"/>
        <v>5.1999999999998159E-2</v>
      </c>
      <c r="H155">
        <f>(G155*5)+5</f>
        <v>5.2599999999999909</v>
      </c>
    </row>
    <row r="156" spans="1:8" x14ac:dyDescent="0.3">
      <c r="A156" s="1">
        <v>44385</v>
      </c>
      <c r="B156" s="2">
        <v>0.26043981481481482</v>
      </c>
      <c r="C156">
        <v>183.03</v>
      </c>
      <c r="D156">
        <f t="shared" si="15"/>
        <v>3.9900000000000091</v>
      </c>
      <c r="E156">
        <f t="shared" si="15"/>
        <v>0.27000000000001023</v>
      </c>
      <c r="F156">
        <f t="shared" si="16"/>
        <v>0.63400000000000323</v>
      </c>
      <c r="G156">
        <f t="shared" si="17"/>
        <v>0.36599999999999677</v>
      </c>
      <c r="H156">
        <f>(G156*5)+H155</f>
        <v>7.089999999999975</v>
      </c>
    </row>
    <row r="157" spans="1:8" x14ac:dyDescent="0.3">
      <c r="A157" s="1">
        <v>44385</v>
      </c>
      <c r="B157" s="2">
        <v>0.26391203703703703</v>
      </c>
      <c r="C157">
        <v>185.2</v>
      </c>
      <c r="D157">
        <f t="shared" si="15"/>
        <v>2.1699999999999875</v>
      </c>
      <c r="E157">
        <f t="shared" si="15"/>
        <v>1.8200000000000216</v>
      </c>
      <c r="F157">
        <f t="shared" si="16"/>
        <v>0.69000000000000905</v>
      </c>
      <c r="G157">
        <f t="shared" si="17"/>
        <v>0.30999999999999095</v>
      </c>
      <c r="H157">
        <f>(G157*5)+H156</f>
        <v>8.6399999999999295</v>
      </c>
    </row>
    <row r="158" spans="1:8" x14ac:dyDescent="0.3">
      <c r="A158" s="1"/>
      <c r="B158" s="2"/>
    </row>
    <row r="159" spans="1:8" x14ac:dyDescent="0.3">
      <c r="A159" s="1">
        <v>44385</v>
      </c>
      <c r="B159" s="2">
        <v>0.2708564814814815</v>
      </c>
      <c r="C159">
        <v>190.52</v>
      </c>
      <c r="D159">
        <f>ABS(C159-C157)</f>
        <v>5.3200000000000216</v>
      </c>
      <c r="E159">
        <f>ABS(D159-D157)</f>
        <v>3.1500000000000341</v>
      </c>
      <c r="F159">
        <f>AVERAGE(E154:E159)</f>
        <v>1.1980000000000133</v>
      </c>
      <c r="G159">
        <f t="shared" si="17"/>
        <v>-0.19800000000001328</v>
      </c>
      <c r="H159">
        <f>(G159*5)+H157</f>
        <v>7.6499999999998636</v>
      </c>
    </row>
    <row r="160" spans="1:8" x14ac:dyDescent="0.3">
      <c r="A160" s="1"/>
      <c r="B160" s="2"/>
    </row>
    <row r="161" spans="1:8" x14ac:dyDescent="0.3">
      <c r="A161" s="1">
        <v>44385</v>
      </c>
      <c r="B161" s="2">
        <v>0.27780092592592592</v>
      </c>
      <c r="C161">
        <v>191.92</v>
      </c>
      <c r="D161">
        <f>ABS(C161-C159)</f>
        <v>1.3999999999999773</v>
      </c>
      <c r="E161">
        <f>ABS(D161-D159)</f>
        <v>3.9200000000000443</v>
      </c>
      <c r="F161">
        <f>AVERAGE(E155:E161)</f>
        <v>1.9380000000000224</v>
      </c>
      <c r="G161">
        <f t="shared" si="17"/>
        <v>-0.93800000000002237</v>
      </c>
      <c r="H161">
        <f>(G161*5)+H159</f>
        <v>2.9599999999997522</v>
      </c>
    </row>
    <row r="162" spans="1:8" x14ac:dyDescent="0.3">
      <c r="A162" s="1">
        <v>44385</v>
      </c>
      <c r="B162" s="2">
        <v>0.28127314814814813</v>
      </c>
      <c r="C162">
        <v>194.42</v>
      </c>
      <c r="D162">
        <f>ABS(C162-C161)</f>
        <v>2.5</v>
      </c>
      <c r="E162">
        <f>ABS(D162-D161)</f>
        <v>1.1000000000000227</v>
      </c>
      <c r="F162">
        <f>AVERAGE(E156:E162)</f>
        <v>2.0520000000000267</v>
      </c>
      <c r="G162">
        <f t="shared" si="17"/>
        <v>-1.0520000000000267</v>
      </c>
    </row>
    <row r="163" spans="1:8" x14ac:dyDescent="0.3">
      <c r="A163" s="1">
        <v>44385</v>
      </c>
      <c r="B163" s="2">
        <v>0.28474537037037034</v>
      </c>
      <c r="C163">
        <v>194.44</v>
      </c>
      <c r="D163">
        <f t="shared" si="15"/>
        <v>2.0000000000010232E-2</v>
      </c>
      <c r="E163">
        <f t="shared" si="15"/>
        <v>2.4799999999999898</v>
      </c>
      <c r="F163">
        <f t="shared" si="16"/>
        <v>2.6625000000000227</v>
      </c>
      <c r="G163">
        <f t="shared" si="17"/>
        <v>-1.6625000000000227</v>
      </c>
      <c r="H163">
        <f t="shared" ref="H163" si="18">(G163*5)+H161</f>
        <v>-5.3525000000003615</v>
      </c>
    </row>
    <row r="164" spans="1:8" x14ac:dyDescent="0.3">
      <c r="A164" s="1">
        <v>44385</v>
      </c>
      <c r="B164" s="2">
        <v>0.28821759259259255</v>
      </c>
      <c r="C164">
        <v>194.72</v>
      </c>
      <c r="D164">
        <f t="shared" si="15"/>
        <v>0.28000000000000114</v>
      </c>
      <c r="E164">
        <f t="shared" si="15"/>
        <v>0.25999999999999091</v>
      </c>
      <c r="F164">
        <f t="shared" si="16"/>
        <v>1.9400000000000119</v>
      </c>
      <c r="G164">
        <f t="shared" si="17"/>
        <v>-0.94000000000001194</v>
      </c>
    </row>
    <row r="165" spans="1:8" x14ac:dyDescent="0.3">
      <c r="A165" s="1">
        <v>44385</v>
      </c>
      <c r="B165" s="2">
        <v>0.29168981481481482</v>
      </c>
      <c r="C165">
        <v>195.45</v>
      </c>
      <c r="D165">
        <f t="shared" si="15"/>
        <v>0.72999999999998977</v>
      </c>
      <c r="E165">
        <f t="shared" si="15"/>
        <v>0.44999999999998863</v>
      </c>
      <c r="F165">
        <f t="shared" si="16"/>
        <v>1.6420000000000072</v>
      </c>
      <c r="G165">
        <f t="shared" si="17"/>
        <v>-0.64200000000000723</v>
      </c>
    </row>
    <row r="166" spans="1:8" x14ac:dyDescent="0.3">
      <c r="A166" s="1">
        <v>44385</v>
      </c>
      <c r="B166" s="2">
        <v>0.29516203703703703</v>
      </c>
      <c r="C166">
        <v>195.52</v>
      </c>
      <c r="D166">
        <f t="shared" si="15"/>
        <v>7.00000000000216E-2</v>
      </c>
      <c r="E166">
        <f t="shared" si="15"/>
        <v>0.65999999999996817</v>
      </c>
      <c r="F166">
        <f t="shared" si="16"/>
        <v>0.989999999999992</v>
      </c>
      <c r="G166">
        <f t="shared" si="17"/>
        <v>1.0000000000008002E-2</v>
      </c>
      <c r="H166">
        <f>(G166*5)+5</f>
        <v>5.0500000000000398</v>
      </c>
    </row>
    <row r="167" spans="1:8" x14ac:dyDescent="0.3">
      <c r="A167" s="1">
        <v>44385</v>
      </c>
      <c r="B167" s="2">
        <v>0.29863425925925929</v>
      </c>
      <c r="C167">
        <v>195.77</v>
      </c>
      <c r="D167">
        <f t="shared" si="15"/>
        <v>0.25</v>
      </c>
      <c r="E167">
        <f t="shared" si="15"/>
        <v>0.1799999999999784</v>
      </c>
      <c r="F167">
        <f t="shared" si="16"/>
        <v>0.80599999999998317</v>
      </c>
      <c r="G167">
        <f t="shared" si="17"/>
        <v>0.19400000000001683</v>
      </c>
      <c r="H167">
        <f>(G167*5)+H166</f>
        <v>6.0200000000001239</v>
      </c>
    </row>
    <row r="168" spans="1:8" x14ac:dyDescent="0.3">
      <c r="A168" s="1">
        <v>44385</v>
      </c>
      <c r="B168" s="2">
        <v>0.3021064814814815</v>
      </c>
      <c r="C168">
        <v>195.88</v>
      </c>
      <c r="D168">
        <f t="shared" si="15"/>
        <v>0.10999999999998522</v>
      </c>
      <c r="E168">
        <f t="shared" si="15"/>
        <v>0.14000000000001478</v>
      </c>
      <c r="F168">
        <f t="shared" si="16"/>
        <v>0.3379999999999882</v>
      </c>
      <c r="G168">
        <f t="shared" si="17"/>
        <v>0.6620000000000118</v>
      </c>
      <c r="H168">
        <f>(G168*5)+H167</f>
        <v>9.330000000000183</v>
      </c>
    </row>
    <row r="169" spans="1:8" x14ac:dyDescent="0.3">
      <c r="A169" s="1"/>
      <c r="B169" s="2"/>
    </row>
    <row r="170" spans="1:8" x14ac:dyDescent="0.3">
      <c r="A170" s="1">
        <v>44385</v>
      </c>
      <c r="B170" s="2">
        <v>0.30905092592592592</v>
      </c>
      <c r="C170">
        <v>192.1</v>
      </c>
      <c r="D170">
        <f>ABS(C170-C168)</f>
        <v>3.7800000000000011</v>
      </c>
      <c r="E170">
        <f>ABS(D170-D168)</f>
        <v>3.6700000000000159</v>
      </c>
      <c r="F170">
        <f>AVERAGE(E165:E170)</f>
        <v>1.0199999999999931</v>
      </c>
      <c r="G170">
        <f t="shared" si="17"/>
        <v>-1.9999999999993134E-2</v>
      </c>
      <c r="H170">
        <f>(G170*5)+H168</f>
        <v>9.2300000000002171</v>
      </c>
    </row>
    <row r="171" spans="1:8" x14ac:dyDescent="0.3">
      <c r="A171" s="1"/>
      <c r="B171" s="2"/>
      <c r="C171" s="3"/>
    </row>
    <row r="172" spans="1:8" x14ac:dyDescent="0.3">
      <c r="A172" s="1">
        <v>44385</v>
      </c>
      <c r="B172" s="2">
        <v>0.31599537037037034</v>
      </c>
      <c r="C172" s="3">
        <v>188.91</v>
      </c>
      <c r="D172">
        <f>ABS(C172-C170)</f>
        <v>3.1899999999999977</v>
      </c>
      <c r="E172">
        <f>ABS(D172-D170)</f>
        <v>0.59000000000000341</v>
      </c>
      <c r="F172">
        <f t="shared" si="16"/>
        <v>1.4666666666666781</v>
      </c>
      <c r="G172">
        <f>1-F172</f>
        <v>-0.46666666666667811</v>
      </c>
      <c r="H172">
        <f>(G172*5)+H170</f>
        <v>6.8966666666668264</v>
      </c>
    </row>
    <row r="173" spans="1:8" x14ac:dyDescent="0.3">
      <c r="A173" s="1"/>
      <c r="B173" s="2"/>
      <c r="C173" s="3"/>
    </row>
    <row r="174" spans="1:8" x14ac:dyDescent="0.3">
      <c r="A174" s="1">
        <v>44385</v>
      </c>
      <c r="B174" s="2">
        <v>0.32293981481481482</v>
      </c>
      <c r="C174">
        <v>192.43</v>
      </c>
      <c r="D174">
        <f>ABS(C174-C172)</f>
        <v>3.5200000000000102</v>
      </c>
      <c r="E174">
        <f>ABS(D174-D172)</f>
        <v>0.33000000000001251</v>
      </c>
      <c r="F174">
        <f>AVERAGE(E167:E174)</f>
        <v>0.98200000000000498</v>
      </c>
      <c r="G174">
        <f t="shared" si="17"/>
        <v>1.799999999999502E-2</v>
      </c>
      <c r="H174">
        <f>(G174*5)+H172</f>
        <v>6.9866666666668014</v>
      </c>
    </row>
    <row r="175" spans="1:8" x14ac:dyDescent="0.3">
      <c r="A175" s="1"/>
      <c r="B175" s="2"/>
    </row>
    <row r="176" spans="1:8" x14ac:dyDescent="0.3">
      <c r="A176" s="1">
        <v>44385</v>
      </c>
      <c r="B176" s="2">
        <v>0.32988425925925924</v>
      </c>
      <c r="C176">
        <v>193.81</v>
      </c>
      <c r="D176">
        <f t="shared" ref="D176" si="19">ABS(C176-C174)</f>
        <v>1.3799999999999955</v>
      </c>
      <c r="E176">
        <f t="shared" ref="E176" si="20">ABS(D176-D174)</f>
        <v>2.1400000000000148</v>
      </c>
      <c r="F176">
        <f>AVERAGE(E168:E176)</f>
        <v>1.3740000000000123</v>
      </c>
      <c r="G176">
        <f t="shared" si="17"/>
        <v>-0.37400000000001232</v>
      </c>
      <c r="H176">
        <f t="shared" ref="H176" si="21">(G176*5)+H174</f>
        <v>5.11666666666674</v>
      </c>
    </row>
    <row r="177" spans="1:8" x14ac:dyDescent="0.3">
      <c r="A177" s="1">
        <v>44385</v>
      </c>
      <c r="B177" s="2">
        <v>0.3333564814814815</v>
      </c>
      <c r="C177">
        <v>194.85</v>
      </c>
      <c r="D177">
        <f>ABS(C177-C176)</f>
        <v>1.039999999999992</v>
      </c>
      <c r="E177">
        <f>ABS(D177-D176)</f>
        <v>0.34000000000000341</v>
      </c>
      <c r="F177">
        <f>AVERAGE(E170:E177)</f>
        <v>1.4140000000000099</v>
      </c>
      <c r="G177">
        <f t="shared" si="17"/>
        <v>-0.41400000000000992</v>
      </c>
      <c r="H177">
        <f>(G177*5)+H176</f>
        <v>3.0466666666666904</v>
      </c>
    </row>
    <row r="178" spans="1:8" x14ac:dyDescent="0.3">
      <c r="A178" s="1">
        <v>44385</v>
      </c>
      <c r="B178" s="2">
        <v>0.33682870370370371</v>
      </c>
      <c r="C178">
        <v>197.01</v>
      </c>
      <c r="D178">
        <f t="shared" si="15"/>
        <v>2.1599999999999966</v>
      </c>
      <c r="E178">
        <f t="shared" si="15"/>
        <v>1.1200000000000045</v>
      </c>
      <c r="F178">
        <f t="shared" si="16"/>
        <v>0.98250000000000881</v>
      </c>
      <c r="G178">
        <f t="shared" si="17"/>
        <v>1.7499999999991189E-2</v>
      </c>
      <c r="H178">
        <f>(G178*5)+5</f>
        <v>5.0874999999999559</v>
      </c>
    </row>
    <row r="179" spans="1:8" x14ac:dyDescent="0.3">
      <c r="A179" s="1">
        <v>44385</v>
      </c>
      <c r="B179" s="2">
        <v>0.34030092592592592</v>
      </c>
      <c r="C179">
        <v>197.81</v>
      </c>
      <c r="D179">
        <f t="shared" si="15"/>
        <v>0.80000000000001137</v>
      </c>
      <c r="E179">
        <f t="shared" si="15"/>
        <v>1.3599999999999852</v>
      </c>
      <c r="F179">
        <f t="shared" si="16"/>
        <v>1.240000000000002</v>
      </c>
      <c r="G179">
        <f t="shared" si="17"/>
        <v>-0.24000000000000199</v>
      </c>
      <c r="H179">
        <f>(G179*5)+H178</f>
        <v>3.887499999999946</v>
      </c>
    </row>
    <row r="180" spans="1:8" x14ac:dyDescent="0.3">
      <c r="A180" s="1">
        <v>44385</v>
      </c>
      <c r="B180" s="2">
        <v>0.34377314814814813</v>
      </c>
      <c r="C180">
        <v>198.47</v>
      </c>
      <c r="D180">
        <f t="shared" si="15"/>
        <v>0.65999999999999659</v>
      </c>
      <c r="E180">
        <f t="shared" si="15"/>
        <v>0.14000000000001478</v>
      </c>
      <c r="F180">
        <f t="shared" si="16"/>
        <v>1.0200000000000045</v>
      </c>
      <c r="G180">
        <f t="shared" si="17"/>
        <v>-2.0000000000004459E-2</v>
      </c>
      <c r="H180">
        <f>(G180*5)+5</f>
        <v>4.8999999999999773</v>
      </c>
    </row>
    <row r="181" spans="1:8" x14ac:dyDescent="0.3">
      <c r="A181" s="1">
        <v>44385</v>
      </c>
      <c r="B181" s="2">
        <v>0.3472453703703704</v>
      </c>
      <c r="C181">
        <v>198.73</v>
      </c>
      <c r="D181">
        <f t="shared" si="15"/>
        <v>0.25999999999999091</v>
      </c>
      <c r="E181">
        <f t="shared" si="15"/>
        <v>0.40000000000000568</v>
      </c>
      <c r="F181">
        <f t="shared" si="16"/>
        <v>0.67200000000000271</v>
      </c>
      <c r="G181">
        <f t="shared" si="17"/>
        <v>0.32799999999999729</v>
      </c>
      <c r="H181">
        <f>(G181*5)+5</f>
        <v>6.6399999999999864</v>
      </c>
    </row>
    <row r="182" spans="1:8" x14ac:dyDescent="0.3">
      <c r="A182" s="1">
        <v>44385</v>
      </c>
      <c r="B182" s="2">
        <v>0.35071759259259255</v>
      </c>
      <c r="C182">
        <v>199.82</v>
      </c>
      <c r="D182">
        <f t="shared" si="15"/>
        <v>1.0900000000000034</v>
      </c>
      <c r="E182">
        <f t="shared" si="15"/>
        <v>0.83000000000001251</v>
      </c>
      <c r="F182">
        <f t="shared" si="16"/>
        <v>0.77000000000000457</v>
      </c>
      <c r="G182">
        <f t="shared" si="17"/>
        <v>0.22999999999999543</v>
      </c>
      <c r="H182">
        <f>(G182*5)+H181</f>
        <v>7.7899999999999636</v>
      </c>
    </row>
    <row r="183" spans="1:8" x14ac:dyDescent="0.3">
      <c r="A183" s="1"/>
      <c r="B183" s="2"/>
    </row>
    <row r="184" spans="1:8" x14ac:dyDescent="0.3">
      <c r="A184" s="1">
        <v>44385</v>
      </c>
      <c r="B184" s="2">
        <v>0.35766203703703708</v>
      </c>
      <c r="C184">
        <v>201.37</v>
      </c>
      <c r="D184">
        <f>ABS(C184-C182)</f>
        <v>1.5500000000000114</v>
      </c>
      <c r="E184">
        <f>ABS(D184-D182)</f>
        <v>0.46000000000000796</v>
      </c>
      <c r="F184">
        <f>AVERAGE(E179:E184)</f>
        <v>0.63800000000000523</v>
      </c>
      <c r="G184">
        <f t="shared" si="17"/>
        <v>0.36199999999999477</v>
      </c>
      <c r="H184">
        <f>(G184*5)+H182</f>
        <v>9.5999999999999375</v>
      </c>
    </row>
    <row r="185" spans="1:8" x14ac:dyDescent="0.3">
      <c r="A185" s="1"/>
      <c r="B185" s="2"/>
    </row>
    <row r="186" spans="1:8" x14ac:dyDescent="0.3">
      <c r="A186" s="1">
        <v>44385</v>
      </c>
      <c r="B186" s="2">
        <v>0.3646064814814815</v>
      </c>
      <c r="C186">
        <v>203.35</v>
      </c>
      <c r="D186">
        <f t="shared" ref="D186:E186" si="22">ABS(C186-C184)</f>
        <v>1.9799999999999898</v>
      </c>
      <c r="E186">
        <f t="shared" si="22"/>
        <v>0.4299999999999784</v>
      </c>
      <c r="F186">
        <f>AVERAGE(E180:E186)</f>
        <v>0.45200000000000384</v>
      </c>
      <c r="G186">
        <f>1-F186</f>
        <v>0.54799999999999616</v>
      </c>
      <c r="H186">
        <f t="shared" ref="H186" si="23">(G186*5)+H184</f>
        <v>12.339999999999918</v>
      </c>
    </row>
    <row r="187" spans="1:8" x14ac:dyDescent="0.3">
      <c r="A187" s="1"/>
      <c r="B187" s="2"/>
    </row>
    <row r="188" spans="1:8" x14ac:dyDescent="0.3">
      <c r="A188" s="1">
        <v>44385</v>
      </c>
      <c r="B188" s="2">
        <v>0.37155092592592592</v>
      </c>
      <c r="C188">
        <v>203.53</v>
      </c>
      <c r="D188">
        <f t="shared" ref="D188:E188" si="24">ABS(C188-C186)</f>
        <v>0.18000000000000682</v>
      </c>
      <c r="E188">
        <f t="shared" si="24"/>
        <v>1.7999999999999829</v>
      </c>
      <c r="F188">
        <f>AVERAGE(E182:E188)</f>
        <v>0.87999999999999545</v>
      </c>
      <c r="G188">
        <f t="shared" si="17"/>
        <v>0.12000000000000455</v>
      </c>
      <c r="H188">
        <f>(G188*5)+H186</f>
        <v>12.939999999999941</v>
      </c>
    </row>
    <row r="189" spans="1:8" x14ac:dyDescent="0.3">
      <c r="A189" s="1"/>
      <c r="B189" s="2"/>
    </row>
    <row r="190" spans="1:8" x14ac:dyDescent="0.3">
      <c r="A190" s="1">
        <v>44385</v>
      </c>
      <c r="B190" s="2">
        <v>0.3784953703703704</v>
      </c>
      <c r="C190">
        <v>204.54</v>
      </c>
      <c r="D190">
        <f t="shared" ref="D190:E190" si="25">ABS(C190-C188)</f>
        <v>1.0099999999999909</v>
      </c>
      <c r="E190">
        <f t="shared" si="25"/>
        <v>0.82999999999998408</v>
      </c>
      <c r="F190">
        <f>AVERAGE(E182:E190)</f>
        <v>0.86999999999999322</v>
      </c>
      <c r="G190">
        <f t="shared" si="17"/>
        <v>0.13000000000000678</v>
      </c>
      <c r="H190">
        <f t="shared" ref="H190" si="26">(G190*5)+H188</f>
        <v>13.589999999999975</v>
      </c>
    </row>
    <row r="191" spans="1:8" x14ac:dyDescent="0.3">
      <c r="A191" s="1"/>
      <c r="B191" s="2"/>
    </row>
    <row r="192" spans="1:8" x14ac:dyDescent="0.3">
      <c r="A192" s="1"/>
      <c r="B192" s="2"/>
    </row>
    <row r="193" spans="1:8" x14ac:dyDescent="0.3">
      <c r="A193" s="1">
        <v>44385</v>
      </c>
      <c r="B193" s="2">
        <v>0.38891203703703708</v>
      </c>
      <c r="C193">
        <v>205.88</v>
      </c>
      <c r="D193">
        <f>ABS(C193-C190)</f>
        <v>1.3400000000000034</v>
      </c>
      <c r="E193">
        <f>ABS(D193-D190)</f>
        <v>0.33000000000001251</v>
      </c>
      <c r="F193">
        <f>AVERAGE(E184:E193)</f>
        <v>0.76999999999999313</v>
      </c>
      <c r="G193">
        <f t="shared" si="17"/>
        <v>0.23000000000000687</v>
      </c>
      <c r="H193">
        <f>(G193*5)+H190</f>
        <v>14.740000000000009</v>
      </c>
    </row>
    <row r="194" spans="1:8" x14ac:dyDescent="0.3">
      <c r="A194" s="1"/>
      <c r="B194" s="2"/>
    </row>
    <row r="195" spans="1:8" x14ac:dyDescent="0.3">
      <c r="A195" s="1"/>
      <c r="B195" s="2"/>
    </row>
    <row r="196" spans="1:8" x14ac:dyDescent="0.3">
      <c r="A196" s="1">
        <v>44385</v>
      </c>
      <c r="B196" s="2">
        <v>0.39932870370370371</v>
      </c>
      <c r="C196">
        <v>205.91</v>
      </c>
      <c r="D196">
        <f t="shared" ref="D196:E196" si="27">ABS(C196-C193)</f>
        <v>3.0000000000001137E-2</v>
      </c>
      <c r="E196">
        <f t="shared" si="27"/>
        <v>1.3100000000000023</v>
      </c>
      <c r="F196">
        <f>AVERAGE(E186:E196)</f>
        <v>0.93999999999999206</v>
      </c>
      <c r="G196">
        <f t="shared" si="17"/>
        <v>6.0000000000007936E-2</v>
      </c>
      <c r="H196">
        <f t="shared" ref="H196:H208" si="28">(G196*5)+H193</f>
        <v>15.040000000000049</v>
      </c>
    </row>
    <row r="197" spans="1:8" x14ac:dyDescent="0.3">
      <c r="A197" s="1"/>
      <c r="B197" s="2"/>
    </row>
    <row r="198" spans="1:8" x14ac:dyDescent="0.3">
      <c r="A198" s="1"/>
      <c r="B198" s="2"/>
    </row>
    <row r="199" spans="1:8" x14ac:dyDescent="0.3">
      <c r="A199" s="1">
        <v>44385</v>
      </c>
      <c r="B199" s="2">
        <v>0.4097453703703704</v>
      </c>
      <c r="C199">
        <v>207.87</v>
      </c>
      <c r="D199">
        <f t="shared" ref="D199:E199" si="29">ABS(C199-C196)</f>
        <v>1.960000000000008</v>
      </c>
      <c r="E199">
        <f t="shared" si="29"/>
        <v>1.9300000000000068</v>
      </c>
      <c r="F199">
        <f>AVERAGE(E188:E199)</f>
        <v>1.2399999999999978</v>
      </c>
      <c r="G199">
        <f t="shared" si="17"/>
        <v>-0.23999999999999777</v>
      </c>
      <c r="H199">
        <f t="shared" si="28"/>
        <v>13.84000000000006</v>
      </c>
    </row>
    <row r="200" spans="1:8" x14ac:dyDescent="0.3">
      <c r="A200" s="1"/>
      <c r="B200" s="2"/>
    </row>
    <row r="201" spans="1:8" x14ac:dyDescent="0.3">
      <c r="A201" s="1"/>
      <c r="B201" s="2"/>
    </row>
    <row r="202" spans="1:8" x14ac:dyDescent="0.3">
      <c r="A202" s="1">
        <v>44385</v>
      </c>
      <c r="B202" s="2">
        <v>0.42016203703703708</v>
      </c>
      <c r="C202">
        <v>207.05</v>
      </c>
      <c r="D202">
        <f t="shared" ref="D202:E202" si="30">ABS(C202-C199)</f>
        <v>0.81999999999999318</v>
      </c>
      <c r="E202">
        <f t="shared" si="30"/>
        <v>1.1400000000000148</v>
      </c>
      <c r="F202">
        <f>AVERAGE(E190:E202)</f>
        <v>1.1080000000000041</v>
      </c>
      <c r="G202">
        <f t="shared" ref="G202:G210" si="31">1-F202</f>
        <v>-0.10800000000000409</v>
      </c>
      <c r="H202">
        <f t="shared" si="28"/>
        <v>13.30000000000004</v>
      </c>
    </row>
    <row r="203" spans="1:8" x14ac:dyDescent="0.3">
      <c r="A203" s="1"/>
      <c r="B203" s="2"/>
    </row>
    <row r="204" spans="1:8" x14ac:dyDescent="0.3">
      <c r="A204" s="1"/>
      <c r="B204" s="2"/>
    </row>
    <row r="205" spans="1:8" x14ac:dyDescent="0.3">
      <c r="A205" s="1">
        <v>44385</v>
      </c>
      <c r="B205" s="2">
        <v>0.43057870370370371</v>
      </c>
      <c r="C205">
        <v>204.61</v>
      </c>
      <c r="D205">
        <f t="shared" ref="D205:E205" si="32">ABS(C205-C202)</f>
        <v>2.4399999999999977</v>
      </c>
      <c r="E205">
        <f t="shared" si="32"/>
        <v>1.6200000000000045</v>
      </c>
      <c r="F205">
        <f t="shared" ref="F205" si="33">AVERAGE(E193:E205)</f>
        <v>1.2660000000000082</v>
      </c>
      <c r="G205">
        <f t="shared" si="31"/>
        <v>-0.26600000000000823</v>
      </c>
      <c r="H205">
        <f t="shared" si="28"/>
        <v>11.969999999999999</v>
      </c>
    </row>
    <row r="206" spans="1:8" x14ac:dyDescent="0.3">
      <c r="A206" s="1"/>
      <c r="B206" s="2"/>
    </row>
    <row r="207" spans="1:8" x14ac:dyDescent="0.3">
      <c r="A207" s="1"/>
      <c r="B207" s="2"/>
    </row>
    <row r="208" spans="1:8" x14ac:dyDescent="0.3">
      <c r="A208" s="1">
        <v>44385</v>
      </c>
      <c r="B208" s="2">
        <v>0.4409953703703704</v>
      </c>
      <c r="C208">
        <v>202.27</v>
      </c>
      <c r="D208">
        <f t="shared" ref="D208:E208" si="34">ABS(C208-C205)</f>
        <v>2.3400000000000034</v>
      </c>
      <c r="E208">
        <f t="shared" si="34"/>
        <v>9.9999999999994316E-2</v>
      </c>
      <c r="F208">
        <f>AVERAGE(E196:E208)</f>
        <v>1.2200000000000046</v>
      </c>
      <c r="G208">
        <f t="shared" si="31"/>
        <v>-0.22000000000000464</v>
      </c>
      <c r="H208">
        <f t="shared" si="28"/>
        <v>10.869999999999976</v>
      </c>
    </row>
    <row r="209" spans="1:8" x14ac:dyDescent="0.3">
      <c r="A209" s="1"/>
      <c r="B209" s="2"/>
      <c r="C209" s="3"/>
    </row>
    <row r="210" spans="1:8" x14ac:dyDescent="0.3">
      <c r="A210" s="1">
        <v>44385</v>
      </c>
      <c r="B210" s="2">
        <v>0.44793981481481482</v>
      </c>
      <c r="C210" s="3">
        <v>200.63</v>
      </c>
      <c r="D210">
        <f>ABS(C210-C208)</f>
        <v>1.6400000000000148</v>
      </c>
      <c r="E210">
        <f>ABS(D210-D208)</f>
        <v>0.69999999999998863</v>
      </c>
      <c r="F210">
        <f>AVERAGE(E199:E210)</f>
        <v>1.0980000000000019</v>
      </c>
      <c r="G210">
        <f t="shared" si="31"/>
        <v>-9.8000000000001863E-2</v>
      </c>
      <c r="H210">
        <f>(G210*5)+H208</f>
        <v>10.379999999999967</v>
      </c>
    </row>
    <row r="211" spans="1:8" x14ac:dyDescent="0.3">
      <c r="A211" s="1"/>
      <c r="B211" s="2"/>
      <c r="C211" s="3"/>
    </row>
    <row r="212" spans="1:8" x14ac:dyDescent="0.3">
      <c r="A212" s="1">
        <v>44385</v>
      </c>
      <c r="B212" s="2">
        <v>0.45488425925925924</v>
      </c>
      <c r="C212" s="3">
        <v>201.52</v>
      </c>
      <c r="D212">
        <f t="shared" ref="D212" si="35">ABS(C212-C210)</f>
        <v>0.89000000000001478</v>
      </c>
      <c r="E212">
        <f>ABS(D212-D210)</f>
        <v>0.75</v>
      </c>
      <c r="F212">
        <f>AVERAGE(E201:E212)</f>
        <v>0.86200000000000043</v>
      </c>
      <c r="G212">
        <f t="shared" ref="G212" si="36">1-F212</f>
        <v>0.13799999999999957</v>
      </c>
      <c r="H212">
        <f t="shared" ref="H212:H214" si="37">(G212*5)+H210</f>
        <v>11.069999999999965</v>
      </c>
    </row>
    <row r="213" spans="1:8" x14ac:dyDescent="0.3">
      <c r="A213" s="1"/>
      <c r="B213" s="2"/>
      <c r="C213" s="3"/>
    </row>
    <row r="214" spans="1:8" x14ac:dyDescent="0.3">
      <c r="A214" s="1">
        <v>44385</v>
      </c>
      <c r="B214" s="2">
        <v>0.46182870370370371</v>
      </c>
      <c r="C214" s="3">
        <v>203.52</v>
      </c>
      <c r="D214">
        <f t="shared" ref="D214:E214" si="38">ABS(C214-C212)</f>
        <v>2</v>
      </c>
      <c r="E214">
        <f t="shared" si="38"/>
        <v>1.1099999999999852</v>
      </c>
      <c r="F214">
        <f t="shared" ref="F214:F216" si="39">AVERAGE(E203:E214)</f>
        <v>0.85599999999999454</v>
      </c>
      <c r="G214">
        <f t="shared" ref="G214" si="40">1-F214</f>
        <v>0.14400000000000546</v>
      </c>
      <c r="H214">
        <f t="shared" si="37"/>
        <v>11.789999999999992</v>
      </c>
    </row>
    <row r="215" spans="1:8" x14ac:dyDescent="0.3">
      <c r="A215" s="1"/>
      <c r="B215" s="2"/>
      <c r="C215" s="3"/>
    </row>
    <row r="216" spans="1:8" x14ac:dyDescent="0.3">
      <c r="A216" s="1">
        <v>44385</v>
      </c>
      <c r="B216" s="2">
        <v>0.46877314814814813</v>
      </c>
      <c r="C216" s="3">
        <v>205.52</v>
      </c>
      <c r="D216">
        <f t="shared" ref="D216:E216" si="41">ABS(C216-C214)</f>
        <v>2</v>
      </c>
      <c r="E216">
        <f t="shared" si="41"/>
        <v>0</v>
      </c>
      <c r="F216">
        <f t="shared" si="39"/>
        <v>0.71333333333332882</v>
      </c>
      <c r="G216">
        <f t="shared" ref="G216:G219" si="42">1-F216</f>
        <v>0.28666666666667118</v>
      </c>
      <c r="H216">
        <f>(G216*5)+H214</f>
        <v>13.223333333333347</v>
      </c>
    </row>
    <row r="217" spans="1:8" x14ac:dyDescent="0.3">
      <c r="A217" s="1"/>
      <c r="B217" s="2"/>
      <c r="C217" s="3"/>
    </row>
    <row r="218" spans="1:8" x14ac:dyDescent="0.3">
      <c r="A218" s="1"/>
      <c r="B218" s="2"/>
      <c r="C218" s="3"/>
    </row>
    <row r="219" spans="1:8" x14ac:dyDescent="0.3">
      <c r="A219" s="1">
        <v>44385</v>
      </c>
      <c r="B219" s="2">
        <v>0.47918981481481482</v>
      </c>
      <c r="C219">
        <v>202.95</v>
      </c>
      <c r="D219">
        <f>ABS(C219-C216)</f>
        <v>2.5700000000000216</v>
      </c>
      <c r="E219">
        <f>ABS(D219-D216)</f>
        <v>0.5700000000000216</v>
      </c>
      <c r="F219">
        <f>AVERAGE(E210:E219)</f>
        <v>0.62599999999999911</v>
      </c>
      <c r="G219">
        <f t="shared" si="42"/>
        <v>0.37400000000000089</v>
      </c>
      <c r="H219">
        <f>(G219*5)+H216</f>
        <v>15.093333333333351</v>
      </c>
    </row>
    <row r="220" spans="1:8" x14ac:dyDescent="0.3">
      <c r="A220" s="1"/>
      <c r="B220" s="2"/>
    </row>
    <row r="221" spans="1:8" x14ac:dyDescent="0.3">
      <c r="A221" s="1"/>
      <c r="B221" s="2"/>
    </row>
    <row r="222" spans="1:8" x14ac:dyDescent="0.3">
      <c r="A222" s="1">
        <v>44385</v>
      </c>
      <c r="B222" s="2">
        <v>0.4896064814814815</v>
      </c>
      <c r="C222">
        <v>205.95</v>
      </c>
      <c r="D222">
        <f t="shared" ref="D222:E222" si="43">ABS(C222-C219)</f>
        <v>3</v>
      </c>
      <c r="E222">
        <f t="shared" si="43"/>
        <v>0.4299999999999784</v>
      </c>
      <c r="F222">
        <f t="shared" ref="F222" si="44">AVERAGE(E213:E222)</f>
        <v>0.52749999999999631</v>
      </c>
      <c r="G222">
        <f t="shared" ref="G222:G226" si="45">1-F222</f>
        <v>0.47250000000000369</v>
      </c>
      <c r="H222">
        <f t="shared" ref="H222" si="46">(G222*5)+H219</f>
        <v>17.45583333333337</v>
      </c>
    </row>
    <row r="223" spans="1:8" x14ac:dyDescent="0.3">
      <c r="A223" s="1"/>
      <c r="B223" s="2"/>
    </row>
    <row r="224" spans="1:8" x14ac:dyDescent="0.3">
      <c r="A224" s="1"/>
      <c r="B224" s="2"/>
    </row>
    <row r="225" spans="1:8" x14ac:dyDescent="0.3">
      <c r="A225" s="1"/>
      <c r="B225" s="2"/>
    </row>
    <row r="226" spans="1:8" x14ac:dyDescent="0.3">
      <c r="A226" s="1">
        <v>44385</v>
      </c>
      <c r="B226" s="2">
        <v>0.5034953703703704</v>
      </c>
      <c r="C226">
        <v>205.65</v>
      </c>
      <c r="D226">
        <f>ABS(C226-C222)</f>
        <v>0.29999999999998295</v>
      </c>
      <c r="E226">
        <f>ABS(D226-D222)</f>
        <v>2.7000000000000171</v>
      </c>
      <c r="F226">
        <f>AVERAGE(E214:E226)</f>
        <v>0.96200000000000041</v>
      </c>
      <c r="G226">
        <f t="shared" si="45"/>
        <v>3.799999999999959E-2</v>
      </c>
      <c r="H226">
        <f>(G226*5)+H222</f>
        <v>17.645833333333368</v>
      </c>
    </row>
    <row r="227" spans="1:8" x14ac:dyDescent="0.3">
      <c r="A227" s="1"/>
      <c r="B227" s="2"/>
    </row>
    <row r="228" spans="1:8" x14ac:dyDescent="0.3">
      <c r="A228" s="1"/>
      <c r="B228" s="2"/>
    </row>
    <row r="229" spans="1:8" x14ac:dyDescent="0.3">
      <c r="A229" s="1"/>
      <c r="B229" s="2"/>
    </row>
    <row r="230" spans="1:8" x14ac:dyDescent="0.3">
      <c r="A230" s="1">
        <v>44385</v>
      </c>
      <c r="B230" s="2">
        <v>0.51738425925925924</v>
      </c>
      <c r="C230">
        <v>209.65</v>
      </c>
      <c r="D230">
        <f t="shared" ref="D230:E230" si="47">ABS(C230-C226)</f>
        <v>4</v>
      </c>
      <c r="E230">
        <f t="shared" si="47"/>
        <v>3.7000000000000171</v>
      </c>
      <c r="F230">
        <f t="shared" ref="F230" si="48">AVERAGE(E218:E230)</f>
        <v>1.8500000000000085</v>
      </c>
      <c r="G230">
        <f t="shared" ref="G230:G242" si="49">1-F230</f>
        <v>-0.85000000000000853</v>
      </c>
      <c r="H230">
        <f t="shared" ref="H230" si="50">(G230*5)+H226</f>
        <v>13.395833333333325</v>
      </c>
    </row>
    <row r="231" spans="1:8" x14ac:dyDescent="0.3">
      <c r="A231" s="1"/>
      <c r="B231" s="2"/>
    </row>
    <row r="232" spans="1:8" x14ac:dyDescent="0.3">
      <c r="A232" s="1"/>
      <c r="B232" s="2"/>
    </row>
    <row r="233" spans="1:8" x14ac:dyDescent="0.3">
      <c r="A233" s="1">
        <v>44385</v>
      </c>
      <c r="B233" s="2">
        <v>0.52780092592592587</v>
      </c>
      <c r="C233">
        <v>208.26</v>
      </c>
      <c r="D233">
        <f>ABS(C233-C230)</f>
        <v>1.3900000000000148</v>
      </c>
      <c r="E233">
        <f>ABS(D233-D230)</f>
        <v>2.6099999999999852</v>
      </c>
      <c r="F233">
        <f>AVERAGE(E219:E233)</f>
        <v>2.0020000000000038</v>
      </c>
      <c r="G233">
        <f t="shared" si="49"/>
        <v>-1.0020000000000038</v>
      </c>
      <c r="H233">
        <f>(G233*5)+H230</f>
        <v>8.3858333333333057</v>
      </c>
    </row>
    <row r="234" spans="1:8" x14ac:dyDescent="0.3">
      <c r="A234" s="1"/>
      <c r="B234" s="2"/>
    </row>
    <row r="235" spans="1:8" x14ac:dyDescent="0.3">
      <c r="A235" s="1">
        <v>44385</v>
      </c>
      <c r="B235" s="2">
        <v>0.5347453703703704</v>
      </c>
      <c r="C235">
        <v>208.53</v>
      </c>
      <c r="D235">
        <f>ABS(C235-C233)</f>
        <v>0.27000000000001023</v>
      </c>
      <c r="E235">
        <f>ABS(D235-D233)</f>
        <v>1.1200000000000045</v>
      </c>
      <c r="F235">
        <f>AVERAGE(E222:E235)</f>
        <v>2.1120000000000005</v>
      </c>
      <c r="G235">
        <f t="shared" si="49"/>
        <v>-1.1120000000000005</v>
      </c>
      <c r="H235">
        <f>(G235*5)+H233</f>
        <v>2.8258333333333034</v>
      </c>
    </row>
    <row r="236" spans="1:8" x14ac:dyDescent="0.3">
      <c r="A236" s="1">
        <v>44385</v>
      </c>
      <c r="B236" s="2">
        <v>0.53821759259259261</v>
      </c>
      <c r="C236">
        <v>208.17</v>
      </c>
      <c r="D236">
        <f t="shared" ref="D236:E240" si="51">ABS(C236-C235)</f>
        <v>0.36000000000001364</v>
      </c>
      <c r="E236">
        <f t="shared" si="51"/>
        <v>9.0000000000003411E-2</v>
      </c>
      <c r="F236">
        <f>AVERAGE(E226:E236)</f>
        <v>2.0440000000000054</v>
      </c>
      <c r="G236">
        <f t="shared" si="49"/>
        <v>-1.0440000000000054</v>
      </c>
    </row>
    <row r="237" spans="1:8" x14ac:dyDescent="0.3">
      <c r="A237" s="1">
        <v>44385</v>
      </c>
      <c r="B237" s="2">
        <v>0.54168981481481482</v>
      </c>
      <c r="C237">
        <v>207.8</v>
      </c>
      <c r="D237">
        <f t="shared" si="51"/>
        <v>0.36999999999997613</v>
      </c>
      <c r="E237">
        <f t="shared" si="51"/>
        <v>9.9999999999624833E-3</v>
      </c>
      <c r="F237">
        <f>AVERAGE(E230:E237)</f>
        <v>1.5059999999999945</v>
      </c>
      <c r="G237">
        <f t="shared" si="49"/>
        <v>-0.50599999999999445</v>
      </c>
    </row>
    <row r="238" spans="1:8" x14ac:dyDescent="0.3">
      <c r="A238" s="1">
        <v>44385</v>
      </c>
      <c r="B238" s="2">
        <v>0.54516203703703703</v>
      </c>
      <c r="C238">
        <v>209.12</v>
      </c>
      <c r="D238">
        <f t="shared" si="51"/>
        <v>1.3199999999999932</v>
      </c>
      <c r="E238">
        <f t="shared" si="51"/>
        <v>0.95000000000001705</v>
      </c>
      <c r="F238">
        <f>AVERAGE(E233:E238)</f>
        <v>0.95599999999999452</v>
      </c>
      <c r="G238">
        <f t="shared" si="49"/>
        <v>4.4000000000005479E-2</v>
      </c>
      <c r="H238">
        <f>(G238*5)+5</f>
        <v>5.2200000000000273</v>
      </c>
    </row>
    <row r="239" spans="1:8" x14ac:dyDescent="0.3">
      <c r="A239" s="1">
        <v>44385</v>
      </c>
      <c r="B239" s="2">
        <v>0.54863425925925924</v>
      </c>
      <c r="C239">
        <v>209.49</v>
      </c>
      <c r="D239">
        <f t="shared" si="51"/>
        <v>0.37000000000000455</v>
      </c>
      <c r="E239">
        <f t="shared" si="51"/>
        <v>0.94999999999998863</v>
      </c>
      <c r="F239">
        <f>AVERAGE(E235:E239)</f>
        <v>0.62399999999999523</v>
      </c>
      <c r="G239">
        <f t="shared" si="49"/>
        <v>0.37600000000000477</v>
      </c>
      <c r="H239">
        <f>(G239*5)+H238</f>
        <v>7.1000000000000512</v>
      </c>
    </row>
    <row r="240" spans="1:8" x14ac:dyDescent="0.3">
      <c r="A240" s="1">
        <v>44385</v>
      </c>
      <c r="B240" s="2">
        <v>0.55210648148148145</v>
      </c>
      <c r="C240">
        <v>208.25</v>
      </c>
      <c r="D240">
        <f t="shared" si="51"/>
        <v>1.2400000000000091</v>
      </c>
      <c r="E240">
        <f t="shared" si="51"/>
        <v>0.87000000000000455</v>
      </c>
      <c r="F240">
        <f t="shared" ref="F240" si="52">AVERAGE(E236:E240)</f>
        <v>0.57399999999999518</v>
      </c>
      <c r="G240">
        <f t="shared" si="49"/>
        <v>0.42600000000000482</v>
      </c>
      <c r="H240">
        <f>(G240*5)+H239</f>
        <v>9.230000000000075</v>
      </c>
    </row>
    <row r="241" spans="1:8" x14ac:dyDescent="0.3">
      <c r="A241" s="1"/>
      <c r="B241" s="2"/>
    </row>
    <row r="242" spans="1:8" x14ac:dyDescent="0.3">
      <c r="A242" s="1">
        <v>44385</v>
      </c>
      <c r="B242" s="2">
        <v>0.55905092592592587</v>
      </c>
      <c r="C242">
        <v>209.69</v>
      </c>
      <c r="D242">
        <f>ABS(C242-C240)</f>
        <v>1.4399999999999977</v>
      </c>
      <c r="E242">
        <f>ABS(D242-D240)</f>
        <v>0.19999999999998863</v>
      </c>
      <c r="F242">
        <f>AVERAGE(E237:E242)</f>
        <v>0.59599999999999231</v>
      </c>
      <c r="G242">
        <f t="shared" si="49"/>
        <v>0.40400000000000769</v>
      </c>
      <c r="H242">
        <f>(G242*5)+H240</f>
        <v>11.250000000000114</v>
      </c>
    </row>
    <row r="243" spans="1:8" x14ac:dyDescent="0.3">
      <c r="A243" s="1"/>
      <c r="B243" s="2"/>
    </row>
    <row r="244" spans="1:8" x14ac:dyDescent="0.3">
      <c r="A244" s="1">
        <v>44385</v>
      </c>
      <c r="B244" s="2">
        <v>0.5659953703703704</v>
      </c>
      <c r="C244">
        <v>209.07</v>
      </c>
      <c r="D244">
        <f t="shared" ref="D244:E244" si="53">ABS(C244-C242)</f>
        <v>0.62000000000000455</v>
      </c>
      <c r="E244">
        <f t="shared" si="53"/>
        <v>0.81999999999999318</v>
      </c>
      <c r="F244">
        <f>AVERAGE(E238:E244)</f>
        <v>0.75799999999999845</v>
      </c>
      <c r="G244">
        <f t="shared" ref="G244" si="54">1-F244</f>
        <v>0.24200000000000155</v>
      </c>
      <c r="H244">
        <f t="shared" ref="H244:H246" si="55">(G244*5)+H242</f>
        <v>12.460000000000122</v>
      </c>
    </row>
    <row r="245" spans="1:8" x14ac:dyDescent="0.3">
      <c r="A245" s="1"/>
      <c r="B245" s="2"/>
    </row>
    <row r="246" spans="1:8" x14ac:dyDescent="0.3">
      <c r="A246" s="1">
        <v>44385</v>
      </c>
      <c r="B246" s="2">
        <v>0.57293981481481482</v>
      </c>
      <c r="C246">
        <v>210.33</v>
      </c>
      <c r="D246">
        <f t="shared" ref="D246:E246" si="56">ABS(C246-C244)</f>
        <v>1.2600000000000193</v>
      </c>
      <c r="E246">
        <f t="shared" si="56"/>
        <v>0.64000000000001478</v>
      </c>
      <c r="F246">
        <f>AVERAGE(E239:E246)</f>
        <v>0.69599999999999795</v>
      </c>
      <c r="G246">
        <f t="shared" ref="G246:G249" si="57">1-F246</f>
        <v>0.30400000000000205</v>
      </c>
      <c r="H246">
        <f t="shared" si="55"/>
        <v>13.980000000000132</v>
      </c>
    </row>
    <row r="247" spans="1:8" x14ac:dyDescent="0.3">
      <c r="A247" s="1"/>
      <c r="B247" s="2"/>
    </row>
    <row r="248" spans="1:8" x14ac:dyDescent="0.3">
      <c r="A248" s="1"/>
      <c r="B248" s="2"/>
    </row>
    <row r="249" spans="1:8" x14ac:dyDescent="0.3">
      <c r="A249" s="1">
        <v>44385</v>
      </c>
      <c r="B249" s="2">
        <v>0.58335648148148145</v>
      </c>
      <c r="C249">
        <v>209.73</v>
      </c>
      <c r="D249">
        <f>ABS(C249-C246)</f>
        <v>0.60000000000002274</v>
      </c>
      <c r="E249">
        <f>ABS(D249-D246)</f>
        <v>0.65999999999999659</v>
      </c>
      <c r="F249">
        <f>AVERAGE(E240:E249)</f>
        <v>0.63799999999999957</v>
      </c>
      <c r="G249">
        <f t="shared" si="57"/>
        <v>0.36200000000000043</v>
      </c>
      <c r="H249">
        <f>(G249*5)+H246</f>
        <v>15.790000000000134</v>
      </c>
    </row>
    <row r="250" spans="1:8" x14ac:dyDescent="0.3">
      <c r="A250" s="1"/>
      <c r="B250" s="2"/>
    </row>
    <row r="251" spans="1:8" x14ac:dyDescent="0.3">
      <c r="A251" s="1"/>
      <c r="B251" s="2"/>
    </row>
    <row r="252" spans="1:8" x14ac:dyDescent="0.3">
      <c r="A252" s="1">
        <v>44385</v>
      </c>
      <c r="B252" s="2">
        <v>0.59377314814814819</v>
      </c>
      <c r="C252">
        <v>209.43</v>
      </c>
      <c r="D252">
        <f t="shared" ref="D252:E252" si="58">ABS(C252-C249)</f>
        <v>0.29999999999998295</v>
      </c>
      <c r="E252">
        <f t="shared" si="58"/>
        <v>0.30000000000003979</v>
      </c>
      <c r="F252">
        <f>AVERAGE(E242:E252)</f>
        <v>0.52400000000000657</v>
      </c>
      <c r="G252">
        <f t="shared" ref="G252:G256" si="59">1-F252</f>
        <v>0.47599999999999343</v>
      </c>
      <c r="H252">
        <f t="shared" ref="H252" si="60">(G252*5)+H249</f>
        <v>18.170000000000101</v>
      </c>
    </row>
    <row r="253" spans="1:8" x14ac:dyDescent="0.3">
      <c r="A253" s="1"/>
      <c r="B253" s="2"/>
    </row>
    <row r="254" spans="1:8" x14ac:dyDescent="0.3">
      <c r="A254" s="1"/>
      <c r="B254" s="2"/>
    </row>
    <row r="255" spans="1:8" x14ac:dyDescent="0.3">
      <c r="A255" s="1"/>
      <c r="B255" s="2"/>
    </row>
    <row r="256" spans="1:8" x14ac:dyDescent="0.3">
      <c r="A256" s="1">
        <v>44385</v>
      </c>
      <c r="B256" s="2">
        <v>0.60766203703703703</v>
      </c>
      <c r="C256">
        <v>209.53</v>
      </c>
      <c r="D256">
        <f>ABS(C256-C252)</f>
        <v>9.9999999999994316E-2</v>
      </c>
      <c r="E256">
        <f>ABS(D256-D252)</f>
        <v>0.19999999999998863</v>
      </c>
      <c r="F256">
        <f>AVERAGE(E244:E256)</f>
        <v>0.52400000000000657</v>
      </c>
      <c r="G256">
        <f t="shared" si="59"/>
        <v>0.47599999999999343</v>
      </c>
      <c r="H256">
        <f>(G256*5)+H252</f>
        <v>20.550000000000068</v>
      </c>
    </row>
    <row r="257" spans="1:8" x14ac:dyDescent="0.3">
      <c r="A257" s="1"/>
      <c r="B257" s="2"/>
    </row>
    <row r="258" spans="1:8" x14ac:dyDescent="0.3">
      <c r="A258" s="1"/>
      <c r="B258" s="2"/>
    </row>
    <row r="259" spans="1:8" x14ac:dyDescent="0.3">
      <c r="A259" s="1"/>
      <c r="B259" s="2"/>
    </row>
    <row r="260" spans="1:8" x14ac:dyDescent="0.3">
      <c r="A260" s="1">
        <v>44385</v>
      </c>
      <c r="B260" s="2">
        <v>0.62155092592592587</v>
      </c>
      <c r="C260">
        <v>211.13</v>
      </c>
      <c r="D260">
        <f t="shared" ref="D260:E260" si="61">ABS(C260-C256)</f>
        <v>1.5999999999999943</v>
      </c>
      <c r="E260">
        <f t="shared" si="61"/>
        <v>1.5</v>
      </c>
      <c r="F260">
        <f>AVERAGE(E246:E260)</f>
        <v>0.66000000000000791</v>
      </c>
      <c r="G260">
        <f t="shared" ref="G260" si="62">1-F260</f>
        <v>0.33999999999999209</v>
      </c>
      <c r="H260">
        <f t="shared" ref="H260:H292" si="63">(G260*5)+H256</f>
        <v>22.250000000000028</v>
      </c>
    </row>
    <row r="261" spans="1:8" x14ac:dyDescent="0.3">
      <c r="A261" s="1"/>
      <c r="B261" s="2"/>
    </row>
    <row r="262" spans="1:8" x14ac:dyDescent="0.3">
      <c r="A262" s="1"/>
      <c r="B262" s="2"/>
    </row>
    <row r="263" spans="1:8" x14ac:dyDescent="0.3">
      <c r="A263" s="1"/>
      <c r="B263" s="2"/>
    </row>
    <row r="264" spans="1:8" x14ac:dyDescent="0.3">
      <c r="A264" s="1">
        <v>44385</v>
      </c>
      <c r="B264" s="2">
        <v>0.63543981481481482</v>
      </c>
      <c r="C264">
        <v>209.72</v>
      </c>
      <c r="D264">
        <f t="shared" ref="D264:E264" si="64">ABS(C264-C260)</f>
        <v>1.4099999999999966</v>
      </c>
      <c r="E264">
        <f t="shared" si="64"/>
        <v>0.18999999999999773</v>
      </c>
      <c r="F264">
        <f>AVERAGE(E249:E264)</f>
        <v>0.5700000000000045</v>
      </c>
      <c r="G264">
        <f t="shared" ref="G264:G268" si="65">1-F264</f>
        <v>0.4299999999999955</v>
      </c>
      <c r="H264">
        <f t="shared" si="63"/>
        <v>24.400000000000006</v>
      </c>
    </row>
    <row r="265" spans="1:8" x14ac:dyDescent="0.3">
      <c r="A265" s="1"/>
      <c r="B265" s="2"/>
    </row>
    <row r="266" spans="1:8" x14ac:dyDescent="0.3">
      <c r="A266" s="1"/>
      <c r="B266" s="2"/>
    </row>
    <row r="267" spans="1:8" x14ac:dyDescent="0.3">
      <c r="A267" s="1"/>
      <c r="B267" s="2"/>
    </row>
    <row r="268" spans="1:8" x14ac:dyDescent="0.3">
      <c r="A268" s="1">
        <v>44385</v>
      </c>
      <c r="B268" s="2">
        <v>0.64932870370370377</v>
      </c>
      <c r="C268">
        <v>209.38</v>
      </c>
      <c r="D268">
        <f t="shared" ref="D268:E268" si="66">ABS(C268-C264)</f>
        <v>0.34000000000000341</v>
      </c>
      <c r="E268">
        <f t="shared" si="66"/>
        <v>1.0699999999999932</v>
      </c>
      <c r="F268">
        <f>AVERAGE(E252:E268)</f>
        <v>0.65200000000000391</v>
      </c>
      <c r="G268">
        <f t="shared" si="65"/>
        <v>0.34799999999999609</v>
      </c>
      <c r="H268">
        <f t="shared" si="63"/>
        <v>26.139999999999986</v>
      </c>
    </row>
    <row r="269" spans="1:8" x14ac:dyDescent="0.3">
      <c r="A269" s="1"/>
      <c r="B269" s="2"/>
    </row>
    <row r="270" spans="1:8" x14ac:dyDescent="0.3">
      <c r="A270" s="1"/>
      <c r="B270" s="2"/>
    </row>
    <row r="271" spans="1:8" x14ac:dyDescent="0.3">
      <c r="A271" s="1"/>
      <c r="B271" s="2"/>
    </row>
    <row r="272" spans="1:8" x14ac:dyDescent="0.3">
      <c r="A272" s="1">
        <v>44385</v>
      </c>
      <c r="B272" s="2">
        <v>0.66321759259259261</v>
      </c>
      <c r="C272">
        <v>210.75</v>
      </c>
      <c r="D272">
        <f t="shared" ref="D272:E272" si="67">ABS(C272-C268)</f>
        <v>1.3700000000000045</v>
      </c>
      <c r="E272">
        <f t="shared" si="67"/>
        <v>1.0300000000000011</v>
      </c>
      <c r="F272">
        <f>AVERAGE(E256:E272)</f>
        <v>0.79799999999999616</v>
      </c>
      <c r="G272">
        <f t="shared" ref="G272:G292" si="68">1-F272</f>
        <v>0.20200000000000384</v>
      </c>
      <c r="H272">
        <f t="shared" si="63"/>
        <v>27.150000000000006</v>
      </c>
    </row>
    <row r="273" spans="1:8" x14ac:dyDescent="0.3">
      <c r="A273" s="1"/>
      <c r="B273" s="2"/>
    </row>
    <row r="274" spans="1:8" x14ac:dyDescent="0.3">
      <c r="A274" s="1"/>
      <c r="B274" s="2"/>
    </row>
    <row r="275" spans="1:8" x14ac:dyDescent="0.3">
      <c r="A275" s="1"/>
      <c r="B275" s="2"/>
    </row>
    <row r="276" spans="1:8" x14ac:dyDescent="0.3">
      <c r="A276" s="1">
        <v>44385</v>
      </c>
      <c r="B276" s="2">
        <v>0.67710648148148145</v>
      </c>
      <c r="C276">
        <v>210.05</v>
      </c>
      <c r="D276">
        <f t="shared" ref="D276:E276" si="69">ABS(C276-C272)</f>
        <v>0.69999999999998863</v>
      </c>
      <c r="E276">
        <f t="shared" si="69"/>
        <v>0.67000000000001592</v>
      </c>
      <c r="F276">
        <f t="shared" ref="F276:F292" si="70">AVERAGE(E260:E276)</f>
        <v>0.89200000000000157</v>
      </c>
      <c r="G276">
        <f t="shared" si="68"/>
        <v>0.10799999999999843</v>
      </c>
      <c r="H276">
        <f t="shared" si="63"/>
        <v>27.689999999999998</v>
      </c>
    </row>
    <row r="277" spans="1:8" x14ac:dyDescent="0.3">
      <c r="A277" s="1"/>
      <c r="B277" s="2"/>
    </row>
    <row r="278" spans="1:8" x14ac:dyDescent="0.3">
      <c r="A278" s="1"/>
      <c r="B278" s="2"/>
    </row>
    <row r="279" spans="1:8" x14ac:dyDescent="0.3">
      <c r="A279" s="1"/>
      <c r="B279" s="2"/>
    </row>
    <row r="280" spans="1:8" x14ac:dyDescent="0.3">
      <c r="A280" s="1">
        <v>44385</v>
      </c>
      <c r="B280" s="2">
        <v>0.6909953703703704</v>
      </c>
      <c r="C280">
        <v>209.72</v>
      </c>
      <c r="D280">
        <f t="shared" ref="D280:E280" si="71">ABS(C280-C276)</f>
        <v>0.33000000000001251</v>
      </c>
      <c r="E280">
        <f t="shared" si="71"/>
        <v>0.36999999999997613</v>
      </c>
      <c r="F280">
        <f t="shared" si="70"/>
        <v>0.66599999999999682</v>
      </c>
      <c r="G280">
        <f t="shared" si="68"/>
        <v>0.33400000000000318</v>
      </c>
      <c r="H280">
        <f t="shared" si="63"/>
        <v>29.360000000000014</v>
      </c>
    </row>
    <row r="281" spans="1:8" x14ac:dyDescent="0.3">
      <c r="A281" s="1"/>
      <c r="B281" s="2"/>
    </row>
    <row r="282" spans="1:8" x14ac:dyDescent="0.3">
      <c r="A282" s="1"/>
      <c r="B282" s="2"/>
    </row>
    <row r="283" spans="1:8" x14ac:dyDescent="0.3">
      <c r="A283" s="1"/>
      <c r="B283" s="2"/>
    </row>
    <row r="284" spans="1:8" x14ac:dyDescent="0.3">
      <c r="A284" s="1">
        <v>44385</v>
      </c>
      <c r="B284" s="2">
        <v>0.70488425925925924</v>
      </c>
      <c r="C284">
        <v>210.55</v>
      </c>
      <c r="D284">
        <f t="shared" ref="D284:E284" si="72">ABS(C284-C280)</f>
        <v>0.83000000000001251</v>
      </c>
      <c r="E284">
        <f t="shared" si="72"/>
        <v>0.5</v>
      </c>
      <c r="F284">
        <f t="shared" si="70"/>
        <v>0.72799999999999732</v>
      </c>
      <c r="G284">
        <f t="shared" si="68"/>
        <v>0.27200000000000268</v>
      </c>
      <c r="H284">
        <f t="shared" si="63"/>
        <v>30.720000000000027</v>
      </c>
    </row>
    <row r="285" spans="1:8" x14ac:dyDescent="0.3">
      <c r="A285" s="1"/>
      <c r="B285" s="2"/>
    </row>
    <row r="286" spans="1:8" x14ac:dyDescent="0.3">
      <c r="A286" s="1"/>
      <c r="B286" s="2"/>
    </row>
    <row r="287" spans="1:8" x14ac:dyDescent="0.3">
      <c r="A287" s="1"/>
      <c r="B287" s="2"/>
    </row>
    <row r="288" spans="1:8" x14ac:dyDescent="0.3">
      <c r="A288" s="1">
        <v>44385</v>
      </c>
      <c r="B288" s="2">
        <v>0.71877314814814808</v>
      </c>
      <c r="C288">
        <v>209.79</v>
      </c>
      <c r="D288">
        <f t="shared" ref="D288:E288" si="73">ABS(C288-C284)</f>
        <v>0.76000000000001933</v>
      </c>
      <c r="E288">
        <f t="shared" si="73"/>
        <v>6.9999999999993179E-2</v>
      </c>
      <c r="F288">
        <f t="shared" si="70"/>
        <v>0.52799999999999725</v>
      </c>
      <c r="G288">
        <f t="shared" si="68"/>
        <v>0.47200000000000275</v>
      </c>
      <c r="H288">
        <f t="shared" si="63"/>
        <v>33.080000000000041</v>
      </c>
    </row>
    <row r="289" spans="1:8" x14ac:dyDescent="0.3">
      <c r="A289" s="1"/>
      <c r="B289" s="2"/>
    </row>
    <row r="290" spans="1:8" x14ac:dyDescent="0.3">
      <c r="A290" s="1"/>
      <c r="B290" s="2"/>
    </row>
    <row r="291" spans="1:8" x14ac:dyDescent="0.3">
      <c r="A291" s="1"/>
      <c r="B291" s="2"/>
    </row>
    <row r="292" spans="1:8" x14ac:dyDescent="0.3">
      <c r="A292" s="1">
        <v>44385</v>
      </c>
      <c r="B292" s="2">
        <v>0.73266203703703703</v>
      </c>
      <c r="C292">
        <v>209.62</v>
      </c>
      <c r="D292">
        <f t="shared" ref="D292:E292" si="74">ABS(C292-C288)</f>
        <v>0.16999999999998749</v>
      </c>
      <c r="E292">
        <f t="shared" si="74"/>
        <v>0.59000000000003183</v>
      </c>
      <c r="F292">
        <f t="shared" si="70"/>
        <v>0.44000000000000339</v>
      </c>
      <c r="G292">
        <f t="shared" si="68"/>
        <v>0.55999999999999661</v>
      </c>
      <c r="H292">
        <f t="shared" si="63"/>
        <v>35.880000000000024</v>
      </c>
    </row>
    <row r="293" spans="1:8" x14ac:dyDescent="0.3">
      <c r="A293" s="1"/>
      <c r="B293" s="2"/>
    </row>
  </sheetData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2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sumter_july7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Corinne Smith</cp:lastModifiedBy>
  <dcterms:created xsi:type="dcterms:W3CDTF">2021-07-19T01:11:15Z</dcterms:created>
  <dcterms:modified xsi:type="dcterms:W3CDTF">2021-07-27T15:57:25Z</dcterms:modified>
</cp:coreProperties>
</file>