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\Documents\subjects\Business financial profile\"/>
    </mc:Choice>
  </mc:AlternateContent>
  <xr:revisionPtr revIDLastSave="0" documentId="13_ncr:1_{7ED513C1-3D8A-4D42-A638-6780C6793F68}" xr6:coauthVersionLast="47" xr6:coauthVersionMax="47" xr10:uidLastSave="{00000000-0000-0000-0000-000000000000}"/>
  <bookViews>
    <workbookView xWindow="-108" yWindow="348" windowWidth="23256" windowHeight="12720" xr2:uid="{6E531003-2F83-4CB2-9520-1D11B67D7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19" i="1"/>
  <c r="B19" i="1"/>
  <c r="C18" i="1"/>
  <c r="C17" i="1"/>
  <c r="B17" i="1"/>
  <c r="B18" i="1"/>
  <c r="B14" i="1"/>
  <c r="C15" i="1"/>
  <c r="C16" i="1"/>
  <c r="C14" i="1"/>
  <c r="B15" i="1"/>
  <c r="B16" i="1"/>
  <c r="C7" i="1"/>
  <c r="B7" i="1"/>
  <c r="C12" i="1"/>
  <c r="B12" i="1"/>
  <c r="C11" i="1"/>
  <c r="B11" i="1"/>
  <c r="E7" i="1"/>
  <c r="D7" i="1"/>
  <c r="F7" i="1"/>
</calcChain>
</file>

<file path=xl/sharedStrings.xml><?xml version="1.0" encoding="utf-8"?>
<sst xmlns="http://schemas.openxmlformats.org/spreadsheetml/2006/main" count="20" uniqueCount="18">
  <si>
    <t>А</t>
  </si>
  <si>
    <t>Б</t>
  </si>
  <si>
    <t>ОПР</t>
  </si>
  <si>
    <t>ОХР</t>
  </si>
  <si>
    <t>материалы</t>
  </si>
  <si>
    <t xml:space="preserve">топливо </t>
  </si>
  <si>
    <t xml:space="preserve">ЗП </t>
  </si>
  <si>
    <t>амортизация</t>
  </si>
  <si>
    <t>вспомогательное производство</t>
  </si>
  <si>
    <t>затраты на элекстричество</t>
  </si>
  <si>
    <t xml:space="preserve">расход на электроэнергию </t>
  </si>
  <si>
    <t xml:space="preserve">маетриало эмкость </t>
  </si>
  <si>
    <t xml:space="preserve">топливо эмкость </t>
  </si>
  <si>
    <t xml:space="preserve">зп эмкость </t>
  </si>
  <si>
    <t>суммы</t>
  </si>
  <si>
    <t>квт ч</t>
  </si>
  <si>
    <t xml:space="preserve">ОПР эмкость </t>
  </si>
  <si>
    <t>ОХР эмкость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</si>
</sst>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2" xfId="0" applyBorder="1" applyAlignment="1">
      <alignment wrapText="1"/>
    </xf>
    <xf numFmtId="9" fontId="0" fillId="0" borderId="3" xfId="1" applyFont="1" applyBorder="1"/>
    <xf numFmtId="9" fontId="0" fillId="0" borderId="4" xfId="1" applyFont="1" applyBorder="1"/>
    <xf numFmtId="0" fontId="0" fillId="0" borderId="5" xfId="0" applyBorder="1" applyAlignment="1">
      <alignment wrapText="1"/>
    </xf>
    <xf numFmtId="9" fontId="0" fillId="0" borderId="0" xfId="1" applyFont="1" applyBorder="1"/>
    <xf numFmtId="9" fontId="0" fillId="0" borderId="6" xfId="1" applyFont="1" applyBorder="1"/>
    <xf numFmtId="0" fontId="0" fillId="0" borderId="7" xfId="0" applyBorder="1" applyAlignment="1">
      <alignment wrapText="1"/>
    </xf>
    <xf numFmtId="9" fontId="0" fillId="0" borderId="8" xfId="1" applyFont="1" applyBorder="1"/>
    <xf numFmtId="9" fontId="0" fillId="0" borderId="9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A526-A0CB-47A6-A7CB-50DB6E5BB3F1}">
  <dimension ref="A1:F19"/>
  <sheetViews>
    <sheetView tabSelected="1" workbookViewId="0">
      <selection activeCell="F16" sqref="F16"/>
    </sheetView>
  </sheetViews>
  <sheetFormatPr defaultRowHeight="14.4" x14ac:dyDescent="0.3"/>
  <cols>
    <col min="1" max="1" width="18.88671875" customWidth="1"/>
    <col min="6" max="6" width="16.6640625" customWidth="1"/>
    <col min="12" max="12" width="6.5546875" customWidth="1"/>
    <col min="13" max="13" width="5.88671875" customWidth="1"/>
  </cols>
  <sheetData>
    <row r="1" spans="1:6" ht="28.8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4" t="s">
        <v>8</v>
      </c>
    </row>
    <row r="2" spans="1:6" x14ac:dyDescent="0.3">
      <c r="A2" s="5" t="s">
        <v>4</v>
      </c>
      <c r="B2" s="5">
        <v>4000</v>
      </c>
      <c r="C2" s="5">
        <v>6000</v>
      </c>
      <c r="D2" s="5">
        <v>450</v>
      </c>
      <c r="E2" s="5">
        <v>500</v>
      </c>
      <c r="F2" s="6">
        <v>1500</v>
      </c>
    </row>
    <row r="3" spans="1:6" x14ac:dyDescent="0.3">
      <c r="A3" s="5" t="s">
        <v>5</v>
      </c>
      <c r="B3" s="5">
        <v>1400</v>
      </c>
      <c r="C3" s="5">
        <v>600</v>
      </c>
      <c r="D3" s="5">
        <v>150</v>
      </c>
      <c r="E3" s="5">
        <v>200</v>
      </c>
      <c r="F3" s="6">
        <v>800</v>
      </c>
    </row>
    <row r="4" spans="1:6" x14ac:dyDescent="0.3">
      <c r="A4" s="5" t="s">
        <v>6</v>
      </c>
      <c r="B4" s="5">
        <v>3000</v>
      </c>
      <c r="C4" s="5">
        <v>4000</v>
      </c>
      <c r="D4" s="5">
        <v>100</v>
      </c>
      <c r="E4" s="5">
        <v>700</v>
      </c>
      <c r="F4" s="6">
        <v>1200</v>
      </c>
    </row>
    <row r="5" spans="1:6" x14ac:dyDescent="0.3">
      <c r="A5" s="5" t="s">
        <v>7</v>
      </c>
      <c r="B5" s="5"/>
      <c r="C5" s="5"/>
      <c r="D5" s="5">
        <v>500</v>
      </c>
      <c r="E5" s="5">
        <v>100</v>
      </c>
      <c r="F5" s="6">
        <v>200</v>
      </c>
    </row>
    <row r="6" spans="1:6" ht="43.2" x14ac:dyDescent="0.3">
      <c r="A6" s="4" t="s">
        <v>9</v>
      </c>
      <c r="B6" s="5"/>
      <c r="C6" s="5"/>
      <c r="D6" s="5">
        <v>2400</v>
      </c>
      <c r="E6" s="5">
        <v>1300</v>
      </c>
      <c r="F6" s="5"/>
    </row>
    <row r="7" spans="1:6" x14ac:dyDescent="0.3">
      <c r="A7" s="5" t="s">
        <v>14</v>
      </c>
      <c r="B7" s="7">
        <f>SUM(B2:B5)+SUM(B11:B12)</f>
        <v>11142.857142857143</v>
      </c>
      <c r="C7" s="7">
        <f>SUM(C2:C5)+SUM(C11:C12)</f>
        <v>14257.142857142857</v>
      </c>
      <c r="D7" s="5">
        <f>SUM(D2:D6)</f>
        <v>3600</v>
      </c>
      <c r="E7" s="5">
        <f>SUM(E2:E6)</f>
        <v>2800</v>
      </c>
      <c r="F7" s="5">
        <f>SUM(F2:F5)</f>
        <v>3700</v>
      </c>
    </row>
    <row r="9" spans="1:6" ht="43.2" x14ac:dyDescent="0.3">
      <c r="A9" s="2" t="s">
        <v>10</v>
      </c>
      <c r="B9" s="8">
        <f>$F$7/18500</f>
        <v>0.2</v>
      </c>
      <c r="C9" s="1" t="s">
        <v>15</v>
      </c>
    </row>
    <row r="11" spans="1:6" x14ac:dyDescent="0.3">
      <c r="A11" t="s">
        <v>2</v>
      </c>
      <c r="B11">
        <f>(B4/(C4+B4))*D7</f>
        <v>1542.8571428571427</v>
      </c>
      <c r="C11">
        <f>(C4/(C4+B4))*D7</f>
        <v>2057.1428571428569</v>
      </c>
    </row>
    <row r="12" spans="1:6" x14ac:dyDescent="0.3">
      <c r="A12" t="s">
        <v>3</v>
      </c>
      <c r="B12">
        <f>(B4/(C4+B4))*E7</f>
        <v>1200</v>
      </c>
      <c r="C12">
        <f>(C4/(C4+B4))*E7</f>
        <v>1600</v>
      </c>
    </row>
    <row r="14" spans="1:6" ht="28.8" x14ac:dyDescent="0.3">
      <c r="A14" s="10" t="s">
        <v>11</v>
      </c>
      <c r="B14" s="11">
        <f>B2/$B$7</f>
        <v>0.35897435897435898</v>
      </c>
      <c r="C14" s="12">
        <f>C2/$C$7</f>
        <v>0.4208416833667335</v>
      </c>
    </row>
    <row r="15" spans="1:6" ht="28.8" x14ac:dyDescent="0.3">
      <c r="A15" s="13" t="s">
        <v>12</v>
      </c>
      <c r="B15" s="14">
        <f t="shared" ref="B15:B16" si="0">B3/$B$7</f>
        <v>0.12564102564102564</v>
      </c>
      <c r="C15" s="15">
        <f t="shared" ref="C15:C16" si="1">C3/$C$7</f>
        <v>4.2084168336673347E-2</v>
      </c>
    </row>
    <row r="16" spans="1:6" ht="21" customHeight="1" x14ac:dyDescent="0.3">
      <c r="A16" s="13" t="s">
        <v>13</v>
      </c>
      <c r="B16" s="14">
        <f t="shared" si="0"/>
        <v>0.26923076923076922</v>
      </c>
      <c r="C16" s="15">
        <f t="shared" si="1"/>
        <v>0.28056112224448898</v>
      </c>
    </row>
    <row r="17" spans="1:3" x14ac:dyDescent="0.3">
      <c r="A17" s="13" t="s">
        <v>16</v>
      </c>
      <c r="B17" s="14">
        <f>B11/$B$7</f>
        <v>0.13846153846153844</v>
      </c>
      <c r="C17" s="15">
        <f>C11/$C$7</f>
        <v>0.14428857715430859</v>
      </c>
    </row>
    <row r="18" spans="1:3" x14ac:dyDescent="0.3">
      <c r="A18" s="16" t="s">
        <v>17</v>
      </c>
      <c r="B18" s="17">
        <f>B12/$B$7</f>
        <v>0.10769230769230768</v>
      </c>
      <c r="C18" s="18">
        <f>C12/$C$7</f>
        <v>0.11222444889779559</v>
      </c>
    </row>
    <row r="19" spans="1:3" x14ac:dyDescent="0.3">
      <c r="B19" s="9">
        <f>SUM(B14:B18)</f>
        <v>0.99999999999999989</v>
      </c>
      <c r="C19" s="9">
        <f>SUM(C14:C18)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</dc:creator>
  <cp:lastModifiedBy>ARTY</cp:lastModifiedBy>
  <dcterms:created xsi:type="dcterms:W3CDTF">2023-09-16T05:00:16Z</dcterms:created>
  <dcterms:modified xsi:type="dcterms:W3CDTF">2023-09-16T06:33:16Z</dcterms:modified>
</cp:coreProperties>
</file>