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.jose\Desktop\"/>
    </mc:Choice>
  </mc:AlternateContent>
  <xr:revisionPtr revIDLastSave="0" documentId="13_ncr:1_{6FC15136-EEA9-4F97-98D2-D1F3B6F98D9E}" xr6:coauthVersionLast="47" xr6:coauthVersionMax="47" xr10:uidLastSave="{00000000-0000-0000-0000-000000000000}"/>
  <bookViews>
    <workbookView xWindow="6000" yWindow="1395" windowWidth="18000" windowHeight="9855" activeTab="2" xr2:uid="{D8457994-B391-497D-A9A9-539F945F7D47}"/>
  </bookViews>
  <sheets>
    <sheet name="28-Feb" sheetId="1" r:id="rId1"/>
    <sheet name="01-Mar" sheetId="2" r:id="rId2"/>
    <sheet name="08-M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D10" i="3" s="1"/>
  <c r="F10" i="3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H10" i="3"/>
  <c r="I10" i="3" s="1"/>
  <c r="K10" i="3"/>
  <c r="H11" i="3"/>
  <c r="I11" i="3" s="1"/>
  <c r="K11" i="3"/>
  <c r="H12" i="3"/>
  <c r="I12" i="3" s="1"/>
  <c r="K12" i="3"/>
  <c r="H13" i="3"/>
  <c r="I13" i="3" s="1"/>
  <c r="K13" i="3"/>
  <c r="H14" i="3"/>
  <c r="I14" i="3" s="1"/>
  <c r="K14" i="3"/>
  <c r="H15" i="3"/>
  <c r="I15" i="3" s="1"/>
  <c r="K15" i="3"/>
  <c r="H16" i="3"/>
  <c r="I16" i="3" s="1"/>
  <c r="K16" i="3"/>
  <c r="H17" i="3"/>
  <c r="I17" i="3" s="1"/>
  <c r="K17" i="3"/>
  <c r="H18" i="3"/>
  <c r="I18" i="3" s="1"/>
  <c r="K18" i="3"/>
  <c r="H19" i="3"/>
  <c r="I19" i="3" s="1"/>
  <c r="K19" i="3"/>
  <c r="H20" i="3"/>
  <c r="I20" i="3" s="1"/>
  <c r="H9" i="3"/>
  <c r="K9" i="3" s="1"/>
  <c r="C9" i="3"/>
  <c r="F9" i="3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10" i="2"/>
  <c r="D10" i="2" s="1"/>
  <c r="F10" i="2"/>
  <c r="C11" i="2"/>
  <c r="D11" i="2" s="1"/>
  <c r="F11" i="2"/>
  <c r="C12" i="2"/>
  <c r="D12" i="2" s="1"/>
  <c r="F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H9" i="2"/>
  <c r="K9" i="2"/>
  <c r="C9" i="2"/>
  <c r="F9" i="2" s="1"/>
  <c r="C9" i="1"/>
  <c r="D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H9" i="1"/>
  <c r="I9" i="1" s="1"/>
  <c r="K20" i="3" l="1"/>
  <c r="E20" i="3"/>
  <c r="E19" i="3"/>
  <c r="E18" i="3"/>
  <c r="E17" i="3"/>
  <c r="E16" i="3"/>
  <c r="E15" i="3"/>
  <c r="E14" i="3"/>
  <c r="E13" i="3"/>
  <c r="E12" i="3"/>
  <c r="E11" i="3"/>
  <c r="E10" i="3"/>
  <c r="F20" i="3"/>
  <c r="F19" i="3"/>
  <c r="F18" i="3"/>
  <c r="F17" i="3"/>
  <c r="F16" i="3"/>
  <c r="F15" i="3"/>
  <c r="F14" i="3"/>
  <c r="F13" i="3"/>
  <c r="F12" i="3"/>
  <c r="F11" i="3"/>
  <c r="J20" i="3"/>
  <c r="J19" i="3"/>
  <c r="J18" i="3"/>
  <c r="J17" i="3"/>
  <c r="J16" i="3"/>
  <c r="J15" i="3"/>
  <c r="J14" i="3"/>
  <c r="J13" i="3"/>
  <c r="J12" i="3"/>
  <c r="J11" i="3"/>
  <c r="J10" i="3"/>
  <c r="I9" i="3"/>
  <c r="J9" i="3"/>
  <c r="D9" i="3"/>
  <c r="E9" i="3"/>
  <c r="K18" i="2"/>
  <c r="K17" i="2"/>
  <c r="K16" i="2"/>
  <c r="K15" i="2"/>
  <c r="K14" i="2"/>
  <c r="K13" i="2"/>
  <c r="K12" i="2"/>
  <c r="K11" i="2"/>
  <c r="K10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E18" i="2"/>
  <c r="E17" i="2"/>
  <c r="E16" i="2"/>
  <c r="E15" i="2"/>
  <c r="E14" i="2"/>
  <c r="E13" i="2"/>
  <c r="E12" i="2"/>
  <c r="E11" i="2"/>
  <c r="E10" i="2"/>
  <c r="D9" i="2"/>
  <c r="I9" i="2"/>
  <c r="E9" i="2"/>
  <c r="J9" i="2"/>
  <c r="K18" i="1"/>
  <c r="K17" i="1"/>
  <c r="K16" i="1"/>
  <c r="K15" i="1"/>
  <c r="K14" i="1"/>
  <c r="K13" i="1"/>
  <c r="K12" i="1"/>
  <c r="K11" i="1"/>
  <c r="K10" i="1"/>
  <c r="J18" i="1"/>
  <c r="J17" i="1"/>
  <c r="J16" i="1"/>
  <c r="J15" i="1"/>
  <c r="J14" i="1"/>
  <c r="J13" i="1"/>
  <c r="J12" i="1"/>
  <c r="J11" i="1"/>
  <c r="J10" i="1"/>
  <c r="F18" i="1"/>
  <c r="F17" i="1"/>
  <c r="F16" i="1"/>
  <c r="F15" i="1"/>
  <c r="F14" i="1"/>
  <c r="F13" i="1"/>
  <c r="F12" i="1"/>
  <c r="F11" i="1"/>
  <c r="F10" i="1"/>
  <c r="E18" i="1"/>
  <c r="E17" i="1"/>
  <c r="E16" i="1"/>
  <c r="E15" i="1"/>
  <c r="E14" i="1"/>
  <c r="E13" i="1"/>
  <c r="E12" i="1"/>
  <c r="E11" i="1"/>
  <c r="E10" i="1"/>
  <c r="K9" i="1"/>
  <c r="E9" i="1"/>
  <c r="F9" i="1"/>
  <c r="J9" i="1"/>
</calcChain>
</file>

<file path=xl/sharedStrings.xml><?xml version="1.0" encoding="utf-8"?>
<sst xmlns="http://schemas.openxmlformats.org/spreadsheetml/2006/main" count="107" uniqueCount="46">
  <si>
    <t>user defined</t>
  </si>
  <si>
    <t>auto</t>
  </si>
  <si>
    <t>Buy Above trigger Rate</t>
  </si>
  <si>
    <t>Limit By</t>
  </si>
  <si>
    <t>Buy quantity</t>
  </si>
  <si>
    <t>Target Profit</t>
  </si>
  <si>
    <t>DHANI</t>
  </si>
  <si>
    <t>Limit By Percentage</t>
  </si>
  <si>
    <t>SL for buy</t>
  </si>
  <si>
    <t>Sell below Triger</t>
  </si>
  <si>
    <t>Sell Quantity</t>
  </si>
  <si>
    <t>SL for sell</t>
  </si>
  <si>
    <t>Limit Sell</t>
  </si>
  <si>
    <t>Price per Trade</t>
  </si>
  <si>
    <t>Profit %</t>
  </si>
  <si>
    <t>Loss %</t>
  </si>
  <si>
    <t>SCHNEIDER</t>
  </si>
  <si>
    <t>KRBL</t>
  </si>
  <si>
    <t>BALRAMCHIN</t>
  </si>
  <si>
    <t>MHRIL</t>
  </si>
  <si>
    <t>Leverage %</t>
  </si>
  <si>
    <t>TVSMOTOR</t>
  </si>
  <si>
    <t>NESCO</t>
  </si>
  <si>
    <t>CHALET</t>
  </si>
  <si>
    <t>PCBL</t>
  </si>
  <si>
    <t>ASTERDM</t>
  </si>
  <si>
    <t>ELGIEQUIP</t>
  </si>
  <si>
    <t>CANBK</t>
  </si>
  <si>
    <t>ITI</t>
  </si>
  <si>
    <t>SHARDACROP</t>
  </si>
  <si>
    <t>EIDPARRY</t>
  </si>
  <si>
    <t>VIPIND</t>
  </si>
  <si>
    <t>FINCABLES</t>
  </si>
  <si>
    <t>TRITURBINE</t>
  </si>
  <si>
    <t>SIS</t>
  </si>
  <si>
    <t>TATAPOWER</t>
  </si>
  <si>
    <t>ADANIPOWER</t>
  </si>
  <si>
    <t>NTPC</t>
  </si>
  <si>
    <t>CIPLA</t>
  </si>
  <si>
    <t>HINDPETRO</t>
  </si>
  <si>
    <t>IOC</t>
  </si>
  <si>
    <t>MUTHOOTCAP</t>
  </si>
  <si>
    <t>UNIONBANK</t>
  </si>
  <si>
    <t>ICICIBANK</t>
  </si>
  <si>
    <t>WIPRO</t>
  </si>
  <si>
    <t>TATAMOTORS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</si>
</sst>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31930"/>
      <name val="Inter"/>
    </font>
  </fonts>
  <fills count="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2" borderId="3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1" fillId="5" borderId="5" xfId="0" applyFont="1" applyFill="1" applyBorder="1"/>
    <xf numFmtId="0" fontId="1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7FA5-0D08-4741-8346-476FCF4A85AE}">
  <dimension ref="A1:K21"/>
  <sheetViews>
    <sheetView zoomScale="130" zoomScaleNormal="130" workbookViewId="0">
      <selection activeCell="A20" sqref="A1:XFD1048576"/>
    </sheetView>
  </sheetViews>
  <sheetFormatPr defaultRowHeight="15"/>
  <cols>
    <col min="1" max="1" width="20.7109375" customWidth="1"/>
    <col min="2" max="2" width="21" customWidth="1"/>
    <col min="3" max="3" width="12.140625" customWidth="1"/>
    <col min="4" max="4" width="12.28515625" customWidth="1"/>
    <col min="5" max="6" width="11.85546875" customWidth="1"/>
    <col min="7" max="7" width="15.85546875" customWidth="1"/>
    <col min="8" max="8" width="11.7109375" customWidth="1"/>
    <col min="9" max="9" width="12.42578125" customWidth="1"/>
    <col min="10" max="10" width="13.28515625" customWidth="1"/>
    <col min="11" max="11" width="11.5703125" customWidth="1"/>
  </cols>
  <sheetData>
    <row r="1" spans="1:11">
      <c r="A1" t="s">
        <v>7</v>
      </c>
      <c r="B1">
        <v>0.1</v>
      </c>
    </row>
    <row r="2" spans="1:11">
      <c r="A2" t="s">
        <v>13</v>
      </c>
      <c r="B2">
        <v>2000</v>
      </c>
    </row>
    <row r="3" spans="1:11">
      <c r="A3" t="s">
        <v>14</v>
      </c>
      <c r="B3" s="5">
        <v>0.5</v>
      </c>
    </row>
    <row r="4" spans="1:11">
      <c r="A4" t="s">
        <v>15</v>
      </c>
      <c r="B4" s="4">
        <v>0.25</v>
      </c>
    </row>
    <row r="5" spans="1:11">
      <c r="A5" t="s">
        <v>20</v>
      </c>
      <c r="B5" s="12">
        <v>5</v>
      </c>
    </row>
    <row r="7" spans="1:11" ht="15.75" thickBot="1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</row>
    <row r="8" spans="1:11" ht="15.75" thickBot="1">
      <c r="B8" s="8" t="s">
        <v>2</v>
      </c>
      <c r="C8" s="9" t="s">
        <v>3</v>
      </c>
      <c r="D8" s="9" t="s">
        <v>4</v>
      </c>
      <c r="E8" s="9" t="s">
        <v>5</v>
      </c>
      <c r="F8" s="9" t="s">
        <v>8</v>
      </c>
      <c r="G8" s="10" t="s">
        <v>9</v>
      </c>
      <c r="H8" s="10" t="s">
        <v>12</v>
      </c>
      <c r="I8" s="10" t="s">
        <v>10</v>
      </c>
      <c r="J8" s="10" t="s">
        <v>5</v>
      </c>
      <c r="K8" s="11" t="s">
        <v>11</v>
      </c>
    </row>
    <row r="9" spans="1:11">
      <c r="A9" t="s">
        <v>6</v>
      </c>
      <c r="B9" s="6">
        <v>73.52</v>
      </c>
      <c r="C9" s="6">
        <f>ROUND(B9+($B$1/100*B9),2)</f>
        <v>73.59</v>
      </c>
      <c r="D9" s="6">
        <f>ROUND(($B$2/C9)*$B$5,0)</f>
        <v>136</v>
      </c>
      <c r="E9" s="6">
        <f>ROUND((C9+($B$3/100*C9)),2)</f>
        <v>73.959999999999994</v>
      </c>
      <c r="F9" s="6">
        <f>ROUND((C9-($B$4/100*C9)),2)</f>
        <v>73.41</v>
      </c>
      <c r="G9" s="7">
        <v>70.28</v>
      </c>
      <c r="H9" s="7">
        <f>ROUND(G9+($B$1/100*G9),2)</f>
        <v>70.349999999999994</v>
      </c>
      <c r="I9" s="7">
        <f>ROUND(($B$2/H9)*$B$5,0)</f>
        <v>142</v>
      </c>
      <c r="J9" s="7">
        <f>ROUND((H9-($B$3/100*H9)),2)</f>
        <v>70</v>
      </c>
      <c r="K9" s="7">
        <f>ROUND((H9+($B$4/100*H9)),2)</f>
        <v>70.53</v>
      </c>
    </row>
    <row r="10" spans="1:11">
      <c r="A10" s="1" t="s">
        <v>16</v>
      </c>
      <c r="B10" s="2">
        <v>112.56</v>
      </c>
      <c r="C10" s="6">
        <f t="shared" ref="C10:C18" si="0">ROUND(B10+($B$1/100*B10),2)</f>
        <v>112.67</v>
      </c>
      <c r="D10" s="6">
        <f t="shared" ref="D10:D18" si="1">ROUND(($B$2/C10)*$B$5,0)</f>
        <v>89</v>
      </c>
      <c r="E10" s="6">
        <f t="shared" ref="E10:E18" si="2">ROUND((C10+($B$3/100*C10)),2)</f>
        <v>113.23</v>
      </c>
      <c r="F10" s="6">
        <f t="shared" ref="F10:F18" si="3">ROUND((C10-($B$4/100*C10)),2)</f>
        <v>112.39</v>
      </c>
      <c r="G10" s="3">
        <v>110.4</v>
      </c>
      <c r="H10" s="7">
        <f t="shared" ref="H10:H18" si="4">ROUND(G10+($B$1/100*G10),2)</f>
        <v>110.51</v>
      </c>
      <c r="I10" s="7">
        <f t="shared" ref="I10:I18" si="5">ROUND(($B$2/H10)*$B$5,0)</f>
        <v>90</v>
      </c>
      <c r="J10" s="7">
        <f t="shared" ref="J10:J18" si="6">ROUND((H10-($B$3/100*H10)),2)</f>
        <v>109.96</v>
      </c>
      <c r="K10" s="7">
        <f t="shared" ref="K10:K18" si="7">ROUND((H10+($B$4/100*H10)),2)</f>
        <v>110.79</v>
      </c>
    </row>
    <row r="11" spans="1:11">
      <c r="A11" s="1" t="s">
        <v>17</v>
      </c>
      <c r="B11" s="2">
        <v>197.02</v>
      </c>
      <c r="C11" s="6">
        <f t="shared" si="0"/>
        <v>197.22</v>
      </c>
      <c r="D11" s="6">
        <f t="shared" si="1"/>
        <v>51</v>
      </c>
      <c r="E11" s="6">
        <f t="shared" si="2"/>
        <v>198.21</v>
      </c>
      <c r="F11" s="6">
        <f t="shared" si="3"/>
        <v>196.73</v>
      </c>
      <c r="G11" s="3">
        <v>192.78</v>
      </c>
      <c r="H11" s="7">
        <f t="shared" si="4"/>
        <v>192.97</v>
      </c>
      <c r="I11" s="7">
        <f t="shared" si="5"/>
        <v>52</v>
      </c>
      <c r="J11" s="7">
        <f t="shared" si="6"/>
        <v>192.01</v>
      </c>
      <c r="K11" s="7">
        <f t="shared" si="7"/>
        <v>193.45</v>
      </c>
    </row>
    <row r="12" spans="1:11">
      <c r="A12" s="1" t="s">
        <v>18</v>
      </c>
      <c r="B12" s="2">
        <v>398.83</v>
      </c>
      <c r="C12" s="6">
        <f t="shared" si="0"/>
        <v>399.23</v>
      </c>
      <c r="D12" s="6">
        <f t="shared" si="1"/>
        <v>25</v>
      </c>
      <c r="E12" s="6">
        <f t="shared" si="2"/>
        <v>401.23</v>
      </c>
      <c r="F12" s="6">
        <f t="shared" si="3"/>
        <v>398.23</v>
      </c>
      <c r="G12" s="3">
        <v>387.15</v>
      </c>
      <c r="H12" s="7">
        <f t="shared" si="4"/>
        <v>387.54</v>
      </c>
      <c r="I12" s="7">
        <f t="shared" si="5"/>
        <v>26</v>
      </c>
      <c r="J12" s="7">
        <f t="shared" si="6"/>
        <v>385.6</v>
      </c>
      <c r="K12" s="7">
        <f t="shared" si="7"/>
        <v>388.51</v>
      </c>
    </row>
    <row r="13" spans="1:11">
      <c r="A13" s="1" t="s">
        <v>19</v>
      </c>
      <c r="B13" s="2">
        <v>211.7</v>
      </c>
      <c r="C13" s="6">
        <f t="shared" si="0"/>
        <v>211.91</v>
      </c>
      <c r="D13" s="6">
        <f t="shared" si="1"/>
        <v>47</v>
      </c>
      <c r="E13" s="6">
        <f t="shared" si="2"/>
        <v>212.97</v>
      </c>
      <c r="F13" s="6">
        <f t="shared" si="3"/>
        <v>211.38</v>
      </c>
      <c r="G13" s="3">
        <v>207.91</v>
      </c>
      <c r="H13" s="7">
        <f t="shared" si="4"/>
        <v>208.12</v>
      </c>
      <c r="I13" s="7">
        <f t="shared" si="5"/>
        <v>48</v>
      </c>
      <c r="J13" s="7">
        <f t="shared" si="6"/>
        <v>207.08</v>
      </c>
      <c r="K13" s="7">
        <f t="shared" si="7"/>
        <v>208.64</v>
      </c>
    </row>
    <row r="14" spans="1:11">
      <c r="A14" s="1" t="s">
        <v>21</v>
      </c>
      <c r="B14" s="2">
        <v>637.46</v>
      </c>
      <c r="C14" s="6">
        <f t="shared" si="0"/>
        <v>638.1</v>
      </c>
      <c r="D14" s="6">
        <f t="shared" si="1"/>
        <v>16</v>
      </c>
      <c r="E14" s="6">
        <f t="shared" si="2"/>
        <v>641.29</v>
      </c>
      <c r="F14" s="6">
        <f t="shared" si="3"/>
        <v>636.5</v>
      </c>
      <c r="G14" s="3">
        <v>625</v>
      </c>
      <c r="H14" s="7">
        <f t="shared" si="4"/>
        <v>625.63</v>
      </c>
      <c r="I14" s="7">
        <f t="shared" si="5"/>
        <v>16</v>
      </c>
      <c r="J14" s="7">
        <f t="shared" si="6"/>
        <v>622.5</v>
      </c>
      <c r="K14" s="7">
        <f t="shared" si="7"/>
        <v>627.19000000000005</v>
      </c>
    </row>
    <row r="15" spans="1:11">
      <c r="A15" s="1" t="s">
        <v>22</v>
      </c>
      <c r="B15" s="2">
        <v>553.9</v>
      </c>
      <c r="C15" s="6">
        <f t="shared" si="0"/>
        <v>554.45000000000005</v>
      </c>
      <c r="D15" s="6">
        <f t="shared" si="1"/>
        <v>18</v>
      </c>
      <c r="E15" s="6">
        <f t="shared" si="2"/>
        <v>557.22</v>
      </c>
      <c r="F15" s="6">
        <f t="shared" si="3"/>
        <v>553.05999999999995</v>
      </c>
      <c r="G15" s="3">
        <v>538</v>
      </c>
      <c r="H15" s="7">
        <f t="shared" si="4"/>
        <v>538.54</v>
      </c>
      <c r="I15" s="7">
        <f t="shared" si="5"/>
        <v>19</v>
      </c>
      <c r="J15" s="7">
        <f t="shared" si="6"/>
        <v>535.85</v>
      </c>
      <c r="K15" s="7">
        <f t="shared" si="7"/>
        <v>539.89</v>
      </c>
    </row>
    <row r="16" spans="1:11">
      <c r="A16" s="1" t="s">
        <v>23</v>
      </c>
      <c r="B16" s="2">
        <v>265.91000000000003</v>
      </c>
      <c r="C16" s="6">
        <f t="shared" si="0"/>
        <v>266.18</v>
      </c>
      <c r="D16" s="6">
        <f t="shared" si="1"/>
        <v>38</v>
      </c>
      <c r="E16" s="6">
        <f t="shared" si="2"/>
        <v>267.51</v>
      </c>
      <c r="F16" s="6">
        <f t="shared" si="3"/>
        <v>265.51</v>
      </c>
      <c r="G16" s="3">
        <v>254.51</v>
      </c>
      <c r="H16" s="7">
        <f t="shared" si="4"/>
        <v>254.76</v>
      </c>
      <c r="I16" s="7">
        <f t="shared" si="5"/>
        <v>39</v>
      </c>
      <c r="J16" s="7">
        <f t="shared" si="6"/>
        <v>253.49</v>
      </c>
      <c r="K16" s="7">
        <f t="shared" si="7"/>
        <v>255.4</v>
      </c>
    </row>
    <row r="17" spans="1:11">
      <c r="A17" s="1" t="s">
        <v>24</v>
      </c>
      <c r="B17" s="2">
        <v>191</v>
      </c>
      <c r="C17" s="6">
        <f t="shared" si="0"/>
        <v>191.19</v>
      </c>
      <c r="D17" s="6">
        <f t="shared" si="1"/>
        <v>52</v>
      </c>
      <c r="E17" s="6">
        <f t="shared" si="2"/>
        <v>192.15</v>
      </c>
      <c r="F17" s="6">
        <f t="shared" si="3"/>
        <v>190.71</v>
      </c>
      <c r="G17" s="3">
        <v>185.4</v>
      </c>
      <c r="H17" s="7">
        <f t="shared" si="4"/>
        <v>185.59</v>
      </c>
      <c r="I17" s="7">
        <f t="shared" si="5"/>
        <v>54</v>
      </c>
      <c r="J17" s="7">
        <f t="shared" si="6"/>
        <v>184.66</v>
      </c>
      <c r="K17" s="7">
        <f t="shared" si="7"/>
        <v>186.05</v>
      </c>
    </row>
    <row r="18" spans="1:11">
      <c r="A18" s="1" t="s">
        <v>25</v>
      </c>
      <c r="B18" s="2">
        <v>175</v>
      </c>
      <c r="C18" s="6">
        <f t="shared" si="0"/>
        <v>175.18</v>
      </c>
      <c r="D18" s="6">
        <f t="shared" si="1"/>
        <v>57</v>
      </c>
      <c r="E18" s="6">
        <f t="shared" si="2"/>
        <v>176.06</v>
      </c>
      <c r="F18" s="6">
        <f t="shared" si="3"/>
        <v>174.74</v>
      </c>
      <c r="G18" s="3">
        <v>171</v>
      </c>
      <c r="H18" s="7">
        <f t="shared" si="4"/>
        <v>171.17</v>
      </c>
      <c r="I18" s="7">
        <f t="shared" si="5"/>
        <v>58</v>
      </c>
      <c r="J18" s="7">
        <f t="shared" si="6"/>
        <v>170.31</v>
      </c>
      <c r="K18" s="7">
        <f t="shared" si="7"/>
        <v>171.6</v>
      </c>
    </row>
    <row r="19" spans="1:11">
      <c r="A19" s="13"/>
      <c r="B19" s="14"/>
      <c r="C19" s="14"/>
      <c r="D19" s="14"/>
      <c r="E19" s="14"/>
      <c r="F19" s="14"/>
      <c r="G19" s="14"/>
      <c r="H19" s="14"/>
      <c r="I19" s="14"/>
      <c r="J19" s="15"/>
      <c r="K19" s="14"/>
    </row>
    <row r="20" spans="1:1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13"/>
      <c r="B21" s="16"/>
      <c r="C21" s="14"/>
      <c r="D21" s="14"/>
      <c r="E21" s="14"/>
      <c r="F21" s="14"/>
      <c r="G21" s="14"/>
      <c r="H21" s="14"/>
      <c r="I21" s="14"/>
      <c r="J21" s="14"/>
      <c r="K2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99A8-01FB-4AAD-B53A-4EBFD930CDFA}">
  <dimension ref="A1:K21"/>
  <sheetViews>
    <sheetView topLeftCell="A4" zoomScale="130" zoomScaleNormal="130" workbookViewId="0">
      <selection activeCell="A22" sqref="A1:XFD1048576"/>
    </sheetView>
  </sheetViews>
  <sheetFormatPr defaultRowHeight="15"/>
  <cols>
    <col min="1" max="1" width="20.7109375" customWidth="1"/>
    <col min="2" max="2" width="21" customWidth="1"/>
    <col min="3" max="3" width="12.140625" customWidth="1"/>
    <col min="4" max="4" width="12.28515625" customWidth="1"/>
    <col min="5" max="6" width="11.85546875" customWidth="1"/>
    <col min="7" max="7" width="15.85546875" customWidth="1"/>
    <col min="8" max="8" width="11.7109375" customWidth="1"/>
    <col min="9" max="9" width="12.42578125" customWidth="1"/>
    <col min="10" max="10" width="13.28515625" customWidth="1"/>
    <col min="11" max="11" width="11.5703125" customWidth="1"/>
  </cols>
  <sheetData>
    <row r="1" spans="1:11">
      <c r="A1" t="s">
        <v>7</v>
      </c>
      <c r="B1">
        <v>0.1</v>
      </c>
    </row>
    <row r="2" spans="1:11">
      <c r="A2" t="s">
        <v>13</v>
      </c>
      <c r="B2">
        <v>1320</v>
      </c>
    </row>
    <row r="3" spans="1:11">
      <c r="A3" t="s">
        <v>14</v>
      </c>
      <c r="B3" s="5">
        <v>0.4</v>
      </c>
    </row>
    <row r="4" spans="1:11">
      <c r="A4" t="s">
        <v>15</v>
      </c>
      <c r="B4" s="4">
        <v>0.2</v>
      </c>
    </row>
    <row r="5" spans="1:11">
      <c r="A5" t="s">
        <v>20</v>
      </c>
      <c r="B5" s="12">
        <v>4</v>
      </c>
    </row>
    <row r="7" spans="1:11" ht="15.75" thickBot="1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</row>
    <row r="8" spans="1:11" ht="15.75" thickBot="1">
      <c r="B8" s="8" t="s">
        <v>2</v>
      </c>
      <c r="C8" s="9" t="s">
        <v>3</v>
      </c>
      <c r="D8" s="9" t="s">
        <v>4</v>
      </c>
      <c r="E8" s="9" t="s">
        <v>5</v>
      </c>
      <c r="F8" s="9" t="s">
        <v>8</v>
      </c>
      <c r="G8" s="10" t="s">
        <v>9</v>
      </c>
      <c r="H8" s="10" t="s">
        <v>12</v>
      </c>
      <c r="I8" s="10" t="s">
        <v>10</v>
      </c>
      <c r="J8" s="10" t="s">
        <v>5</v>
      </c>
      <c r="K8" s="11" t="s">
        <v>11</v>
      </c>
    </row>
    <row r="9" spans="1:11">
      <c r="A9" t="s">
        <v>26</v>
      </c>
      <c r="B9" s="6">
        <v>336.4</v>
      </c>
      <c r="C9" s="6">
        <f>ROUND(B9+($B$1/100*B9),2)</f>
        <v>336.74</v>
      </c>
      <c r="D9" s="6">
        <f>ROUND(($B$2/C9)*$B$5,0)</f>
        <v>16</v>
      </c>
      <c r="E9" s="6">
        <f>ROUND((C9+($B$3/100*C9)),2)</f>
        <v>338.09</v>
      </c>
      <c r="F9" s="6">
        <f>ROUND((C9-($B$4/100*C9)),2)</f>
        <v>336.07</v>
      </c>
      <c r="G9" s="7">
        <v>323.5</v>
      </c>
      <c r="H9" s="7">
        <f>ROUND(G9-($B$1/100*G9),2)</f>
        <v>323.18</v>
      </c>
      <c r="I9" s="7">
        <f>ROUND(($B$2/H9)*$B$5,0)</f>
        <v>16</v>
      </c>
      <c r="J9" s="7">
        <f>ROUND((H9-($B$3/100*H9)),2)</f>
        <v>321.89</v>
      </c>
      <c r="K9" s="7">
        <f>ROUND((H9+($B$4/100*H9)),2)</f>
        <v>323.83</v>
      </c>
    </row>
    <row r="10" spans="1:11">
      <c r="A10" s="1" t="s">
        <v>27</v>
      </c>
      <c r="B10" s="2">
        <v>220.5</v>
      </c>
      <c r="C10" s="6">
        <f t="shared" ref="C10:C18" si="0">ROUND(B10+($B$1/100*B10),2)</f>
        <v>220.72</v>
      </c>
      <c r="D10" s="6">
        <f t="shared" ref="D10:D18" si="1">ROUND(($B$2/C10)*$B$5,0)</f>
        <v>24</v>
      </c>
      <c r="E10" s="6">
        <f t="shared" ref="E10:E18" si="2">ROUND((C10+($B$3/100*C10)),2)</f>
        <v>221.6</v>
      </c>
      <c r="F10" s="6">
        <f t="shared" ref="F10:F18" si="3">ROUND((C10-($B$4/100*C10)),2)</f>
        <v>220.28</v>
      </c>
      <c r="G10" s="3">
        <v>214.6</v>
      </c>
      <c r="H10" s="7">
        <f t="shared" ref="H10:H18" si="4">ROUND(G10-($B$1/100*G10),2)</f>
        <v>214.39</v>
      </c>
      <c r="I10" s="7">
        <f t="shared" ref="I10:I18" si="5">ROUND(($B$2/H10)*$B$5,0)</f>
        <v>25</v>
      </c>
      <c r="J10" s="7">
        <f t="shared" ref="J10:J18" si="6">ROUND((H10-($B$3/100*H10)),2)</f>
        <v>213.53</v>
      </c>
      <c r="K10" s="7">
        <f t="shared" ref="K10:K18" si="7">ROUND((H10+($B$4/100*H10)),2)</f>
        <v>214.82</v>
      </c>
    </row>
    <row r="11" spans="1:11">
      <c r="A11" s="1" t="s">
        <v>28</v>
      </c>
      <c r="B11" s="2">
        <v>94.9</v>
      </c>
      <c r="C11" s="6">
        <f t="shared" si="0"/>
        <v>94.99</v>
      </c>
      <c r="D11" s="6">
        <f t="shared" si="1"/>
        <v>56</v>
      </c>
      <c r="E11" s="6">
        <f t="shared" si="2"/>
        <v>95.37</v>
      </c>
      <c r="F11" s="6">
        <f t="shared" si="3"/>
        <v>94.8</v>
      </c>
      <c r="G11" s="3">
        <v>92.9</v>
      </c>
      <c r="H11" s="7">
        <f t="shared" si="4"/>
        <v>92.81</v>
      </c>
      <c r="I11" s="7">
        <f t="shared" si="5"/>
        <v>57</v>
      </c>
      <c r="J11" s="7">
        <f t="shared" si="6"/>
        <v>92.44</v>
      </c>
      <c r="K11" s="7">
        <f t="shared" si="7"/>
        <v>93</v>
      </c>
    </row>
    <row r="12" spans="1:11">
      <c r="A12" s="1" t="s">
        <v>29</v>
      </c>
      <c r="B12" s="2">
        <v>546.5</v>
      </c>
      <c r="C12" s="6">
        <f t="shared" si="0"/>
        <v>547.04999999999995</v>
      </c>
      <c r="D12" s="6">
        <f t="shared" si="1"/>
        <v>10</v>
      </c>
      <c r="E12" s="6">
        <f t="shared" si="2"/>
        <v>549.24</v>
      </c>
      <c r="F12" s="6">
        <f t="shared" si="3"/>
        <v>545.96</v>
      </c>
      <c r="G12" s="3">
        <v>530.5</v>
      </c>
      <c r="H12" s="7">
        <f t="shared" si="4"/>
        <v>529.97</v>
      </c>
      <c r="I12" s="7">
        <f t="shared" si="5"/>
        <v>10</v>
      </c>
      <c r="J12" s="7">
        <f t="shared" si="6"/>
        <v>527.85</v>
      </c>
      <c r="K12" s="7">
        <f t="shared" si="7"/>
        <v>531.03</v>
      </c>
    </row>
    <row r="13" spans="1:11">
      <c r="A13" s="1" t="s">
        <v>30</v>
      </c>
      <c r="B13" s="2">
        <v>416.6</v>
      </c>
      <c r="C13" s="6">
        <f t="shared" si="0"/>
        <v>417.02</v>
      </c>
      <c r="D13" s="6">
        <f t="shared" si="1"/>
        <v>13</v>
      </c>
      <c r="E13" s="6">
        <f t="shared" si="2"/>
        <v>418.69</v>
      </c>
      <c r="F13" s="6">
        <f t="shared" si="3"/>
        <v>416.19</v>
      </c>
      <c r="G13" s="3">
        <v>407.8</v>
      </c>
      <c r="H13" s="7">
        <f t="shared" si="4"/>
        <v>407.39</v>
      </c>
      <c r="I13" s="7">
        <f t="shared" si="5"/>
        <v>13</v>
      </c>
      <c r="J13" s="7">
        <f t="shared" si="6"/>
        <v>405.76</v>
      </c>
      <c r="K13" s="7">
        <f t="shared" si="7"/>
        <v>408.2</v>
      </c>
    </row>
    <row r="14" spans="1:11">
      <c r="A14" s="1" t="s">
        <v>31</v>
      </c>
      <c r="B14" s="2">
        <v>648.70000000000005</v>
      </c>
      <c r="C14" s="6">
        <f t="shared" si="0"/>
        <v>649.35</v>
      </c>
      <c r="D14" s="6">
        <f t="shared" si="1"/>
        <v>8</v>
      </c>
      <c r="E14" s="6">
        <f t="shared" si="2"/>
        <v>651.95000000000005</v>
      </c>
      <c r="F14" s="6">
        <f t="shared" si="3"/>
        <v>648.04999999999995</v>
      </c>
      <c r="G14" s="3">
        <v>633.5</v>
      </c>
      <c r="H14" s="7">
        <f t="shared" si="4"/>
        <v>632.87</v>
      </c>
      <c r="I14" s="7">
        <f t="shared" si="5"/>
        <v>8</v>
      </c>
      <c r="J14" s="7">
        <f t="shared" si="6"/>
        <v>630.34</v>
      </c>
      <c r="K14" s="7">
        <f t="shared" si="7"/>
        <v>634.14</v>
      </c>
    </row>
    <row r="15" spans="1:11">
      <c r="A15" s="1" t="s">
        <v>25</v>
      </c>
      <c r="B15" s="2">
        <v>172.8</v>
      </c>
      <c r="C15" s="6">
        <f t="shared" si="0"/>
        <v>172.97</v>
      </c>
      <c r="D15" s="6">
        <f t="shared" si="1"/>
        <v>31</v>
      </c>
      <c r="E15" s="6">
        <f t="shared" si="2"/>
        <v>173.66</v>
      </c>
      <c r="F15" s="6">
        <f t="shared" si="3"/>
        <v>172.62</v>
      </c>
      <c r="G15" s="3">
        <v>168</v>
      </c>
      <c r="H15" s="7">
        <f t="shared" si="4"/>
        <v>167.83</v>
      </c>
      <c r="I15" s="7">
        <f t="shared" si="5"/>
        <v>31</v>
      </c>
      <c r="J15" s="7">
        <f t="shared" si="6"/>
        <v>167.16</v>
      </c>
      <c r="K15" s="7">
        <f t="shared" si="7"/>
        <v>168.17</v>
      </c>
    </row>
    <row r="16" spans="1:11">
      <c r="A16" s="1" t="s">
        <v>32</v>
      </c>
      <c r="B16" s="2">
        <v>420</v>
      </c>
      <c r="C16" s="6">
        <f t="shared" si="0"/>
        <v>420.42</v>
      </c>
      <c r="D16" s="6">
        <f t="shared" si="1"/>
        <v>13</v>
      </c>
      <c r="E16" s="6">
        <f t="shared" si="2"/>
        <v>422.1</v>
      </c>
      <c r="F16" s="6">
        <f t="shared" si="3"/>
        <v>419.58</v>
      </c>
      <c r="G16" s="3">
        <v>407.6</v>
      </c>
      <c r="H16" s="7">
        <f t="shared" si="4"/>
        <v>407.19</v>
      </c>
      <c r="I16" s="7">
        <f t="shared" si="5"/>
        <v>13</v>
      </c>
      <c r="J16" s="7">
        <f t="shared" si="6"/>
        <v>405.56</v>
      </c>
      <c r="K16" s="7">
        <f t="shared" si="7"/>
        <v>408</v>
      </c>
    </row>
    <row r="17" spans="1:11">
      <c r="A17" s="1" t="s">
        <v>33</v>
      </c>
      <c r="B17" s="2">
        <v>178.8</v>
      </c>
      <c r="C17" s="6">
        <f t="shared" si="0"/>
        <v>178.98</v>
      </c>
      <c r="D17" s="6">
        <f t="shared" si="1"/>
        <v>30</v>
      </c>
      <c r="E17" s="6">
        <f t="shared" si="2"/>
        <v>179.7</v>
      </c>
      <c r="F17" s="6">
        <f t="shared" si="3"/>
        <v>178.62</v>
      </c>
      <c r="G17" s="3">
        <v>173.6</v>
      </c>
      <c r="H17" s="7">
        <f t="shared" si="4"/>
        <v>173.43</v>
      </c>
      <c r="I17" s="7">
        <f t="shared" si="5"/>
        <v>30</v>
      </c>
      <c r="J17" s="7">
        <f t="shared" si="6"/>
        <v>172.74</v>
      </c>
      <c r="K17" s="7">
        <f t="shared" si="7"/>
        <v>173.78</v>
      </c>
    </row>
    <row r="18" spans="1:11">
      <c r="A18" s="1" t="s">
        <v>34</v>
      </c>
      <c r="B18" s="2">
        <v>463.6</v>
      </c>
      <c r="C18" s="6">
        <f t="shared" si="0"/>
        <v>464.06</v>
      </c>
      <c r="D18" s="6">
        <f t="shared" si="1"/>
        <v>11</v>
      </c>
      <c r="E18" s="6">
        <f t="shared" si="2"/>
        <v>465.92</v>
      </c>
      <c r="F18" s="6">
        <f t="shared" si="3"/>
        <v>463.13</v>
      </c>
      <c r="G18" s="3">
        <v>450.5</v>
      </c>
      <c r="H18" s="7">
        <f t="shared" si="4"/>
        <v>450.05</v>
      </c>
      <c r="I18" s="7">
        <f t="shared" si="5"/>
        <v>12</v>
      </c>
      <c r="J18" s="7">
        <f t="shared" si="6"/>
        <v>448.25</v>
      </c>
      <c r="K18" s="7">
        <f t="shared" si="7"/>
        <v>450.95</v>
      </c>
    </row>
    <row r="19" spans="1:11">
      <c r="A19" s="13"/>
      <c r="B19" s="14"/>
      <c r="C19" s="14"/>
      <c r="D19" s="14"/>
      <c r="E19" s="14"/>
      <c r="F19" s="14"/>
      <c r="G19" s="14"/>
      <c r="H19" s="14"/>
      <c r="I19" s="14"/>
      <c r="J19" s="15"/>
      <c r="K19" s="14"/>
    </row>
    <row r="20" spans="1:1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13"/>
      <c r="B21" s="16"/>
      <c r="C21" s="14"/>
      <c r="D21" s="14"/>
      <c r="E21" s="14"/>
      <c r="F21" s="14"/>
      <c r="G21" s="14"/>
      <c r="H21" s="14"/>
      <c r="I21" s="14"/>
      <c r="J21" s="14"/>
      <c r="K21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974B-DBC3-4901-A704-1DFC36237976}">
  <dimension ref="A1:K21"/>
  <sheetViews>
    <sheetView tabSelected="1" workbookViewId="0">
      <selection activeCell="B3" sqref="B3"/>
    </sheetView>
  </sheetViews>
  <sheetFormatPr defaultRowHeight="15"/>
  <cols>
    <col min="1" max="1" width="20.7109375" customWidth="1"/>
    <col min="2" max="2" width="21" customWidth="1"/>
    <col min="3" max="3" width="12.140625" customWidth="1"/>
    <col min="4" max="4" width="12.28515625" customWidth="1"/>
    <col min="5" max="6" width="11.85546875" customWidth="1"/>
    <col min="7" max="7" width="15.85546875" customWidth="1"/>
    <col min="8" max="8" width="11.7109375" customWidth="1"/>
    <col min="9" max="9" width="12.42578125" customWidth="1"/>
    <col min="10" max="10" width="13.28515625" customWidth="1"/>
    <col min="11" max="11" width="11.5703125" customWidth="1"/>
  </cols>
  <sheetData>
    <row r="1" spans="1:11">
      <c r="A1" t="s">
        <v>7</v>
      </c>
      <c r="B1">
        <v>0.1</v>
      </c>
    </row>
    <row r="2" spans="1:11">
      <c r="A2" t="s">
        <v>13</v>
      </c>
      <c r="B2">
        <v>46000</v>
      </c>
    </row>
    <row r="3" spans="1:11">
      <c r="A3" t="s">
        <v>14</v>
      </c>
      <c r="B3" s="5">
        <v>0.4</v>
      </c>
    </row>
    <row r="4" spans="1:11">
      <c r="A4" t="s">
        <v>15</v>
      </c>
      <c r="B4" s="4">
        <v>0.2</v>
      </c>
    </row>
    <row r="5" spans="1:11">
      <c r="A5" t="s">
        <v>20</v>
      </c>
      <c r="B5" s="12">
        <v>3</v>
      </c>
    </row>
    <row r="7" spans="1:11" ht="15.75" thickBot="1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</row>
    <row r="8" spans="1:11" ht="15.75" thickBot="1">
      <c r="B8" s="8" t="s">
        <v>2</v>
      </c>
      <c r="C8" s="9" t="s">
        <v>3</v>
      </c>
      <c r="D8" s="17" t="s">
        <v>4</v>
      </c>
      <c r="E8" s="9" t="s">
        <v>5</v>
      </c>
      <c r="F8" s="9" t="s">
        <v>8</v>
      </c>
      <c r="G8" s="10" t="s">
        <v>9</v>
      </c>
      <c r="H8" s="10" t="s">
        <v>12</v>
      </c>
      <c r="I8" s="10" t="s">
        <v>10</v>
      </c>
      <c r="J8" s="10" t="s">
        <v>5</v>
      </c>
      <c r="K8" s="11" t="s">
        <v>11</v>
      </c>
    </row>
    <row r="9" spans="1:11">
      <c r="A9" s="1" t="s">
        <v>35</v>
      </c>
      <c r="B9" s="6">
        <v>216.8</v>
      </c>
      <c r="C9" s="6">
        <f>ROUND(B9+($B$1/100*B9),2)</f>
        <v>217.02</v>
      </c>
      <c r="D9" s="18">
        <f>ROUND(($B$2/C9)*$B$5,0)</f>
        <v>636</v>
      </c>
      <c r="E9" s="6">
        <f>ROUND((C9+($B$3/100*C9)),2)</f>
        <v>217.89</v>
      </c>
      <c r="F9" s="6">
        <f>ROUND((C9-($B$4/100*C9)),2)</f>
        <v>216.59</v>
      </c>
      <c r="G9" s="7">
        <v>216.8</v>
      </c>
      <c r="H9" s="7">
        <f>ROUND(G9-($B$1/100*G9),2)</f>
        <v>216.58</v>
      </c>
      <c r="I9" s="7">
        <f>ROUND(($B$2/H9)*$B$5,0)</f>
        <v>637</v>
      </c>
      <c r="J9" s="7">
        <f>ROUND((H9-($B$3/100*H9)),2)</f>
        <v>215.71</v>
      </c>
      <c r="K9" s="7">
        <f>ROUND((H9+($B$4/100*H9)),2)</f>
        <v>217.01</v>
      </c>
    </row>
    <row r="10" spans="1:11">
      <c r="A10" s="1" t="s">
        <v>36</v>
      </c>
      <c r="B10" s="2">
        <v>116.7</v>
      </c>
      <c r="C10" s="6">
        <f t="shared" ref="C10:C20" si="0">ROUND(B10+($B$1/100*B10),2)</f>
        <v>116.82</v>
      </c>
      <c r="D10" s="18">
        <f t="shared" ref="D10:D20" si="1">ROUND(($B$2/C10)*$B$5,0)</f>
        <v>1181</v>
      </c>
      <c r="E10" s="6">
        <f t="shared" ref="E10:E20" si="2">ROUND((C10+($B$3/100*C10)),2)</f>
        <v>117.29</v>
      </c>
      <c r="F10" s="6">
        <f t="shared" ref="F10:F20" si="3">ROUND((C10-($B$4/100*C10)),2)</f>
        <v>116.59</v>
      </c>
      <c r="G10" s="3">
        <v>116.7</v>
      </c>
      <c r="H10" s="7">
        <f t="shared" ref="H10:H20" si="4">ROUND(G10-($B$1/100*G10),2)</f>
        <v>116.58</v>
      </c>
      <c r="I10" s="7">
        <f t="shared" ref="I10:I20" si="5">ROUND(($B$2/H10)*$B$5,0)</f>
        <v>1184</v>
      </c>
      <c r="J10" s="7">
        <f t="shared" ref="J10:J20" si="6">ROUND((H10-($B$3/100*H10)),2)</f>
        <v>116.11</v>
      </c>
      <c r="K10" s="7">
        <f t="shared" ref="K10:K20" si="7">ROUND((H10+($B$4/100*H10)),2)</f>
        <v>116.81</v>
      </c>
    </row>
    <row r="11" spans="1:11">
      <c r="A11" s="1" t="s">
        <v>37</v>
      </c>
      <c r="B11" s="2">
        <v>130.4</v>
      </c>
      <c r="C11" s="6">
        <f t="shared" si="0"/>
        <v>130.53</v>
      </c>
      <c r="D11" s="18">
        <f t="shared" si="1"/>
        <v>1057</v>
      </c>
      <c r="E11" s="6">
        <f t="shared" si="2"/>
        <v>131.05000000000001</v>
      </c>
      <c r="F11" s="6">
        <f t="shared" si="3"/>
        <v>130.27000000000001</v>
      </c>
      <c r="G11" s="3">
        <v>130.4</v>
      </c>
      <c r="H11" s="7">
        <f t="shared" si="4"/>
        <v>130.27000000000001</v>
      </c>
      <c r="I11" s="7">
        <f t="shared" si="5"/>
        <v>1059</v>
      </c>
      <c r="J11" s="7">
        <f t="shared" si="6"/>
        <v>129.75</v>
      </c>
      <c r="K11" s="7">
        <f t="shared" si="7"/>
        <v>130.53</v>
      </c>
    </row>
    <row r="12" spans="1:11">
      <c r="A12" s="1" t="s">
        <v>38</v>
      </c>
      <c r="B12" s="2">
        <v>940.05</v>
      </c>
      <c r="C12" s="6">
        <f t="shared" si="0"/>
        <v>940.99</v>
      </c>
      <c r="D12" s="18">
        <f t="shared" si="1"/>
        <v>147</v>
      </c>
      <c r="E12" s="6">
        <f t="shared" si="2"/>
        <v>944.75</v>
      </c>
      <c r="F12" s="6">
        <f t="shared" si="3"/>
        <v>939.11</v>
      </c>
      <c r="G12" s="3">
        <v>940.05</v>
      </c>
      <c r="H12" s="7">
        <f t="shared" si="4"/>
        <v>939.11</v>
      </c>
      <c r="I12" s="7">
        <f t="shared" si="5"/>
        <v>147</v>
      </c>
      <c r="J12" s="7">
        <f t="shared" si="6"/>
        <v>935.35</v>
      </c>
      <c r="K12" s="7">
        <f t="shared" si="7"/>
        <v>940.99</v>
      </c>
    </row>
    <row r="13" spans="1:11">
      <c r="A13" s="1" t="s">
        <v>39</v>
      </c>
      <c r="B13" s="2">
        <v>275.5</v>
      </c>
      <c r="C13" s="6">
        <f t="shared" si="0"/>
        <v>275.77999999999997</v>
      </c>
      <c r="D13" s="18">
        <f t="shared" si="1"/>
        <v>500</v>
      </c>
      <c r="E13" s="6">
        <f t="shared" si="2"/>
        <v>276.88</v>
      </c>
      <c r="F13" s="6">
        <f t="shared" si="3"/>
        <v>275.23</v>
      </c>
      <c r="G13" s="3">
        <v>275.5</v>
      </c>
      <c r="H13" s="7">
        <f t="shared" si="4"/>
        <v>275.22000000000003</v>
      </c>
      <c r="I13" s="7">
        <f t="shared" si="5"/>
        <v>501</v>
      </c>
      <c r="J13" s="7">
        <f t="shared" si="6"/>
        <v>274.12</v>
      </c>
      <c r="K13" s="7">
        <f t="shared" si="7"/>
        <v>275.77</v>
      </c>
    </row>
    <row r="14" spans="1:11">
      <c r="A14" s="1" t="s">
        <v>40</v>
      </c>
      <c r="B14" s="2">
        <v>112.45</v>
      </c>
      <c r="C14" s="6">
        <f t="shared" si="0"/>
        <v>112.56</v>
      </c>
      <c r="D14" s="18">
        <f t="shared" si="1"/>
        <v>1226</v>
      </c>
      <c r="E14" s="6">
        <f t="shared" si="2"/>
        <v>113.01</v>
      </c>
      <c r="F14" s="6">
        <f t="shared" si="3"/>
        <v>112.33</v>
      </c>
      <c r="G14" s="3">
        <v>112.45</v>
      </c>
      <c r="H14" s="7">
        <f t="shared" si="4"/>
        <v>112.34</v>
      </c>
      <c r="I14" s="7">
        <f t="shared" si="5"/>
        <v>1228</v>
      </c>
      <c r="J14" s="7">
        <f t="shared" si="6"/>
        <v>111.89</v>
      </c>
      <c r="K14" s="7">
        <f t="shared" si="7"/>
        <v>112.56</v>
      </c>
    </row>
    <row r="15" spans="1:11">
      <c r="A15" s="1" t="s">
        <v>41</v>
      </c>
      <c r="B15" s="2">
        <v>271.5</v>
      </c>
      <c r="C15" s="6">
        <f t="shared" si="0"/>
        <v>271.77</v>
      </c>
      <c r="D15" s="18">
        <f t="shared" si="1"/>
        <v>508</v>
      </c>
      <c r="E15" s="6">
        <f t="shared" si="2"/>
        <v>272.86</v>
      </c>
      <c r="F15" s="6">
        <f t="shared" si="3"/>
        <v>271.23</v>
      </c>
      <c r="G15" s="3">
        <v>271.5</v>
      </c>
      <c r="H15" s="7">
        <f t="shared" si="4"/>
        <v>271.23</v>
      </c>
      <c r="I15" s="7">
        <f t="shared" si="5"/>
        <v>509</v>
      </c>
      <c r="J15" s="7">
        <f t="shared" si="6"/>
        <v>270.14999999999998</v>
      </c>
      <c r="K15" s="7">
        <f t="shared" si="7"/>
        <v>271.77</v>
      </c>
    </row>
    <row r="16" spans="1:11">
      <c r="A16" s="1" t="s">
        <v>42</v>
      </c>
      <c r="B16" s="2">
        <v>38</v>
      </c>
      <c r="C16" s="6">
        <f t="shared" si="0"/>
        <v>38.04</v>
      </c>
      <c r="D16" s="18">
        <f t="shared" si="1"/>
        <v>3628</v>
      </c>
      <c r="E16" s="6">
        <f t="shared" si="2"/>
        <v>38.19</v>
      </c>
      <c r="F16" s="6">
        <f t="shared" si="3"/>
        <v>37.96</v>
      </c>
      <c r="G16" s="3">
        <v>38</v>
      </c>
      <c r="H16" s="7">
        <f t="shared" si="4"/>
        <v>37.96</v>
      </c>
      <c r="I16" s="7">
        <f t="shared" si="5"/>
        <v>3635</v>
      </c>
      <c r="J16" s="7">
        <f t="shared" si="6"/>
        <v>37.81</v>
      </c>
      <c r="K16" s="7">
        <f t="shared" si="7"/>
        <v>38.04</v>
      </c>
    </row>
    <row r="17" spans="1:11">
      <c r="A17" s="1" t="s">
        <v>43</v>
      </c>
      <c r="B17" s="2">
        <v>654.5</v>
      </c>
      <c r="C17" s="6">
        <f t="shared" si="0"/>
        <v>655.15</v>
      </c>
      <c r="D17" s="18">
        <f t="shared" si="1"/>
        <v>211</v>
      </c>
      <c r="E17" s="6">
        <f t="shared" si="2"/>
        <v>657.77</v>
      </c>
      <c r="F17" s="6">
        <f t="shared" si="3"/>
        <v>653.84</v>
      </c>
      <c r="G17" s="3">
        <v>654.5</v>
      </c>
      <c r="H17" s="7">
        <f t="shared" si="4"/>
        <v>653.85</v>
      </c>
      <c r="I17" s="7">
        <f t="shared" si="5"/>
        <v>211</v>
      </c>
      <c r="J17" s="7">
        <f t="shared" si="6"/>
        <v>651.23</v>
      </c>
      <c r="K17" s="7">
        <f t="shared" si="7"/>
        <v>655.16</v>
      </c>
    </row>
    <row r="18" spans="1:11">
      <c r="A18" s="1" t="s">
        <v>44</v>
      </c>
      <c r="B18" s="2">
        <v>572</v>
      </c>
      <c r="C18" s="6">
        <f t="shared" si="0"/>
        <v>572.57000000000005</v>
      </c>
      <c r="D18" s="18">
        <f t="shared" si="1"/>
        <v>241</v>
      </c>
      <c r="E18" s="6">
        <f t="shared" si="2"/>
        <v>574.86</v>
      </c>
      <c r="F18" s="6">
        <f t="shared" si="3"/>
        <v>571.41999999999996</v>
      </c>
      <c r="G18" s="3">
        <v>572</v>
      </c>
      <c r="H18" s="7">
        <f t="shared" si="4"/>
        <v>571.42999999999995</v>
      </c>
      <c r="I18" s="7">
        <f t="shared" si="5"/>
        <v>241</v>
      </c>
      <c r="J18" s="7">
        <f t="shared" si="6"/>
        <v>569.14</v>
      </c>
      <c r="K18" s="7">
        <f t="shared" si="7"/>
        <v>572.57000000000005</v>
      </c>
    </row>
    <row r="19" spans="1:11">
      <c r="A19" s="1" t="s">
        <v>45</v>
      </c>
      <c r="B19" s="2">
        <v>395.75</v>
      </c>
      <c r="C19" s="6">
        <f t="shared" si="0"/>
        <v>396.15</v>
      </c>
      <c r="D19" s="18">
        <f t="shared" si="1"/>
        <v>348</v>
      </c>
      <c r="E19" s="6">
        <f t="shared" si="2"/>
        <v>397.73</v>
      </c>
      <c r="F19" s="6">
        <f t="shared" si="3"/>
        <v>395.36</v>
      </c>
      <c r="G19" s="3">
        <v>395.75</v>
      </c>
      <c r="H19" s="7">
        <f t="shared" si="4"/>
        <v>395.35</v>
      </c>
      <c r="I19" s="7">
        <f t="shared" si="5"/>
        <v>349</v>
      </c>
      <c r="J19" s="7">
        <f t="shared" si="6"/>
        <v>393.77</v>
      </c>
      <c r="K19" s="7">
        <f t="shared" si="7"/>
        <v>396.14</v>
      </c>
    </row>
    <row r="20" spans="1:11">
      <c r="A20" s="1" t="s">
        <v>27</v>
      </c>
      <c r="B20" s="2">
        <v>201.35</v>
      </c>
      <c r="C20" s="6">
        <f t="shared" si="0"/>
        <v>201.55</v>
      </c>
      <c r="D20" s="18">
        <f t="shared" si="1"/>
        <v>685</v>
      </c>
      <c r="E20" s="6">
        <f t="shared" si="2"/>
        <v>202.36</v>
      </c>
      <c r="F20" s="6">
        <f t="shared" si="3"/>
        <v>201.15</v>
      </c>
      <c r="G20" s="3">
        <v>201.35</v>
      </c>
      <c r="H20" s="7">
        <f t="shared" si="4"/>
        <v>201.15</v>
      </c>
      <c r="I20" s="7">
        <f t="shared" si="5"/>
        <v>686</v>
      </c>
      <c r="J20" s="7">
        <f t="shared" si="6"/>
        <v>200.35</v>
      </c>
      <c r="K20" s="7">
        <f t="shared" si="7"/>
        <v>201.55</v>
      </c>
    </row>
    <row r="21" spans="1:11">
      <c r="A21" s="13"/>
      <c r="B21" s="16"/>
      <c r="C21" s="14"/>
      <c r="D21" s="14"/>
      <c r="E21" s="14"/>
      <c r="F21" s="14"/>
      <c r="G21" s="14"/>
      <c r="H21" s="14"/>
      <c r="I21" s="14"/>
      <c r="J21" s="14"/>
      <c r="K2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28-Feb</vt:lpstr>
      <vt:lpstr>01-Mar</vt:lpstr>
      <vt:lpstr>08-Mar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arun.jose</dc:creator>
  <cp:lastModifiedBy>arun.jose</cp:lastModifiedBy>
  <dcterms:created xsi:type="dcterms:W3CDTF">2022-02-27T09:40:57Z</dcterms:created>
  <dcterms:modified xsi:type="dcterms:W3CDTF">2022-03-09T02:47:23Z</dcterms:modified>
</cp:coreProperties>
</file>