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ryan raina\Downloads\"/>
    </mc:Choice>
  </mc:AlternateContent>
  <xr:revisionPtr revIDLastSave="0" documentId="13_ncr:1_{38FC0436-BA50-498E-9306-C749DB69F8CF}" xr6:coauthVersionLast="47" xr6:coauthVersionMax="47" xr10:uidLastSave="{00000000-0000-0000-0000-000000000000}"/>
  <bookViews>
    <workbookView xWindow="-108" yWindow="-108" windowWidth="23256" windowHeight="12456" activeTab="1" xr2:uid="{00000000-000D-0000-FFFF-FFFF00000000}"/>
  </bookViews>
  <sheets>
    <sheet name="Introduction" sheetId="1" r:id="rId1"/>
    <sheet name="Guidelines" sheetId="2" r:id="rId2"/>
    <sheet name="Context1 Assessments" sheetId="3" r:id="rId3"/>
    <sheet name="Context2 Leaderboard" sheetId="4" r:id="rId4"/>
    <sheet name="Context3 Formulae" sheetId="5" r:id="rId5"/>
    <sheet name="Sample Leaderboard" sheetId="6" r:id="rId6"/>
    <sheet name="Merge1" sheetId="14" r:id="rId7"/>
    <sheet name="summarize_sheet" sheetId="15" r:id="rId8"/>
    <sheet name="Table2" sheetId="13" r:id="rId9"/>
    <sheet name="DataSet1 Basic Screening" sheetId="7" r:id="rId10"/>
    <sheet name="Table1" sheetId="12" r:id="rId11"/>
    <sheet name="DataSet2 Advanced Screening" sheetId="8" r:id="rId12"/>
    <sheet name="Sheet11" sheetId="9" r:id="rId13"/>
    <sheet name="DataSet3 Key Basic" sheetId="10" r:id="rId14"/>
    <sheet name="Data Set4 Key Advanced2" sheetId="11" r:id="rId15"/>
  </sheets>
  <definedNames>
    <definedName name="ExternalData_1" localSheetId="10" hidden="1">Table1!$A$1:$W$283</definedName>
    <definedName name="ExternalData_1" localSheetId="8" hidden="1">Table2!$A$1:$M$309</definedName>
    <definedName name="ExternalData_2" localSheetId="6" hidden="1">Merge1!$A$1:$AJ$327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9" l="1"/>
  <c r="J4" i="9"/>
  <c r="J3" i="9"/>
  <c r="J2" i="9"/>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2" i="15"/>
  <c r="C243" i="15"/>
  <c r="C242" i="15"/>
  <c r="C153" i="15"/>
  <c r="C221" i="15"/>
  <c r="C230" i="15"/>
  <c r="C304" i="15"/>
  <c r="C4" i="15"/>
  <c r="C269" i="15"/>
  <c r="C225" i="15"/>
  <c r="C253" i="15"/>
  <c r="C150" i="15"/>
  <c r="C173" i="15"/>
  <c r="C202" i="15"/>
  <c r="C193" i="15"/>
  <c r="C122" i="15"/>
  <c r="C45" i="15"/>
  <c r="C244" i="15"/>
  <c r="C23" i="15"/>
  <c r="C71" i="15"/>
  <c r="C96" i="15"/>
  <c r="C46" i="15"/>
  <c r="C291" i="15"/>
  <c r="C163" i="15"/>
  <c r="C72" i="15"/>
  <c r="C147" i="15"/>
  <c r="C220" i="15"/>
  <c r="C60" i="15"/>
  <c r="C245" i="15"/>
  <c r="C200" i="15"/>
  <c r="C137" i="15"/>
  <c r="C310" i="15"/>
  <c r="C191" i="15"/>
  <c r="C94" i="15"/>
  <c r="C126" i="15"/>
  <c r="C277" i="15"/>
  <c r="C203" i="15"/>
  <c r="C246" i="15"/>
  <c r="C185" i="15"/>
  <c r="C16" i="15"/>
  <c r="C42" i="15"/>
  <c r="C135" i="15"/>
  <c r="C77" i="15"/>
  <c r="C98" i="15"/>
  <c r="C256" i="15"/>
  <c r="C179" i="15"/>
  <c r="C131" i="15"/>
  <c r="C274" i="15"/>
  <c r="C280" i="15"/>
  <c r="C158" i="15"/>
  <c r="C270" i="15"/>
  <c r="C97" i="15"/>
  <c r="C149" i="15"/>
  <c r="C160" i="15"/>
  <c r="C181" i="15"/>
  <c r="C222" i="15"/>
  <c r="C27" i="15"/>
  <c r="C67" i="15"/>
  <c r="C90" i="15"/>
  <c r="C288" i="15"/>
  <c r="C123" i="15"/>
  <c r="C235" i="15"/>
  <c r="C301" i="15"/>
  <c r="C74" i="15"/>
  <c r="C226" i="15"/>
  <c r="C182" i="15"/>
  <c r="C87" i="15"/>
  <c r="C18" i="15"/>
  <c r="C22" i="15"/>
  <c r="C223" i="15"/>
  <c r="C5" i="15"/>
  <c r="C85" i="15"/>
  <c r="C108" i="15"/>
  <c r="C76" i="15"/>
  <c r="C116" i="15"/>
  <c r="C15" i="15"/>
  <c r="C218" i="15"/>
  <c r="C138" i="15"/>
  <c r="C154" i="15"/>
  <c r="C239" i="15"/>
  <c r="C286" i="15"/>
  <c r="C198" i="15"/>
  <c r="C48" i="15"/>
  <c r="C105" i="15"/>
  <c r="C178" i="15"/>
  <c r="C224" i="15"/>
  <c r="C231" i="15"/>
  <c r="C88" i="15"/>
  <c r="C3" i="15"/>
  <c r="C13" i="15"/>
  <c r="C2" i="15"/>
  <c r="C7" i="15"/>
  <c r="C257" i="15"/>
  <c r="C169" i="15"/>
  <c r="C268" i="15"/>
  <c r="C38" i="15"/>
  <c r="C209" i="15"/>
  <c r="C210" i="15"/>
  <c r="C10" i="15"/>
  <c r="C111" i="15"/>
  <c r="C55" i="15"/>
  <c r="C194" i="15"/>
  <c r="C260" i="15"/>
  <c r="C41" i="15"/>
  <c r="C141" i="15"/>
  <c r="C217" i="15"/>
  <c r="C161" i="15"/>
  <c r="C183" i="15"/>
  <c r="C119" i="15"/>
  <c r="C213" i="15"/>
  <c r="C128" i="15"/>
  <c r="C250" i="15"/>
  <c r="C70" i="15"/>
  <c r="C134" i="15"/>
  <c r="C144" i="15"/>
  <c r="C168" i="15"/>
  <c r="C285" i="15"/>
  <c r="C228" i="15"/>
  <c r="C273" i="15"/>
  <c r="C49" i="15"/>
  <c r="C132" i="15"/>
  <c r="C294" i="15"/>
  <c r="C140" i="15"/>
  <c r="C136" i="15"/>
  <c r="C152" i="15"/>
  <c r="C204" i="15"/>
  <c r="C11" i="15"/>
  <c r="C114" i="15"/>
  <c r="C289" i="15"/>
  <c r="C110" i="15"/>
  <c r="C73" i="15"/>
  <c r="C151" i="15"/>
  <c r="C232" i="15"/>
  <c r="C112" i="15"/>
  <c r="C50" i="15"/>
  <c r="C214" i="15"/>
  <c r="C104" i="15"/>
  <c r="C37" i="15"/>
  <c r="C187" i="15"/>
  <c r="C68" i="15"/>
  <c r="C9" i="15"/>
  <c r="C79" i="15"/>
  <c r="C174" i="15"/>
  <c r="C283" i="15"/>
  <c r="C34" i="15"/>
  <c r="C175" i="15"/>
  <c r="C103" i="15"/>
  <c r="C75" i="15"/>
  <c r="C29" i="15"/>
  <c r="C279" i="15"/>
  <c r="C65" i="15"/>
  <c r="C61" i="15"/>
  <c r="C290" i="15"/>
  <c r="C130" i="15"/>
  <c r="C93" i="15"/>
  <c r="C188" i="15"/>
  <c r="C177" i="15"/>
  <c r="C133" i="15"/>
  <c r="C95" i="15"/>
  <c r="C276" i="15"/>
  <c r="C208" i="15"/>
  <c r="C28" i="15"/>
  <c r="C219" i="15"/>
  <c r="C190" i="15"/>
  <c r="C35" i="15"/>
  <c r="C83" i="15"/>
  <c r="C303" i="15"/>
  <c r="C127" i="15"/>
  <c r="C19" i="15"/>
  <c r="C12" i="15"/>
  <c r="C192" i="15"/>
  <c r="C263" i="15"/>
  <c r="C284" i="15"/>
  <c r="C143" i="15"/>
  <c r="C313" i="15"/>
  <c r="C142" i="15"/>
  <c r="C8" i="15"/>
  <c r="C125" i="15"/>
  <c r="C184" i="15"/>
  <c r="C155" i="15"/>
  <c r="C241" i="15"/>
  <c r="C309" i="15"/>
  <c r="C53" i="15"/>
  <c r="C293" i="15"/>
  <c r="C261" i="15"/>
  <c r="C302" i="15"/>
  <c r="C295" i="15"/>
  <c r="C267" i="15"/>
  <c r="C292" i="15"/>
  <c r="C89" i="15"/>
  <c r="C229" i="15"/>
  <c r="C64" i="15"/>
  <c r="C156" i="15"/>
  <c r="C266" i="15"/>
  <c r="C212" i="15"/>
  <c r="C249" i="15"/>
  <c r="C58" i="15"/>
  <c r="C25" i="15"/>
  <c r="C170" i="15"/>
  <c r="C124" i="15"/>
  <c r="C255" i="15"/>
  <c r="C121" i="15"/>
  <c r="C148" i="15"/>
  <c r="C44" i="15"/>
  <c r="C172" i="15"/>
  <c r="C234" i="15"/>
  <c r="C166" i="15"/>
  <c r="C248" i="15"/>
  <c r="C296" i="15"/>
  <c r="C32" i="15"/>
  <c r="C6" i="15"/>
  <c r="C159" i="15"/>
  <c r="C62" i="15"/>
  <c r="C311" i="15"/>
  <c r="C275" i="15"/>
  <c r="C40" i="15"/>
  <c r="C52" i="15"/>
  <c r="C271" i="15"/>
  <c r="C206" i="15"/>
  <c r="C252" i="15"/>
  <c r="C299" i="15"/>
  <c r="C233" i="15"/>
  <c r="C308" i="15"/>
  <c r="C300" i="15"/>
  <c r="C312" i="15"/>
  <c r="C254" i="15"/>
  <c r="C186" i="15"/>
  <c r="C115" i="15"/>
  <c r="C107" i="15"/>
  <c r="C14" i="15"/>
  <c r="C78" i="15"/>
  <c r="C36" i="15"/>
  <c r="C33" i="15"/>
  <c r="C139" i="15"/>
  <c r="C82" i="15"/>
  <c r="C63" i="15"/>
  <c r="C237" i="15"/>
  <c r="C129" i="15"/>
  <c r="C297" i="15"/>
  <c r="C100" i="15"/>
  <c r="C258" i="15"/>
  <c r="C164" i="15"/>
  <c r="C165" i="15"/>
  <c r="C109" i="15"/>
  <c r="C106" i="15"/>
  <c r="C247" i="15"/>
  <c r="C157" i="15"/>
  <c r="C57" i="15"/>
  <c r="C281" i="15"/>
  <c r="C205" i="15"/>
  <c r="C167" i="15"/>
  <c r="C21" i="15"/>
  <c r="C56" i="15"/>
  <c r="C120" i="15"/>
  <c r="C195" i="15"/>
  <c r="C306" i="15"/>
  <c r="C102" i="15"/>
  <c r="C99" i="15"/>
  <c r="C54" i="15"/>
  <c r="C278" i="15"/>
  <c r="C262" i="15"/>
  <c r="C265" i="15"/>
  <c r="C264" i="15"/>
  <c r="C282" i="15"/>
  <c r="C240" i="15"/>
  <c r="C84" i="15"/>
  <c r="C307" i="15"/>
  <c r="C215" i="15"/>
  <c r="C51" i="15"/>
  <c r="C207" i="15"/>
  <c r="C171" i="15"/>
  <c r="C30" i="15"/>
  <c r="C69" i="15"/>
  <c r="C101" i="15"/>
  <c r="C197" i="15"/>
  <c r="C66" i="15"/>
  <c r="C259" i="15"/>
  <c r="C298" i="15"/>
  <c r="C43" i="15"/>
  <c r="C287" i="15"/>
  <c r="C86" i="15"/>
  <c r="C31" i="15"/>
  <c r="C180" i="15"/>
  <c r="C117" i="15"/>
  <c r="C20" i="15"/>
  <c r="C272" i="15"/>
  <c r="C238" i="15"/>
  <c r="C199" i="15"/>
  <c r="C92" i="15"/>
  <c r="C162" i="15"/>
  <c r="C201" i="15"/>
  <c r="C211" i="15"/>
  <c r="C80" i="15"/>
  <c r="C216" i="15"/>
  <c r="C189" i="15"/>
  <c r="C81" i="15"/>
  <c r="C59" i="15"/>
  <c r="C236" i="15"/>
  <c r="C17" i="15"/>
  <c r="C26" i="15"/>
  <c r="C145" i="15"/>
  <c r="C39" i="15"/>
  <c r="C146" i="15"/>
  <c r="C251" i="15"/>
  <c r="C47" i="15"/>
  <c r="C305" i="15"/>
  <c r="C24" i="15"/>
  <c r="C176" i="15"/>
  <c r="C91" i="15"/>
  <c r="C196" i="15"/>
  <c r="C118" i="15"/>
  <c r="C113" i="15"/>
  <c r="C227" i="15"/>
  <c r="B173" i="15"/>
  <c r="B202" i="15"/>
  <c r="B193" i="15"/>
  <c r="B122" i="15"/>
  <c r="B45" i="15"/>
  <c r="B244" i="15"/>
  <c r="B23" i="15"/>
  <c r="B71" i="15"/>
  <c r="B96" i="15"/>
  <c r="B46" i="15"/>
  <c r="B291" i="15"/>
  <c r="B163" i="15"/>
  <c r="B72" i="15"/>
  <c r="B147" i="15"/>
  <c r="B220" i="15"/>
  <c r="B60" i="15"/>
  <c r="B245" i="15"/>
  <c r="B200" i="15"/>
  <c r="B137" i="15"/>
  <c r="B310" i="15"/>
  <c r="B191" i="15"/>
  <c r="B94" i="15"/>
  <c r="B126" i="15"/>
  <c r="B277" i="15"/>
  <c r="B203" i="15"/>
  <c r="B246" i="15"/>
  <c r="B185" i="15"/>
  <c r="B16" i="15"/>
  <c r="B42" i="15"/>
  <c r="B135" i="15"/>
  <c r="B77" i="15"/>
  <c r="B98" i="15"/>
  <c r="B256" i="15"/>
  <c r="B179" i="15"/>
  <c r="B131" i="15"/>
  <c r="B274" i="15"/>
  <c r="B280" i="15"/>
  <c r="B158" i="15"/>
  <c r="B270" i="15"/>
  <c r="B97" i="15"/>
  <c r="B149" i="15"/>
  <c r="B160" i="15"/>
  <c r="B181" i="15"/>
  <c r="B222" i="15"/>
  <c r="B27" i="15"/>
  <c r="B67" i="15"/>
  <c r="B90" i="15"/>
  <c r="B288" i="15"/>
  <c r="B123" i="15"/>
  <c r="B235" i="15"/>
  <c r="B301" i="15"/>
  <c r="B74" i="15"/>
  <c r="B226" i="15"/>
  <c r="B182" i="15"/>
  <c r="B87" i="15"/>
  <c r="B18" i="15"/>
  <c r="B22" i="15"/>
  <c r="B223" i="15"/>
  <c r="B5" i="15"/>
  <c r="B85" i="15"/>
  <c r="B108" i="15"/>
  <c r="B76" i="15"/>
  <c r="B116" i="15"/>
  <c r="B15" i="15"/>
  <c r="B218" i="15"/>
  <c r="B138" i="15"/>
  <c r="B154" i="15"/>
  <c r="B239" i="15"/>
  <c r="B286" i="15"/>
  <c r="B198" i="15"/>
  <c r="B48" i="15"/>
  <c r="B105" i="15"/>
  <c r="B178" i="15"/>
  <c r="B224" i="15"/>
  <c r="B231" i="15"/>
  <c r="B88" i="15"/>
  <c r="B3" i="15"/>
  <c r="B13" i="15"/>
  <c r="B2" i="15"/>
  <c r="B7" i="15"/>
  <c r="B257" i="15"/>
  <c r="B169" i="15"/>
  <c r="B268" i="15"/>
  <c r="B38" i="15"/>
  <c r="B209" i="15"/>
  <c r="B210" i="15"/>
  <c r="B10" i="15"/>
  <c r="B111" i="15"/>
  <c r="B55" i="15"/>
  <c r="B194" i="15"/>
  <c r="B260" i="15"/>
  <c r="B41" i="15"/>
  <c r="B141" i="15"/>
  <c r="B217" i="15"/>
  <c r="B161" i="15"/>
  <c r="B183" i="15"/>
  <c r="B119" i="15"/>
  <c r="B213" i="15"/>
  <c r="B128" i="15"/>
  <c r="B250" i="15"/>
  <c r="B70" i="15"/>
  <c r="B134" i="15"/>
  <c r="B144" i="15"/>
  <c r="B168" i="15"/>
  <c r="B285" i="15"/>
  <c r="B228" i="15"/>
  <c r="B273" i="15"/>
  <c r="B49" i="15"/>
  <c r="B132" i="15"/>
  <c r="B294" i="15"/>
  <c r="B140" i="15"/>
  <c r="B136" i="15"/>
  <c r="B152" i="15"/>
  <c r="B204" i="15"/>
  <c r="B11" i="15"/>
  <c r="B114" i="15"/>
  <c r="B289" i="15"/>
  <c r="B110" i="15"/>
  <c r="B73" i="15"/>
  <c r="B151" i="15"/>
  <c r="B232" i="15"/>
  <c r="B112" i="15"/>
  <c r="B50" i="15"/>
  <c r="B214" i="15"/>
  <c r="B104" i="15"/>
  <c r="B37" i="15"/>
  <c r="B187" i="15"/>
  <c r="B68" i="15"/>
  <c r="B9" i="15"/>
  <c r="B79" i="15"/>
  <c r="B174" i="15"/>
  <c r="B283" i="15"/>
  <c r="B34" i="15"/>
  <c r="B175" i="15"/>
  <c r="B103" i="15"/>
  <c r="B75" i="15"/>
  <c r="B29" i="15"/>
  <c r="B279" i="15"/>
  <c r="B65" i="15"/>
  <c r="B61" i="15"/>
  <c r="B290" i="15"/>
  <c r="B130" i="15"/>
  <c r="B93" i="15"/>
  <c r="B188" i="15"/>
  <c r="B177" i="15"/>
  <c r="B133" i="15"/>
  <c r="B95" i="15"/>
  <c r="B276" i="15"/>
  <c r="B208" i="15"/>
  <c r="B28" i="15"/>
  <c r="B219" i="15"/>
  <c r="B190" i="15"/>
  <c r="B35" i="15"/>
  <c r="B83" i="15"/>
  <c r="B303" i="15"/>
  <c r="B127" i="15"/>
  <c r="B19" i="15"/>
  <c r="B12" i="15"/>
  <c r="B192" i="15"/>
  <c r="B263" i="15"/>
  <c r="B284" i="15"/>
  <c r="B143" i="15"/>
  <c r="B313" i="15"/>
  <c r="B142" i="15"/>
  <c r="B8" i="15"/>
  <c r="B125" i="15"/>
  <c r="B184" i="15"/>
  <c r="B155" i="15"/>
  <c r="B241" i="15"/>
  <c r="B309" i="15"/>
  <c r="B53" i="15"/>
  <c r="B293" i="15"/>
  <c r="B261" i="15"/>
  <c r="B302" i="15"/>
  <c r="B295" i="15"/>
  <c r="B267" i="15"/>
  <c r="B292" i="15"/>
  <c r="B89" i="15"/>
  <c r="B229" i="15"/>
  <c r="B64" i="15"/>
  <c r="B156" i="15"/>
  <c r="B266" i="15"/>
  <c r="B212" i="15"/>
  <c r="B249" i="15"/>
  <c r="B58" i="15"/>
  <c r="B25" i="15"/>
  <c r="B170" i="15"/>
  <c r="B124" i="15"/>
  <c r="B255" i="15"/>
  <c r="B121" i="15"/>
  <c r="B148" i="15"/>
  <c r="B44" i="15"/>
  <c r="B172" i="15"/>
  <c r="B234" i="15"/>
  <c r="B166" i="15"/>
  <c r="B248" i="15"/>
  <c r="B296" i="15"/>
  <c r="B32" i="15"/>
  <c r="B6" i="15"/>
  <c r="B159" i="15"/>
  <c r="B62" i="15"/>
  <c r="B311" i="15"/>
  <c r="B275" i="15"/>
  <c r="B40" i="15"/>
  <c r="B52" i="15"/>
  <c r="B271" i="15"/>
  <c r="B206" i="15"/>
  <c r="B252" i="15"/>
  <c r="B299" i="15"/>
  <c r="B233" i="15"/>
  <c r="B308" i="15"/>
  <c r="B300" i="15"/>
  <c r="B312" i="15"/>
  <c r="B254" i="15"/>
  <c r="B186" i="15"/>
  <c r="B115" i="15"/>
  <c r="B107" i="15"/>
  <c r="B14" i="15"/>
  <c r="B78" i="15"/>
  <c r="B36" i="15"/>
  <c r="B33" i="15"/>
  <c r="B139" i="15"/>
  <c r="B82" i="15"/>
  <c r="B63" i="15"/>
  <c r="B237" i="15"/>
  <c r="B129" i="15"/>
  <c r="B297" i="15"/>
  <c r="B100" i="15"/>
  <c r="B258" i="15"/>
  <c r="B164" i="15"/>
  <c r="B165" i="15"/>
  <c r="B109" i="15"/>
  <c r="B106" i="15"/>
  <c r="B247" i="15"/>
  <c r="B157" i="15"/>
  <c r="B57" i="15"/>
  <c r="B281" i="15"/>
  <c r="B205" i="15"/>
  <c r="B167" i="15"/>
  <c r="B21" i="15"/>
  <c r="B56" i="15"/>
  <c r="B120" i="15"/>
  <c r="B195" i="15"/>
  <c r="B306" i="15"/>
  <c r="B102" i="15"/>
  <c r="B99" i="15"/>
  <c r="B54" i="15"/>
  <c r="B278" i="15"/>
  <c r="B262" i="15"/>
  <c r="B265" i="15"/>
  <c r="B264" i="15"/>
  <c r="B282" i="15"/>
  <c r="B240" i="15"/>
  <c r="B84" i="15"/>
  <c r="B307" i="15"/>
  <c r="B215" i="15"/>
  <c r="B51" i="15"/>
  <c r="B207" i="15"/>
  <c r="B171" i="15"/>
  <c r="B30" i="15"/>
  <c r="B69" i="15"/>
  <c r="B101" i="15"/>
  <c r="B197" i="15"/>
  <c r="B66" i="15"/>
  <c r="B259" i="15"/>
  <c r="B298" i="15"/>
  <c r="B43" i="15"/>
  <c r="B287" i="15"/>
  <c r="B86" i="15"/>
  <c r="B31" i="15"/>
  <c r="B180" i="15"/>
  <c r="B117" i="15"/>
  <c r="B20" i="15"/>
  <c r="B272" i="15"/>
  <c r="B238" i="15"/>
  <c r="B199" i="15"/>
  <c r="B92" i="15"/>
  <c r="B162" i="15"/>
  <c r="B201" i="15"/>
  <c r="B211" i="15"/>
  <c r="B80" i="15"/>
  <c r="B216" i="15"/>
  <c r="B189" i="15"/>
  <c r="B81" i="15"/>
  <c r="B59" i="15"/>
  <c r="B236" i="15"/>
  <c r="B17" i="15"/>
  <c r="B26" i="15"/>
  <c r="B145" i="15"/>
  <c r="B39" i="15"/>
  <c r="B146" i="15"/>
  <c r="B251" i="15"/>
  <c r="B47" i="15"/>
  <c r="B305" i="15"/>
  <c r="B24" i="15"/>
  <c r="B176" i="15"/>
  <c r="B91" i="15"/>
  <c r="B196" i="15"/>
  <c r="B118" i="15"/>
  <c r="B113" i="15"/>
  <c r="B243" i="15"/>
  <c r="B242" i="15"/>
  <c r="B153" i="15"/>
  <c r="B221" i="15"/>
  <c r="B230" i="15"/>
  <c r="B304" i="15"/>
  <c r="B4" i="15"/>
  <c r="B269" i="15"/>
  <c r="B225" i="15"/>
  <c r="B253" i="15"/>
  <c r="B150" i="15"/>
  <c r="B227" i="15"/>
  <c r="D227" i="15" s="1"/>
  <c r="E227" i="15" s="1"/>
  <c r="A243" i="15"/>
  <c r="A242" i="15"/>
  <c r="A153" i="15"/>
  <c r="A221" i="15"/>
  <c r="A230" i="15"/>
  <c r="A304" i="15"/>
  <c r="A4" i="15"/>
  <c r="A269" i="15"/>
  <c r="A225" i="15"/>
  <c r="A253" i="15"/>
  <c r="A150" i="15"/>
  <c r="A173" i="15"/>
  <c r="A202" i="15"/>
  <c r="A193" i="15"/>
  <c r="A122" i="15"/>
  <c r="A45" i="15"/>
  <c r="A244" i="15"/>
  <c r="A23" i="15"/>
  <c r="A71" i="15"/>
  <c r="A96" i="15"/>
  <c r="A46" i="15"/>
  <c r="A291" i="15"/>
  <c r="A163" i="15"/>
  <c r="A72" i="15"/>
  <c r="A147" i="15"/>
  <c r="A220" i="15"/>
  <c r="A60" i="15"/>
  <c r="A245" i="15"/>
  <c r="A200" i="15"/>
  <c r="A137" i="15"/>
  <c r="A310" i="15"/>
  <c r="A191" i="15"/>
  <c r="A94" i="15"/>
  <c r="A126" i="15"/>
  <c r="A277" i="15"/>
  <c r="A203" i="15"/>
  <c r="A246" i="15"/>
  <c r="A185" i="15"/>
  <c r="A16" i="15"/>
  <c r="A42" i="15"/>
  <c r="A135" i="15"/>
  <c r="A77" i="15"/>
  <c r="A98" i="15"/>
  <c r="A256" i="15"/>
  <c r="A179" i="15"/>
  <c r="A131" i="15"/>
  <c r="A274" i="15"/>
  <c r="A280" i="15"/>
  <c r="A158" i="15"/>
  <c r="A270" i="15"/>
  <c r="A97" i="15"/>
  <c r="A149" i="15"/>
  <c r="A160" i="15"/>
  <c r="A181" i="15"/>
  <c r="A222" i="15"/>
  <c r="A27" i="15"/>
  <c r="A67" i="15"/>
  <c r="A90" i="15"/>
  <c r="A288" i="15"/>
  <c r="A123" i="15"/>
  <c r="A235" i="15"/>
  <c r="A301" i="15"/>
  <c r="A74" i="15"/>
  <c r="A226" i="15"/>
  <c r="A182" i="15"/>
  <c r="A87" i="15"/>
  <c r="A18" i="15"/>
  <c r="A22" i="15"/>
  <c r="A223" i="15"/>
  <c r="A5" i="15"/>
  <c r="A85" i="15"/>
  <c r="A108" i="15"/>
  <c r="A76" i="15"/>
  <c r="A116" i="15"/>
  <c r="A15" i="15"/>
  <c r="A218" i="15"/>
  <c r="A138" i="15"/>
  <c r="A154" i="15"/>
  <c r="A239" i="15"/>
  <c r="A286" i="15"/>
  <c r="A198" i="15"/>
  <c r="A48" i="15"/>
  <c r="A105" i="15"/>
  <c r="A178" i="15"/>
  <c r="A224" i="15"/>
  <c r="A231" i="15"/>
  <c r="A88" i="15"/>
  <c r="A3" i="15"/>
  <c r="A13" i="15"/>
  <c r="A2" i="15"/>
  <c r="A7" i="15"/>
  <c r="A257" i="15"/>
  <c r="A169" i="15"/>
  <c r="A268" i="15"/>
  <c r="A38" i="15"/>
  <c r="A209" i="15"/>
  <c r="A210" i="15"/>
  <c r="A10" i="15"/>
  <c r="A111" i="15"/>
  <c r="A55" i="15"/>
  <c r="A194" i="15"/>
  <c r="A260" i="15"/>
  <c r="A41" i="15"/>
  <c r="A141" i="15"/>
  <c r="A217" i="15"/>
  <c r="A161" i="15"/>
  <c r="A183" i="15"/>
  <c r="A119" i="15"/>
  <c r="A213" i="15"/>
  <c r="A128" i="15"/>
  <c r="A250" i="15"/>
  <c r="A70" i="15"/>
  <c r="A134" i="15"/>
  <c r="A144" i="15"/>
  <c r="A168" i="15"/>
  <c r="A285" i="15"/>
  <c r="A228" i="15"/>
  <c r="A273" i="15"/>
  <c r="A49" i="15"/>
  <c r="A132" i="15"/>
  <c r="A294" i="15"/>
  <c r="A140" i="15"/>
  <c r="A136" i="15"/>
  <c r="A152" i="15"/>
  <c r="A204" i="15"/>
  <c r="A11" i="15"/>
  <c r="A114" i="15"/>
  <c r="A289" i="15"/>
  <c r="A110" i="15"/>
  <c r="A73" i="15"/>
  <c r="A151" i="15"/>
  <c r="A232" i="15"/>
  <c r="A112" i="15"/>
  <c r="A50" i="15"/>
  <c r="A214" i="15"/>
  <c r="A104" i="15"/>
  <c r="A37" i="15"/>
  <c r="A187" i="15"/>
  <c r="A68" i="15"/>
  <c r="A9" i="15"/>
  <c r="A79" i="15"/>
  <c r="A174" i="15"/>
  <c r="A283" i="15"/>
  <c r="A34" i="15"/>
  <c r="A175" i="15"/>
  <c r="A103" i="15"/>
  <c r="A75" i="15"/>
  <c r="A29" i="15"/>
  <c r="A279" i="15"/>
  <c r="A65" i="15"/>
  <c r="A61" i="15"/>
  <c r="A290" i="15"/>
  <c r="A130" i="15"/>
  <c r="A93" i="15"/>
  <c r="A188" i="15"/>
  <c r="A177" i="15"/>
  <c r="A133" i="15"/>
  <c r="A95" i="15"/>
  <c r="A276" i="15"/>
  <c r="A208" i="15"/>
  <c r="A28" i="15"/>
  <c r="A219" i="15"/>
  <c r="A190" i="15"/>
  <c r="A35" i="15"/>
  <c r="A83" i="15"/>
  <c r="A303" i="15"/>
  <c r="A127" i="15"/>
  <c r="A19" i="15"/>
  <c r="A12" i="15"/>
  <c r="A192" i="15"/>
  <c r="A263" i="15"/>
  <c r="A284" i="15"/>
  <c r="A143" i="15"/>
  <c r="A313" i="15"/>
  <c r="A142" i="15"/>
  <c r="A8" i="15"/>
  <c r="A125" i="15"/>
  <c r="A184" i="15"/>
  <c r="A155" i="15"/>
  <c r="A241" i="15"/>
  <c r="A309" i="15"/>
  <c r="A53" i="15"/>
  <c r="A293" i="15"/>
  <c r="A261" i="15"/>
  <c r="A302" i="15"/>
  <c r="A295" i="15"/>
  <c r="A267" i="15"/>
  <c r="A292" i="15"/>
  <c r="A89" i="15"/>
  <c r="A229" i="15"/>
  <c r="A64" i="15"/>
  <c r="A156" i="15"/>
  <c r="A266" i="15"/>
  <c r="A212" i="15"/>
  <c r="A249" i="15"/>
  <c r="A58" i="15"/>
  <c r="A25" i="15"/>
  <c r="A170" i="15"/>
  <c r="A124" i="15"/>
  <c r="A255" i="15"/>
  <c r="A121" i="15"/>
  <c r="A148" i="15"/>
  <c r="A44" i="15"/>
  <c r="A172" i="15"/>
  <c r="A234" i="15"/>
  <c r="A166" i="15"/>
  <c r="A248" i="15"/>
  <c r="A296" i="15"/>
  <c r="A32" i="15"/>
  <c r="A6" i="15"/>
  <c r="A159" i="15"/>
  <c r="A62" i="15"/>
  <c r="A311" i="15"/>
  <c r="A275" i="15"/>
  <c r="A40" i="15"/>
  <c r="A52" i="15"/>
  <c r="A271" i="15"/>
  <c r="A206" i="15"/>
  <c r="A252" i="15"/>
  <c r="A299" i="15"/>
  <c r="A233" i="15"/>
  <c r="A308" i="15"/>
  <c r="A300" i="15"/>
  <c r="A312" i="15"/>
  <c r="A254" i="15"/>
  <c r="A186" i="15"/>
  <c r="A115" i="15"/>
  <c r="A107" i="15"/>
  <c r="A14" i="15"/>
  <c r="A78" i="15"/>
  <c r="A36" i="15"/>
  <c r="A33" i="15"/>
  <c r="A139" i="15"/>
  <c r="A82" i="15"/>
  <c r="A63" i="15"/>
  <c r="A237" i="15"/>
  <c r="A129" i="15"/>
  <c r="A297" i="15"/>
  <c r="A100" i="15"/>
  <c r="A258" i="15"/>
  <c r="A164" i="15"/>
  <c r="A165" i="15"/>
  <c r="A109" i="15"/>
  <c r="A106" i="15"/>
  <c r="A247" i="15"/>
  <c r="A157" i="15"/>
  <c r="A57" i="15"/>
  <c r="A281" i="15"/>
  <c r="A205" i="15"/>
  <c r="A167" i="15"/>
  <c r="A21" i="15"/>
  <c r="A56" i="15"/>
  <c r="A120" i="15"/>
  <c r="A195" i="15"/>
  <c r="A306" i="15"/>
  <c r="A102" i="15"/>
  <c r="A99" i="15"/>
  <c r="A54" i="15"/>
  <c r="A278" i="15"/>
  <c r="A262" i="15"/>
  <c r="A265" i="15"/>
  <c r="A264" i="15"/>
  <c r="A282" i="15"/>
  <c r="A240" i="15"/>
  <c r="A84" i="15"/>
  <c r="A307" i="15"/>
  <c r="A215" i="15"/>
  <c r="A51" i="15"/>
  <c r="A207" i="15"/>
  <c r="A171" i="15"/>
  <c r="A30" i="15"/>
  <c r="A69" i="15"/>
  <c r="A101" i="15"/>
  <c r="A197" i="15"/>
  <c r="A66" i="15"/>
  <c r="A259" i="15"/>
  <c r="A298" i="15"/>
  <c r="A43" i="15"/>
  <c r="A287" i="15"/>
  <c r="A86" i="15"/>
  <c r="A31" i="15"/>
  <c r="A180" i="15"/>
  <c r="A117" i="15"/>
  <c r="A20" i="15"/>
  <c r="A272" i="15"/>
  <c r="A238" i="15"/>
  <c r="A199" i="15"/>
  <c r="A92" i="15"/>
  <c r="A162" i="15"/>
  <c r="A201" i="15"/>
  <c r="A211" i="15"/>
  <c r="A80" i="15"/>
  <c r="A216" i="15"/>
  <c r="A189" i="15"/>
  <c r="A81" i="15"/>
  <c r="A59" i="15"/>
  <c r="A236" i="15"/>
  <c r="A17" i="15"/>
  <c r="A26" i="15"/>
  <c r="A145" i="15"/>
  <c r="A39" i="15"/>
  <c r="A146" i="15"/>
  <c r="A251" i="15"/>
  <c r="A47" i="15"/>
  <c r="A305" i="15"/>
  <c r="A24" i="15"/>
  <c r="A176" i="15"/>
  <c r="A91" i="15"/>
  <c r="A196" i="15"/>
  <c r="A118" i="15"/>
  <c r="A113" i="15"/>
  <c r="A227" i="15"/>
  <c r="W283" i="8" a="1"/>
  <c r="W283" i="8" s="1"/>
  <c r="V283" i="8" a="1"/>
  <c r="V283" i="8" s="1"/>
  <c r="U283" i="8" a="1"/>
  <c r="U283" i="8" s="1"/>
  <c r="T283" i="8" a="1"/>
  <c r="T283" i="8" s="1"/>
  <c r="S283" i="8" a="1"/>
  <c r="S283" i="8" s="1"/>
  <c r="R283" i="8" a="1"/>
  <c r="R283" i="8" s="1"/>
  <c r="Q283" i="8" a="1"/>
  <c r="Q283" i="8" s="1"/>
  <c r="P283" i="8" a="1"/>
  <c r="P283" i="8" s="1"/>
  <c r="O283" i="8" a="1"/>
  <c r="O283" i="8" s="1"/>
  <c r="N283" i="8" a="1"/>
  <c r="N283" i="8" s="1"/>
  <c r="W282" i="8" a="1"/>
  <c r="W282" i="8" s="1"/>
  <c r="V282" i="8" a="1"/>
  <c r="V282" i="8" s="1"/>
  <c r="U282" i="8" a="1"/>
  <c r="U282" i="8" s="1"/>
  <c r="T282" i="8" a="1"/>
  <c r="T282" i="8" s="1"/>
  <c r="S282" i="8" a="1"/>
  <c r="S282" i="8" s="1"/>
  <c r="R282" i="8" a="1"/>
  <c r="R282" i="8" s="1"/>
  <c r="Q282" i="8" a="1"/>
  <c r="Q282" i="8" s="1"/>
  <c r="P282" i="8" a="1"/>
  <c r="P282" i="8" s="1"/>
  <c r="O282" i="8" a="1"/>
  <c r="O282" i="8" s="1"/>
  <c r="N282" i="8" a="1"/>
  <c r="N282" i="8" s="1"/>
  <c r="W281" i="8" a="1"/>
  <c r="W281" i="8" s="1"/>
  <c r="V281" i="8" a="1"/>
  <c r="V281" i="8"/>
  <c r="U281" i="8" a="1"/>
  <c r="U281" i="8"/>
  <c r="T281" i="8" a="1"/>
  <c r="T281" i="8"/>
  <c r="S281" i="8" a="1"/>
  <c r="S281" i="8" s="1"/>
  <c r="R281" i="8" a="1"/>
  <c r="R281" i="8"/>
  <c r="Q281" i="8" a="1"/>
  <c r="Q281" i="8"/>
  <c r="P281" i="8" a="1"/>
  <c r="P281" i="8"/>
  <c r="O281" i="8" a="1"/>
  <c r="O281" i="8" s="1"/>
  <c r="N281" i="8" a="1"/>
  <c r="N281" i="8"/>
  <c r="M281" i="8" s="1"/>
  <c r="W280" i="8" a="1"/>
  <c r="W280" i="8" s="1"/>
  <c r="V280" i="8" a="1"/>
  <c r="V280" i="8" s="1"/>
  <c r="U280" i="8" a="1"/>
  <c r="U280" i="8" s="1"/>
  <c r="T280" i="8" a="1"/>
  <c r="T280" i="8" s="1"/>
  <c r="S280" i="8" a="1"/>
  <c r="S280" i="8" s="1"/>
  <c r="R280" i="8" a="1"/>
  <c r="R280" i="8" s="1"/>
  <c r="Q280" i="8" a="1"/>
  <c r="Q280" i="8" s="1"/>
  <c r="P280" i="8" a="1"/>
  <c r="P280" i="8" s="1"/>
  <c r="O280" i="8" a="1"/>
  <c r="O280" i="8" s="1"/>
  <c r="N280" i="8" a="1"/>
  <c r="N280" i="8" s="1"/>
  <c r="M280" i="8" s="1"/>
  <c r="W279" i="8" a="1"/>
  <c r="W279" i="8"/>
  <c r="V279" i="8" a="1"/>
  <c r="V279" i="8"/>
  <c r="U279" i="8" a="1"/>
  <c r="U279" i="8"/>
  <c r="T279" i="8" a="1"/>
  <c r="T279" i="8" s="1"/>
  <c r="S279" i="8" a="1"/>
  <c r="S279" i="8"/>
  <c r="R279" i="8" a="1"/>
  <c r="R279" i="8"/>
  <c r="Q279" i="8" a="1"/>
  <c r="Q279" i="8"/>
  <c r="P279" i="8" a="1"/>
  <c r="P279" i="8" s="1"/>
  <c r="O279" i="8" a="1"/>
  <c r="O279" i="8" s="1"/>
  <c r="N279" i="8" a="1"/>
  <c r="N279" i="8"/>
  <c r="W278" i="8" a="1"/>
  <c r="W278" i="8" s="1"/>
  <c r="V278" i="8" a="1"/>
  <c r="V278" i="8" s="1"/>
  <c r="U278" i="8" a="1"/>
  <c r="U278" i="8" s="1"/>
  <c r="T278" i="8" a="1"/>
  <c r="T278" i="8" s="1"/>
  <c r="S278" i="8" a="1"/>
  <c r="S278" i="8" s="1"/>
  <c r="R278" i="8" a="1"/>
  <c r="R278" i="8" s="1"/>
  <c r="Q278" i="8" a="1"/>
  <c r="Q278" i="8" s="1"/>
  <c r="P278" i="8" a="1"/>
  <c r="P278" i="8" s="1"/>
  <c r="O278" i="8" a="1"/>
  <c r="O278" i="8" s="1"/>
  <c r="N278" i="8" a="1"/>
  <c r="N278" i="8" s="1"/>
  <c r="W277" i="8" a="1"/>
  <c r="W277" i="8"/>
  <c r="V277" i="8" a="1"/>
  <c r="V277" i="8"/>
  <c r="U277" i="8" a="1"/>
  <c r="U277" i="8" s="1"/>
  <c r="T277" i="8" a="1"/>
  <c r="T277" i="8"/>
  <c r="S277" i="8" a="1"/>
  <c r="S277" i="8"/>
  <c r="R277" i="8" a="1"/>
  <c r="R277" i="8"/>
  <c r="Q277" i="8" a="1"/>
  <c r="Q277" i="8" s="1"/>
  <c r="P277" i="8" a="1"/>
  <c r="P277" i="8"/>
  <c r="O277" i="8" a="1"/>
  <c r="O277" i="8"/>
  <c r="N277" i="8" a="1"/>
  <c r="N277" i="8"/>
  <c r="W276" i="8" a="1"/>
  <c r="W276" i="8" s="1"/>
  <c r="V276" i="8" a="1"/>
  <c r="V276" i="8" s="1"/>
  <c r="U276" i="8" a="1"/>
  <c r="U276" i="8" s="1"/>
  <c r="T276" i="8" a="1"/>
  <c r="T276" i="8" s="1"/>
  <c r="S276" i="8" a="1"/>
  <c r="S276" i="8" s="1"/>
  <c r="R276" i="8" a="1"/>
  <c r="R276" i="8" s="1"/>
  <c r="Q276" i="8" a="1"/>
  <c r="Q276" i="8" s="1"/>
  <c r="P276" i="8" a="1"/>
  <c r="P276" i="8" s="1"/>
  <c r="O276" i="8" a="1"/>
  <c r="O276" i="8" s="1"/>
  <c r="N276" i="8" a="1"/>
  <c r="N276" i="8" s="1"/>
  <c r="M276" i="8"/>
  <c r="W275" i="8" a="1"/>
  <c r="W275" i="8"/>
  <c r="V275" i="8" a="1"/>
  <c r="V275" i="8" s="1"/>
  <c r="U275" i="8" a="1"/>
  <c r="U275" i="8"/>
  <c r="T275" i="8" a="1"/>
  <c r="T275" i="8"/>
  <c r="S275" i="8" a="1"/>
  <c r="S275" i="8"/>
  <c r="R275" i="8" a="1"/>
  <c r="R275" i="8" s="1"/>
  <c r="Q275" i="8" a="1"/>
  <c r="Q275" i="8"/>
  <c r="P275" i="8" a="1"/>
  <c r="P275" i="8"/>
  <c r="O275" i="8" a="1"/>
  <c r="O275" i="8"/>
  <c r="N275" i="8" a="1"/>
  <c r="N275" i="8" s="1"/>
  <c r="W274" i="8" a="1"/>
  <c r="W274" i="8" s="1"/>
  <c r="V274" i="8" a="1"/>
  <c r="V274" i="8" s="1"/>
  <c r="U274" i="8" a="1"/>
  <c r="U274" i="8" s="1"/>
  <c r="T274" i="8" a="1"/>
  <c r="T274" i="8" s="1"/>
  <c r="S274" i="8" a="1"/>
  <c r="S274" i="8" s="1"/>
  <c r="R274" i="8" a="1"/>
  <c r="R274" i="8" s="1"/>
  <c r="Q274" i="8" a="1"/>
  <c r="Q274" i="8" s="1"/>
  <c r="P274" i="8" a="1"/>
  <c r="P274" i="8" s="1"/>
  <c r="O274" i="8" a="1"/>
  <c r="O274" i="8" s="1"/>
  <c r="N274" i="8" a="1"/>
  <c r="N274" i="8" s="1"/>
  <c r="W273" i="8" a="1"/>
  <c r="W273" i="8" s="1"/>
  <c r="V273" i="8" a="1"/>
  <c r="V273" i="8"/>
  <c r="U273" i="8" a="1"/>
  <c r="U273" i="8"/>
  <c r="T273" i="8" a="1"/>
  <c r="T273" i="8"/>
  <c r="S273" i="8" a="1"/>
  <c r="S273" i="8" s="1"/>
  <c r="R273" i="8" a="1"/>
  <c r="R273" i="8"/>
  <c r="Q273" i="8" a="1"/>
  <c r="Q273" i="8"/>
  <c r="P273" i="8" a="1"/>
  <c r="P273" i="8"/>
  <c r="O273" i="8" a="1"/>
  <c r="O273" i="8" s="1"/>
  <c r="N273" i="8" a="1"/>
  <c r="N273" i="8"/>
  <c r="W272" i="8" a="1"/>
  <c r="W272" i="8" s="1"/>
  <c r="V272" i="8" a="1"/>
  <c r="V272" i="8" s="1"/>
  <c r="U272" i="8" a="1"/>
  <c r="U272" i="8" s="1"/>
  <c r="T272" i="8" a="1"/>
  <c r="T272" i="8" s="1"/>
  <c r="S272" i="8" a="1"/>
  <c r="S272" i="8" s="1"/>
  <c r="R272" i="8" a="1"/>
  <c r="R272" i="8" s="1"/>
  <c r="Q272" i="8" a="1"/>
  <c r="Q272" i="8" s="1"/>
  <c r="P272" i="8" a="1"/>
  <c r="P272" i="8" s="1"/>
  <c r="O272" i="8" a="1"/>
  <c r="O272" i="8" s="1"/>
  <c r="N272" i="8" a="1"/>
  <c r="N272" i="8" s="1"/>
  <c r="W271" i="8" a="1"/>
  <c r="W271" i="8"/>
  <c r="V271" i="8" a="1"/>
  <c r="V271" i="8"/>
  <c r="U271" i="8" a="1"/>
  <c r="U271" i="8"/>
  <c r="T271" i="8" a="1"/>
  <c r="T271" i="8" s="1"/>
  <c r="S271" i="8" a="1"/>
  <c r="S271" i="8"/>
  <c r="R271" i="8" a="1"/>
  <c r="R271" i="8"/>
  <c r="Q271" i="8" a="1"/>
  <c r="Q271" i="8"/>
  <c r="P271" i="8" a="1"/>
  <c r="P271" i="8" s="1"/>
  <c r="O271" i="8" a="1"/>
  <c r="O271" i="8"/>
  <c r="N271" i="8" a="1"/>
  <c r="N271" i="8"/>
  <c r="W270" i="8" a="1"/>
  <c r="W270" i="8" s="1"/>
  <c r="V270" i="8" a="1"/>
  <c r="V270" i="8" s="1"/>
  <c r="U270" i="8" a="1"/>
  <c r="U270" i="8" s="1"/>
  <c r="T270" i="8" a="1"/>
  <c r="T270" i="8" s="1"/>
  <c r="S270" i="8" a="1"/>
  <c r="S270" i="8" s="1"/>
  <c r="R270" i="8" a="1"/>
  <c r="R270" i="8" s="1"/>
  <c r="Q270" i="8" a="1"/>
  <c r="Q270" i="8" s="1"/>
  <c r="P270" i="8" a="1"/>
  <c r="P270" i="8" s="1"/>
  <c r="O270" i="8" a="1"/>
  <c r="O270" i="8" s="1"/>
  <c r="N270" i="8" a="1"/>
  <c r="N270" i="8" s="1"/>
  <c r="W269" i="8" a="1"/>
  <c r="W269" i="8"/>
  <c r="V269" i="8" a="1"/>
  <c r="V269" i="8"/>
  <c r="U269" i="8" a="1"/>
  <c r="U269" i="8" s="1"/>
  <c r="T269" i="8" a="1"/>
  <c r="T269" i="8"/>
  <c r="S269" i="8" a="1"/>
  <c r="S269" i="8"/>
  <c r="R269" i="8" a="1"/>
  <c r="R269" i="8"/>
  <c r="Q269" i="8" a="1"/>
  <c r="Q269" i="8" s="1"/>
  <c r="P269" i="8" a="1"/>
  <c r="P269" i="8"/>
  <c r="O269" i="8" a="1"/>
  <c r="O269" i="8"/>
  <c r="N269" i="8" a="1"/>
  <c r="N269" i="8"/>
  <c r="W268" i="8" a="1"/>
  <c r="W268" i="8" s="1"/>
  <c r="V268" i="8" a="1"/>
  <c r="V268" i="8" s="1"/>
  <c r="U268" i="8" a="1"/>
  <c r="U268" i="8" s="1"/>
  <c r="T268" i="8" a="1"/>
  <c r="T268" i="8" s="1"/>
  <c r="S268" i="8" a="1"/>
  <c r="S268" i="8" s="1"/>
  <c r="R268" i="8" a="1"/>
  <c r="R268" i="8" s="1"/>
  <c r="Q268" i="8" a="1"/>
  <c r="Q268" i="8" s="1"/>
  <c r="P268" i="8" a="1"/>
  <c r="P268" i="8" s="1"/>
  <c r="O268" i="8" a="1"/>
  <c r="O268" i="8" s="1"/>
  <c r="M268" i="8" s="1"/>
  <c r="N268" i="8" a="1"/>
  <c r="N268" i="8" s="1"/>
  <c r="W267" i="8" a="1"/>
  <c r="W267" i="8"/>
  <c r="V267" i="8" a="1"/>
  <c r="V267" i="8" s="1"/>
  <c r="U267" i="8" a="1"/>
  <c r="U267" i="8"/>
  <c r="T267" i="8" a="1"/>
  <c r="T267" i="8"/>
  <c r="S267" i="8" a="1"/>
  <c r="S267" i="8"/>
  <c r="R267" i="8" a="1"/>
  <c r="R267" i="8" s="1"/>
  <c r="Q267" i="8" a="1"/>
  <c r="Q267" i="8"/>
  <c r="P267" i="8" a="1"/>
  <c r="P267" i="8"/>
  <c r="O267" i="8" a="1"/>
  <c r="O267" i="8"/>
  <c r="N267" i="8" a="1"/>
  <c r="N267" i="8" s="1"/>
  <c r="W266" i="8" a="1"/>
  <c r="W266" i="8" s="1"/>
  <c r="V266" i="8" a="1"/>
  <c r="V266" i="8" s="1"/>
  <c r="U266" i="8" a="1"/>
  <c r="U266" i="8" s="1"/>
  <c r="T266" i="8" a="1"/>
  <c r="T266" i="8" s="1"/>
  <c r="S266" i="8" a="1"/>
  <c r="S266" i="8" s="1"/>
  <c r="R266" i="8" a="1"/>
  <c r="R266" i="8" s="1"/>
  <c r="Q266" i="8" a="1"/>
  <c r="Q266" i="8" s="1"/>
  <c r="P266" i="8" a="1"/>
  <c r="P266" i="8" s="1"/>
  <c r="O266" i="8" a="1"/>
  <c r="O266" i="8" s="1"/>
  <c r="N266" i="8" a="1"/>
  <c r="N266" i="8" s="1"/>
  <c r="W265" i="8" a="1"/>
  <c r="W265" i="8" s="1"/>
  <c r="V265" i="8" a="1"/>
  <c r="V265" i="8"/>
  <c r="U265" i="8" a="1"/>
  <c r="U265" i="8"/>
  <c r="T265" i="8" a="1"/>
  <c r="T265" i="8"/>
  <c r="S265" i="8" a="1"/>
  <c r="S265" i="8" s="1"/>
  <c r="R265" i="8" a="1"/>
  <c r="R265" i="8"/>
  <c r="Q265" i="8" a="1"/>
  <c r="Q265" i="8"/>
  <c r="P265" i="8" a="1"/>
  <c r="P265" i="8"/>
  <c r="O265" i="8" a="1"/>
  <c r="O265" i="8" s="1"/>
  <c r="N265" i="8" a="1"/>
  <c r="N265" i="8"/>
  <c r="W264" i="8" a="1"/>
  <c r="W264" i="8" s="1"/>
  <c r="V264" i="8" a="1"/>
  <c r="V264" i="8" s="1"/>
  <c r="U264" i="8" a="1"/>
  <c r="U264" i="8" s="1"/>
  <c r="T264" i="8" a="1"/>
  <c r="T264" i="8" s="1"/>
  <c r="S264" i="8" a="1"/>
  <c r="S264" i="8" s="1"/>
  <c r="R264" i="8" a="1"/>
  <c r="R264" i="8" s="1"/>
  <c r="Q264" i="8" a="1"/>
  <c r="Q264" i="8" s="1"/>
  <c r="P264" i="8" a="1"/>
  <c r="P264" i="8" s="1"/>
  <c r="O264" i="8" a="1"/>
  <c r="O264" i="8" s="1"/>
  <c r="N264" i="8" a="1"/>
  <c r="N264" i="8" s="1"/>
  <c r="W263" i="8" a="1"/>
  <c r="W263" i="8"/>
  <c r="V263" i="8" a="1"/>
  <c r="V263" i="8"/>
  <c r="U263" i="8" a="1"/>
  <c r="U263" i="8"/>
  <c r="T263" i="8" a="1"/>
  <c r="T263" i="8" s="1"/>
  <c r="S263" i="8" a="1"/>
  <c r="S263" i="8"/>
  <c r="R263" i="8" a="1"/>
  <c r="R263" i="8"/>
  <c r="Q263" i="8" a="1"/>
  <c r="Q263" i="8"/>
  <c r="P263" i="8" a="1"/>
  <c r="P263" i="8" s="1"/>
  <c r="O263" i="8" a="1"/>
  <c r="O263" i="8" s="1"/>
  <c r="N263" i="8" a="1"/>
  <c r="N263" i="8"/>
  <c r="W262" i="8" a="1"/>
  <c r="W262" i="8" s="1"/>
  <c r="V262" i="8" a="1"/>
  <c r="V262" i="8" s="1"/>
  <c r="U262" i="8" a="1"/>
  <c r="U262" i="8" s="1"/>
  <c r="T262" i="8" a="1"/>
  <c r="T262" i="8" s="1"/>
  <c r="S262" i="8" a="1"/>
  <c r="S262" i="8" s="1"/>
  <c r="R262" i="8" a="1"/>
  <c r="R262" i="8" s="1"/>
  <c r="Q262" i="8" a="1"/>
  <c r="Q262" i="8" s="1"/>
  <c r="P262" i="8" a="1"/>
  <c r="P262" i="8" s="1"/>
  <c r="O262" i="8" a="1"/>
  <c r="O262" i="8" s="1"/>
  <c r="N262" i="8" a="1"/>
  <c r="N262" i="8" s="1"/>
  <c r="W261" i="8" a="1"/>
  <c r="W261" i="8"/>
  <c r="V261" i="8" a="1"/>
  <c r="V261" i="8"/>
  <c r="U261" i="8" a="1"/>
  <c r="U261" i="8" s="1"/>
  <c r="T261" i="8" a="1"/>
  <c r="T261" i="8"/>
  <c r="S261" i="8" a="1"/>
  <c r="S261" i="8"/>
  <c r="R261" i="8" a="1"/>
  <c r="R261" i="8"/>
  <c r="Q261" i="8" a="1"/>
  <c r="Q261" i="8" s="1"/>
  <c r="P261" i="8" a="1"/>
  <c r="P261" i="8" s="1"/>
  <c r="O261" i="8" a="1"/>
  <c r="O261" i="8"/>
  <c r="N261" i="8" a="1"/>
  <c r="N261" i="8"/>
  <c r="W260" i="8" a="1"/>
  <c r="W260" i="8" s="1"/>
  <c r="V260" i="8" a="1"/>
  <c r="V260" i="8" s="1"/>
  <c r="U260" i="8" a="1"/>
  <c r="U260" i="8" s="1"/>
  <c r="T260" i="8" a="1"/>
  <c r="T260" i="8" s="1"/>
  <c r="S260" i="8" a="1"/>
  <c r="S260" i="8" s="1"/>
  <c r="R260" i="8" a="1"/>
  <c r="R260" i="8" s="1"/>
  <c r="Q260" i="8" a="1"/>
  <c r="Q260" i="8" s="1"/>
  <c r="P260" i="8" a="1"/>
  <c r="P260" i="8" s="1"/>
  <c r="O260" i="8" a="1"/>
  <c r="O260" i="8" s="1"/>
  <c r="N260" i="8" a="1"/>
  <c r="N260" i="8" s="1"/>
  <c r="M260" i="8"/>
  <c r="W259" i="8" a="1"/>
  <c r="W259" i="8"/>
  <c r="V259" i="8" a="1"/>
  <c r="V259" i="8" s="1"/>
  <c r="U259" i="8" a="1"/>
  <c r="U259" i="8"/>
  <c r="T259" i="8" a="1"/>
  <c r="T259" i="8"/>
  <c r="S259" i="8" a="1"/>
  <c r="S259" i="8"/>
  <c r="R259" i="8" a="1"/>
  <c r="R259" i="8" s="1"/>
  <c r="Q259" i="8" a="1"/>
  <c r="Q259" i="8"/>
  <c r="P259" i="8" a="1"/>
  <c r="P259" i="8"/>
  <c r="O259" i="8" a="1"/>
  <c r="O259" i="8"/>
  <c r="N259" i="8" a="1"/>
  <c r="N259" i="8" s="1"/>
  <c r="W258" i="8" a="1"/>
  <c r="W258" i="8" s="1"/>
  <c r="V258" i="8" a="1"/>
  <c r="V258" i="8" s="1"/>
  <c r="U258" i="8" a="1"/>
  <c r="U258" i="8" s="1"/>
  <c r="T258" i="8" a="1"/>
  <c r="T258" i="8" s="1"/>
  <c r="S258" i="8" a="1"/>
  <c r="S258" i="8" s="1"/>
  <c r="R258" i="8" a="1"/>
  <c r="R258" i="8" s="1"/>
  <c r="Q258" i="8" a="1"/>
  <c r="Q258" i="8" s="1"/>
  <c r="P258" i="8" a="1"/>
  <c r="P258" i="8" s="1"/>
  <c r="O258" i="8" a="1"/>
  <c r="O258" i="8" s="1"/>
  <c r="N258" i="8" a="1"/>
  <c r="N258" i="8" s="1"/>
  <c r="W257" i="8" a="1"/>
  <c r="W257" i="8" s="1"/>
  <c r="V257" i="8" a="1"/>
  <c r="V257" i="8"/>
  <c r="U257" i="8" a="1"/>
  <c r="U257" i="8"/>
  <c r="T257" i="8" a="1"/>
  <c r="T257" i="8"/>
  <c r="S257" i="8" a="1"/>
  <c r="S257" i="8" s="1"/>
  <c r="R257" i="8" a="1"/>
  <c r="R257" i="8"/>
  <c r="Q257" i="8" a="1"/>
  <c r="Q257" i="8"/>
  <c r="P257" i="8" a="1"/>
  <c r="P257" i="8"/>
  <c r="O257" i="8" a="1"/>
  <c r="O257" i="8" s="1"/>
  <c r="N257" i="8" a="1"/>
  <c r="N257" i="8"/>
  <c r="W256" i="8" a="1"/>
  <c r="W256" i="8" s="1"/>
  <c r="V256" i="8" a="1"/>
  <c r="V256" i="8" s="1"/>
  <c r="U256" i="8" a="1"/>
  <c r="U256" i="8" s="1"/>
  <c r="T256" i="8" a="1"/>
  <c r="T256" i="8" s="1"/>
  <c r="S256" i="8" a="1"/>
  <c r="S256" i="8" s="1"/>
  <c r="R256" i="8" a="1"/>
  <c r="R256" i="8" s="1"/>
  <c r="Q256" i="8" a="1"/>
  <c r="Q256" i="8" s="1"/>
  <c r="P256" i="8" a="1"/>
  <c r="P256" i="8" s="1"/>
  <c r="O256" i="8" a="1"/>
  <c r="O256" i="8" s="1"/>
  <c r="N256" i="8" a="1"/>
  <c r="N256" i="8" s="1"/>
  <c r="W255" i="8" a="1"/>
  <c r="W255" i="8"/>
  <c r="V255" i="8" a="1"/>
  <c r="V255" i="8"/>
  <c r="U255" i="8" a="1"/>
  <c r="U255" i="8"/>
  <c r="T255" i="8" a="1"/>
  <c r="T255" i="8" s="1"/>
  <c r="S255" i="8" a="1"/>
  <c r="S255" i="8"/>
  <c r="R255" i="8" a="1"/>
  <c r="R255" i="8"/>
  <c r="Q255" i="8" a="1"/>
  <c r="Q255" i="8"/>
  <c r="P255" i="8" a="1"/>
  <c r="P255" i="8" s="1"/>
  <c r="O255" i="8" a="1"/>
  <c r="O255" i="8" s="1"/>
  <c r="N255" i="8" a="1"/>
  <c r="N255" i="8"/>
  <c r="W254" i="8" a="1"/>
  <c r="W254" i="8" s="1"/>
  <c r="V254" i="8" a="1"/>
  <c r="V254" i="8" s="1"/>
  <c r="U254" i="8" a="1"/>
  <c r="U254" i="8" s="1"/>
  <c r="T254" i="8" a="1"/>
  <c r="T254" i="8" s="1"/>
  <c r="S254" i="8" a="1"/>
  <c r="S254" i="8" s="1"/>
  <c r="R254" i="8" a="1"/>
  <c r="R254" i="8" s="1"/>
  <c r="Q254" i="8" a="1"/>
  <c r="Q254" i="8" s="1"/>
  <c r="P254" i="8" a="1"/>
  <c r="P254" i="8" s="1"/>
  <c r="O254" i="8" a="1"/>
  <c r="O254" i="8" s="1"/>
  <c r="N254" i="8" a="1"/>
  <c r="N254" i="8" s="1"/>
  <c r="M254" i="8" s="1"/>
  <c r="W253" i="8" a="1"/>
  <c r="W253" i="8"/>
  <c r="V253" i="8" a="1"/>
  <c r="V253" i="8"/>
  <c r="U253" i="8" a="1"/>
  <c r="U253" i="8" s="1"/>
  <c r="T253" i="8" a="1"/>
  <c r="T253" i="8"/>
  <c r="S253" i="8" a="1"/>
  <c r="S253" i="8"/>
  <c r="R253" i="8" a="1"/>
  <c r="R253" i="8"/>
  <c r="Q253" i="8" a="1"/>
  <c r="Q253" i="8" s="1"/>
  <c r="P253" i="8" a="1"/>
  <c r="P253" i="8" s="1"/>
  <c r="O253" i="8" a="1"/>
  <c r="O253" i="8"/>
  <c r="N253" i="8" a="1"/>
  <c r="N253" i="8"/>
  <c r="W252" i="8" a="1"/>
  <c r="W252" i="8" s="1"/>
  <c r="V252" i="8" a="1"/>
  <c r="V252" i="8" s="1"/>
  <c r="U252" i="8" a="1"/>
  <c r="U252" i="8" s="1"/>
  <c r="T252" i="8" a="1"/>
  <c r="T252" i="8" s="1"/>
  <c r="S252" i="8" a="1"/>
  <c r="S252" i="8" s="1"/>
  <c r="R252" i="8" a="1"/>
  <c r="R252" i="8" s="1"/>
  <c r="Q252" i="8" a="1"/>
  <c r="Q252" i="8" s="1"/>
  <c r="P252" i="8" a="1"/>
  <c r="P252" i="8" s="1"/>
  <c r="O252" i="8" a="1"/>
  <c r="O252" i="8" s="1"/>
  <c r="N252" i="8" a="1"/>
  <c r="N252" i="8" s="1"/>
  <c r="M252" i="8" s="1"/>
  <c r="W251" i="8" a="1"/>
  <c r="W251" i="8"/>
  <c r="V251" i="8" a="1"/>
  <c r="V251" i="8" s="1"/>
  <c r="U251" i="8" a="1"/>
  <c r="U251" i="8"/>
  <c r="T251" i="8" a="1"/>
  <c r="T251" i="8"/>
  <c r="S251" i="8" a="1"/>
  <c r="S251" i="8"/>
  <c r="R251" i="8" a="1"/>
  <c r="R251" i="8" s="1"/>
  <c r="Q251" i="8" a="1"/>
  <c r="Q251" i="8"/>
  <c r="P251" i="8" a="1"/>
  <c r="P251" i="8"/>
  <c r="O251" i="8" a="1"/>
  <c r="O251" i="8"/>
  <c r="N251" i="8" a="1"/>
  <c r="N251" i="8" s="1"/>
  <c r="W250" i="8" a="1"/>
  <c r="W250" i="8" s="1"/>
  <c r="V250" i="8" a="1"/>
  <c r="V250" i="8" s="1"/>
  <c r="U250" i="8" a="1"/>
  <c r="U250" i="8" s="1"/>
  <c r="T250" i="8" a="1"/>
  <c r="T250" i="8" s="1"/>
  <c r="S250" i="8" a="1"/>
  <c r="S250" i="8" s="1"/>
  <c r="R250" i="8" a="1"/>
  <c r="R250" i="8" s="1"/>
  <c r="Q250" i="8" a="1"/>
  <c r="Q250" i="8" s="1"/>
  <c r="P250" i="8" a="1"/>
  <c r="P250" i="8" s="1"/>
  <c r="O250" i="8" a="1"/>
  <c r="O250" i="8" s="1"/>
  <c r="N250" i="8" a="1"/>
  <c r="N250" i="8" s="1"/>
  <c r="M250" i="8"/>
  <c r="W249" i="8" a="1"/>
  <c r="W249" i="8" s="1"/>
  <c r="V249" i="8" a="1"/>
  <c r="V249" i="8"/>
  <c r="U249" i="8" a="1"/>
  <c r="U249" i="8"/>
  <c r="T249" i="8" a="1"/>
  <c r="T249" i="8"/>
  <c r="S249" i="8" a="1"/>
  <c r="S249" i="8" s="1"/>
  <c r="R249" i="8" a="1"/>
  <c r="R249" i="8"/>
  <c r="Q249" i="8" a="1"/>
  <c r="Q249" i="8"/>
  <c r="P249" i="8" a="1"/>
  <c r="P249" i="8"/>
  <c r="O249" i="8" a="1"/>
  <c r="O249" i="8" s="1"/>
  <c r="N249" i="8" a="1"/>
  <c r="N249" i="8"/>
  <c r="W248" i="8" a="1"/>
  <c r="W248" i="8" s="1"/>
  <c r="V248" i="8" a="1"/>
  <c r="V248" i="8" s="1"/>
  <c r="U248" i="8" a="1"/>
  <c r="U248" i="8" s="1"/>
  <c r="T248" i="8" a="1"/>
  <c r="T248" i="8" s="1"/>
  <c r="S248" i="8" a="1"/>
  <c r="S248" i="8" s="1"/>
  <c r="R248" i="8" a="1"/>
  <c r="R248" i="8" s="1"/>
  <c r="Q248" i="8" a="1"/>
  <c r="Q248" i="8" s="1"/>
  <c r="P248" i="8" a="1"/>
  <c r="P248" i="8" s="1"/>
  <c r="O248" i="8" a="1"/>
  <c r="O248" i="8" s="1"/>
  <c r="N248" i="8" a="1"/>
  <c r="N248" i="8" s="1"/>
  <c r="W247" i="8" a="1"/>
  <c r="W247" i="8"/>
  <c r="V247" i="8" a="1"/>
  <c r="V247" i="8"/>
  <c r="U247" i="8" a="1"/>
  <c r="U247" i="8"/>
  <c r="T247" i="8" a="1"/>
  <c r="T247" i="8" s="1"/>
  <c r="S247" i="8" a="1"/>
  <c r="S247" i="8"/>
  <c r="R247" i="8" a="1"/>
  <c r="R247" i="8"/>
  <c r="Q247" i="8" a="1"/>
  <c r="Q247" i="8"/>
  <c r="P247" i="8" a="1"/>
  <c r="P247" i="8" s="1"/>
  <c r="O247" i="8" a="1"/>
  <c r="O247" i="8" s="1"/>
  <c r="N247" i="8" a="1"/>
  <c r="N247" i="8"/>
  <c r="W246" i="8" a="1"/>
  <c r="W246" i="8" s="1"/>
  <c r="V246" i="8" a="1"/>
  <c r="V246" i="8" s="1"/>
  <c r="U246" i="8" a="1"/>
  <c r="U246" i="8" s="1"/>
  <c r="T246" i="8" a="1"/>
  <c r="T246" i="8" s="1"/>
  <c r="S246" i="8" a="1"/>
  <c r="S246" i="8" s="1"/>
  <c r="R246" i="8" a="1"/>
  <c r="R246" i="8" s="1"/>
  <c r="Q246" i="8" a="1"/>
  <c r="Q246" i="8" s="1"/>
  <c r="P246" i="8" a="1"/>
  <c r="P246" i="8" s="1"/>
  <c r="O246" i="8" a="1"/>
  <c r="O246" i="8" s="1"/>
  <c r="N246" i="8" a="1"/>
  <c r="N246" i="8" s="1"/>
  <c r="W245" i="8" a="1"/>
  <c r="W245" i="8"/>
  <c r="V245" i="8" a="1"/>
  <c r="V245" i="8"/>
  <c r="U245" i="8" a="1"/>
  <c r="U245" i="8" s="1"/>
  <c r="T245" i="8" a="1"/>
  <c r="T245" i="8"/>
  <c r="S245" i="8" a="1"/>
  <c r="S245" i="8"/>
  <c r="R245" i="8" a="1"/>
  <c r="R245" i="8"/>
  <c r="Q245" i="8" a="1"/>
  <c r="Q245" i="8" s="1"/>
  <c r="P245" i="8" a="1"/>
  <c r="P245" i="8" s="1"/>
  <c r="O245" i="8" a="1"/>
  <c r="O245" i="8"/>
  <c r="N245" i="8" a="1"/>
  <c r="N245" i="8"/>
  <c r="W244" i="8" a="1"/>
  <c r="W244" i="8" s="1"/>
  <c r="V244" i="8" a="1"/>
  <c r="V244" i="8" s="1"/>
  <c r="U244" i="8" a="1"/>
  <c r="U244" i="8" s="1"/>
  <c r="T244" i="8" a="1"/>
  <c r="T244" i="8" s="1"/>
  <c r="S244" i="8" a="1"/>
  <c r="S244" i="8" s="1"/>
  <c r="R244" i="8" a="1"/>
  <c r="R244" i="8" s="1"/>
  <c r="Q244" i="8" a="1"/>
  <c r="Q244" i="8" s="1"/>
  <c r="P244" i="8" a="1"/>
  <c r="P244" i="8" s="1"/>
  <c r="O244" i="8" a="1"/>
  <c r="O244" i="8" s="1"/>
  <c r="N244" i="8" a="1"/>
  <c r="N244" i="8" s="1"/>
  <c r="M244" i="8" s="1"/>
  <c r="W243" i="8" a="1"/>
  <c r="W243" i="8"/>
  <c r="V243" i="8" a="1"/>
  <c r="V243" i="8" s="1"/>
  <c r="U243" i="8" a="1"/>
  <c r="U243" i="8"/>
  <c r="T243" i="8" a="1"/>
  <c r="T243" i="8"/>
  <c r="S243" i="8" a="1"/>
  <c r="S243" i="8"/>
  <c r="R243" i="8" a="1"/>
  <c r="R243" i="8" s="1"/>
  <c r="Q243" i="8" a="1"/>
  <c r="Q243" i="8"/>
  <c r="P243" i="8" a="1"/>
  <c r="P243" i="8"/>
  <c r="O243" i="8" a="1"/>
  <c r="O243" i="8"/>
  <c r="N243" i="8" a="1"/>
  <c r="N243" i="8" s="1"/>
  <c r="W242" i="8" a="1"/>
  <c r="W242" i="8" s="1"/>
  <c r="V242" i="8" a="1"/>
  <c r="V242" i="8" s="1"/>
  <c r="U242" i="8" a="1"/>
  <c r="U242" i="8" s="1"/>
  <c r="T242" i="8" a="1"/>
  <c r="T242" i="8" s="1"/>
  <c r="S242" i="8" a="1"/>
  <c r="S242" i="8" s="1"/>
  <c r="R242" i="8" a="1"/>
  <c r="R242" i="8" s="1"/>
  <c r="Q242" i="8" a="1"/>
  <c r="Q242" i="8" s="1"/>
  <c r="P242" i="8" a="1"/>
  <c r="P242" i="8" s="1"/>
  <c r="O242" i="8" a="1"/>
  <c r="O242" i="8" s="1"/>
  <c r="N242" i="8" a="1"/>
  <c r="N242" i="8" s="1"/>
  <c r="M242" i="8"/>
  <c r="W241" i="8" a="1"/>
  <c r="W241" i="8" s="1"/>
  <c r="V241" i="8" a="1"/>
  <c r="V241" i="8"/>
  <c r="U241" i="8" a="1"/>
  <c r="U241" i="8"/>
  <c r="T241" i="8" a="1"/>
  <c r="T241" i="8"/>
  <c r="S241" i="8" a="1"/>
  <c r="S241" i="8" s="1"/>
  <c r="R241" i="8" a="1"/>
  <c r="R241" i="8"/>
  <c r="Q241" i="8" a="1"/>
  <c r="Q241" i="8"/>
  <c r="P241" i="8" a="1"/>
  <c r="P241" i="8"/>
  <c r="O241" i="8" a="1"/>
  <c r="O241" i="8" s="1"/>
  <c r="N241" i="8" a="1"/>
  <c r="N241" i="8"/>
  <c r="W240" i="8" a="1"/>
  <c r="W240" i="8" s="1"/>
  <c r="V240" i="8" a="1"/>
  <c r="V240" i="8" s="1"/>
  <c r="U240" i="8" a="1"/>
  <c r="U240" i="8" s="1"/>
  <c r="T240" i="8" a="1"/>
  <c r="T240" i="8" s="1"/>
  <c r="S240" i="8" a="1"/>
  <c r="S240" i="8" s="1"/>
  <c r="R240" i="8" a="1"/>
  <c r="R240" i="8" s="1"/>
  <c r="Q240" i="8" a="1"/>
  <c r="Q240" i="8" s="1"/>
  <c r="P240" i="8" a="1"/>
  <c r="P240" i="8" s="1"/>
  <c r="O240" i="8" a="1"/>
  <c r="O240" i="8" s="1"/>
  <c r="N240" i="8" a="1"/>
  <c r="N240" i="8" s="1"/>
  <c r="W239" i="8" a="1"/>
  <c r="W239" i="8"/>
  <c r="V239" i="8" a="1"/>
  <c r="V239" i="8"/>
  <c r="U239" i="8" a="1"/>
  <c r="U239" i="8"/>
  <c r="T239" i="8" a="1"/>
  <c r="T239" i="8" s="1"/>
  <c r="S239" i="8" a="1"/>
  <c r="S239" i="8" s="1"/>
  <c r="R239" i="8" a="1"/>
  <c r="R239" i="8"/>
  <c r="Q239" i="8" a="1"/>
  <c r="Q239" i="8"/>
  <c r="P239" i="8" a="1"/>
  <c r="P239" i="8" s="1"/>
  <c r="O239" i="8" a="1"/>
  <c r="O239" i="8" s="1"/>
  <c r="N239" i="8" a="1"/>
  <c r="N239" i="8"/>
  <c r="W238" i="8" a="1"/>
  <c r="W238" i="8" s="1"/>
  <c r="V238" i="8" a="1"/>
  <c r="V238" i="8" s="1"/>
  <c r="U238" i="8" a="1"/>
  <c r="U238" i="8" s="1"/>
  <c r="T238" i="8" a="1"/>
  <c r="T238" i="8" s="1"/>
  <c r="S238" i="8" a="1"/>
  <c r="S238" i="8" s="1"/>
  <c r="R238" i="8" a="1"/>
  <c r="R238" i="8" s="1"/>
  <c r="Q238" i="8" a="1"/>
  <c r="Q238" i="8" s="1"/>
  <c r="P238" i="8" a="1"/>
  <c r="P238" i="8" s="1"/>
  <c r="O238" i="8" a="1"/>
  <c r="O238" i="8" s="1"/>
  <c r="N238" i="8" a="1"/>
  <c r="N238" i="8" s="1"/>
  <c r="W237" i="8" a="1"/>
  <c r="W237" i="8"/>
  <c r="V237" i="8" a="1"/>
  <c r="V237" i="8"/>
  <c r="U237" i="8" a="1"/>
  <c r="U237" i="8" s="1"/>
  <c r="T237" i="8" a="1"/>
  <c r="T237" i="8" s="1"/>
  <c r="S237" i="8" a="1"/>
  <c r="S237" i="8"/>
  <c r="R237" i="8" a="1"/>
  <c r="R237" i="8"/>
  <c r="Q237" i="8" a="1"/>
  <c r="Q237" i="8" s="1"/>
  <c r="P237" i="8" a="1"/>
  <c r="P237" i="8" s="1"/>
  <c r="O237" i="8" a="1"/>
  <c r="O237" i="8"/>
  <c r="N237" i="8" a="1"/>
  <c r="N237" i="8"/>
  <c r="W236" i="8" a="1"/>
  <c r="W236" i="8" s="1"/>
  <c r="V236" i="8" a="1"/>
  <c r="V236" i="8" s="1"/>
  <c r="U236" i="8" a="1"/>
  <c r="U236" i="8" s="1"/>
  <c r="T236" i="8" a="1"/>
  <c r="T236" i="8" s="1"/>
  <c r="S236" i="8" a="1"/>
  <c r="S236" i="8" s="1"/>
  <c r="R236" i="8" a="1"/>
  <c r="R236" i="8" s="1"/>
  <c r="Q236" i="8" a="1"/>
  <c r="Q236" i="8" s="1"/>
  <c r="P236" i="8" a="1"/>
  <c r="P236" i="8" s="1"/>
  <c r="O236" i="8" a="1"/>
  <c r="O236" i="8" s="1"/>
  <c r="N236" i="8" a="1"/>
  <c r="N236" i="8" s="1"/>
  <c r="M236" i="8"/>
  <c r="W235" i="8" a="1"/>
  <c r="W235" i="8"/>
  <c r="V235" i="8" a="1"/>
  <c r="V235" i="8" s="1"/>
  <c r="U235" i="8" a="1"/>
  <c r="U235" i="8"/>
  <c r="T235" i="8" a="1"/>
  <c r="T235" i="8"/>
  <c r="S235" i="8" a="1"/>
  <c r="S235" i="8"/>
  <c r="R235" i="8" a="1"/>
  <c r="R235" i="8" s="1"/>
  <c r="Q235" i="8" a="1"/>
  <c r="Q235" i="8" s="1"/>
  <c r="P235" i="8" a="1"/>
  <c r="P235" i="8"/>
  <c r="O235" i="8" a="1"/>
  <c r="O235" i="8"/>
  <c r="N235" i="8" a="1"/>
  <c r="N235" i="8" s="1"/>
  <c r="M235" i="8" s="1"/>
  <c r="W234" i="8" a="1"/>
  <c r="W234" i="8" s="1"/>
  <c r="V234" i="8" a="1"/>
  <c r="V234" i="8" s="1"/>
  <c r="U234" i="8" a="1"/>
  <c r="U234" i="8" s="1"/>
  <c r="T234" i="8" a="1"/>
  <c r="T234" i="8" s="1"/>
  <c r="S234" i="8" a="1"/>
  <c r="S234" i="8" s="1"/>
  <c r="R234" i="8" a="1"/>
  <c r="R234" i="8" s="1"/>
  <c r="Q234" i="8" a="1"/>
  <c r="Q234" i="8" s="1"/>
  <c r="P234" i="8" a="1"/>
  <c r="P234" i="8" s="1"/>
  <c r="M234" i="8" s="1"/>
  <c r="O234" i="8" a="1"/>
  <c r="O234" i="8" s="1"/>
  <c r="N234" i="8" a="1"/>
  <c r="N234" i="8" s="1"/>
  <c r="W233" i="8" a="1"/>
  <c r="W233" i="8" s="1"/>
  <c r="V233" i="8" a="1"/>
  <c r="V233" i="8"/>
  <c r="U233" i="8" a="1"/>
  <c r="U233" i="8"/>
  <c r="T233" i="8" a="1"/>
  <c r="T233" i="8"/>
  <c r="S233" i="8" a="1"/>
  <c r="S233" i="8" s="1"/>
  <c r="R233" i="8" a="1"/>
  <c r="R233" i="8"/>
  <c r="Q233" i="8" a="1"/>
  <c r="Q233" i="8"/>
  <c r="P233" i="8" a="1"/>
  <c r="P233" i="8"/>
  <c r="O233" i="8" a="1"/>
  <c r="O233" i="8" s="1"/>
  <c r="N233" i="8" a="1"/>
  <c r="N233" i="8" s="1"/>
  <c r="W232" i="8" a="1"/>
  <c r="W232" i="8" s="1"/>
  <c r="V232" i="8" a="1"/>
  <c r="V232" i="8"/>
  <c r="U232" i="8" a="1"/>
  <c r="U232" i="8" s="1"/>
  <c r="T232" i="8" a="1"/>
  <c r="T232" i="8" s="1"/>
  <c r="S232" i="8" a="1"/>
  <c r="S232" i="8" s="1"/>
  <c r="R232" i="8" a="1"/>
  <c r="R232" i="8"/>
  <c r="Q232" i="8" a="1"/>
  <c r="Q232" i="8" s="1"/>
  <c r="P232" i="8" a="1"/>
  <c r="P232" i="8" s="1"/>
  <c r="O232" i="8" a="1"/>
  <c r="O232" i="8" s="1"/>
  <c r="N232" i="8" a="1"/>
  <c r="N232" i="8"/>
  <c r="M232" i="8" s="1"/>
  <c r="W231" i="8" a="1"/>
  <c r="W231" i="8"/>
  <c r="V231" i="8" a="1"/>
  <c r="V231" i="8"/>
  <c r="U231" i="8" a="1"/>
  <c r="U231" i="8"/>
  <c r="T231" i="8" a="1"/>
  <c r="T231" i="8" s="1"/>
  <c r="S231" i="8" a="1"/>
  <c r="S231" i="8" s="1"/>
  <c r="R231" i="8" a="1"/>
  <c r="R231" i="8"/>
  <c r="Q231" i="8" a="1"/>
  <c r="Q231" i="8"/>
  <c r="P231" i="8" a="1"/>
  <c r="P231" i="8" s="1"/>
  <c r="O231" i="8" a="1"/>
  <c r="O231" i="8" s="1"/>
  <c r="N231" i="8" a="1"/>
  <c r="N231" i="8"/>
  <c r="M231" i="8" s="1"/>
  <c r="W230" i="8" a="1"/>
  <c r="W230" i="8" s="1"/>
  <c r="V230" i="8" a="1"/>
  <c r="V230" i="8" s="1"/>
  <c r="U230" i="8" a="1"/>
  <c r="U230" i="8" s="1"/>
  <c r="T230" i="8" a="1"/>
  <c r="T230" i="8" s="1"/>
  <c r="S230" i="8" a="1"/>
  <c r="S230" i="8" s="1"/>
  <c r="R230" i="8" a="1"/>
  <c r="R230" i="8" s="1"/>
  <c r="Q230" i="8" a="1"/>
  <c r="Q230" i="8" s="1"/>
  <c r="P230" i="8" a="1"/>
  <c r="P230" i="8" s="1"/>
  <c r="O230" i="8" a="1"/>
  <c r="O230" i="8" s="1"/>
  <c r="N230" i="8" a="1"/>
  <c r="N230" i="8" s="1"/>
  <c r="W229" i="8" a="1"/>
  <c r="W229" i="8"/>
  <c r="V229" i="8" a="1"/>
  <c r="V229" i="8"/>
  <c r="U229" i="8" a="1"/>
  <c r="U229" i="8" s="1"/>
  <c r="T229" i="8" a="1"/>
  <c r="T229" i="8" s="1"/>
  <c r="S229" i="8" a="1"/>
  <c r="S229" i="8"/>
  <c r="R229" i="8" a="1"/>
  <c r="R229" i="8"/>
  <c r="Q229" i="8" a="1"/>
  <c r="Q229" i="8" s="1"/>
  <c r="M229" i="8" s="1"/>
  <c r="P229" i="8" a="1"/>
  <c r="P229" i="8" s="1"/>
  <c r="O229" i="8" a="1"/>
  <c r="O229" i="8"/>
  <c r="N229" i="8" a="1"/>
  <c r="N229" i="8"/>
  <c r="W228" i="8" a="1"/>
  <c r="W228" i="8" s="1"/>
  <c r="V228" i="8" a="1"/>
  <c r="V228" i="8" s="1"/>
  <c r="U228" i="8" a="1"/>
  <c r="U228" i="8" s="1"/>
  <c r="T228" i="8" a="1"/>
  <c r="T228" i="8"/>
  <c r="S228" i="8" a="1"/>
  <c r="S228" i="8" s="1"/>
  <c r="R228" i="8" a="1"/>
  <c r="R228" i="8" s="1"/>
  <c r="Q228" i="8" a="1"/>
  <c r="Q228" i="8" s="1"/>
  <c r="P228" i="8" a="1"/>
  <c r="P228" i="8"/>
  <c r="M228" i="8" s="1"/>
  <c r="O228" i="8" a="1"/>
  <c r="O228" i="8" s="1"/>
  <c r="N228" i="8" a="1"/>
  <c r="N228" i="8" s="1"/>
  <c r="W227" i="8" a="1"/>
  <c r="W227" i="8"/>
  <c r="V227" i="8" a="1"/>
  <c r="V227" i="8" s="1"/>
  <c r="U227" i="8" a="1"/>
  <c r="U227" i="8"/>
  <c r="T227" i="8" a="1"/>
  <c r="T227" i="8"/>
  <c r="S227" i="8" a="1"/>
  <c r="S227" i="8"/>
  <c r="R227" i="8" a="1"/>
  <c r="R227" i="8" s="1"/>
  <c r="Q227" i="8" a="1"/>
  <c r="Q227" i="8" s="1"/>
  <c r="P227" i="8" a="1"/>
  <c r="P227" i="8"/>
  <c r="O227" i="8" a="1"/>
  <c r="O227" i="8"/>
  <c r="N227" i="8" a="1"/>
  <c r="N227" i="8"/>
  <c r="W226" i="8" a="1"/>
  <c r="W226" i="8" s="1"/>
  <c r="V226" i="8" a="1"/>
  <c r="V226" i="8" s="1"/>
  <c r="U226" i="8" a="1"/>
  <c r="U226" i="8" s="1"/>
  <c r="T226" i="8" a="1"/>
  <c r="T226" i="8" s="1"/>
  <c r="S226" i="8" a="1"/>
  <c r="S226" i="8" s="1"/>
  <c r="R226" i="8" a="1"/>
  <c r="R226" i="8" s="1"/>
  <c r="Q226" i="8" a="1"/>
  <c r="Q226" i="8" s="1"/>
  <c r="P226" i="8" a="1"/>
  <c r="P226" i="8" s="1"/>
  <c r="M226" i="8" s="1"/>
  <c r="O226" i="8" a="1"/>
  <c r="O226" i="8" s="1"/>
  <c r="N226" i="8" a="1"/>
  <c r="N226" i="8" s="1"/>
  <c r="W225" i="8" a="1"/>
  <c r="W225" i="8"/>
  <c r="V225" i="8" a="1"/>
  <c r="V225" i="8"/>
  <c r="U225" i="8" a="1"/>
  <c r="U225" i="8"/>
  <c r="T225" i="8" a="1"/>
  <c r="T225" i="8"/>
  <c r="S225" i="8" a="1"/>
  <c r="S225" i="8"/>
  <c r="R225" i="8" a="1"/>
  <c r="R225" i="8"/>
  <c r="Q225" i="8" a="1"/>
  <c r="Q225" i="8"/>
  <c r="P225" i="8" a="1"/>
  <c r="P225" i="8"/>
  <c r="O225" i="8" a="1"/>
  <c r="O225" i="8"/>
  <c r="N225" i="8" a="1"/>
  <c r="N225" i="8" s="1"/>
  <c r="M225" i="8" s="1"/>
  <c r="W224" i="8" a="1"/>
  <c r="W224" i="8" s="1"/>
  <c r="V224" i="8" a="1"/>
  <c r="V224" i="8" s="1"/>
  <c r="U224" i="8" a="1"/>
  <c r="U224" i="8" s="1"/>
  <c r="T224" i="8" a="1"/>
  <c r="T224" i="8" s="1"/>
  <c r="S224" i="8" a="1"/>
  <c r="S224" i="8" s="1"/>
  <c r="R224" i="8" a="1"/>
  <c r="R224" i="8"/>
  <c r="Q224" i="8" a="1"/>
  <c r="Q224" i="8" s="1"/>
  <c r="P224" i="8" a="1"/>
  <c r="P224" i="8" s="1"/>
  <c r="O224" i="8" a="1"/>
  <c r="O224" i="8" s="1"/>
  <c r="N224" i="8" a="1"/>
  <c r="N224" i="8"/>
  <c r="M224" i="8" s="1"/>
  <c r="W223" i="8" a="1"/>
  <c r="W223" i="8"/>
  <c r="V223" i="8" a="1"/>
  <c r="V223" i="8"/>
  <c r="U223" i="8" a="1"/>
  <c r="U223" i="8"/>
  <c r="T223" i="8" a="1"/>
  <c r="T223" i="8" s="1"/>
  <c r="S223" i="8" a="1"/>
  <c r="S223" i="8" s="1"/>
  <c r="R223" i="8" a="1"/>
  <c r="R223" i="8"/>
  <c r="Q223" i="8" a="1"/>
  <c r="Q223" i="8"/>
  <c r="P223" i="8" a="1"/>
  <c r="P223" i="8"/>
  <c r="O223" i="8" a="1"/>
  <c r="O223" i="8" s="1"/>
  <c r="N223" i="8" a="1"/>
  <c r="N223" i="8"/>
  <c r="W222" i="8" a="1"/>
  <c r="W222" i="8"/>
  <c r="V222" i="8" a="1"/>
  <c r="V222" i="8"/>
  <c r="U222" i="8" a="1"/>
  <c r="U222" i="8" s="1"/>
  <c r="T222" i="8" a="1"/>
  <c r="T222" i="8" s="1"/>
  <c r="S222" i="8" a="1"/>
  <c r="S222" i="8"/>
  <c r="R222" i="8" a="1"/>
  <c r="R222" i="8"/>
  <c r="Q222" i="8" a="1"/>
  <c r="Q222" i="8" s="1"/>
  <c r="P222" i="8" a="1"/>
  <c r="P222" i="8" s="1"/>
  <c r="O222" i="8" a="1"/>
  <c r="O222" i="8"/>
  <c r="N222" i="8" a="1"/>
  <c r="N222" i="8" s="1"/>
  <c r="M222" i="8" s="1"/>
  <c r="W221" i="8" a="1"/>
  <c r="W221" i="8" s="1"/>
  <c r="V221" i="8" a="1"/>
  <c r="V221" i="8" s="1"/>
  <c r="U221" i="8" a="1"/>
  <c r="U221" i="8"/>
  <c r="T221" i="8" a="1"/>
  <c r="T221" i="8"/>
  <c r="S221" i="8" a="1"/>
  <c r="S221" i="8" s="1"/>
  <c r="R221" i="8" a="1"/>
  <c r="R221" i="8" s="1"/>
  <c r="Q221" i="8" a="1"/>
  <c r="Q221" i="8"/>
  <c r="P221" i="8" a="1"/>
  <c r="P221" i="8"/>
  <c r="O221" i="8" a="1"/>
  <c r="O221" i="8" s="1"/>
  <c r="N221" i="8" a="1"/>
  <c r="N221" i="8" s="1"/>
  <c r="W220" i="8" a="1"/>
  <c r="W220" i="8"/>
  <c r="V220" i="8" a="1"/>
  <c r="V220" i="8" s="1"/>
  <c r="U220" i="8" a="1"/>
  <c r="U220" i="8"/>
  <c r="T220" i="8" a="1"/>
  <c r="T220" i="8" s="1"/>
  <c r="S220" i="8" a="1"/>
  <c r="S220" i="8"/>
  <c r="R220" i="8" a="1"/>
  <c r="R220" i="8" s="1"/>
  <c r="Q220" i="8" a="1"/>
  <c r="Q220" i="8"/>
  <c r="P220" i="8" a="1"/>
  <c r="P220" i="8" s="1"/>
  <c r="O220" i="8" a="1"/>
  <c r="O220" i="8"/>
  <c r="N220" i="8" a="1"/>
  <c r="N220" i="8" s="1"/>
  <c r="W219" i="8" a="1"/>
  <c r="W219" i="8"/>
  <c r="V219" i="8" a="1"/>
  <c r="V219" i="8"/>
  <c r="U219" i="8" a="1"/>
  <c r="U219" i="8" s="1"/>
  <c r="T219" i="8" a="1"/>
  <c r="T219" i="8" s="1"/>
  <c r="S219" i="8" a="1"/>
  <c r="S219" i="8"/>
  <c r="R219" i="8" a="1"/>
  <c r="R219" i="8"/>
  <c r="Q219" i="8" a="1"/>
  <c r="Q219" i="8"/>
  <c r="P219" i="8" a="1"/>
  <c r="P219" i="8" s="1"/>
  <c r="O219" i="8" a="1"/>
  <c r="O219" i="8"/>
  <c r="N219" i="8" a="1"/>
  <c r="N219" i="8"/>
  <c r="W218" i="8" a="1"/>
  <c r="W218" i="8" s="1"/>
  <c r="V218" i="8" a="1"/>
  <c r="V218" i="8"/>
  <c r="U218" i="8" a="1"/>
  <c r="U218" i="8" s="1"/>
  <c r="T218" i="8" a="1"/>
  <c r="T218" i="8"/>
  <c r="S218" i="8" a="1"/>
  <c r="S218" i="8" s="1"/>
  <c r="R218" i="8" a="1"/>
  <c r="R218" i="8"/>
  <c r="Q218" i="8" a="1"/>
  <c r="Q218" i="8" s="1"/>
  <c r="P218" i="8" a="1"/>
  <c r="P218" i="8"/>
  <c r="O218" i="8" a="1"/>
  <c r="O218" i="8" s="1"/>
  <c r="N218" i="8" a="1"/>
  <c r="N218" i="8"/>
  <c r="W217" i="8" a="1"/>
  <c r="W217" i="8"/>
  <c r="V217" i="8" a="1"/>
  <c r="V217" i="8"/>
  <c r="U217" i="8" a="1"/>
  <c r="U217" i="8"/>
  <c r="T217" i="8" a="1"/>
  <c r="T217" i="8"/>
  <c r="S217" i="8" a="1"/>
  <c r="S217" i="8"/>
  <c r="R217" i="8" a="1"/>
  <c r="R217" i="8"/>
  <c r="Q217" i="8" a="1"/>
  <c r="Q217" i="8" s="1"/>
  <c r="P217" i="8" a="1"/>
  <c r="P217" i="8"/>
  <c r="O217" i="8" a="1"/>
  <c r="O217" i="8"/>
  <c r="N217" i="8" a="1"/>
  <c r="N217" i="8" s="1"/>
  <c r="W216" i="8" a="1"/>
  <c r="W216" i="8"/>
  <c r="V216" i="8" a="1"/>
  <c r="V216" i="8" s="1"/>
  <c r="U216" i="8" a="1"/>
  <c r="U216" i="8"/>
  <c r="T216" i="8" a="1"/>
  <c r="T216" i="8" s="1"/>
  <c r="S216" i="8" a="1"/>
  <c r="S216" i="8"/>
  <c r="R216" i="8" a="1"/>
  <c r="R216" i="8" s="1"/>
  <c r="Q216" i="8" a="1"/>
  <c r="Q216" i="8"/>
  <c r="M216" i="8" s="1"/>
  <c r="P216" i="8" a="1"/>
  <c r="P216" i="8" s="1"/>
  <c r="O216" i="8" a="1"/>
  <c r="O216" i="8" s="1"/>
  <c r="N216" i="8" a="1"/>
  <c r="N216" i="8" s="1"/>
  <c r="W215" i="8" a="1"/>
  <c r="W215" i="8"/>
  <c r="V215" i="8" a="1"/>
  <c r="V215" i="8"/>
  <c r="U215" i="8" a="1"/>
  <c r="U215" i="8"/>
  <c r="T215" i="8" a="1"/>
  <c r="T215" i="8"/>
  <c r="S215" i="8" a="1"/>
  <c r="S215" i="8"/>
  <c r="R215" i="8" a="1"/>
  <c r="R215" i="8"/>
  <c r="Q215" i="8" a="1"/>
  <c r="Q215" i="8"/>
  <c r="P215" i="8" a="1"/>
  <c r="P215" i="8"/>
  <c r="O215" i="8" a="1"/>
  <c r="O215" i="8"/>
  <c r="N215" i="8" a="1"/>
  <c r="N215" i="8"/>
  <c r="W214" i="8" a="1"/>
  <c r="W214" i="8" s="1"/>
  <c r="V214" i="8" a="1"/>
  <c r="V214" i="8"/>
  <c r="U214" i="8" a="1"/>
  <c r="U214" i="8" s="1"/>
  <c r="T214" i="8" a="1"/>
  <c r="T214" i="8"/>
  <c r="S214" i="8" a="1"/>
  <c r="S214" i="8" s="1"/>
  <c r="R214" i="8" a="1"/>
  <c r="R214" i="8" s="1"/>
  <c r="Q214" i="8" a="1"/>
  <c r="Q214" i="8" s="1"/>
  <c r="P214" i="8" a="1"/>
  <c r="P214" i="8" s="1"/>
  <c r="O214" i="8" a="1"/>
  <c r="O214" i="8" s="1"/>
  <c r="N214" i="8" a="1"/>
  <c r="N214" i="8"/>
  <c r="W213" i="8" a="1"/>
  <c r="W213" i="8"/>
  <c r="V213" i="8" a="1"/>
  <c r="V213" i="8"/>
  <c r="U213" i="8" a="1"/>
  <c r="U213" i="8"/>
  <c r="T213" i="8" a="1"/>
  <c r="T213" i="8"/>
  <c r="S213" i="8" a="1"/>
  <c r="S213" i="8" s="1"/>
  <c r="R213" i="8" a="1"/>
  <c r="R213" i="8"/>
  <c r="Q213" i="8" a="1"/>
  <c r="Q213" i="8"/>
  <c r="P213" i="8" a="1"/>
  <c r="P213" i="8"/>
  <c r="O213" i="8" a="1"/>
  <c r="O213" i="8" s="1"/>
  <c r="N213" i="8" a="1"/>
  <c r="N213" i="8"/>
  <c r="W212" i="8" a="1"/>
  <c r="W212" i="8"/>
  <c r="V212" i="8" a="1"/>
  <c r="V212" i="8" s="1"/>
  <c r="U212" i="8" a="1"/>
  <c r="U212" i="8"/>
  <c r="T212" i="8" a="1"/>
  <c r="T212" i="8" s="1"/>
  <c r="S212" i="8" a="1"/>
  <c r="S212" i="8" s="1"/>
  <c r="R212" i="8" a="1"/>
  <c r="R212" i="8" s="1"/>
  <c r="Q212" i="8" a="1"/>
  <c r="Q212" i="8"/>
  <c r="P212" i="8" a="1"/>
  <c r="P212" i="8" s="1"/>
  <c r="O212" i="8" a="1"/>
  <c r="O212" i="8"/>
  <c r="N212" i="8" a="1"/>
  <c r="N212" i="8" s="1"/>
  <c r="W211" i="8" a="1"/>
  <c r="W211" i="8"/>
  <c r="V211" i="8" a="1"/>
  <c r="V211" i="8"/>
  <c r="U211" i="8" a="1"/>
  <c r="U211" i="8"/>
  <c r="T211" i="8" a="1"/>
  <c r="T211" i="8"/>
  <c r="S211" i="8" a="1"/>
  <c r="S211" i="8"/>
  <c r="R211" i="8" a="1"/>
  <c r="R211" i="8"/>
  <c r="Q211" i="8" a="1"/>
  <c r="Q211" i="8"/>
  <c r="P211" i="8" a="1"/>
  <c r="P211" i="8" s="1"/>
  <c r="M211" i="8" s="1"/>
  <c r="O211" i="8" a="1"/>
  <c r="O211" i="8"/>
  <c r="N211" i="8" a="1"/>
  <c r="N211" i="8"/>
  <c r="W210" i="8" a="1"/>
  <c r="W210" i="8" s="1"/>
  <c r="V210" i="8" a="1"/>
  <c r="V210" i="8"/>
  <c r="U210" i="8" a="1"/>
  <c r="U210" i="8" s="1"/>
  <c r="T210" i="8" a="1"/>
  <c r="T210" i="8"/>
  <c r="S210" i="8" a="1"/>
  <c r="S210" i="8" s="1"/>
  <c r="R210" i="8" a="1"/>
  <c r="R210" i="8"/>
  <c r="Q210" i="8" a="1"/>
  <c r="Q210" i="8" s="1"/>
  <c r="P210" i="8" a="1"/>
  <c r="P210" i="8"/>
  <c r="M210" i="8" s="1"/>
  <c r="O210" i="8" a="1"/>
  <c r="O210" i="8" s="1"/>
  <c r="N210" i="8" a="1"/>
  <c r="N210" i="8"/>
  <c r="W209" i="8" a="1"/>
  <c r="W209" i="8"/>
  <c r="V209" i="8" a="1"/>
  <c r="V209" i="8"/>
  <c r="U209" i="8" a="1"/>
  <c r="U209" i="8"/>
  <c r="T209" i="8" a="1"/>
  <c r="T209" i="8"/>
  <c r="S209" i="8" a="1"/>
  <c r="S209" i="8"/>
  <c r="R209" i="8" a="1"/>
  <c r="R209" i="8"/>
  <c r="Q209" i="8" a="1"/>
  <c r="Q209" i="8"/>
  <c r="P209" i="8" a="1"/>
  <c r="P209" i="8"/>
  <c r="O209" i="8" a="1"/>
  <c r="O209" i="8"/>
  <c r="N209" i="8" a="1"/>
  <c r="N209" i="8"/>
  <c r="M209" i="8" s="1"/>
  <c r="W208" i="8" a="1"/>
  <c r="W208" i="8"/>
  <c r="V208" i="8" a="1"/>
  <c r="V208" i="8" s="1"/>
  <c r="U208" i="8" a="1"/>
  <c r="U208" i="8" s="1"/>
  <c r="T208" i="8" a="1"/>
  <c r="T208" i="8" s="1"/>
  <c r="S208" i="8" a="1"/>
  <c r="S208" i="8"/>
  <c r="R208" i="8" a="1"/>
  <c r="R208" i="8" s="1"/>
  <c r="Q208" i="8" a="1"/>
  <c r="Q208" i="8"/>
  <c r="P208" i="8" a="1"/>
  <c r="P208" i="8" s="1"/>
  <c r="O208" i="8" a="1"/>
  <c r="O208" i="8" s="1"/>
  <c r="N208" i="8" a="1"/>
  <c r="N208" i="8" s="1"/>
  <c r="M208" i="8"/>
  <c r="W207" i="8" a="1"/>
  <c r="W207" i="8" s="1"/>
  <c r="V207" i="8" a="1"/>
  <c r="V207" i="8"/>
  <c r="U207" i="8" a="1"/>
  <c r="U207" i="8"/>
  <c r="T207" i="8" a="1"/>
  <c r="T207" i="8"/>
  <c r="S207" i="8" a="1"/>
  <c r="S207" i="8" s="1"/>
  <c r="R207" i="8" a="1"/>
  <c r="R207" i="8"/>
  <c r="Q207" i="8" a="1"/>
  <c r="Q207" i="8"/>
  <c r="P207" i="8" a="1"/>
  <c r="P207" i="8"/>
  <c r="O207" i="8" a="1"/>
  <c r="O207" i="8" s="1"/>
  <c r="N207" i="8" a="1"/>
  <c r="N207" i="8" s="1"/>
  <c r="W206" i="8" a="1"/>
  <c r="W206" i="8" s="1"/>
  <c r="V206" i="8" a="1"/>
  <c r="V206" i="8" s="1"/>
  <c r="U206" i="8" a="1"/>
  <c r="U206" i="8" s="1"/>
  <c r="T206" i="8" a="1"/>
  <c r="T206" i="8"/>
  <c r="S206" i="8" a="1"/>
  <c r="S206" i="8" s="1"/>
  <c r="R206" i="8" a="1"/>
  <c r="R206" i="8"/>
  <c r="Q206" i="8" a="1"/>
  <c r="Q206" i="8" s="1"/>
  <c r="P206" i="8" a="1"/>
  <c r="P206" i="8" s="1"/>
  <c r="O206" i="8" a="1"/>
  <c r="O206" i="8" s="1"/>
  <c r="N206" i="8" a="1"/>
  <c r="N206" i="8" s="1"/>
  <c r="M206" i="8" s="1"/>
  <c r="W205" i="8" a="1"/>
  <c r="W205" i="8"/>
  <c r="V205" i="8" a="1"/>
  <c r="V205" i="8"/>
  <c r="U205" i="8" a="1"/>
  <c r="U205" i="8"/>
  <c r="T205" i="8" a="1"/>
  <c r="T205" i="8" s="1"/>
  <c r="S205" i="8" a="1"/>
  <c r="S205" i="8" s="1"/>
  <c r="R205" i="8" a="1"/>
  <c r="R205" i="8"/>
  <c r="Q205" i="8" a="1"/>
  <c r="Q205" i="8"/>
  <c r="P205" i="8" a="1"/>
  <c r="P205" i="8"/>
  <c r="O205" i="8" a="1"/>
  <c r="O205" i="8" s="1"/>
  <c r="N205" i="8" a="1"/>
  <c r="N205" i="8"/>
  <c r="W204" i="8" a="1"/>
  <c r="W204" i="8" s="1"/>
  <c r="V204" i="8" a="1"/>
  <c r="V204" i="8" s="1"/>
  <c r="U204" i="8" a="1"/>
  <c r="U204" i="8"/>
  <c r="T204" i="8" a="1"/>
  <c r="T204" i="8" s="1"/>
  <c r="S204" i="8" a="1"/>
  <c r="S204" i="8"/>
  <c r="R204" i="8" a="1"/>
  <c r="R204" i="8" s="1"/>
  <c r="Q204" i="8" a="1"/>
  <c r="Q204" i="8"/>
  <c r="P204" i="8" a="1"/>
  <c r="P204" i="8" s="1"/>
  <c r="O204" i="8" a="1"/>
  <c r="O204" i="8" s="1"/>
  <c r="N204" i="8" a="1"/>
  <c r="N204" i="8" s="1"/>
  <c r="W203" i="8" a="1"/>
  <c r="W203" i="8"/>
  <c r="V203" i="8" a="1"/>
  <c r="V203" i="8"/>
  <c r="U203" i="8" a="1"/>
  <c r="U203" i="8" s="1"/>
  <c r="T203" i="8" a="1"/>
  <c r="T203" i="8" s="1"/>
  <c r="S203" i="8" a="1"/>
  <c r="S203" i="8"/>
  <c r="R203" i="8" a="1"/>
  <c r="R203" i="8"/>
  <c r="Q203" i="8" a="1"/>
  <c r="Q203" i="8"/>
  <c r="P203" i="8" a="1"/>
  <c r="P203" i="8" s="1"/>
  <c r="O203" i="8" a="1"/>
  <c r="O203" i="8"/>
  <c r="N203" i="8" a="1"/>
  <c r="N203" i="8"/>
  <c r="W202" i="8" a="1"/>
  <c r="W202" i="8" s="1"/>
  <c r="V202" i="8" a="1"/>
  <c r="V202" i="8"/>
  <c r="U202" i="8" a="1"/>
  <c r="U202" i="8" s="1"/>
  <c r="T202" i="8" a="1"/>
  <c r="T202" i="8"/>
  <c r="S202" i="8" a="1"/>
  <c r="S202" i="8" s="1"/>
  <c r="R202" i="8" a="1"/>
  <c r="R202" i="8"/>
  <c r="Q202" i="8" a="1"/>
  <c r="Q202" i="8" s="1"/>
  <c r="P202" i="8" a="1"/>
  <c r="P202" i="8" s="1"/>
  <c r="O202" i="8" a="1"/>
  <c r="O202" i="8" s="1"/>
  <c r="N202" i="8" a="1"/>
  <c r="N202" i="8"/>
  <c r="W201" i="8" a="1"/>
  <c r="W201" i="8"/>
  <c r="V201" i="8" a="1"/>
  <c r="V201" i="8" s="1"/>
  <c r="U201" i="8" a="1"/>
  <c r="U201" i="8"/>
  <c r="T201" i="8" a="1"/>
  <c r="T201" i="8"/>
  <c r="S201" i="8" a="1"/>
  <c r="S201" i="8"/>
  <c r="R201" i="8" a="1"/>
  <c r="R201" i="8" s="1"/>
  <c r="Q201" i="8" a="1"/>
  <c r="Q201" i="8" s="1"/>
  <c r="P201" i="8" a="1"/>
  <c r="P201" i="8"/>
  <c r="O201" i="8" a="1"/>
  <c r="O201" i="8"/>
  <c r="N201" i="8" a="1"/>
  <c r="N201" i="8"/>
  <c r="M201" i="8" s="1"/>
  <c r="W200" i="8" a="1"/>
  <c r="W200" i="8"/>
  <c r="V200" i="8" a="1"/>
  <c r="V200" i="8" s="1"/>
  <c r="U200" i="8" a="1"/>
  <c r="U200" i="8" s="1"/>
  <c r="T200" i="8" a="1"/>
  <c r="T200" i="8" s="1"/>
  <c r="S200" i="8" a="1"/>
  <c r="S200" i="8"/>
  <c r="R200" i="8" a="1"/>
  <c r="R200" i="8" s="1"/>
  <c r="Q200" i="8" a="1"/>
  <c r="Q200" i="8"/>
  <c r="P200" i="8" a="1"/>
  <c r="P200" i="8" s="1"/>
  <c r="O200" i="8" a="1"/>
  <c r="O200" i="8" s="1"/>
  <c r="N200" i="8" a="1"/>
  <c r="N200" i="8" s="1"/>
  <c r="M200" i="8"/>
  <c r="W199" i="8" a="1"/>
  <c r="W199" i="8" s="1"/>
  <c r="V199" i="8" a="1"/>
  <c r="V199" i="8"/>
  <c r="U199" i="8" a="1"/>
  <c r="U199" i="8"/>
  <c r="T199" i="8" a="1"/>
  <c r="T199" i="8"/>
  <c r="S199" i="8" a="1"/>
  <c r="S199" i="8" s="1"/>
  <c r="R199" i="8" a="1"/>
  <c r="R199" i="8"/>
  <c r="Q199" i="8" a="1"/>
  <c r="Q199" i="8"/>
  <c r="P199" i="8" a="1"/>
  <c r="P199" i="8"/>
  <c r="O199" i="8" a="1"/>
  <c r="O199" i="8" s="1"/>
  <c r="N199" i="8" a="1"/>
  <c r="N199" i="8" s="1"/>
  <c r="W198" i="8" a="1"/>
  <c r="W198" i="8" s="1"/>
  <c r="V198" i="8" a="1"/>
  <c r="V198" i="8" s="1"/>
  <c r="U198" i="8" a="1"/>
  <c r="U198" i="8" s="1"/>
  <c r="T198" i="8" a="1"/>
  <c r="T198" i="8"/>
  <c r="S198" i="8" a="1"/>
  <c r="S198" i="8" s="1"/>
  <c r="R198" i="8" a="1"/>
  <c r="R198" i="8"/>
  <c r="Q198" i="8" a="1"/>
  <c r="Q198" i="8" s="1"/>
  <c r="P198" i="8" a="1"/>
  <c r="P198" i="8" s="1"/>
  <c r="O198" i="8" a="1"/>
  <c r="O198" i="8" s="1"/>
  <c r="N198" i="8" a="1"/>
  <c r="N198" i="8"/>
  <c r="W197" i="8" a="1"/>
  <c r="W197" i="8"/>
  <c r="V197" i="8" a="1"/>
  <c r="V197" i="8"/>
  <c r="U197" i="8" a="1"/>
  <c r="U197" i="8"/>
  <c r="T197" i="8" a="1"/>
  <c r="T197" i="8" s="1"/>
  <c r="S197" i="8" a="1"/>
  <c r="S197" i="8" s="1"/>
  <c r="R197" i="8" a="1"/>
  <c r="R197" i="8"/>
  <c r="Q197" i="8" a="1"/>
  <c r="Q197" i="8"/>
  <c r="P197" i="8" a="1"/>
  <c r="P197" i="8" s="1"/>
  <c r="O197" i="8" a="1"/>
  <c r="O197" i="8" s="1"/>
  <c r="N197" i="8" a="1"/>
  <c r="N197" i="8"/>
  <c r="W196" i="8" a="1"/>
  <c r="W196" i="8" s="1"/>
  <c r="V196" i="8" a="1"/>
  <c r="V196" i="8" s="1"/>
  <c r="U196" i="8" a="1"/>
  <c r="U196" i="8"/>
  <c r="T196" i="8" a="1"/>
  <c r="T196" i="8" s="1"/>
  <c r="S196" i="8" a="1"/>
  <c r="S196" i="8"/>
  <c r="R196" i="8" a="1"/>
  <c r="R196" i="8" s="1"/>
  <c r="Q196" i="8" a="1"/>
  <c r="Q196" i="8"/>
  <c r="P196" i="8" a="1"/>
  <c r="P196" i="8" s="1"/>
  <c r="O196" i="8" a="1"/>
  <c r="O196" i="8" s="1"/>
  <c r="N196" i="8" a="1"/>
  <c r="N196" i="8" s="1"/>
  <c r="W195" i="8" a="1"/>
  <c r="W195" i="8"/>
  <c r="V195" i="8" a="1"/>
  <c r="V195" i="8"/>
  <c r="U195" i="8" a="1"/>
  <c r="U195" i="8"/>
  <c r="T195" i="8" a="1"/>
  <c r="T195" i="8" s="1"/>
  <c r="S195" i="8" a="1"/>
  <c r="S195" i="8"/>
  <c r="R195" i="8" a="1"/>
  <c r="R195" i="8"/>
  <c r="Q195" i="8" a="1"/>
  <c r="Q195" i="8"/>
  <c r="P195" i="8" a="1"/>
  <c r="P195" i="8" s="1"/>
  <c r="O195" i="8" a="1"/>
  <c r="O195" i="8"/>
  <c r="N195" i="8" a="1"/>
  <c r="N195" i="8"/>
  <c r="W194" i="8" a="1"/>
  <c r="W194" i="8" s="1"/>
  <c r="V194" i="8" a="1"/>
  <c r="V194" i="8"/>
  <c r="U194" i="8" a="1"/>
  <c r="U194" i="8" s="1"/>
  <c r="T194" i="8" a="1"/>
  <c r="T194" i="8" s="1"/>
  <c r="S194" i="8" a="1"/>
  <c r="S194" i="8" s="1"/>
  <c r="R194" i="8" a="1"/>
  <c r="R194" i="8"/>
  <c r="Q194" i="8" a="1"/>
  <c r="Q194" i="8" s="1"/>
  <c r="P194" i="8" a="1"/>
  <c r="P194" i="8" s="1"/>
  <c r="O194" i="8" a="1"/>
  <c r="O194" i="8" s="1"/>
  <c r="N194" i="8" a="1"/>
  <c r="N194" i="8"/>
  <c r="W193" i="8" a="1"/>
  <c r="W193" i="8"/>
  <c r="V193" i="8" a="1"/>
  <c r="V193" i="8" s="1"/>
  <c r="U193" i="8" a="1"/>
  <c r="U193" i="8"/>
  <c r="T193" i="8" a="1"/>
  <c r="T193" i="8"/>
  <c r="S193" i="8" a="1"/>
  <c r="S193" i="8"/>
  <c r="R193" i="8" a="1"/>
  <c r="R193" i="8" s="1"/>
  <c r="Q193" i="8" a="1"/>
  <c r="Q193" i="8" s="1"/>
  <c r="P193" i="8" a="1"/>
  <c r="P193" i="8"/>
  <c r="O193" i="8" a="1"/>
  <c r="O193" i="8"/>
  <c r="N193" i="8" a="1"/>
  <c r="N193" i="8" s="1"/>
  <c r="M193" i="8" s="1"/>
  <c r="W192" i="8" a="1"/>
  <c r="W192" i="8"/>
  <c r="V192" i="8" a="1"/>
  <c r="V192" i="8" s="1"/>
  <c r="U192" i="8" a="1"/>
  <c r="U192" i="8" s="1"/>
  <c r="T192" i="8" a="1"/>
  <c r="T192" i="8" s="1"/>
  <c r="S192" i="8" a="1"/>
  <c r="S192" i="8"/>
  <c r="R192" i="8" a="1"/>
  <c r="R192" i="8" s="1"/>
  <c r="Q192" i="8" a="1"/>
  <c r="Q192" i="8" s="1"/>
  <c r="P192" i="8" a="1"/>
  <c r="P192" i="8" s="1"/>
  <c r="O192" i="8" a="1"/>
  <c r="O192" i="8" s="1"/>
  <c r="N192" i="8" a="1"/>
  <c r="N192" i="8" s="1"/>
  <c r="M192" i="8"/>
  <c r="W191" i="8" a="1"/>
  <c r="W191" i="8" s="1"/>
  <c r="V191" i="8" a="1"/>
  <c r="V191" i="8"/>
  <c r="U191" i="8" a="1"/>
  <c r="U191" i="8"/>
  <c r="T191" i="8" a="1"/>
  <c r="T191" i="8"/>
  <c r="S191" i="8" a="1"/>
  <c r="S191" i="8" s="1"/>
  <c r="R191" i="8" a="1"/>
  <c r="R191" i="8"/>
  <c r="Q191" i="8" a="1"/>
  <c r="Q191" i="8"/>
  <c r="P191" i="8" a="1"/>
  <c r="P191" i="8"/>
  <c r="O191" i="8" a="1"/>
  <c r="O191" i="8" s="1"/>
  <c r="N191" i="8" a="1"/>
  <c r="N191" i="8" s="1"/>
  <c r="W190" i="8" a="1"/>
  <c r="W190" i="8" s="1"/>
  <c r="V190" i="8" a="1"/>
  <c r="V190" i="8" s="1"/>
  <c r="U190" i="8" a="1"/>
  <c r="U190" i="8" s="1"/>
  <c r="T190" i="8" a="1"/>
  <c r="T190" i="8"/>
  <c r="S190" i="8" a="1"/>
  <c r="S190" i="8" s="1"/>
  <c r="R190" i="8" a="1"/>
  <c r="R190" i="8" s="1"/>
  <c r="Q190" i="8" a="1"/>
  <c r="Q190" i="8" s="1"/>
  <c r="P190" i="8" a="1"/>
  <c r="P190" i="8" s="1"/>
  <c r="O190" i="8" a="1"/>
  <c r="O190" i="8" s="1"/>
  <c r="N190" i="8" a="1"/>
  <c r="N190" i="8"/>
  <c r="W189" i="8" a="1"/>
  <c r="W189" i="8"/>
  <c r="V189" i="8" a="1"/>
  <c r="V189" i="8"/>
  <c r="U189" i="8" a="1"/>
  <c r="U189" i="8"/>
  <c r="T189" i="8" a="1"/>
  <c r="T189" i="8" s="1"/>
  <c r="S189" i="8" a="1"/>
  <c r="S189" i="8" s="1"/>
  <c r="R189" i="8" a="1"/>
  <c r="R189" i="8"/>
  <c r="Q189" i="8" a="1"/>
  <c r="Q189" i="8"/>
  <c r="P189" i="8" a="1"/>
  <c r="P189" i="8"/>
  <c r="O189" i="8" a="1"/>
  <c r="O189" i="8" s="1"/>
  <c r="N189" i="8" a="1"/>
  <c r="N189" i="8"/>
  <c r="W188" i="8" a="1"/>
  <c r="W188" i="8" s="1"/>
  <c r="V188" i="8" a="1"/>
  <c r="V188" i="8" s="1"/>
  <c r="U188" i="8" a="1"/>
  <c r="U188" i="8"/>
  <c r="T188" i="8" a="1"/>
  <c r="T188" i="8" s="1"/>
  <c r="S188" i="8" a="1"/>
  <c r="S188" i="8" s="1"/>
  <c r="R188" i="8" a="1"/>
  <c r="R188" i="8" s="1"/>
  <c r="Q188" i="8" a="1"/>
  <c r="Q188" i="8"/>
  <c r="P188" i="8" a="1"/>
  <c r="P188" i="8" s="1"/>
  <c r="O188" i="8" a="1"/>
  <c r="O188" i="8" s="1"/>
  <c r="N188" i="8" a="1"/>
  <c r="N188" i="8" s="1"/>
  <c r="W187" i="8" a="1"/>
  <c r="W187" i="8"/>
  <c r="V187" i="8" a="1"/>
  <c r="V187" i="8"/>
  <c r="U187" i="8" a="1"/>
  <c r="U187" i="8" s="1"/>
  <c r="T187" i="8" a="1"/>
  <c r="T187" i="8" s="1"/>
  <c r="S187" i="8" a="1"/>
  <c r="S187" i="8"/>
  <c r="R187" i="8" a="1"/>
  <c r="R187" i="8"/>
  <c r="Q187" i="8" a="1"/>
  <c r="Q187" i="8"/>
  <c r="P187" i="8" a="1"/>
  <c r="P187" i="8" s="1"/>
  <c r="O187" i="8" a="1"/>
  <c r="O187" i="8"/>
  <c r="N187" i="8" a="1"/>
  <c r="N187" i="8"/>
  <c r="W186" i="8" a="1"/>
  <c r="W186" i="8" s="1"/>
  <c r="V186" i="8" a="1"/>
  <c r="V186" i="8"/>
  <c r="U186" i="8" a="1"/>
  <c r="U186" i="8" s="1"/>
  <c r="T186" i="8" a="1"/>
  <c r="T186" i="8" s="1"/>
  <c r="S186" i="8" a="1"/>
  <c r="S186" i="8" s="1"/>
  <c r="R186" i="8" a="1"/>
  <c r="R186" i="8"/>
  <c r="Q186" i="8" a="1"/>
  <c r="Q186" i="8" s="1"/>
  <c r="P186" i="8" a="1"/>
  <c r="P186" i="8" s="1"/>
  <c r="O186" i="8" a="1"/>
  <c r="O186" i="8" s="1"/>
  <c r="N186" i="8" a="1"/>
  <c r="N186" i="8"/>
  <c r="W185" i="8" a="1"/>
  <c r="W185" i="8"/>
  <c r="V185" i="8" a="1"/>
  <c r="V185" i="8" s="1"/>
  <c r="U185" i="8" a="1"/>
  <c r="U185" i="8"/>
  <c r="T185" i="8" a="1"/>
  <c r="T185" i="8"/>
  <c r="S185" i="8" a="1"/>
  <c r="S185" i="8"/>
  <c r="R185" i="8" a="1"/>
  <c r="R185" i="8" s="1"/>
  <c r="Q185" i="8" a="1"/>
  <c r="Q185" i="8" s="1"/>
  <c r="P185" i="8" a="1"/>
  <c r="P185" i="8"/>
  <c r="O185" i="8" a="1"/>
  <c r="O185" i="8"/>
  <c r="N185" i="8" a="1"/>
  <c r="N185" i="8"/>
  <c r="M185" i="8" s="1"/>
  <c r="W184" i="8" a="1"/>
  <c r="W184" i="8"/>
  <c r="V184" i="8" a="1"/>
  <c r="V184" i="8" s="1"/>
  <c r="U184" i="8" a="1"/>
  <c r="U184" i="8" s="1"/>
  <c r="T184" i="8" a="1"/>
  <c r="T184" i="8" s="1"/>
  <c r="S184" i="8" a="1"/>
  <c r="S184" i="8"/>
  <c r="R184" i="8" a="1"/>
  <c r="R184" i="8" s="1"/>
  <c r="Q184" i="8" a="1"/>
  <c r="Q184" i="8" s="1"/>
  <c r="M184" i="8" s="1"/>
  <c r="P184" i="8" a="1"/>
  <c r="P184" i="8" s="1"/>
  <c r="O184" i="8" a="1"/>
  <c r="O184" i="8" s="1"/>
  <c r="N184" i="8" a="1"/>
  <c r="N184" i="8" s="1"/>
  <c r="W183" i="8" a="1"/>
  <c r="W183" i="8" s="1"/>
  <c r="V183" i="8" a="1"/>
  <c r="V183" i="8"/>
  <c r="U183" i="8" a="1"/>
  <c r="U183" i="8"/>
  <c r="T183" i="8" a="1"/>
  <c r="T183" i="8"/>
  <c r="S183" i="8" a="1"/>
  <c r="S183" i="8" s="1"/>
  <c r="R183" i="8" a="1"/>
  <c r="R183" i="8"/>
  <c r="Q183" i="8" a="1"/>
  <c r="Q183" i="8"/>
  <c r="P183" i="8" a="1"/>
  <c r="P183" i="8"/>
  <c r="O183" i="8" a="1"/>
  <c r="O183" i="8" s="1"/>
  <c r="N183" i="8" a="1"/>
  <c r="N183" i="8" s="1"/>
  <c r="W182" i="8" a="1"/>
  <c r="W182" i="8" s="1"/>
  <c r="V182" i="8" a="1"/>
  <c r="V182" i="8" s="1"/>
  <c r="U182" i="8" a="1"/>
  <c r="U182" i="8" s="1"/>
  <c r="T182" i="8" a="1"/>
  <c r="T182" i="8"/>
  <c r="S182" i="8" a="1"/>
  <c r="S182" i="8" s="1"/>
  <c r="R182" i="8" a="1"/>
  <c r="R182" i="8" s="1"/>
  <c r="Q182" i="8" a="1"/>
  <c r="Q182" i="8" s="1"/>
  <c r="P182" i="8" a="1"/>
  <c r="P182" i="8" s="1"/>
  <c r="O182" i="8" a="1"/>
  <c r="O182" i="8" s="1"/>
  <c r="N182" i="8" a="1"/>
  <c r="N182" i="8"/>
  <c r="M182" i="8" s="1"/>
  <c r="W181" i="8" a="1"/>
  <c r="W181" i="8"/>
  <c r="V181" i="8" a="1"/>
  <c r="V181" i="8"/>
  <c r="U181" i="8" a="1"/>
  <c r="U181" i="8"/>
  <c r="T181" i="8" a="1"/>
  <c r="T181" i="8" s="1"/>
  <c r="S181" i="8" a="1"/>
  <c r="S181" i="8" s="1"/>
  <c r="R181" i="8" a="1"/>
  <c r="R181" i="8"/>
  <c r="Q181" i="8" a="1"/>
  <c r="Q181" i="8"/>
  <c r="P181" i="8" a="1"/>
  <c r="P181" i="8"/>
  <c r="O181" i="8" a="1"/>
  <c r="O181" i="8" s="1"/>
  <c r="N181" i="8" a="1"/>
  <c r="N181" i="8"/>
  <c r="W180" i="8" a="1"/>
  <c r="W180" i="8" s="1"/>
  <c r="V180" i="8" a="1"/>
  <c r="V180" i="8" s="1"/>
  <c r="U180" i="8" a="1"/>
  <c r="U180" i="8"/>
  <c r="T180" i="8" a="1"/>
  <c r="T180" i="8" s="1"/>
  <c r="S180" i="8" a="1"/>
  <c r="S180" i="8" s="1"/>
  <c r="R180" i="8" a="1"/>
  <c r="R180" i="8" s="1"/>
  <c r="Q180" i="8" a="1"/>
  <c r="Q180" i="8"/>
  <c r="P180" i="8" a="1"/>
  <c r="P180" i="8" s="1"/>
  <c r="O180" i="8" a="1"/>
  <c r="O180" i="8" s="1"/>
  <c r="N180" i="8" a="1"/>
  <c r="N180" i="8" s="1"/>
  <c r="W179" i="8" a="1"/>
  <c r="W179" i="8"/>
  <c r="V179" i="8" a="1"/>
  <c r="V179" i="8"/>
  <c r="U179" i="8" a="1"/>
  <c r="U179" i="8"/>
  <c r="T179" i="8" a="1"/>
  <c r="T179" i="8"/>
  <c r="S179" i="8" a="1"/>
  <c r="S179" i="8"/>
  <c r="R179" i="8" a="1"/>
  <c r="R179" i="8"/>
  <c r="Q179" i="8" a="1"/>
  <c r="Q179" i="8"/>
  <c r="P179" i="8" a="1"/>
  <c r="P179" i="8" s="1"/>
  <c r="O179" i="8" a="1"/>
  <c r="O179" i="8"/>
  <c r="N179" i="8" a="1"/>
  <c r="N179" i="8"/>
  <c r="W178" i="8" a="1"/>
  <c r="W178" i="8" s="1"/>
  <c r="V178" i="8" a="1"/>
  <c r="V178" i="8"/>
  <c r="U178" i="8" a="1"/>
  <c r="U178" i="8" s="1"/>
  <c r="T178" i="8" a="1"/>
  <c r="T178" i="8"/>
  <c r="S178" i="8" a="1"/>
  <c r="S178" i="8" s="1"/>
  <c r="R178" i="8" a="1"/>
  <c r="R178" i="8"/>
  <c r="Q178" i="8" a="1"/>
  <c r="Q178" i="8" s="1"/>
  <c r="P178" i="8" a="1"/>
  <c r="P178" i="8"/>
  <c r="O178" i="8" a="1"/>
  <c r="O178" i="8" s="1"/>
  <c r="N178" i="8" a="1"/>
  <c r="N178" i="8" s="1"/>
  <c r="M178" i="8" s="1"/>
  <c r="W177" i="8" a="1"/>
  <c r="W177" i="8"/>
  <c r="V177" i="8" a="1"/>
  <c r="V177" i="8" s="1"/>
  <c r="U177" i="8" a="1"/>
  <c r="U177" i="8"/>
  <c r="T177" i="8" a="1"/>
  <c r="T177" i="8"/>
  <c r="S177" i="8" a="1"/>
  <c r="S177" i="8"/>
  <c r="R177" i="8" a="1"/>
  <c r="R177" i="8" s="1"/>
  <c r="Q177" i="8" a="1"/>
  <c r="Q177" i="8"/>
  <c r="P177" i="8" a="1"/>
  <c r="P177" i="8"/>
  <c r="O177" i="8" a="1"/>
  <c r="O177" i="8"/>
  <c r="N177" i="8" a="1"/>
  <c r="N177" i="8" s="1"/>
  <c r="W176" i="8" a="1"/>
  <c r="W176" i="8"/>
  <c r="V176" i="8" a="1"/>
  <c r="V176" i="8" s="1"/>
  <c r="U176" i="8" a="1"/>
  <c r="U176" i="8"/>
  <c r="T176" i="8" a="1"/>
  <c r="T176" i="8" s="1"/>
  <c r="S176" i="8" a="1"/>
  <c r="S176" i="8" s="1"/>
  <c r="R176" i="8" a="1"/>
  <c r="R176" i="8" s="1"/>
  <c r="Q176" i="8" a="1"/>
  <c r="Q176" i="8" s="1"/>
  <c r="M176" i="8" s="1"/>
  <c r="P176" i="8" a="1"/>
  <c r="P176" i="8" s="1"/>
  <c r="O176" i="8" a="1"/>
  <c r="O176" i="8" s="1"/>
  <c r="N176" i="8" a="1"/>
  <c r="N176" i="8" s="1"/>
  <c r="W175" i="8" a="1"/>
  <c r="W175" i="8" s="1"/>
  <c r="V175" i="8" a="1"/>
  <c r="V175" i="8"/>
  <c r="U175" i="8" a="1"/>
  <c r="U175" i="8"/>
  <c r="T175" i="8" a="1"/>
  <c r="T175" i="8"/>
  <c r="S175" i="8" a="1"/>
  <c r="S175" i="8" s="1"/>
  <c r="R175" i="8" a="1"/>
  <c r="R175" i="8"/>
  <c r="Q175" i="8" a="1"/>
  <c r="Q175" i="8"/>
  <c r="P175" i="8" a="1"/>
  <c r="P175" i="8"/>
  <c r="O175" i="8" a="1"/>
  <c r="O175" i="8" s="1"/>
  <c r="N175" i="8" a="1"/>
  <c r="N175" i="8" s="1"/>
  <c r="W174" i="8" a="1"/>
  <c r="W174" i="8" s="1"/>
  <c r="V174" i="8" a="1"/>
  <c r="V174" i="8" s="1"/>
  <c r="U174" i="8" a="1"/>
  <c r="U174" i="8" s="1"/>
  <c r="T174" i="8" a="1"/>
  <c r="T174" i="8" s="1"/>
  <c r="S174" i="8" a="1"/>
  <c r="S174" i="8" s="1"/>
  <c r="R174" i="8" a="1"/>
  <c r="R174" i="8"/>
  <c r="Q174" i="8" a="1"/>
  <c r="Q174" i="8" s="1"/>
  <c r="P174" i="8" a="1"/>
  <c r="P174" i="8" s="1"/>
  <c r="O174" i="8" a="1"/>
  <c r="O174" i="8" s="1"/>
  <c r="N174" i="8" a="1"/>
  <c r="N174" i="8"/>
  <c r="M174" i="8" s="1"/>
  <c r="W173" i="8" a="1"/>
  <c r="W173" i="8"/>
  <c r="V173" i="8" a="1"/>
  <c r="V173" i="8"/>
  <c r="U173" i="8" a="1"/>
  <c r="U173" i="8"/>
  <c r="T173" i="8" a="1"/>
  <c r="T173" i="8" s="1"/>
  <c r="S173" i="8" a="1"/>
  <c r="S173" i="8" s="1"/>
  <c r="R173" i="8" a="1"/>
  <c r="R173" i="8"/>
  <c r="Q173" i="8" a="1"/>
  <c r="Q173" i="8"/>
  <c r="P173" i="8" a="1"/>
  <c r="P173" i="8"/>
  <c r="O173" i="8" a="1"/>
  <c r="O173" i="8" s="1"/>
  <c r="N173" i="8" a="1"/>
  <c r="N173" i="8"/>
  <c r="W172" i="8" a="1"/>
  <c r="W172" i="8"/>
  <c r="V172" i="8" a="1"/>
  <c r="V172" i="8" s="1"/>
  <c r="U172" i="8" a="1"/>
  <c r="U172" i="8"/>
  <c r="T172" i="8" a="1"/>
  <c r="T172" i="8" s="1"/>
  <c r="S172" i="8" a="1"/>
  <c r="S172" i="8"/>
  <c r="R172" i="8" a="1"/>
  <c r="R172" i="8" s="1"/>
  <c r="Q172" i="8" a="1"/>
  <c r="Q172" i="8"/>
  <c r="P172" i="8" a="1"/>
  <c r="P172" i="8" s="1"/>
  <c r="O172" i="8" a="1"/>
  <c r="O172" i="8" s="1"/>
  <c r="N172" i="8" a="1"/>
  <c r="N172" i="8" s="1"/>
  <c r="W171" i="8" a="1"/>
  <c r="W171" i="8"/>
  <c r="V171" i="8" a="1"/>
  <c r="V171" i="8"/>
  <c r="U171" i="8" a="1"/>
  <c r="U171" i="8"/>
  <c r="T171" i="8" a="1"/>
  <c r="T171" i="8" s="1"/>
  <c r="S171" i="8" a="1"/>
  <c r="S171" i="8"/>
  <c r="R171" i="8" a="1"/>
  <c r="R171" i="8"/>
  <c r="Q171" i="8" a="1"/>
  <c r="Q171" i="8"/>
  <c r="P171" i="8" a="1"/>
  <c r="P171" i="8" s="1"/>
  <c r="M171" i="8" s="1"/>
  <c r="O171" i="8" a="1"/>
  <c r="O171" i="8"/>
  <c r="N171" i="8" a="1"/>
  <c r="N171" i="8"/>
  <c r="W170" i="8" a="1"/>
  <c r="W170" i="8" s="1"/>
  <c r="V170" i="8" a="1"/>
  <c r="V170" i="8"/>
  <c r="U170" i="8" a="1"/>
  <c r="U170" i="8" s="1"/>
  <c r="T170" i="8" a="1"/>
  <c r="T170" i="8"/>
  <c r="S170" i="8" a="1"/>
  <c r="S170" i="8" s="1"/>
  <c r="R170" i="8" a="1"/>
  <c r="R170" i="8"/>
  <c r="Q170" i="8" a="1"/>
  <c r="Q170" i="8" s="1"/>
  <c r="P170" i="8" a="1"/>
  <c r="P170" i="8" s="1"/>
  <c r="O170" i="8" a="1"/>
  <c r="O170" i="8" s="1"/>
  <c r="N170" i="8" a="1"/>
  <c r="N170" i="8" s="1"/>
  <c r="W169" i="8" a="1"/>
  <c r="W169" i="8"/>
  <c r="V169" i="8" a="1"/>
  <c r="V169" i="8"/>
  <c r="U169" i="8" a="1"/>
  <c r="U169" i="8" s="1"/>
  <c r="T169" i="8" a="1"/>
  <c r="T169" i="8"/>
  <c r="S169" i="8" a="1"/>
  <c r="S169" i="8"/>
  <c r="R169" i="8" a="1"/>
  <c r="R169" i="8"/>
  <c r="Q169" i="8" a="1"/>
  <c r="Q169" i="8" s="1"/>
  <c r="P169" i="8" a="1"/>
  <c r="P169" i="8"/>
  <c r="O169" i="8" a="1"/>
  <c r="O169" i="8"/>
  <c r="N169" i="8" a="1"/>
  <c r="N169" i="8" s="1"/>
  <c r="W168" i="8" a="1"/>
  <c r="W168" i="8"/>
  <c r="V168" i="8" a="1"/>
  <c r="V168" i="8" s="1"/>
  <c r="U168" i="8" a="1"/>
  <c r="U168" i="8" s="1"/>
  <c r="T168" i="8" a="1"/>
  <c r="T168" i="8" s="1"/>
  <c r="S168" i="8" a="1"/>
  <c r="S168" i="8" s="1"/>
  <c r="R168" i="8" a="1"/>
  <c r="R168" i="8" s="1"/>
  <c r="Q168" i="8" a="1"/>
  <c r="Q168" i="8"/>
  <c r="P168" i="8" a="1"/>
  <c r="P168" i="8" s="1"/>
  <c r="O168" i="8" a="1"/>
  <c r="O168" i="8" s="1"/>
  <c r="N168" i="8" a="1"/>
  <c r="N168" i="8" s="1"/>
  <c r="M168" i="8" s="1"/>
  <c r="W167" i="8" a="1"/>
  <c r="W167" i="8" s="1"/>
  <c r="V167" i="8" a="1"/>
  <c r="V167" i="8"/>
  <c r="U167" i="8" a="1"/>
  <c r="U167" i="8"/>
  <c r="T167" i="8" a="1"/>
  <c r="T167" i="8"/>
  <c r="S167" i="8" a="1"/>
  <c r="S167" i="8" s="1"/>
  <c r="R167" i="8" a="1"/>
  <c r="R167" i="8" s="1"/>
  <c r="Q167" i="8" a="1"/>
  <c r="Q167" i="8"/>
  <c r="P167" i="8" a="1"/>
  <c r="P167" i="8"/>
  <c r="O167" i="8" a="1"/>
  <c r="O167" i="8"/>
  <c r="N167" i="8" a="1"/>
  <c r="N167" i="8" s="1"/>
  <c r="W166" i="8" a="1"/>
  <c r="W166" i="8" s="1"/>
  <c r="V166" i="8" a="1"/>
  <c r="V166" i="8" s="1"/>
  <c r="U166" i="8" a="1"/>
  <c r="U166" i="8" s="1"/>
  <c r="T166" i="8" a="1"/>
  <c r="T166" i="8"/>
  <c r="S166" i="8" a="1"/>
  <c r="S166" i="8" s="1"/>
  <c r="R166" i="8" a="1"/>
  <c r="R166" i="8"/>
  <c r="M166" i="8" s="1"/>
  <c r="Q166" i="8" a="1"/>
  <c r="Q166" i="8" s="1"/>
  <c r="P166" i="8" a="1"/>
  <c r="P166" i="8"/>
  <c r="O166" i="8" a="1"/>
  <c r="O166" i="8" s="1"/>
  <c r="N166" i="8" a="1"/>
  <c r="N166" i="8"/>
  <c r="W165" i="8" a="1"/>
  <c r="W165" i="8" s="1"/>
  <c r="V165" i="8" a="1"/>
  <c r="V165" i="8"/>
  <c r="U165" i="8" a="1"/>
  <c r="U165" i="8"/>
  <c r="T165" i="8" a="1"/>
  <c r="T165" i="8"/>
  <c r="S165" i="8" a="1"/>
  <c r="S165" i="8" s="1"/>
  <c r="R165" i="8" a="1"/>
  <c r="R165" i="8"/>
  <c r="Q165" i="8" a="1"/>
  <c r="Q165" i="8"/>
  <c r="P165" i="8" a="1"/>
  <c r="P165" i="8" s="1"/>
  <c r="O165" i="8" a="1"/>
  <c r="O165" i="8" s="1"/>
  <c r="N165" i="8" a="1"/>
  <c r="N165" i="8"/>
  <c r="W164" i="8" a="1"/>
  <c r="W164" i="8"/>
  <c r="V164" i="8" a="1"/>
  <c r="V164" i="8" s="1"/>
  <c r="U164" i="8" a="1"/>
  <c r="U164" i="8" s="1"/>
  <c r="T164" i="8" a="1"/>
  <c r="T164" i="8" s="1"/>
  <c r="S164" i="8" a="1"/>
  <c r="S164" i="8"/>
  <c r="R164" i="8" a="1"/>
  <c r="R164" i="8" s="1"/>
  <c r="Q164" i="8" a="1"/>
  <c r="Q164" i="8" s="1"/>
  <c r="P164" i="8" a="1"/>
  <c r="P164" i="8" s="1"/>
  <c r="O164" i="8" a="1"/>
  <c r="O164" i="8"/>
  <c r="N164" i="8" a="1"/>
  <c r="N164" i="8" s="1"/>
  <c r="W163" i="8" a="1"/>
  <c r="W163" i="8"/>
  <c r="M163" i="8" s="1"/>
  <c r="V163" i="8" a="1"/>
  <c r="V163" i="8"/>
  <c r="U163" i="8" a="1"/>
  <c r="U163" i="8"/>
  <c r="T163" i="8" a="1"/>
  <c r="T163" i="8" s="1"/>
  <c r="S163" i="8" a="1"/>
  <c r="S163" i="8"/>
  <c r="R163" i="8" a="1"/>
  <c r="R163" i="8"/>
  <c r="Q163" i="8" a="1"/>
  <c r="Q163" i="8"/>
  <c r="P163" i="8" a="1"/>
  <c r="P163" i="8" s="1"/>
  <c r="O163" i="8" a="1"/>
  <c r="O163" i="8"/>
  <c r="N163" i="8" a="1"/>
  <c r="N163" i="8"/>
  <c r="W162" i="8" a="1"/>
  <c r="W162" i="8" s="1"/>
  <c r="V162" i="8" a="1"/>
  <c r="V162" i="8" s="1"/>
  <c r="U162" i="8" a="1"/>
  <c r="U162" i="8" s="1"/>
  <c r="T162" i="8" a="1"/>
  <c r="T162" i="8"/>
  <c r="S162" i="8" a="1"/>
  <c r="S162" i="8" s="1"/>
  <c r="R162" i="8" a="1"/>
  <c r="R162" i="8" s="1"/>
  <c r="Q162" i="8" a="1"/>
  <c r="Q162" i="8" s="1"/>
  <c r="P162" i="8" a="1"/>
  <c r="P162" i="8"/>
  <c r="O162" i="8" a="1"/>
  <c r="O162" i="8" s="1"/>
  <c r="N162" i="8" a="1"/>
  <c r="N162" i="8" s="1"/>
  <c r="W161" i="8" a="1"/>
  <c r="W161" i="8"/>
  <c r="V161" i="8" a="1"/>
  <c r="V161" i="8" s="1"/>
  <c r="U161" i="8" a="1"/>
  <c r="U161" i="8" s="1"/>
  <c r="T161" i="8" a="1"/>
  <c r="T161" i="8"/>
  <c r="S161" i="8" a="1"/>
  <c r="S161" i="8"/>
  <c r="R161" i="8" a="1"/>
  <c r="R161" i="8"/>
  <c r="Q161" i="8" a="1"/>
  <c r="Q161" i="8" s="1"/>
  <c r="P161" i="8" a="1"/>
  <c r="P161" i="8"/>
  <c r="O161" i="8" a="1"/>
  <c r="O161" i="8"/>
  <c r="N161" i="8" a="1"/>
  <c r="N161" i="8"/>
  <c r="W160" i="8" a="1"/>
  <c r="W160" i="8" s="1"/>
  <c r="V160" i="8" a="1"/>
  <c r="V160" i="8" s="1"/>
  <c r="U160" i="8" a="1"/>
  <c r="U160" i="8"/>
  <c r="T160" i="8" a="1"/>
  <c r="T160" i="8" s="1"/>
  <c r="S160" i="8" a="1"/>
  <c r="S160" i="8" s="1"/>
  <c r="R160" i="8" a="1"/>
  <c r="R160" i="8" s="1"/>
  <c r="Q160" i="8" a="1"/>
  <c r="Q160" i="8"/>
  <c r="P160" i="8" a="1"/>
  <c r="P160" i="8" s="1"/>
  <c r="O160" i="8" a="1"/>
  <c r="O160" i="8" s="1"/>
  <c r="N160" i="8" a="1"/>
  <c r="N160" i="8" s="1"/>
  <c r="W159" i="8" a="1"/>
  <c r="W159" i="8" s="1"/>
  <c r="V159" i="8" a="1"/>
  <c r="V159" i="8" s="1"/>
  <c r="U159" i="8" a="1"/>
  <c r="U159" i="8"/>
  <c r="T159" i="8" a="1"/>
  <c r="T159" i="8"/>
  <c r="S159" i="8" a="1"/>
  <c r="S159" i="8"/>
  <c r="R159" i="8" a="1"/>
  <c r="R159" i="8" s="1"/>
  <c r="Q159" i="8" a="1"/>
  <c r="Q159" i="8"/>
  <c r="P159" i="8" a="1"/>
  <c r="P159" i="8"/>
  <c r="O159" i="8" a="1"/>
  <c r="O159" i="8"/>
  <c r="N159" i="8" a="1"/>
  <c r="N159" i="8" s="1"/>
  <c r="W158" i="8" a="1"/>
  <c r="W158" i="8" s="1"/>
  <c r="V158" i="8" a="1"/>
  <c r="V158" i="8"/>
  <c r="U158" i="8" a="1"/>
  <c r="U158" i="8" s="1"/>
  <c r="T158" i="8" a="1"/>
  <c r="T158" i="8" s="1"/>
  <c r="S158" i="8" a="1"/>
  <c r="S158" i="8" s="1"/>
  <c r="R158" i="8" a="1"/>
  <c r="R158" i="8"/>
  <c r="Q158" i="8" a="1"/>
  <c r="Q158" i="8" s="1"/>
  <c r="P158" i="8" a="1"/>
  <c r="P158" i="8" s="1"/>
  <c r="O158" i="8" a="1"/>
  <c r="O158" i="8" s="1"/>
  <c r="N158" i="8" a="1"/>
  <c r="N158" i="8"/>
  <c r="W157" i="8" a="1"/>
  <c r="W157" i="8" s="1"/>
  <c r="V157" i="8" a="1"/>
  <c r="V157" i="8"/>
  <c r="U157" i="8" a="1"/>
  <c r="U157" i="8"/>
  <c r="T157" i="8" a="1"/>
  <c r="T157" i="8" s="1"/>
  <c r="S157" i="8" a="1"/>
  <c r="S157" i="8" s="1"/>
  <c r="R157" i="8" a="1"/>
  <c r="R157" i="8"/>
  <c r="Q157" i="8" a="1"/>
  <c r="Q157" i="8"/>
  <c r="P157" i="8" a="1"/>
  <c r="P157" i="8"/>
  <c r="O157" i="8" a="1"/>
  <c r="O157" i="8" s="1"/>
  <c r="N157" i="8" a="1"/>
  <c r="N157" i="8"/>
  <c r="W156" i="8" a="1"/>
  <c r="W156" i="8"/>
  <c r="V156" i="8" a="1"/>
  <c r="V156" i="8" s="1"/>
  <c r="U156" i="8" a="1"/>
  <c r="U156" i="8" s="1"/>
  <c r="T156" i="8" a="1"/>
  <c r="T156" i="8" s="1"/>
  <c r="S156" i="8" a="1"/>
  <c r="S156" i="8"/>
  <c r="R156" i="8" a="1"/>
  <c r="R156" i="8" s="1"/>
  <c r="Q156" i="8" a="1"/>
  <c r="Q156" i="8" s="1"/>
  <c r="P156" i="8" a="1"/>
  <c r="P156" i="8" s="1"/>
  <c r="O156" i="8" a="1"/>
  <c r="O156" i="8"/>
  <c r="N156" i="8" a="1"/>
  <c r="N156" i="8" s="1"/>
  <c r="M156" i="8" s="1"/>
  <c r="W155" i="8" a="1"/>
  <c r="W155" i="8"/>
  <c r="V155" i="8" a="1"/>
  <c r="V155" i="8"/>
  <c r="U155" i="8" a="1"/>
  <c r="U155" i="8"/>
  <c r="T155" i="8" a="1"/>
  <c r="T155" i="8" s="1"/>
  <c r="S155" i="8" a="1"/>
  <c r="S155" i="8"/>
  <c r="R155" i="8" a="1"/>
  <c r="R155" i="8"/>
  <c r="Q155" i="8" a="1"/>
  <c r="Q155" i="8" s="1"/>
  <c r="P155" i="8" a="1"/>
  <c r="P155" i="8" s="1"/>
  <c r="O155" i="8" a="1"/>
  <c r="O155" i="8"/>
  <c r="N155" i="8" a="1"/>
  <c r="N155" i="8"/>
  <c r="W154" i="8" a="1"/>
  <c r="W154" i="8" s="1"/>
  <c r="V154" i="8" a="1"/>
  <c r="V154" i="8" s="1"/>
  <c r="U154" i="8" a="1"/>
  <c r="U154" i="8" s="1"/>
  <c r="T154" i="8" a="1"/>
  <c r="T154" i="8"/>
  <c r="S154" i="8" a="1"/>
  <c r="S154" i="8" s="1"/>
  <c r="R154" i="8" a="1"/>
  <c r="R154" i="8" s="1"/>
  <c r="Q154" i="8" a="1"/>
  <c r="Q154" i="8" s="1"/>
  <c r="P154" i="8" a="1"/>
  <c r="P154" i="8"/>
  <c r="O154" i="8" a="1"/>
  <c r="O154" i="8" s="1"/>
  <c r="N154" i="8" a="1"/>
  <c r="N154" i="8" s="1"/>
  <c r="M154" i="8"/>
  <c r="W153" i="8" a="1"/>
  <c r="W153" i="8"/>
  <c r="V153" i="8" a="1"/>
  <c r="V153" i="8"/>
  <c r="U153" i="8" a="1"/>
  <c r="U153" i="8" s="1"/>
  <c r="T153" i="8" a="1"/>
  <c r="T153" i="8"/>
  <c r="S153" i="8" a="1"/>
  <c r="S153" i="8"/>
  <c r="R153" i="8" a="1"/>
  <c r="R153" i="8"/>
  <c r="Q153" i="8" a="1"/>
  <c r="Q153" i="8" s="1"/>
  <c r="P153" i="8" a="1"/>
  <c r="P153" i="8"/>
  <c r="O153" i="8" a="1"/>
  <c r="O153" i="8"/>
  <c r="N153" i="8" a="1"/>
  <c r="N153" i="8"/>
  <c r="W152" i="8" a="1"/>
  <c r="W152" i="8" s="1"/>
  <c r="V152" i="8" a="1"/>
  <c r="V152" i="8" s="1"/>
  <c r="U152" i="8" a="1"/>
  <c r="U152" i="8"/>
  <c r="T152" i="8" a="1"/>
  <c r="T152" i="8" s="1"/>
  <c r="S152" i="8" a="1"/>
  <c r="S152" i="8" s="1"/>
  <c r="R152" i="8" a="1"/>
  <c r="R152" i="8" s="1"/>
  <c r="Q152" i="8" a="1"/>
  <c r="Q152" i="8"/>
  <c r="P152" i="8" a="1"/>
  <c r="P152" i="8" s="1"/>
  <c r="O152" i="8" a="1"/>
  <c r="O152" i="8" s="1"/>
  <c r="N152" i="8" a="1"/>
  <c r="N152" i="8" s="1"/>
  <c r="W151" i="8" a="1"/>
  <c r="W151" i="8"/>
  <c r="V151" i="8" a="1"/>
  <c r="V151" i="8" s="1"/>
  <c r="U151" i="8" a="1"/>
  <c r="U151" i="8"/>
  <c r="T151" i="8" a="1"/>
  <c r="T151" i="8"/>
  <c r="S151" i="8" a="1"/>
  <c r="S151" i="8"/>
  <c r="R151" i="8" a="1"/>
  <c r="R151" i="8" s="1"/>
  <c r="Q151" i="8" a="1"/>
  <c r="Q151" i="8"/>
  <c r="P151" i="8" a="1"/>
  <c r="P151" i="8"/>
  <c r="O151" i="8" a="1"/>
  <c r="O151" i="8"/>
  <c r="N151" i="8" a="1"/>
  <c r="N151" i="8" s="1"/>
  <c r="W150" i="8" a="1"/>
  <c r="W150" i="8" s="1"/>
  <c r="V150" i="8" a="1"/>
  <c r="V150" i="8"/>
  <c r="U150" i="8" a="1"/>
  <c r="U150" i="8" s="1"/>
  <c r="T150" i="8" a="1"/>
  <c r="T150" i="8" s="1"/>
  <c r="S150" i="8" a="1"/>
  <c r="S150" i="8" s="1"/>
  <c r="R150" i="8" a="1"/>
  <c r="R150" i="8"/>
  <c r="Q150" i="8" a="1"/>
  <c r="Q150" i="8" s="1"/>
  <c r="P150" i="8" a="1"/>
  <c r="P150" i="8" s="1"/>
  <c r="O150" i="8" a="1"/>
  <c r="O150" i="8" s="1"/>
  <c r="N150" i="8" a="1"/>
  <c r="N150" i="8"/>
  <c r="W149" i="8" a="1"/>
  <c r="W149" i="8" s="1"/>
  <c r="V149" i="8" a="1"/>
  <c r="V149" i="8"/>
  <c r="U149" i="8" a="1"/>
  <c r="U149" i="8"/>
  <c r="T149" i="8" a="1"/>
  <c r="T149" i="8"/>
  <c r="S149" i="8" a="1"/>
  <c r="S149" i="8" s="1"/>
  <c r="R149" i="8" a="1"/>
  <c r="R149" i="8"/>
  <c r="Q149" i="8" a="1"/>
  <c r="Q149" i="8"/>
  <c r="P149" i="8" a="1"/>
  <c r="P149" i="8"/>
  <c r="O149" i="8" a="1"/>
  <c r="O149" i="8" s="1"/>
  <c r="N149" i="8" a="1"/>
  <c r="N149" i="8"/>
  <c r="W148" i="8" a="1"/>
  <c r="W148" i="8"/>
  <c r="V148" i="8" a="1"/>
  <c r="V148" i="8" s="1"/>
  <c r="U148" i="8" a="1"/>
  <c r="U148" i="8" s="1"/>
  <c r="T148" i="8" a="1"/>
  <c r="T148" i="8" s="1"/>
  <c r="S148" i="8" a="1"/>
  <c r="S148" i="8"/>
  <c r="R148" i="8" a="1"/>
  <c r="R148" i="8" s="1"/>
  <c r="Q148" i="8" a="1"/>
  <c r="Q148" i="8" s="1"/>
  <c r="P148" i="8" a="1"/>
  <c r="P148" i="8" s="1"/>
  <c r="O148" i="8" a="1"/>
  <c r="O148" i="8"/>
  <c r="N148" i="8" a="1"/>
  <c r="N148" i="8" s="1"/>
  <c r="W147" i="8" a="1"/>
  <c r="W147" i="8"/>
  <c r="V147" i="8" a="1"/>
  <c r="V147" i="8"/>
  <c r="U147" i="8" a="1"/>
  <c r="U147" i="8" s="1"/>
  <c r="T147" i="8" a="1"/>
  <c r="T147" i="8" s="1"/>
  <c r="S147" i="8" a="1"/>
  <c r="S147" i="8"/>
  <c r="R147" i="8" a="1"/>
  <c r="R147" i="8"/>
  <c r="Q147" i="8" a="1"/>
  <c r="Q147" i="8"/>
  <c r="M147" i="8" s="1"/>
  <c r="P147" i="8" a="1"/>
  <c r="P147" i="8" s="1"/>
  <c r="O147" i="8" a="1"/>
  <c r="O147" i="8"/>
  <c r="N147" i="8" a="1"/>
  <c r="N147" i="8"/>
  <c r="W146" i="8" a="1"/>
  <c r="W146" i="8" s="1"/>
  <c r="V146" i="8" a="1"/>
  <c r="V146" i="8" s="1"/>
  <c r="U146" i="8" a="1"/>
  <c r="U146" i="8" s="1"/>
  <c r="T146" i="8" a="1"/>
  <c r="T146" i="8"/>
  <c r="S146" i="8" a="1"/>
  <c r="S146" i="8" s="1"/>
  <c r="R146" i="8" a="1"/>
  <c r="R146" i="8" s="1"/>
  <c r="Q146" i="8" a="1"/>
  <c r="Q146" i="8" s="1"/>
  <c r="P146" i="8" a="1"/>
  <c r="P146" i="8"/>
  <c r="O146" i="8" a="1"/>
  <c r="O146" i="8" s="1"/>
  <c r="N146" i="8" a="1"/>
  <c r="N146" i="8" s="1"/>
  <c r="W145" i="8" a="1"/>
  <c r="W145" i="8"/>
  <c r="V145" i="8" a="1"/>
  <c r="V145" i="8"/>
  <c r="U145" i="8" a="1"/>
  <c r="U145" i="8" s="1"/>
  <c r="T145" i="8" a="1"/>
  <c r="T145" i="8"/>
  <c r="S145" i="8" a="1"/>
  <c r="S145" i="8"/>
  <c r="R145" i="8" a="1"/>
  <c r="R145" i="8"/>
  <c r="Q145" i="8" a="1"/>
  <c r="Q145" i="8" s="1"/>
  <c r="P145" i="8" a="1"/>
  <c r="P145" i="8"/>
  <c r="O145" i="8" a="1"/>
  <c r="O145" i="8"/>
  <c r="N145" i="8" a="1"/>
  <c r="N145" i="8" s="1"/>
  <c r="M145" i="8" s="1"/>
  <c r="W144" i="8" a="1"/>
  <c r="W144" i="8" s="1"/>
  <c r="V144" i="8" a="1"/>
  <c r="V144" i="8" s="1"/>
  <c r="U144" i="8" a="1"/>
  <c r="U144" i="8"/>
  <c r="T144" i="8" a="1"/>
  <c r="T144" i="8" s="1"/>
  <c r="S144" i="8" a="1"/>
  <c r="S144" i="8" s="1"/>
  <c r="R144" i="8" a="1"/>
  <c r="R144" i="8" s="1"/>
  <c r="Q144" i="8" a="1"/>
  <c r="Q144" i="8"/>
  <c r="P144" i="8" a="1"/>
  <c r="P144" i="8" s="1"/>
  <c r="O144" i="8" a="1"/>
  <c r="O144" i="8" s="1"/>
  <c r="N144" i="8" a="1"/>
  <c r="N144" i="8" s="1"/>
  <c r="W143" i="8" a="1"/>
  <c r="W143" i="8"/>
  <c r="V143" i="8" a="1"/>
  <c r="V143" i="8" s="1"/>
  <c r="U143" i="8" a="1"/>
  <c r="U143" i="8"/>
  <c r="T143" i="8" a="1"/>
  <c r="T143" i="8"/>
  <c r="S143" i="8" a="1"/>
  <c r="S143" i="8" s="1"/>
  <c r="R143" i="8" a="1"/>
  <c r="R143" i="8" s="1"/>
  <c r="Q143" i="8" a="1"/>
  <c r="Q143" i="8"/>
  <c r="P143" i="8" a="1"/>
  <c r="P143" i="8"/>
  <c r="O143" i="8" a="1"/>
  <c r="O143" i="8" s="1"/>
  <c r="N143" i="8" a="1"/>
  <c r="N143" i="8" s="1"/>
  <c r="W142" i="8" a="1"/>
  <c r="W142" i="8" s="1"/>
  <c r="V142" i="8" a="1"/>
  <c r="V142" i="8"/>
  <c r="U142" i="8" a="1"/>
  <c r="U142" i="8" s="1"/>
  <c r="T142" i="8" a="1"/>
  <c r="T142" i="8" s="1"/>
  <c r="S142" i="8" a="1"/>
  <c r="S142" i="8" s="1"/>
  <c r="R142" i="8" a="1"/>
  <c r="R142" i="8"/>
  <c r="Q142" i="8" a="1"/>
  <c r="Q142" i="8" s="1"/>
  <c r="P142" i="8" a="1"/>
  <c r="P142" i="8" s="1"/>
  <c r="O142" i="8" a="1"/>
  <c r="O142" i="8" s="1"/>
  <c r="N142" i="8" a="1"/>
  <c r="N142" i="8"/>
  <c r="M142" i="8" s="1"/>
  <c r="W141" i="8" a="1"/>
  <c r="W141" i="8" s="1"/>
  <c r="V141" i="8" a="1"/>
  <c r="V141" i="8"/>
  <c r="U141" i="8" a="1"/>
  <c r="U141" i="8"/>
  <c r="T141" i="8" a="1"/>
  <c r="T141" i="8"/>
  <c r="S141" i="8" a="1"/>
  <c r="S141" i="8" s="1"/>
  <c r="R141" i="8" a="1"/>
  <c r="R141" i="8"/>
  <c r="Q141" i="8" a="1"/>
  <c r="Q141" i="8"/>
  <c r="P141" i="8" a="1"/>
  <c r="P141" i="8"/>
  <c r="O141" i="8" a="1"/>
  <c r="O141" i="8" s="1"/>
  <c r="N141" i="8" a="1"/>
  <c r="N141" i="8"/>
  <c r="W140" i="8" a="1"/>
  <c r="W140" i="8"/>
  <c r="V140" i="8" a="1"/>
  <c r="V140" i="8" s="1"/>
  <c r="U140" i="8" a="1"/>
  <c r="U140" i="8" s="1"/>
  <c r="T140" i="8" a="1"/>
  <c r="T140" i="8" s="1"/>
  <c r="S140" i="8" a="1"/>
  <c r="S140" i="8"/>
  <c r="R140" i="8" a="1"/>
  <c r="R140" i="8" s="1"/>
  <c r="Q140" i="8" a="1"/>
  <c r="Q140" i="8" s="1"/>
  <c r="P140" i="8" a="1"/>
  <c r="P140" i="8" s="1"/>
  <c r="O140" i="8" a="1"/>
  <c r="O140" i="8"/>
  <c r="N140" i="8" a="1"/>
  <c r="N140" i="8" s="1"/>
  <c r="W139" i="8" a="1"/>
  <c r="W139" i="8"/>
  <c r="V139" i="8" a="1"/>
  <c r="V139" i="8"/>
  <c r="U139" i="8" a="1"/>
  <c r="U139" i="8" s="1"/>
  <c r="T139" i="8" a="1"/>
  <c r="T139" i="8" s="1"/>
  <c r="S139" i="8" a="1"/>
  <c r="S139" i="8"/>
  <c r="R139" i="8" a="1"/>
  <c r="R139" i="8"/>
  <c r="Q139" i="8" a="1"/>
  <c r="Q139" i="8"/>
  <c r="P139" i="8" a="1"/>
  <c r="P139" i="8" s="1"/>
  <c r="O139" i="8" a="1"/>
  <c r="O139" i="8"/>
  <c r="M139" i="8" s="1"/>
  <c r="N139" i="8" a="1"/>
  <c r="N139" i="8"/>
  <c r="W138" i="8" a="1"/>
  <c r="W138" i="8" s="1"/>
  <c r="V138" i="8" a="1"/>
  <c r="V138" i="8" s="1"/>
  <c r="U138" i="8" a="1"/>
  <c r="U138" i="8" s="1"/>
  <c r="T138" i="8" a="1"/>
  <c r="T138" i="8"/>
  <c r="S138" i="8" a="1"/>
  <c r="S138" i="8" s="1"/>
  <c r="R138" i="8" a="1"/>
  <c r="R138" i="8" s="1"/>
  <c r="Q138" i="8" a="1"/>
  <c r="Q138" i="8" s="1"/>
  <c r="P138" i="8" a="1"/>
  <c r="P138" i="8"/>
  <c r="O138" i="8" a="1"/>
  <c r="O138" i="8" s="1"/>
  <c r="N138" i="8" a="1"/>
  <c r="N138" i="8" s="1"/>
  <c r="W137" i="8" a="1"/>
  <c r="W137" i="8"/>
  <c r="V137" i="8" a="1"/>
  <c r="V137" i="8" s="1"/>
  <c r="U137" i="8" a="1"/>
  <c r="U137" i="8" s="1"/>
  <c r="T137" i="8" a="1"/>
  <c r="T137" i="8"/>
  <c r="S137" i="8" a="1"/>
  <c r="S137" i="8"/>
  <c r="R137" i="8" a="1"/>
  <c r="R137" i="8" s="1"/>
  <c r="Q137" i="8" a="1"/>
  <c r="Q137" i="8" s="1"/>
  <c r="P137" i="8" a="1"/>
  <c r="P137" i="8"/>
  <c r="O137" i="8" a="1"/>
  <c r="O137" i="8"/>
  <c r="N137" i="8" a="1"/>
  <c r="N137" i="8"/>
  <c r="W136" i="8" a="1"/>
  <c r="W136" i="8" s="1"/>
  <c r="V136" i="8" a="1"/>
  <c r="V136" i="8" s="1"/>
  <c r="U136" i="8" a="1"/>
  <c r="U136" i="8"/>
  <c r="T136" i="8" a="1"/>
  <c r="T136" i="8" s="1"/>
  <c r="S136" i="8" a="1"/>
  <c r="S136" i="8" s="1"/>
  <c r="R136" i="8" a="1"/>
  <c r="R136" i="8" s="1"/>
  <c r="Q136" i="8" a="1"/>
  <c r="Q136" i="8"/>
  <c r="P136" i="8" a="1"/>
  <c r="P136" i="8" s="1"/>
  <c r="O136" i="8" a="1"/>
  <c r="O136" i="8" s="1"/>
  <c r="N136" i="8" a="1"/>
  <c r="N136" i="8" s="1"/>
  <c r="W135" i="8" a="1"/>
  <c r="W135" i="8"/>
  <c r="V135" i="8" a="1"/>
  <c r="V135" i="8"/>
  <c r="U135" i="8" a="1"/>
  <c r="U135" i="8"/>
  <c r="T135" i="8" a="1"/>
  <c r="T135" i="8"/>
  <c r="S135" i="8" a="1"/>
  <c r="S135" i="8"/>
  <c r="R135" i="8" a="1"/>
  <c r="R135" i="8" s="1"/>
  <c r="Q135" i="8" a="1"/>
  <c r="Q135" i="8"/>
  <c r="P135" i="8" a="1"/>
  <c r="P135" i="8"/>
  <c r="O135" i="8" a="1"/>
  <c r="O135" i="8" s="1"/>
  <c r="N135" i="8" a="1"/>
  <c r="N135" i="8" s="1"/>
  <c r="W134" i="8" a="1"/>
  <c r="W134" i="8" s="1"/>
  <c r="V134" i="8" a="1"/>
  <c r="V134" i="8"/>
  <c r="U134" i="8" a="1"/>
  <c r="U134" i="8" s="1"/>
  <c r="T134" i="8" a="1"/>
  <c r="T134" i="8" s="1"/>
  <c r="S134" i="8" a="1"/>
  <c r="S134" i="8" s="1"/>
  <c r="R134" i="8" a="1"/>
  <c r="R134" i="8"/>
  <c r="Q134" i="8" a="1"/>
  <c r="Q134" i="8" s="1"/>
  <c r="P134" i="8" a="1"/>
  <c r="P134" i="8" s="1"/>
  <c r="O134" i="8" a="1"/>
  <c r="O134" i="8" s="1"/>
  <c r="N134" i="8" a="1"/>
  <c r="N134" i="8"/>
  <c r="W133" i="8" a="1"/>
  <c r="W133" i="8" s="1"/>
  <c r="V133" i="8" a="1"/>
  <c r="V133" i="8"/>
  <c r="U133" i="8" a="1"/>
  <c r="U133" i="8"/>
  <c r="T133" i="8" a="1"/>
  <c r="T133" i="8"/>
  <c r="S133" i="8" a="1"/>
  <c r="S133" i="8" s="1"/>
  <c r="R133" i="8" a="1"/>
  <c r="R133" i="8"/>
  <c r="Q133" i="8" a="1"/>
  <c r="Q133" i="8"/>
  <c r="P133" i="8" a="1"/>
  <c r="P133" i="8"/>
  <c r="O133" i="8" a="1"/>
  <c r="O133" i="8" s="1"/>
  <c r="N133" i="8" a="1"/>
  <c r="N133" i="8"/>
  <c r="W132" i="8" a="1"/>
  <c r="W132" i="8"/>
  <c r="V132" i="8" a="1"/>
  <c r="V132" i="8" s="1"/>
  <c r="U132" i="8" a="1"/>
  <c r="U132" i="8" s="1"/>
  <c r="T132" i="8" a="1"/>
  <c r="T132" i="8" s="1"/>
  <c r="S132" i="8" a="1"/>
  <c r="S132" i="8"/>
  <c r="R132" i="8" a="1"/>
  <c r="R132" i="8" s="1"/>
  <c r="Q132" i="8" a="1"/>
  <c r="Q132" i="8" s="1"/>
  <c r="P132" i="8" a="1"/>
  <c r="P132" i="8" s="1"/>
  <c r="O132" i="8" a="1"/>
  <c r="O132" i="8"/>
  <c r="N132" i="8" a="1"/>
  <c r="N132" i="8" s="1"/>
  <c r="W131" i="8" a="1"/>
  <c r="W131" i="8"/>
  <c r="V131" i="8" a="1"/>
  <c r="V131" i="8"/>
  <c r="U131" i="8" a="1"/>
  <c r="U131" i="8"/>
  <c r="T131" i="8" a="1"/>
  <c r="T131" i="8" s="1"/>
  <c r="S131" i="8" a="1"/>
  <c r="S131" i="8"/>
  <c r="R131" i="8" a="1"/>
  <c r="R131" i="8"/>
  <c r="Q131" i="8" a="1"/>
  <c r="Q131" i="8"/>
  <c r="P131" i="8" a="1"/>
  <c r="P131" i="8" s="1"/>
  <c r="O131" i="8" a="1"/>
  <c r="O131" i="8"/>
  <c r="N131" i="8" a="1"/>
  <c r="N131" i="8"/>
  <c r="W130" i="8" a="1"/>
  <c r="W130" i="8" s="1"/>
  <c r="V130" i="8" a="1"/>
  <c r="V130" i="8" s="1"/>
  <c r="U130" i="8" a="1"/>
  <c r="U130" i="8" s="1"/>
  <c r="T130" i="8" a="1"/>
  <c r="T130" i="8"/>
  <c r="S130" i="8" a="1"/>
  <c r="S130" i="8" s="1"/>
  <c r="R130" i="8" a="1"/>
  <c r="R130" i="8" s="1"/>
  <c r="Q130" i="8" a="1"/>
  <c r="Q130" i="8" s="1"/>
  <c r="P130" i="8" a="1"/>
  <c r="P130" i="8"/>
  <c r="O130" i="8" a="1"/>
  <c r="O130" i="8" s="1"/>
  <c r="N130" i="8" a="1"/>
  <c r="N130" i="8" s="1"/>
  <c r="W129" i="8" a="1"/>
  <c r="W129" i="8"/>
  <c r="V129" i="8" a="1"/>
  <c r="V129" i="8"/>
  <c r="U129" i="8" a="1"/>
  <c r="U129" i="8" s="1"/>
  <c r="T129" i="8" a="1"/>
  <c r="T129" i="8"/>
  <c r="S129" i="8" a="1"/>
  <c r="S129" i="8"/>
  <c r="R129" i="8" a="1"/>
  <c r="R129" i="8" s="1"/>
  <c r="Q129" i="8" a="1"/>
  <c r="Q129" i="8" s="1"/>
  <c r="P129" i="8" a="1"/>
  <c r="P129" i="8"/>
  <c r="O129" i="8" a="1"/>
  <c r="O129" i="8"/>
  <c r="N129" i="8" a="1"/>
  <c r="N129" i="8"/>
  <c r="W128" i="8" a="1"/>
  <c r="W128" i="8" s="1"/>
  <c r="V128" i="8" a="1"/>
  <c r="V128" i="8" s="1"/>
  <c r="U128" i="8" a="1"/>
  <c r="U128" i="8"/>
  <c r="T128" i="8" a="1"/>
  <c r="T128" i="8" s="1"/>
  <c r="S128" i="8" a="1"/>
  <c r="S128" i="8" s="1"/>
  <c r="R128" i="8" a="1"/>
  <c r="R128" i="8" s="1"/>
  <c r="Q128" i="8" a="1"/>
  <c r="Q128" i="8"/>
  <c r="P128" i="8" a="1"/>
  <c r="P128" i="8" s="1"/>
  <c r="O128" i="8" a="1"/>
  <c r="O128" i="8" s="1"/>
  <c r="N128" i="8" a="1"/>
  <c r="N128" i="8" s="1"/>
  <c r="W127" i="8" a="1"/>
  <c r="W127" i="8"/>
  <c r="V127" i="8" a="1"/>
  <c r="V127" i="8" s="1"/>
  <c r="U127" i="8" a="1"/>
  <c r="U127" i="8"/>
  <c r="T127" i="8" a="1"/>
  <c r="T127" i="8"/>
  <c r="S127" i="8" a="1"/>
  <c r="S127" i="8" s="1"/>
  <c r="R127" i="8" a="1"/>
  <c r="R127" i="8" s="1"/>
  <c r="Q127" i="8" a="1"/>
  <c r="Q127" i="8"/>
  <c r="P127" i="8" a="1"/>
  <c r="P127" i="8"/>
  <c r="O127" i="8" a="1"/>
  <c r="O127" i="8"/>
  <c r="N127" i="8" a="1"/>
  <c r="N127" i="8" s="1"/>
  <c r="W126" i="8" a="1"/>
  <c r="W126" i="8" s="1"/>
  <c r="V126" i="8" a="1"/>
  <c r="V126" i="8"/>
  <c r="U126" i="8" a="1"/>
  <c r="U126" i="8" s="1"/>
  <c r="T126" i="8" a="1"/>
  <c r="T126" i="8" s="1"/>
  <c r="S126" i="8" a="1"/>
  <c r="S126" i="8" s="1"/>
  <c r="R126" i="8" a="1"/>
  <c r="R126" i="8"/>
  <c r="Q126" i="8" a="1"/>
  <c r="Q126" i="8" s="1"/>
  <c r="P126" i="8" a="1"/>
  <c r="P126" i="8" s="1"/>
  <c r="O126" i="8" a="1"/>
  <c r="O126" i="8" s="1"/>
  <c r="N126" i="8" a="1"/>
  <c r="N126" i="8"/>
  <c r="M126" i="8"/>
  <c r="W125" i="8" a="1"/>
  <c r="W125" i="8" s="1"/>
  <c r="V125" i="8" a="1"/>
  <c r="V125" i="8"/>
  <c r="U125" i="8" a="1"/>
  <c r="U125" i="8"/>
  <c r="T125" i="8" a="1"/>
  <c r="T125" i="8"/>
  <c r="S125" i="8" a="1"/>
  <c r="S125" i="8" s="1"/>
  <c r="R125" i="8" a="1"/>
  <c r="R125" i="8"/>
  <c r="Q125" i="8" a="1"/>
  <c r="Q125" i="8"/>
  <c r="P125" i="8" a="1"/>
  <c r="P125" i="8" s="1"/>
  <c r="O125" i="8" a="1"/>
  <c r="O125" i="8" s="1"/>
  <c r="N125" i="8" a="1"/>
  <c r="N125" i="8"/>
  <c r="W124" i="8" a="1"/>
  <c r="W124" i="8"/>
  <c r="V124" i="8" a="1"/>
  <c r="V124" i="8" s="1"/>
  <c r="U124" i="8" a="1"/>
  <c r="U124" i="8" s="1"/>
  <c r="T124" i="8" a="1"/>
  <c r="T124" i="8" s="1"/>
  <c r="S124" i="8" a="1"/>
  <c r="S124" i="8"/>
  <c r="R124" i="8" a="1"/>
  <c r="R124" i="8" s="1"/>
  <c r="Q124" i="8" a="1"/>
  <c r="Q124" i="8" s="1"/>
  <c r="P124" i="8" a="1"/>
  <c r="P124" i="8" s="1"/>
  <c r="O124" i="8" a="1"/>
  <c r="O124" i="8"/>
  <c r="N124" i="8" a="1"/>
  <c r="N124" i="8" s="1"/>
  <c r="W123" i="8" a="1"/>
  <c r="W123" i="8"/>
  <c r="V123" i="8" a="1"/>
  <c r="V123" i="8"/>
  <c r="U123" i="8" a="1"/>
  <c r="U123" i="8"/>
  <c r="T123" i="8" a="1"/>
  <c r="T123" i="8" s="1"/>
  <c r="S123" i="8" a="1"/>
  <c r="S123" i="8"/>
  <c r="R123" i="8" a="1"/>
  <c r="R123" i="8"/>
  <c r="Q123" i="8" a="1"/>
  <c r="Q123" i="8"/>
  <c r="P123" i="8" a="1"/>
  <c r="P123" i="8" s="1"/>
  <c r="O123" i="8" a="1"/>
  <c r="O123" i="8"/>
  <c r="N123" i="8" a="1"/>
  <c r="N123" i="8"/>
  <c r="M123" i="8"/>
  <c r="W122" i="8" a="1"/>
  <c r="W122" i="8" s="1"/>
  <c r="V122" i="8" a="1"/>
  <c r="V122" i="8" s="1"/>
  <c r="U122" i="8" a="1"/>
  <c r="U122" i="8" s="1"/>
  <c r="T122" i="8" a="1"/>
  <c r="T122" i="8"/>
  <c r="S122" i="8" a="1"/>
  <c r="S122" i="8" s="1"/>
  <c r="R122" i="8" a="1"/>
  <c r="R122" i="8" s="1"/>
  <c r="Q122" i="8" a="1"/>
  <c r="Q122" i="8" s="1"/>
  <c r="P122" i="8" a="1"/>
  <c r="P122" i="8"/>
  <c r="O122" i="8" a="1"/>
  <c r="O122" i="8" s="1"/>
  <c r="N122" i="8" a="1"/>
  <c r="N122" i="8" s="1"/>
  <c r="W121" i="8" a="1"/>
  <c r="W121" i="8"/>
  <c r="V121" i="8" a="1"/>
  <c r="V121" i="8" s="1"/>
  <c r="U121" i="8" a="1"/>
  <c r="U121" i="8" s="1"/>
  <c r="T121" i="8" a="1"/>
  <c r="T121" i="8"/>
  <c r="S121" i="8" a="1"/>
  <c r="S121" i="8"/>
  <c r="R121" i="8" a="1"/>
  <c r="R121" i="8" s="1"/>
  <c r="Q121" i="8" a="1"/>
  <c r="Q121" i="8" s="1"/>
  <c r="P121" i="8" a="1"/>
  <c r="P121" i="8"/>
  <c r="O121" i="8" a="1"/>
  <c r="O121" i="8"/>
  <c r="N121" i="8" a="1"/>
  <c r="N121" i="8"/>
  <c r="M121" i="8" s="1"/>
  <c r="W120" i="8" a="1"/>
  <c r="W120" i="8" s="1"/>
  <c r="V120" i="8" a="1"/>
  <c r="V120" i="8" s="1"/>
  <c r="U120" i="8" a="1"/>
  <c r="U120" i="8"/>
  <c r="T120" i="8" a="1"/>
  <c r="T120" i="8"/>
  <c r="S120" i="8" a="1"/>
  <c r="S120" i="8" s="1"/>
  <c r="R120" i="8" a="1"/>
  <c r="R120" i="8" s="1"/>
  <c r="Q120" i="8" a="1"/>
  <c r="Q120" i="8"/>
  <c r="P120" i="8" a="1"/>
  <c r="P120" i="8" s="1"/>
  <c r="M120" i="8" s="1"/>
  <c r="O120" i="8" a="1"/>
  <c r="O120" i="8" s="1"/>
  <c r="N120" i="8" a="1"/>
  <c r="N120" i="8" s="1"/>
  <c r="W119" i="8" a="1"/>
  <c r="W119" i="8" s="1"/>
  <c r="V119" i="8" a="1"/>
  <c r="V119" i="8"/>
  <c r="U119" i="8" a="1"/>
  <c r="U119" i="8"/>
  <c r="T119" i="8" a="1"/>
  <c r="T119" i="8"/>
  <c r="S119" i="8" a="1"/>
  <c r="S119" i="8" s="1"/>
  <c r="R119" i="8" a="1"/>
  <c r="R119" i="8"/>
  <c r="Q119" i="8" a="1"/>
  <c r="Q119" i="8"/>
  <c r="P119" i="8" a="1"/>
  <c r="P119" i="8"/>
  <c r="O119" i="8" a="1"/>
  <c r="O119" i="8" s="1"/>
  <c r="N119" i="8" a="1"/>
  <c r="N119" i="8"/>
  <c r="W118" i="8" a="1"/>
  <c r="W118" i="8" s="1"/>
  <c r="V118" i="8" a="1"/>
  <c r="V118" i="8"/>
  <c r="U118" i="8" a="1"/>
  <c r="U118" i="8" s="1"/>
  <c r="T118" i="8" a="1"/>
  <c r="T118" i="8" s="1"/>
  <c r="S118" i="8" a="1"/>
  <c r="S118" i="8" s="1"/>
  <c r="R118" i="8" a="1"/>
  <c r="R118" i="8" s="1"/>
  <c r="Q118" i="8" a="1"/>
  <c r="Q118" i="8"/>
  <c r="P118" i="8" a="1"/>
  <c r="P118" i="8" s="1"/>
  <c r="O118" i="8" a="1"/>
  <c r="O118" i="8" s="1"/>
  <c r="N118" i="8" a="1"/>
  <c r="N118" i="8"/>
  <c r="W117" i="8" a="1"/>
  <c r="W117" i="8" s="1"/>
  <c r="V117" i="8" a="1"/>
  <c r="V117" i="8"/>
  <c r="U117" i="8" a="1"/>
  <c r="U117" i="8"/>
  <c r="T117" i="8" a="1"/>
  <c r="T117" i="8"/>
  <c r="S117" i="8" a="1"/>
  <c r="S117" i="8" s="1"/>
  <c r="R117" i="8" a="1"/>
  <c r="R117" i="8"/>
  <c r="Q117" i="8" a="1"/>
  <c r="Q117" i="8"/>
  <c r="P117" i="8" a="1"/>
  <c r="P117" i="8"/>
  <c r="O117" i="8" a="1"/>
  <c r="O117" i="8" s="1"/>
  <c r="N117" i="8" a="1"/>
  <c r="N117" i="8"/>
  <c r="W116" i="8" a="1"/>
  <c r="W116" i="8" s="1"/>
  <c r="V116" i="8" a="1"/>
  <c r="V116" i="8"/>
  <c r="U116" i="8" a="1"/>
  <c r="U116" i="8" s="1"/>
  <c r="T116" i="8" a="1"/>
  <c r="T116" i="8" s="1"/>
  <c r="S116" i="8" a="1"/>
  <c r="S116" i="8"/>
  <c r="R116" i="8" a="1"/>
  <c r="R116" i="8" s="1"/>
  <c r="Q116" i="8" a="1"/>
  <c r="Q116" i="8" s="1"/>
  <c r="P116" i="8" a="1"/>
  <c r="P116" i="8" s="1"/>
  <c r="O116" i="8" a="1"/>
  <c r="O116" i="8" s="1"/>
  <c r="N116" i="8" a="1"/>
  <c r="N116" i="8"/>
  <c r="M116" i="8" s="1"/>
  <c r="W115" i="8" a="1"/>
  <c r="W115" i="8"/>
  <c r="V115" i="8" a="1"/>
  <c r="V115" i="8"/>
  <c r="U115" i="8" a="1"/>
  <c r="U115" i="8"/>
  <c r="T115" i="8" a="1"/>
  <c r="T115" i="8" s="1"/>
  <c r="S115" i="8" a="1"/>
  <c r="S115" i="8"/>
  <c r="R115" i="8" a="1"/>
  <c r="R115" i="8"/>
  <c r="Q115" i="8" a="1"/>
  <c r="Q115" i="8"/>
  <c r="P115" i="8" a="1"/>
  <c r="P115" i="8" s="1"/>
  <c r="O115" i="8" a="1"/>
  <c r="O115" i="8"/>
  <c r="N115" i="8" a="1"/>
  <c r="N115" i="8"/>
  <c r="W114" i="8" a="1"/>
  <c r="W114" i="8"/>
  <c r="V114" i="8" a="1"/>
  <c r="V114" i="8" s="1"/>
  <c r="U114" i="8" a="1"/>
  <c r="U114" i="8" s="1"/>
  <c r="T114" i="8" a="1"/>
  <c r="T114" i="8"/>
  <c r="S114" i="8" a="1"/>
  <c r="S114" i="8" s="1"/>
  <c r="R114" i="8" a="1"/>
  <c r="R114" i="8"/>
  <c r="Q114" i="8" a="1"/>
  <c r="Q114" i="8" s="1"/>
  <c r="P114" i="8" a="1"/>
  <c r="P114" i="8"/>
  <c r="O114" i="8" a="1"/>
  <c r="O114" i="8" s="1"/>
  <c r="N114" i="8" a="1"/>
  <c r="N114" i="8"/>
  <c r="W113" i="8" a="1"/>
  <c r="W113" i="8"/>
  <c r="V113" i="8" a="1"/>
  <c r="V113" i="8"/>
  <c r="U113" i="8" a="1"/>
  <c r="U113" i="8"/>
  <c r="T113" i="8" a="1"/>
  <c r="T113" i="8" s="1"/>
  <c r="S113" i="8" a="1"/>
  <c r="S113" i="8"/>
  <c r="R113" i="8" a="1"/>
  <c r="R113" i="8"/>
  <c r="Q113" i="8" a="1"/>
  <c r="Q113" i="8"/>
  <c r="P113" i="8" a="1"/>
  <c r="P113" i="8" s="1"/>
  <c r="O113" i="8" a="1"/>
  <c r="O113" i="8"/>
  <c r="N113" i="8" a="1"/>
  <c r="N113" i="8"/>
  <c r="W112" i="8" a="1"/>
  <c r="W112" i="8"/>
  <c r="V112" i="8" a="1"/>
  <c r="V112" i="8" s="1"/>
  <c r="U112" i="8" a="1"/>
  <c r="U112" i="8"/>
  <c r="T112" i="8" a="1"/>
  <c r="T112" i="8" s="1"/>
  <c r="S112" i="8" a="1"/>
  <c r="S112" i="8"/>
  <c r="R112" i="8" a="1"/>
  <c r="R112" i="8" s="1"/>
  <c r="Q112" i="8" a="1"/>
  <c r="Q112" i="8"/>
  <c r="P112" i="8" a="1"/>
  <c r="P112" i="8" s="1"/>
  <c r="O112" i="8" a="1"/>
  <c r="O112" i="8"/>
  <c r="N112" i="8" a="1"/>
  <c r="N112" i="8" s="1"/>
  <c r="W111" i="8" a="1"/>
  <c r="W111" i="8"/>
  <c r="V111" i="8" a="1"/>
  <c r="V111" i="8"/>
  <c r="U111" i="8" a="1"/>
  <c r="U111" i="8"/>
  <c r="T111" i="8" a="1"/>
  <c r="T111" i="8"/>
  <c r="S111" i="8" a="1"/>
  <c r="S111" i="8"/>
  <c r="R111" i="8" a="1"/>
  <c r="R111" i="8"/>
  <c r="Q111" i="8" a="1"/>
  <c r="Q111" i="8" s="1"/>
  <c r="M111" i="8" s="1"/>
  <c r="P111" i="8" a="1"/>
  <c r="P111" i="8"/>
  <c r="O111" i="8" a="1"/>
  <c r="O111" i="8"/>
  <c r="N111" i="8" a="1"/>
  <c r="N111" i="8"/>
  <c r="W110" i="8" a="1"/>
  <c r="W110" i="8" s="1"/>
  <c r="V110" i="8" a="1"/>
  <c r="V110" i="8"/>
  <c r="U110" i="8" a="1"/>
  <c r="U110" i="8" s="1"/>
  <c r="T110" i="8" a="1"/>
  <c r="T110" i="8"/>
  <c r="S110" i="8" a="1"/>
  <c r="S110" i="8" s="1"/>
  <c r="R110" i="8" a="1"/>
  <c r="R110" i="8"/>
  <c r="Q110" i="8" a="1"/>
  <c r="Q110" i="8" s="1"/>
  <c r="P110" i="8" a="1"/>
  <c r="P110" i="8"/>
  <c r="O110" i="8" a="1"/>
  <c r="O110" i="8" s="1"/>
  <c r="M110" i="8" s="1"/>
  <c r="N110" i="8" a="1"/>
  <c r="N110" i="8"/>
  <c r="W109" i="8" a="1"/>
  <c r="W109" i="8"/>
  <c r="V109" i="8" a="1"/>
  <c r="V109" i="8"/>
  <c r="U109" i="8" a="1"/>
  <c r="U109" i="8"/>
  <c r="T109" i="8" a="1"/>
  <c r="T109" i="8"/>
  <c r="S109" i="8" a="1"/>
  <c r="S109" i="8"/>
  <c r="R109" i="8" a="1"/>
  <c r="R109" i="8"/>
  <c r="Q109" i="8" a="1"/>
  <c r="Q109" i="8"/>
  <c r="P109" i="8" a="1"/>
  <c r="P109" i="8"/>
  <c r="O109" i="8" a="1"/>
  <c r="O109" i="8"/>
  <c r="N109" i="8" a="1"/>
  <c r="N109" i="8"/>
  <c r="M109" i="8" s="1"/>
  <c r="W108" i="8" a="1"/>
  <c r="W108" i="8"/>
  <c r="V108" i="8" a="1"/>
  <c r="V108" i="8" s="1"/>
  <c r="U108" i="8" a="1"/>
  <c r="U108" i="8"/>
  <c r="T108" i="8" a="1"/>
  <c r="T108" i="8" s="1"/>
  <c r="S108" i="8" a="1"/>
  <c r="S108" i="8"/>
  <c r="R108" i="8" a="1"/>
  <c r="R108" i="8" s="1"/>
  <c r="Q108" i="8" a="1"/>
  <c r="Q108" i="8"/>
  <c r="P108" i="8" a="1"/>
  <c r="P108" i="8" s="1"/>
  <c r="O108" i="8" a="1"/>
  <c r="O108" i="8"/>
  <c r="N108" i="8" a="1"/>
  <c r="N108" i="8" s="1"/>
  <c r="W107" i="8" a="1"/>
  <c r="W107" i="8" s="1"/>
  <c r="V107" i="8" a="1"/>
  <c r="V107" i="8"/>
  <c r="U107" i="8" a="1"/>
  <c r="U107" i="8"/>
  <c r="T107" i="8" a="1"/>
  <c r="T107" i="8"/>
  <c r="S107" i="8" a="1"/>
  <c r="S107" i="8" s="1"/>
  <c r="R107" i="8" a="1"/>
  <c r="R107" i="8"/>
  <c r="Q107" i="8" a="1"/>
  <c r="Q107" i="8"/>
  <c r="P107" i="8" a="1"/>
  <c r="P107" i="8"/>
  <c r="O107" i="8" a="1"/>
  <c r="O107" i="8" s="1"/>
  <c r="N107" i="8" a="1"/>
  <c r="N107" i="8"/>
  <c r="W106" i="8" a="1"/>
  <c r="W106" i="8" s="1"/>
  <c r="V106" i="8" a="1"/>
  <c r="V106" i="8"/>
  <c r="U106" i="8" a="1"/>
  <c r="U106" i="8" s="1"/>
  <c r="T106" i="8" a="1"/>
  <c r="T106" i="8"/>
  <c r="S106" i="8" a="1"/>
  <c r="S106" i="8" s="1"/>
  <c r="R106" i="8" a="1"/>
  <c r="R106" i="8"/>
  <c r="Q106" i="8" a="1"/>
  <c r="Q106" i="8" s="1"/>
  <c r="P106" i="8" a="1"/>
  <c r="P106" i="8"/>
  <c r="O106" i="8" a="1"/>
  <c r="O106" i="8" s="1"/>
  <c r="N106" i="8" a="1"/>
  <c r="N106" i="8"/>
  <c r="M106" i="8" s="1"/>
  <c r="W105" i="8" a="1"/>
  <c r="W105" i="8"/>
  <c r="V105" i="8" a="1"/>
  <c r="V105" i="8"/>
  <c r="U105" i="8" a="1"/>
  <c r="U105" i="8"/>
  <c r="T105" i="8" a="1"/>
  <c r="T105" i="8" s="1"/>
  <c r="S105" i="8" a="1"/>
  <c r="S105" i="8"/>
  <c r="R105" i="8" a="1"/>
  <c r="R105" i="8"/>
  <c r="Q105" i="8" a="1"/>
  <c r="Q105" i="8"/>
  <c r="P105" i="8" a="1"/>
  <c r="P105" i="8" s="1"/>
  <c r="O105" i="8" a="1"/>
  <c r="O105" i="8"/>
  <c r="N105" i="8" a="1"/>
  <c r="N105" i="8"/>
  <c r="W104" i="8" a="1"/>
  <c r="W104" i="8"/>
  <c r="V104" i="8" a="1"/>
  <c r="V104" i="8" s="1"/>
  <c r="U104" i="8" a="1"/>
  <c r="U104" i="8"/>
  <c r="T104" i="8" a="1"/>
  <c r="T104" i="8" s="1"/>
  <c r="S104" i="8" a="1"/>
  <c r="S104" i="8"/>
  <c r="R104" i="8" a="1"/>
  <c r="R104" i="8" s="1"/>
  <c r="Q104" i="8" a="1"/>
  <c r="Q104" i="8"/>
  <c r="P104" i="8" a="1"/>
  <c r="P104" i="8" s="1"/>
  <c r="O104" i="8" a="1"/>
  <c r="O104" i="8"/>
  <c r="N104" i="8" a="1"/>
  <c r="N104" i="8" s="1"/>
  <c r="W103" i="8" a="1"/>
  <c r="W103" i="8"/>
  <c r="V103" i="8" a="1"/>
  <c r="V103" i="8"/>
  <c r="U103" i="8" a="1"/>
  <c r="U103" i="8"/>
  <c r="T103" i="8" a="1"/>
  <c r="T103" i="8"/>
  <c r="S103" i="8" a="1"/>
  <c r="S103" i="8"/>
  <c r="R103" i="8" a="1"/>
  <c r="R103" i="8"/>
  <c r="Q103" i="8" a="1"/>
  <c r="Q103" i="8"/>
  <c r="M103" i="8" s="1"/>
  <c r="P103" i="8" a="1"/>
  <c r="P103" i="8"/>
  <c r="O103" i="8" a="1"/>
  <c r="O103" i="8"/>
  <c r="N103" i="8" a="1"/>
  <c r="N103" i="8"/>
  <c r="W102" i="8" a="1"/>
  <c r="W102" i="8" s="1"/>
  <c r="V102" i="8" a="1"/>
  <c r="V102" i="8"/>
  <c r="U102" i="8" a="1"/>
  <c r="U102" i="8" s="1"/>
  <c r="T102" i="8" a="1"/>
  <c r="T102" i="8"/>
  <c r="S102" i="8" a="1"/>
  <c r="S102" i="8" s="1"/>
  <c r="R102" i="8" a="1"/>
  <c r="R102" i="8"/>
  <c r="Q102" i="8" a="1"/>
  <c r="Q102" i="8" s="1"/>
  <c r="P102" i="8" a="1"/>
  <c r="P102" i="8"/>
  <c r="O102" i="8" a="1"/>
  <c r="O102" i="8" s="1"/>
  <c r="M102" i="8" s="1"/>
  <c r="N102" i="8" a="1"/>
  <c r="N102" i="8"/>
  <c r="W101" i="8" a="1"/>
  <c r="W101" i="8"/>
  <c r="V101" i="8" a="1"/>
  <c r="V101" i="8"/>
  <c r="U101" i="8" a="1"/>
  <c r="U101" i="8"/>
  <c r="T101" i="8" a="1"/>
  <c r="T101" i="8"/>
  <c r="S101" i="8" a="1"/>
  <c r="S101" i="8"/>
  <c r="R101" i="8" a="1"/>
  <c r="R101" i="8" s="1"/>
  <c r="Q101" i="8" a="1"/>
  <c r="Q101" i="8"/>
  <c r="P101" i="8" a="1"/>
  <c r="P101" i="8"/>
  <c r="O101" i="8" a="1"/>
  <c r="O101" i="8"/>
  <c r="N101" i="8" a="1"/>
  <c r="N101" i="8" s="1"/>
  <c r="W100" i="8" a="1"/>
  <c r="W100" i="8"/>
  <c r="V100" i="8" a="1"/>
  <c r="V100" i="8" s="1"/>
  <c r="U100" i="8" a="1"/>
  <c r="U100" i="8"/>
  <c r="T100" i="8" a="1"/>
  <c r="T100" i="8" s="1"/>
  <c r="S100" i="8" a="1"/>
  <c r="S100" i="8"/>
  <c r="R100" i="8" a="1"/>
  <c r="R100" i="8" s="1"/>
  <c r="Q100" i="8" a="1"/>
  <c r="Q100" i="8"/>
  <c r="P100" i="8" a="1"/>
  <c r="P100" i="8" s="1"/>
  <c r="O100" i="8" a="1"/>
  <c r="O100" i="8"/>
  <c r="N100" i="8" a="1"/>
  <c r="N100" i="8" s="1"/>
  <c r="W99" i="8" a="1"/>
  <c r="W99" i="8"/>
  <c r="V99" i="8" a="1"/>
  <c r="V99" i="8"/>
  <c r="U99" i="8" a="1"/>
  <c r="U99" i="8"/>
  <c r="T99" i="8" a="1"/>
  <c r="T99" i="8"/>
  <c r="S99" i="8" a="1"/>
  <c r="S99" i="8"/>
  <c r="R99" i="8" a="1"/>
  <c r="R99" i="8"/>
  <c r="Q99" i="8" a="1"/>
  <c r="Q99" i="8"/>
  <c r="P99" i="8" a="1"/>
  <c r="P99" i="8"/>
  <c r="O99" i="8" a="1"/>
  <c r="O99" i="8"/>
  <c r="M99" i="8" s="1"/>
  <c r="N99" i="8" a="1"/>
  <c r="N99" i="8"/>
  <c r="W98" i="8" a="1"/>
  <c r="W98" i="8" s="1"/>
  <c r="V98" i="8" a="1"/>
  <c r="V98" i="8"/>
  <c r="U98" i="8" a="1"/>
  <c r="U98" i="8" s="1"/>
  <c r="T98" i="8" a="1"/>
  <c r="T98" i="8"/>
  <c r="S98" i="8" a="1"/>
  <c r="S98" i="8" s="1"/>
  <c r="R98" i="8" a="1"/>
  <c r="R98" i="8"/>
  <c r="Q98" i="8" a="1"/>
  <c r="Q98" i="8" s="1"/>
  <c r="P98" i="8" a="1"/>
  <c r="P98" i="8"/>
  <c r="O98" i="8" a="1"/>
  <c r="O98" i="8" s="1"/>
  <c r="N98" i="8" a="1"/>
  <c r="N98" i="8"/>
  <c r="M98" i="8" s="1"/>
  <c r="W97" i="8" a="1"/>
  <c r="W97" i="8"/>
  <c r="V97" i="8" a="1"/>
  <c r="V97" i="8"/>
  <c r="U97" i="8" a="1"/>
  <c r="U97" i="8"/>
  <c r="T97" i="8" a="1"/>
  <c r="T97" i="8" s="1"/>
  <c r="S97" i="8" a="1"/>
  <c r="S97" i="8"/>
  <c r="R97" i="8" a="1"/>
  <c r="R97" i="8"/>
  <c r="Q97" i="8" a="1"/>
  <c r="Q97" i="8"/>
  <c r="P97" i="8" a="1"/>
  <c r="P97" i="8" s="1"/>
  <c r="O97" i="8" a="1"/>
  <c r="O97" i="8"/>
  <c r="N97" i="8" a="1"/>
  <c r="N97" i="8"/>
  <c r="W96" i="8" a="1"/>
  <c r="W96" i="8"/>
  <c r="V96" i="8" a="1"/>
  <c r="V96" i="8" s="1"/>
  <c r="U96" i="8" a="1"/>
  <c r="U96" i="8"/>
  <c r="T96" i="8" a="1"/>
  <c r="T96" i="8" s="1"/>
  <c r="S96" i="8" a="1"/>
  <c r="S96" i="8"/>
  <c r="R96" i="8" a="1"/>
  <c r="R96" i="8" s="1"/>
  <c r="Q96" i="8" a="1"/>
  <c r="Q96" i="8"/>
  <c r="P96" i="8" a="1"/>
  <c r="P96" i="8" s="1"/>
  <c r="O96" i="8" a="1"/>
  <c r="O96" i="8"/>
  <c r="N96" i="8" a="1"/>
  <c r="N96" i="8" s="1"/>
  <c r="W95" i="8" a="1"/>
  <c r="W95" i="8"/>
  <c r="V95" i="8" a="1"/>
  <c r="V95" i="8"/>
  <c r="U95" i="8" a="1"/>
  <c r="U95" i="8"/>
  <c r="T95" i="8" a="1"/>
  <c r="T95" i="8"/>
  <c r="S95" i="8" a="1"/>
  <c r="S95" i="8"/>
  <c r="R95" i="8" a="1"/>
  <c r="R95" i="8"/>
  <c r="Q95" i="8" a="1"/>
  <c r="Q95" i="8"/>
  <c r="M95" i="8" s="1"/>
  <c r="P95" i="8" a="1"/>
  <c r="P95" i="8"/>
  <c r="O95" i="8" a="1"/>
  <c r="O95" i="8"/>
  <c r="N95" i="8" a="1"/>
  <c r="N95" i="8"/>
  <c r="W94" i="8" a="1"/>
  <c r="W94" i="8" s="1"/>
  <c r="V94" i="8" a="1"/>
  <c r="V94" i="8"/>
  <c r="U94" i="8" a="1"/>
  <c r="U94" i="8" s="1"/>
  <c r="T94" i="8" a="1"/>
  <c r="T94" i="8"/>
  <c r="S94" i="8" a="1"/>
  <c r="S94" i="8" s="1"/>
  <c r="R94" i="8" a="1"/>
  <c r="R94" i="8"/>
  <c r="Q94" i="8" a="1"/>
  <c r="Q94" i="8" s="1"/>
  <c r="P94" i="8" a="1"/>
  <c r="P94" i="8"/>
  <c r="O94" i="8" a="1"/>
  <c r="O94" i="8" s="1"/>
  <c r="N94" i="8" a="1"/>
  <c r="N94" i="8"/>
  <c r="W93" i="8" a="1"/>
  <c r="W93" i="8"/>
  <c r="V93" i="8" a="1"/>
  <c r="V93" i="8"/>
  <c r="U93" i="8" a="1"/>
  <c r="U93" i="8"/>
  <c r="T93" i="8" a="1"/>
  <c r="T93" i="8"/>
  <c r="S93" i="8" a="1"/>
  <c r="S93" i="8"/>
  <c r="R93" i="8" a="1"/>
  <c r="R93" i="8"/>
  <c r="Q93" i="8" a="1"/>
  <c r="Q93" i="8"/>
  <c r="P93" i="8" a="1"/>
  <c r="P93" i="8"/>
  <c r="O93" i="8" a="1"/>
  <c r="O93" i="8"/>
  <c r="N93" i="8" a="1"/>
  <c r="N93" i="8"/>
  <c r="M93" i="8" s="1"/>
  <c r="W92" i="8" a="1"/>
  <c r="W92" i="8"/>
  <c r="V92" i="8" a="1"/>
  <c r="V92" i="8" s="1"/>
  <c r="U92" i="8" a="1"/>
  <c r="U92" i="8"/>
  <c r="T92" i="8" a="1"/>
  <c r="T92" i="8" s="1"/>
  <c r="S92" i="8" a="1"/>
  <c r="S92" i="8"/>
  <c r="R92" i="8" a="1"/>
  <c r="R92" i="8" s="1"/>
  <c r="Q92" i="8" a="1"/>
  <c r="Q92" i="8"/>
  <c r="P92" i="8" a="1"/>
  <c r="P92" i="8" s="1"/>
  <c r="O92" i="8" a="1"/>
  <c r="O92" i="8"/>
  <c r="N92" i="8" a="1"/>
  <c r="N92" i="8" s="1"/>
  <c r="W91" i="8" a="1"/>
  <c r="W91" i="8" s="1"/>
  <c r="V91" i="8" a="1"/>
  <c r="V91" i="8"/>
  <c r="U91" i="8" a="1"/>
  <c r="U91" i="8"/>
  <c r="T91" i="8" a="1"/>
  <c r="T91" i="8"/>
  <c r="S91" i="8" a="1"/>
  <c r="S91" i="8" s="1"/>
  <c r="R91" i="8" a="1"/>
  <c r="R91" i="8"/>
  <c r="Q91" i="8" a="1"/>
  <c r="Q91" i="8"/>
  <c r="P91" i="8" a="1"/>
  <c r="P91" i="8"/>
  <c r="O91" i="8" a="1"/>
  <c r="O91" i="8" s="1"/>
  <c r="N91" i="8" a="1"/>
  <c r="N91" i="8"/>
  <c r="W90" i="8" a="1"/>
  <c r="W90" i="8" s="1"/>
  <c r="V90" i="8" a="1"/>
  <c r="V90" i="8"/>
  <c r="U90" i="8" a="1"/>
  <c r="U90" i="8" s="1"/>
  <c r="T90" i="8" a="1"/>
  <c r="T90" i="8"/>
  <c r="S90" i="8" a="1"/>
  <c r="S90" i="8" s="1"/>
  <c r="R90" i="8" a="1"/>
  <c r="R90" i="8"/>
  <c r="Q90" i="8" a="1"/>
  <c r="Q90" i="8" s="1"/>
  <c r="P90" i="8" a="1"/>
  <c r="P90" i="8"/>
  <c r="O90" i="8" a="1"/>
  <c r="O90" i="8" s="1"/>
  <c r="N90" i="8" a="1"/>
  <c r="N90" i="8"/>
  <c r="W89" i="8" a="1"/>
  <c r="W89" i="8"/>
  <c r="V89" i="8" a="1"/>
  <c r="V89" i="8"/>
  <c r="U89" i="8" a="1"/>
  <c r="U89" i="8"/>
  <c r="T89" i="8" a="1"/>
  <c r="T89" i="8" s="1"/>
  <c r="S89" i="8" a="1"/>
  <c r="S89" i="8"/>
  <c r="R89" i="8" a="1"/>
  <c r="R89" i="8"/>
  <c r="Q89" i="8" a="1"/>
  <c r="Q89" i="8"/>
  <c r="P89" i="8" a="1"/>
  <c r="P89" i="8" s="1"/>
  <c r="O89" i="8" a="1"/>
  <c r="O89" i="8"/>
  <c r="N89" i="8" a="1"/>
  <c r="N89" i="8"/>
  <c r="W88" i="8" a="1"/>
  <c r="W88" i="8"/>
  <c r="V88" i="8" a="1"/>
  <c r="V88" i="8" s="1"/>
  <c r="U88" i="8" a="1"/>
  <c r="U88" i="8"/>
  <c r="T88" i="8" a="1"/>
  <c r="T88" i="8" s="1"/>
  <c r="S88" i="8" a="1"/>
  <c r="S88" i="8"/>
  <c r="R88" i="8" a="1"/>
  <c r="R88" i="8" s="1"/>
  <c r="Q88" i="8" a="1"/>
  <c r="Q88" i="8"/>
  <c r="P88" i="8" a="1"/>
  <c r="P88" i="8" s="1"/>
  <c r="O88" i="8" a="1"/>
  <c r="O88" i="8"/>
  <c r="N88" i="8" a="1"/>
  <c r="N88" i="8" s="1"/>
  <c r="M88" i="8" s="1"/>
  <c r="W87" i="8" a="1"/>
  <c r="W87" i="8"/>
  <c r="V87" i="8" a="1"/>
  <c r="V87" i="8"/>
  <c r="U87" i="8" a="1"/>
  <c r="U87" i="8"/>
  <c r="T87" i="8" a="1"/>
  <c r="T87" i="8"/>
  <c r="S87" i="8" a="1"/>
  <c r="S87" i="8"/>
  <c r="R87" i="8" a="1"/>
  <c r="R87" i="8"/>
  <c r="Q87" i="8" a="1"/>
  <c r="Q87" i="8"/>
  <c r="M87" i="8" s="1"/>
  <c r="P87" i="8" a="1"/>
  <c r="P87" i="8"/>
  <c r="O87" i="8" a="1"/>
  <c r="O87" i="8"/>
  <c r="N87" i="8" a="1"/>
  <c r="N87" i="8"/>
  <c r="W86" i="8" a="1"/>
  <c r="W86" i="8" s="1"/>
  <c r="V86" i="8" a="1"/>
  <c r="V86" i="8"/>
  <c r="U86" i="8" a="1"/>
  <c r="U86" i="8" s="1"/>
  <c r="T86" i="8" a="1"/>
  <c r="T86" i="8"/>
  <c r="S86" i="8" a="1"/>
  <c r="S86" i="8" s="1"/>
  <c r="R86" i="8" a="1"/>
  <c r="R86" i="8"/>
  <c r="Q86" i="8" a="1"/>
  <c r="Q86" i="8" s="1"/>
  <c r="P86" i="8" a="1"/>
  <c r="P86" i="8"/>
  <c r="O86" i="8" a="1"/>
  <c r="O86" i="8" s="1"/>
  <c r="N86" i="8" a="1"/>
  <c r="N86" i="8"/>
  <c r="W85" i="8" a="1"/>
  <c r="W85" i="8"/>
  <c r="V85" i="8" a="1"/>
  <c r="V85" i="8"/>
  <c r="U85" i="8" a="1"/>
  <c r="U85" i="8"/>
  <c r="T85" i="8" a="1"/>
  <c r="T85" i="8"/>
  <c r="S85" i="8" a="1"/>
  <c r="S85" i="8"/>
  <c r="R85" i="8" a="1"/>
  <c r="R85" i="8"/>
  <c r="Q85" i="8" a="1"/>
  <c r="Q85" i="8"/>
  <c r="P85" i="8" a="1"/>
  <c r="P85" i="8"/>
  <c r="O85" i="8" a="1"/>
  <c r="O85" i="8"/>
  <c r="N85" i="8" a="1"/>
  <c r="N85" i="8"/>
  <c r="M85" i="8" s="1"/>
  <c r="W84" i="8" a="1"/>
  <c r="W84" i="8"/>
  <c r="V84" i="8" a="1"/>
  <c r="V84" i="8" s="1"/>
  <c r="U84" i="8" a="1"/>
  <c r="U84" i="8"/>
  <c r="T84" i="8" a="1"/>
  <c r="T84" i="8" s="1"/>
  <c r="S84" i="8" a="1"/>
  <c r="S84" i="8"/>
  <c r="R84" i="8" a="1"/>
  <c r="R84" i="8" s="1"/>
  <c r="Q84" i="8" a="1"/>
  <c r="Q84" i="8"/>
  <c r="P84" i="8" a="1"/>
  <c r="P84" i="8" s="1"/>
  <c r="O84" i="8" a="1"/>
  <c r="O84" i="8"/>
  <c r="N84" i="8" a="1"/>
  <c r="N84" i="8" s="1"/>
  <c r="W83" i="8" a="1"/>
  <c r="W83" i="8" s="1"/>
  <c r="V83" i="8" a="1"/>
  <c r="V83" i="8"/>
  <c r="U83" i="8" a="1"/>
  <c r="U83" i="8"/>
  <c r="T83" i="8" a="1"/>
  <c r="T83" i="8"/>
  <c r="S83" i="8" a="1"/>
  <c r="S83" i="8" s="1"/>
  <c r="R83" i="8" a="1"/>
  <c r="R83" i="8"/>
  <c r="Q83" i="8" a="1"/>
  <c r="Q83" i="8"/>
  <c r="P83" i="8" a="1"/>
  <c r="P83" i="8"/>
  <c r="O83" i="8" a="1"/>
  <c r="O83" i="8" s="1"/>
  <c r="N83" i="8" a="1"/>
  <c r="N83" i="8"/>
  <c r="W82" i="8" a="1"/>
  <c r="W82" i="8" s="1"/>
  <c r="V82" i="8" a="1"/>
  <c r="V82" i="8"/>
  <c r="U82" i="8" a="1"/>
  <c r="U82" i="8" s="1"/>
  <c r="T82" i="8" a="1"/>
  <c r="T82" i="8"/>
  <c r="S82" i="8" a="1"/>
  <c r="S82" i="8" s="1"/>
  <c r="R82" i="8" a="1"/>
  <c r="R82" i="8"/>
  <c r="Q82" i="8" a="1"/>
  <c r="Q82" i="8" s="1"/>
  <c r="P82" i="8" a="1"/>
  <c r="P82" i="8"/>
  <c r="O82" i="8" a="1"/>
  <c r="O82" i="8" s="1"/>
  <c r="N82" i="8" a="1"/>
  <c r="N82" i="8"/>
  <c r="W81" i="8" a="1"/>
  <c r="W81" i="8"/>
  <c r="V81" i="8" a="1"/>
  <c r="V81" i="8"/>
  <c r="U81" i="8" a="1"/>
  <c r="U81" i="8"/>
  <c r="T81" i="8" a="1"/>
  <c r="T81" i="8" s="1"/>
  <c r="S81" i="8" a="1"/>
  <c r="S81" i="8"/>
  <c r="R81" i="8" a="1"/>
  <c r="R81" i="8"/>
  <c r="Q81" i="8" a="1"/>
  <c r="Q81" i="8"/>
  <c r="P81" i="8" a="1"/>
  <c r="P81" i="8" s="1"/>
  <c r="O81" i="8" a="1"/>
  <c r="O81" i="8"/>
  <c r="N81" i="8" a="1"/>
  <c r="N81" i="8"/>
  <c r="W80" i="8" a="1"/>
  <c r="W80" i="8"/>
  <c r="V80" i="8" a="1"/>
  <c r="V80" i="8" s="1"/>
  <c r="U80" i="8" a="1"/>
  <c r="U80" i="8"/>
  <c r="T80" i="8" a="1"/>
  <c r="T80" i="8" s="1"/>
  <c r="S80" i="8" a="1"/>
  <c r="S80" i="8"/>
  <c r="R80" i="8" a="1"/>
  <c r="R80" i="8" s="1"/>
  <c r="Q80" i="8" a="1"/>
  <c r="Q80" i="8"/>
  <c r="P80" i="8" a="1"/>
  <c r="P80" i="8" s="1"/>
  <c r="O80" i="8" a="1"/>
  <c r="O80" i="8"/>
  <c r="N80" i="8" a="1"/>
  <c r="N80" i="8" s="1"/>
  <c r="M80" i="8" s="1"/>
  <c r="W79" i="8" a="1"/>
  <c r="W79" i="8"/>
  <c r="V79" i="8" a="1"/>
  <c r="V79" i="8"/>
  <c r="U79" i="8" a="1"/>
  <c r="U79" i="8"/>
  <c r="T79" i="8" a="1"/>
  <c r="T79" i="8"/>
  <c r="S79" i="8" a="1"/>
  <c r="S79" i="8"/>
  <c r="R79" i="8" a="1"/>
  <c r="R79" i="8"/>
  <c r="Q79" i="8" a="1"/>
  <c r="Q79" i="8"/>
  <c r="M79" i="8" s="1"/>
  <c r="P79" i="8" a="1"/>
  <c r="P79" i="8"/>
  <c r="O79" i="8" a="1"/>
  <c r="O79" i="8"/>
  <c r="N79" i="8" a="1"/>
  <c r="N79" i="8"/>
  <c r="W78" i="8" a="1"/>
  <c r="W78" i="8" s="1"/>
  <c r="V78" i="8" a="1"/>
  <c r="V78" i="8"/>
  <c r="U78" i="8" a="1"/>
  <c r="U78" i="8" s="1"/>
  <c r="T78" i="8" a="1"/>
  <c r="T78" i="8"/>
  <c r="S78" i="8" a="1"/>
  <c r="S78" i="8" s="1"/>
  <c r="R78" i="8" a="1"/>
  <c r="R78" i="8"/>
  <c r="Q78" i="8" a="1"/>
  <c r="Q78" i="8" s="1"/>
  <c r="P78" i="8" a="1"/>
  <c r="P78" i="8"/>
  <c r="O78" i="8" a="1"/>
  <c r="O78" i="8" s="1"/>
  <c r="M78" i="8" s="1"/>
  <c r="N78" i="8" a="1"/>
  <c r="N78" i="8"/>
  <c r="W77" i="8" a="1"/>
  <c r="W77" i="8"/>
  <c r="V77" i="8" a="1"/>
  <c r="V77" i="8"/>
  <c r="U77" i="8" a="1"/>
  <c r="U77" i="8"/>
  <c r="T77" i="8" a="1"/>
  <c r="T77" i="8"/>
  <c r="S77" i="8" a="1"/>
  <c r="S77" i="8"/>
  <c r="R77" i="8" a="1"/>
  <c r="R77" i="8"/>
  <c r="Q77" i="8" a="1"/>
  <c r="Q77" i="8"/>
  <c r="P77" i="8" a="1"/>
  <c r="P77" i="8"/>
  <c r="O77" i="8" a="1"/>
  <c r="O77" i="8"/>
  <c r="N77" i="8" a="1"/>
  <c r="N77" i="8"/>
  <c r="M77" i="8" s="1"/>
  <c r="W76" i="8" a="1"/>
  <c r="W76" i="8"/>
  <c r="V76" i="8" a="1"/>
  <c r="V76" i="8" s="1"/>
  <c r="U76" i="8" a="1"/>
  <c r="U76" i="8"/>
  <c r="T76" i="8" a="1"/>
  <c r="T76" i="8" s="1"/>
  <c r="S76" i="8" a="1"/>
  <c r="S76" i="8"/>
  <c r="R76" i="8" a="1"/>
  <c r="R76" i="8" s="1"/>
  <c r="Q76" i="8" a="1"/>
  <c r="Q76" i="8"/>
  <c r="P76" i="8" a="1"/>
  <c r="P76" i="8" s="1"/>
  <c r="O76" i="8" a="1"/>
  <c r="O76" i="8"/>
  <c r="N76" i="8" a="1"/>
  <c r="N76" i="8" s="1"/>
  <c r="W75" i="8" a="1"/>
  <c r="W75" i="8" s="1"/>
  <c r="V75" i="8" a="1"/>
  <c r="V75" i="8"/>
  <c r="U75" i="8" a="1"/>
  <c r="U75" i="8"/>
  <c r="T75" i="8" a="1"/>
  <c r="T75" i="8"/>
  <c r="S75" i="8" a="1"/>
  <c r="S75" i="8" s="1"/>
  <c r="R75" i="8" a="1"/>
  <c r="R75" i="8"/>
  <c r="Q75" i="8" a="1"/>
  <c r="Q75" i="8"/>
  <c r="P75" i="8" a="1"/>
  <c r="P75" i="8"/>
  <c r="O75" i="8" a="1"/>
  <c r="O75" i="8" s="1"/>
  <c r="M75" i="8" s="1"/>
  <c r="N75" i="8" a="1"/>
  <c r="N75" i="8"/>
  <c r="W74" i="8" a="1"/>
  <c r="W74" i="8" s="1"/>
  <c r="V74" i="8" a="1"/>
  <c r="V74" i="8"/>
  <c r="U74" i="8" a="1"/>
  <c r="U74" i="8" s="1"/>
  <c r="T74" i="8" a="1"/>
  <c r="T74" i="8"/>
  <c r="S74" i="8" a="1"/>
  <c r="S74" i="8" s="1"/>
  <c r="R74" i="8" a="1"/>
  <c r="R74" i="8"/>
  <c r="Q74" i="8" a="1"/>
  <c r="Q74" i="8" s="1"/>
  <c r="P74" i="8" a="1"/>
  <c r="P74" i="8"/>
  <c r="O74" i="8" a="1"/>
  <c r="O74" i="8" s="1"/>
  <c r="N74" i="8" a="1"/>
  <c r="N74" i="8"/>
  <c r="M74" i="8" s="1"/>
  <c r="W73" i="8" a="1"/>
  <c r="W73" i="8"/>
  <c r="V73" i="8" a="1"/>
  <c r="V73" i="8"/>
  <c r="U73" i="8" a="1"/>
  <c r="U73" i="8"/>
  <c r="T73" i="8" a="1"/>
  <c r="T73" i="8" s="1"/>
  <c r="S73" i="8" a="1"/>
  <c r="S73" i="8"/>
  <c r="R73" i="8" a="1"/>
  <c r="R73" i="8"/>
  <c r="Q73" i="8" a="1"/>
  <c r="Q73" i="8"/>
  <c r="P73" i="8" a="1"/>
  <c r="P73" i="8" s="1"/>
  <c r="O73" i="8" a="1"/>
  <c r="O73" i="8"/>
  <c r="N73" i="8" a="1"/>
  <c r="N73" i="8"/>
  <c r="W72" i="8" a="1"/>
  <c r="W72" i="8"/>
  <c r="V72" i="8" a="1"/>
  <c r="V72" i="8" s="1"/>
  <c r="U72" i="8" a="1"/>
  <c r="U72" i="8"/>
  <c r="T72" i="8" a="1"/>
  <c r="T72" i="8" s="1"/>
  <c r="S72" i="8" a="1"/>
  <c r="S72" i="8"/>
  <c r="R72" i="8" a="1"/>
  <c r="R72" i="8" s="1"/>
  <c r="Q72" i="8" a="1"/>
  <c r="Q72" i="8"/>
  <c r="P72" i="8" a="1"/>
  <c r="P72" i="8" s="1"/>
  <c r="O72" i="8" a="1"/>
  <c r="O72" i="8"/>
  <c r="N72" i="8" a="1"/>
  <c r="N72" i="8" s="1"/>
  <c r="W71" i="8" a="1"/>
  <c r="W71" i="8"/>
  <c r="V71" i="8" a="1"/>
  <c r="V71" i="8"/>
  <c r="U71" i="8" a="1"/>
  <c r="U71" i="8"/>
  <c r="T71" i="8" a="1"/>
  <c r="T71" i="8"/>
  <c r="S71" i="8" a="1"/>
  <c r="S71" i="8"/>
  <c r="R71" i="8" a="1"/>
  <c r="R71" i="8"/>
  <c r="Q71" i="8" a="1"/>
  <c r="Q71" i="8"/>
  <c r="M71" i="8" s="1"/>
  <c r="P71" i="8" a="1"/>
  <c r="P71" i="8"/>
  <c r="O71" i="8" a="1"/>
  <c r="O71" i="8"/>
  <c r="N71" i="8" a="1"/>
  <c r="N71" i="8"/>
  <c r="W70" i="8" a="1"/>
  <c r="W70" i="8" s="1"/>
  <c r="V70" i="8" a="1"/>
  <c r="V70" i="8"/>
  <c r="U70" i="8" a="1"/>
  <c r="U70" i="8" s="1"/>
  <c r="T70" i="8" a="1"/>
  <c r="T70" i="8"/>
  <c r="S70" i="8" a="1"/>
  <c r="S70" i="8" s="1"/>
  <c r="R70" i="8" a="1"/>
  <c r="R70" i="8"/>
  <c r="Q70" i="8" a="1"/>
  <c r="Q70" i="8" s="1"/>
  <c r="P70" i="8" a="1"/>
  <c r="P70" i="8"/>
  <c r="O70" i="8" a="1"/>
  <c r="O70" i="8" s="1"/>
  <c r="M70" i="8" s="1"/>
  <c r="N70" i="8" a="1"/>
  <c r="N70" i="8"/>
  <c r="W69" i="8" a="1"/>
  <c r="W69" i="8"/>
  <c r="V69" i="8" a="1"/>
  <c r="V69" i="8"/>
  <c r="U69" i="8" a="1"/>
  <c r="U69" i="8"/>
  <c r="T69" i="8" a="1"/>
  <c r="T69" i="8"/>
  <c r="S69" i="8" a="1"/>
  <c r="S69" i="8"/>
  <c r="R69" i="8" a="1"/>
  <c r="R69" i="8"/>
  <c r="Q69" i="8" a="1"/>
  <c r="Q69" i="8"/>
  <c r="P69" i="8" a="1"/>
  <c r="P69" i="8"/>
  <c r="O69" i="8" a="1"/>
  <c r="O69" i="8"/>
  <c r="N69" i="8" a="1"/>
  <c r="N69" i="8"/>
  <c r="M69" i="8" s="1"/>
  <c r="W68" i="8" a="1"/>
  <c r="W68" i="8"/>
  <c r="V68" i="8" a="1"/>
  <c r="V68" i="8" s="1"/>
  <c r="U68" i="8" a="1"/>
  <c r="U68" i="8"/>
  <c r="T68" i="8" a="1"/>
  <c r="T68" i="8" s="1"/>
  <c r="S68" i="8" a="1"/>
  <c r="S68" i="8"/>
  <c r="R68" i="8" a="1"/>
  <c r="R68" i="8" s="1"/>
  <c r="Q68" i="8" a="1"/>
  <c r="Q68" i="8"/>
  <c r="P68" i="8" a="1"/>
  <c r="P68" i="8" s="1"/>
  <c r="O68" i="8" a="1"/>
  <c r="O68" i="8"/>
  <c r="N68" i="8" a="1"/>
  <c r="N68" i="8" s="1"/>
  <c r="W67" i="8" a="1"/>
  <c r="W67" i="8" s="1"/>
  <c r="V67" i="8" a="1"/>
  <c r="V67" i="8"/>
  <c r="U67" i="8" a="1"/>
  <c r="U67" i="8"/>
  <c r="T67" i="8" a="1"/>
  <c r="T67" i="8"/>
  <c r="S67" i="8" a="1"/>
  <c r="S67" i="8" s="1"/>
  <c r="R67" i="8" a="1"/>
  <c r="R67" i="8"/>
  <c r="Q67" i="8" a="1"/>
  <c r="Q67" i="8"/>
  <c r="P67" i="8" a="1"/>
  <c r="P67" i="8"/>
  <c r="O67" i="8" a="1"/>
  <c r="O67" i="8" s="1"/>
  <c r="N67" i="8" a="1"/>
  <c r="N67" i="8"/>
  <c r="W66" i="8" a="1"/>
  <c r="W66" i="8" s="1"/>
  <c r="V66" i="8" a="1"/>
  <c r="V66" i="8"/>
  <c r="U66" i="8" a="1"/>
  <c r="U66" i="8" s="1"/>
  <c r="T66" i="8" a="1"/>
  <c r="T66" i="8"/>
  <c r="S66" i="8" a="1"/>
  <c r="S66" i="8" s="1"/>
  <c r="R66" i="8" a="1"/>
  <c r="R66" i="8"/>
  <c r="Q66" i="8" a="1"/>
  <c r="Q66" i="8" s="1"/>
  <c r="P66" i="8" a="1"/>
  <c r="P66" i="8"/>
  <c r="O66" i="8" a="1"/>
  <c r="O66" i="8" s="1"/>
  <c r="N66" i="8" a="1"/>
  <c r="N66" i="8"/>
  <c r="M66" i="8" s="1"/>
  <c r="W65" i="8" a="1"/>
  <c r="W65" i="8"/>
  <c r="V65" i="8" a="1"/>
  <c r="V65" i="8"/>
  <c r="U65" i="8" a="1"/>
  <c r="U65" i="8"/>
  <c r="T65" i="8" a="1"/>
  <c r="T65" i="8" s="1"/>
  <c r="S65" i="8" a="1"/>
  <c r="S65" i="8"/>
  <c r="R65" i="8" a="1"/>
  <c r="R65" i="8"/>
  <c r="Q65" i="8" a="1"/>
  <c r="Q65" i="8"/>
  <c r="P65" i="8" a="1"/>
  <c r="P65" i="8" s="1"/>
  <c r="O65" i="8" a="1"/>
  <c r="O65" i="8"/>
  <c r="N65" i="8" a="1"/>
  <c r="N65" i="8"/>
  <c r="W64" i="8" a="1"/>
  <c r="W64" i="8"/>
  <c r="V64" i="8" a="1"/>
  <c r="V64" i="8" s="1"/>
  <c r="U64" i="8" a="1"/>
  <c r="U64" i="8"/>
  <c r="T64" i="8" a="1"/>
  <c r="T64" i="8" s="1"/>
  <c r="S64" i="8" a="1"/>
  <c r="S64" i="8"/>
  <c r="R64" i="8" a="1"/>
  <c r="R64" i="8" s="1"/>
  <c r="Q64" i="8" a="1"/>
  <c r="Q64" i="8"/>
  <c r="P64" i="8" a="1"/>
  <c r="P64" i="8" s="1"/>
  <c r="O64" i="8" a="1"/>
  <c r="O64" i="8"/>
  <c r="N64" i="8" a="1"/>
  <c r="N64" i="8" s="1"/>
  <c r="W63" i="8" a="1"/>
  <c r="W63" i="8"/>
  <c r="V63" i="8" a="1"/>
  <c r="V63" i="8"/>
  <c r="U63" i="8" a="1"/>
  <c r="U63" i="8"/>
  <c r="T63" i="8" a="1"/>
  <c r="T63" i="8"/>
  <c r="S63" i="8" a="1"/>
  <c r="S63" i="8"/>
  <c r="R63" i="8" a="1"/>
  <c r="R63" i="8"/>
  <c r="Q63" i="8" a="1"/>
  <c r="Q63" i="8"/>
  <c r="M63" i="8" s="1"/>
  <c r="P63" i="8" a="1"/>
  <c r="P63" i="8"/>
  <c r="O63" i="8" a="1"/>
  <c r="O63" i="8"/>
  <c r="N63" i="8" a="1"/>
  <c r="N63" i="8"/>
  <c r="W62" i="8" a="1"/>
  <c r="W62" i="8" s="1"/>
  <c r="V62" i="8" a="1"/>
  <c r="V62" i="8"/>
  <c r="U62" i="8" a="1"/>
  <c r="U62" i="8" s="1"/>
  <c r="T62" i="8" a="1"/>
  <c r="T62" i="8"/>
  <c r="S62" i="8" a="1"/>
  <c r="S62" i="8" s="1"/>
  <c r="R62" i="8" a="1"/>
  <c r="R62" i="8"/>
  <c r="Q62" i="8" a="1"/>
  <c r="Q62" i="8" s="1"/>
  <c r="P62" i="8" a="1"/>
  <c r="P62" i="8"/>
  <c r="O62" i="8" a="1"/>
  <c r="O62" i="8" s="1"/>
  <c r="N62" i="8" a="1"/>
  <c r="N62" i="8"/>
  <c r="W61" i="8" a="1"/>
  <c r="W61" i="8"/>
  <c r="V61" i="8" a="1"/>
  <c r="V61" i="8"/>
  <c r="U61" i="8" a="1"/>
  <c r="U61" i="8"/>
  <c r="T61" i="8" a="1"/>
  <c r="T61" i="8"/>
  <c r="S61" i="8" a="1"/>
  <c r="S61" i="8"/>
  <c r="R61" i="8" a="1"/>
  <c r="R61" i="8"/>
  <c r="Q61" i="8" a="1"/>
  <c r="Q61" i="8"/>
  <c r="P61" i="8" a="1"/>
  <c r="P61" i="8"/>
  <c r="O61" i="8" a="1"/>
  <c r="O61" i="8"/>
  <c r="N61" i="8" a="1"/>
  <c r="N61" i="8"/>
  <c r="M61" i="8" s="1"/>
  <c r="W60" i="8" a="1"/>
  <c r="W60" i="8"/>
  <c r="V60" i="8" a="1"/>
  <c r="V60" i="8" s="1"/>
  <c r="U60" i="8" a="1"/>
  <c r="U60" i="8"/>
  <c r="T60" i="8" a="1"/>
  <c r="T60" i="8" s="1"/>
  <c r="S60" i="8" a="1"/>
  <c r="S60" i="8"/>
  <c r="R60" i="8" a="1"/>
  <c r="R60" i="8" s="1"/>
  <c r="Q60" i="8" a="1"/>
  <c r="Q60" i="8"/>
  <c r="P60" i="8" a="1"/>
  <c r="P60" i="8" s="1"/>
  <c r="O60" i="8" a="1"/>
  <c r="O60" i="8"/>
  <c r="N60" i="8" a="1"/>
  <c r="N60" i="8" s="1"/>
  <c r="W59" i="8" a="1"/>
  <c r="W59" i="8" s="1"/>
  <c r="V59" i="8" a="1"/>
  <c r="V59" i="8"/>
  <c r="U59" i="8" a="1"/>
  <c r="U59" i="8"/>
  <c r="T59" i="8" a="1"/>
  <c r="T59" i="8"/>
  <c r="S59" i="8" a="1"/>
  <c r="S59" i="8" s="1"/>
  <c r="R59" i="8" a="1"/>
  <c r="R59" i="8"/>
  <c r="Q59" i="8" a="1"/>
  <c r="Q59" i="8"/>
  <c r="P59" i="8" a="1"/>
  <c r="P59" i="8"/>
  <c r="O59" i="8" a="1"/>
  <c r="O59" i="8" s="1"/>
  <c r="M59" i="8" s="1"/>
  <c r="N59" i="8" a="1"/>
  <c r="N59" i="8"/>
  <c r="W58" i="8" a="1"/>
  <c r="W58" i="8" s="1"/>
  <c r="V58" i="8" a="1"/>
  <c r="V58" i="8"/>
  <c r="U58" i="8" a="1"/>
  <c r="U58" i="8" s="1"/>
  <c r="T58" i="8" a="1"/>
  <c r="T58" i="8"/>
  <c r="S58" i="8" a="1"/>
  <c r="S58" i="8" s="1"/>
  <c r="R58" i="8" a="1"/>
  <c r="R58" i="8"/>
  <c r="Q58" i="8" a="1"/>
  <c r="Q58" i="8" s="1"/>
  <c r="P58" i="8" a="1"/>
  <c r="P58" i="8"/>
  <c r="O58" i="8" a="1"/>
  <c r="O58" i="8" s="1"/>
  <c r="N58" i="8" a="1"/>
  <c r="N58" i="8"/>
  <c r="W57" i="8" a="1"/>
  <c r="W57" i="8"/>
  <c r="V57" i="8" a="1"/>
  <c r="V57" i="8"/>
  <c r="U57" i="8" a="1"/>
  <c r="U57" i="8"/>
  <c r="T57" i="8" a="1"/>
  <c r="T57" i="8" s="1"/>
  <c r="S57" i="8" a="1"/>
  <c r="S57" i="8"/>
  <c r="R57" i="8" a="1"/>
  <c r="R57" i="8"/>
  <c r="Q57" i="8" a="1"/>
  <c r="Q57" i="8"/>
  <c r="P57" i="8" a="1"/>
  <c r="P57" i="8" s="1"/>
  <c r="O57" i="8" a="1"/>
  <c r="O57" i="8"/>
  <c r="N57" i="8" a="1"/>
  <c r="N57" i="8"/>
  <c r="W56" i="8" a="1"/>
  <c r="W56" i="8"/>
  <c r="V56" i="8" a="1"/>
  <c r="V56" i="8" s="1"/>
  <c r="U56" i="8" a="1"/>
  <c r="U56" i="8"/>
  <c r="T56" i="8" a="1"/>
  <c r="T56" i="8" s="1"/>
  <c r="S56" i="8" a="1"/>
  <c r="S56" i="8"/>
  <c r="R56" i="8" a="1"/>
  <c r="R56" i="8" s="1"/>
  <c r="Q56" i="8" a="1"/>
  <c r="Q56" i="8"/>
  <c r="P56" i="8" a="1"/>
  <c r="P56" i="8" s="1"/>
  <c r="O56" i="8" a="1"/>
  <c r="O56" i="8"/>
  <c r="N56" i="8" a="1"/>
  <c r="N56" i="8" s="1"/>
  <c r="M56" i="8" s="1"/>
  <c r="W55" i="8" a="1"/>
  <c r="W55" i="8"/>
  <c r="V55" i="8" a="1"/>
  <c r="V55" i="8"/>
  <c r="U55" i="8" a="1"/>
  <c r="U55" i="8"/>
  <c r="T55" i="8" a="1"/>
  <c r="T55" i="8"/>
  <c r="S55" i="8" a="1"/>
  <c r="S55" i="8"/>
  <c r="R55" i="8" a="1"/>
  <c r="R55" i="8"/>
  <c r="Q55" i="8" a="1"/>
  <c r="Q55" i="8"/>
  <c r="M55" i="8" s="1"/>
  <c r="P55" i="8" a="1"/>
  <c r="P55" i="8"/>
  <c r="O55" i="8" a="1"/>
  <c r="O55" i="8" s="1"/>
  <c r="N55" i="8" a="1"/>
  <c r="N55" i="8"/>
  <c r="W54" i="8" a="1"/>
  <c r="W54" i="8" s="1"/>
  <c r="V54" i="8" a="1"/>
  <c r="V54" i="8"/>
  <c r="U54" i="8" a="1"/>
  <c r="U54" i="8" s="1"/>
  <c r="T54" i="8" a="1"/>
  <c r="T54" i="8"/>
  <c r="S54" i="8" a="1"/>
  <c r="S54" i="8" s="1"/>
  <c r="R54" i="8" a="1"/>
  <c r="R54" i="8"/>
  <c r="Q54" i="8" a="1"/>
  <c r="Q54" i="8" s="1"/>
  <c r="P54" i="8" a="1"/>
  <c r="P54" i="8"/>
  <c r="O54" i="8" a="1"/>
  <c r="O54" i="8" s="1"/>
  <c r="N54" i="8" a="1"/>
  <c r="N54" i="8"/>
  <c r="W53" i="8" a="1"/>
  <c r="W53" i="8"/>
  <c r="V53" i="8" a="1"/>
  <c r="V53" i="8" s="1"/>
  <c r="U53" i="8" a="1"/>
  <c r="U53" i="8"/>
  <c r="T53" i="8" a="1"/>
  <c r="T53" i="8"/>
  <c r="S53" i="8" a="1"/>
  <c r="S53" i="8"/>
  <c r="R53" i="8" a="1"/>
  <c r="R53" i="8" s="1"/>
  <c r="Q53" i="8" a="1"/>
  <c r="Q53" i="8"/>
  <c r="P53" i="8" a="1"/>
  <c r="P53" i="8" s="1"/>
  <c r="O53" i="8" a="1"/>
  <c r="O53" i="8"/>
  <c r="N53" i="8" a="1"/>
  <c r="N53" i="8"/>
  <c r="W52" i="8" a="1"/>
  <c r="W52" i="8"/>
  <c r="V52" i="8" a="1"/>
  <c r="V52" i="8" s="1"/>
  <c r="U52" i="8" a="1"/>
  <c r="U52" i="8"/>
  <c r="T52" i="8" a="1"/>
  <c r="T52" i="8" s="1"/>
  <c r="S52" i="8" a="1"/>
  <c r="S52" i="8"/>
  <c r="R52" i="8" a="1"/>
  <c r="R52" i="8" s="1"/>
  <c r="Q52" i="8" a="1"/>
  <c r="Q52" i="8"/>
  <c r="P52" i="8" a="1"/>
  <c r="P52" i="8" s="1"/>
  <c r="O52" i="8" a="1"/>
  <c r="O52" i="8"/>
  <c r="N52" i="8" a="1"/>
  <c r="N52" i="8" s="1"/>
  <c r="W51" i="8" a="1"/>
  <c r="W51" i="8" s="1"/>
  <c r="V51" i="8" a="1"/>
  <c r="V51" i="8"/>
  <c r="U51" i="8" a="1"/>
  <c r="U51" i="8"/>
  <c r="T51" i="8" a="1"/>
  <c r="T51" i="8"/>
  <c r="S51" i="8" a="1"/>
  <c r="S51" i="8" s="1"/>
  <c r="R51" i="8" a="1"/>
  <c r="R51" i="8"/>
  <c r="Q51" i="8" a="1"/>
  <c r="Q51" i="8"/>
  <c r="P51" i="8" a="1"/>
  <c r="P51" i="8"/>
  <c r="O51" i="8" a="1"/>
  <c r="O51" i="8" s="1"/>
  <c r="N51" i="8" a="1"/>
  <c r="N51" i="8"/>
  <c r="W50" i="8" a="1"/>
  <c r="W50" i="8" s="1"/>
  <c r="V50" i="8" a="1"/>
  <c r="V50" i="8"/>
  <c r="U50" i="8" a="1"/>
  <c r="U50" i="8" s="1"/>
  <c r="T50" i="8" a="1"/>
  <c r="T50" i="8"/>
  <c r="S50" i="8" a="1"/>
  <c r="S50" i="8" s="1"/>
  <c r="R50" i="8" a="1"/>
  <c r="R50" i="8"/>
  <c r="Q50" i="8" a="1"/>
  <c r="Q50" i="8" s="1"/>
  <c r="P50" i="8" a="1"/>
  <c r="P50" i="8"/>
  <c r="O50" i="8" a="1"/>
  <c r="O50" i="8" s="1"/>
  <c r="N50" i="8" a="1"/>
  <c r="N50" i="8"/>
  <c r="W49" i="8" a="1"/>
  <c r="W49" i="8"/>
  <c r="V49" i="8" a="1"/>
  <c r="V49" i="8"/>
  <c r="U49" i="8" a="1"/>
  <c r="U49" i="8"/>
  <c r="T49" i="8" a="1"/>
  <c r="T49" i="8" s="1"/>
  <c r="S49" i="8" a="1"/>
  <c r="S49" i="8"/>
  <c r="R49" i="8" a="1"/>
  <c r="R49" i="8"/>
  <c r="Q49" i="8" a="1"/>
  <c r="Q49" i="8"/>
  <c r="P49" i="8" a="1"/>
  <c r="P49" i="8" s="1"/>
  <c r="O49" i="8" a="1"/>
  <c r="O49" i="8"/>
  <c r="N49" i="8" a="1"/>
  <c r="N49" i="8"/>
  <c r="W48" i="8" a="1"/>
  <c r="W48" i="8"/>
  <c r="V48" i="8" a="1"/>
  <c r="V48" i="8" s="1"/>
  <c r="U48" i="8" a="1"/>
  <c r="U48" i="8"/>
  <c r="T48" i="8" a="1"/>
  <c r="T48" i="8" s="1"/>
  <c r="S48" i="8" a="1"/>
  <c r="S48" i="8"/>
  <c r="R48" i="8" a="1"/>
  <c r="R48" i="8" s="1"/>
  <c r="Q48" i="8" a="1"/>
  <c r="Q48" i="8"/>
  <c r="P48" i="8" a="1"/>
  <c r="P48" i="8" s="1"/>
  <c r="O48" i="8" a="1"/>
  <c r="O48" i="8"/>
  <c r="N48" i="8" a="1"/>
  <c r="N48" i="8" s="1"/>
  <c r="W47" i="8" a="1"/>
  <c r="W47" i="8"/>
  <c r="V47" i="8" a="1"/>
  <c r="V47" i="8"/>
  <c r="U47" i="8" a="1"/>
  <c r="U47" i="8"/>
  <c r="T47" i="8" a="1"/>
  <c r="T47" i="8"/>
  <c r="S47" i="8" a="1"/>
  <c r="S47" i="8" s="1"/>
  <c r="R47" i="8" a="1"/>
  <c r="R47" i="8"/>
  <c r="Q47" i="8" a="1"/>
  <c r="Q47" i="8" s="1"/>
  <c r="M47" i="8" s="1"/>
  <c r="P47" i="8" a="1"/>
  <c r="P47" i="8"/>
  <c r="O47" i="8" a="1"/>
  <c r="O47" i="8" s="1"/>
  <c r="N47" i="8" a="1"/>
  <c r="N47" i="8"/>
  <c r="W46" i="8" a="1"/>
  <c r="W46" i="8" s="1"/>
  <c r="V46" i="8" a="1"/>
  <c r="V46" i="8"/>
  <c r="U46" i="8" a="1"/>
  <c r="U46" i="8" s="1"/>
  <c r="T46" i="8" a="1"/>
  <c r="T46" i="8"/>
  <c r="S46" i="8" a="1"/>
  <c r="S46" i="8" s="1"/>
  <c r="R46" i="8" a="1"/>
  <c r="R46" i="8"/>
  <c r="Q46" i="8" a="1"/>
  <c r="Q46" i="8" s="1"/>
  <c r="P46" i="8" a="1"/>
  <c r="P46" i="8"/>
  <c r="O46" i="8" a="1"/>
  <c r="O46" i="8" s="1"/>
  <c r="N46" i="8" a="1"/>
  <c r="N46" i="8"/>
  <c r="W45" i="8" a="1"/>
  <c r="W45" i="8"/>
  <c r="V45" i="8" a="1"/>
  <c r="V45" i="8"/>
  <c r="U45" i="8" a="1"/>
  <c r="U45" i="8"/>
  <c r="T45" i="8" a="1"/>
  <c r="T45" i="8" s="1"/>
  <c r="S45" i="8" a="1"/>
  <c r="S45" i="8"/>
  <c r="R45" i="8" a="1"/>
  <c r="R45" i="8" s="1"/>
  <c r="Q45" i="8" a="1"/>
  <c r="Q45" i="8"/>
  <c r="P45" i="8" a="1"/>
  <c r="P45" i="8" s="1"/>
  <c r="O45" i="8" a="1"/>
  <c r="O45" i="8"/>
  <c r="N45" i="8" a="1"/>
  <c r="N45" i="8"/>
  <c r="M45" i="8" s="1"/>
  <c r="W44" i="8" a="1"/>
  <c r="W44" i="8"/>
  <c r="V44" i="8" a="1"/>
  <c r="V44" i="8" s="1"/>
  <c r="U44" i="8" a="1"/>
  <c r="U44" i="8"/>
  <c r="T44" i="8" a="1"/>
  <c r="T44" i="8" s="1"/>
  <c r="S44" i="8" a="1"/>
  <c r="S44" i="8"/>
  <c r="R44" i="8" a="1"/>
  <c r="R44" i="8" s="1"/>
  <c r="Q44" i="8" a="1"/>
  <c r="Q44" i="8"/>
  <c r="P44" i="8" a="1"/>
  <c r="P44" i="8" s="1"/>
  <c r="O44" i="8" a="1"/>
  <c r="O44" i="8"/>
  <c r="N44" i="8" a="1"/>
  <c r="N44" i="8" s="1"/>
  <c r="W43" i="8" a="1"/>
  <c r="W43" i="8" s="1"/>
  <c r="V43" i="8" a="1"/>
  <c r="V43" i="8"/>
  <c r="U43" i="8" a="1"/>
  <c r="U43" i="8"/>
  <c r="T43" i="8" a="1"/>
  <c r="T43" i="8"/>
  <c r="S43" i="8" a="1"/>
  <c r="S43" i="8" s="1"/>
  <c r="R43" i="8" a="1"/>
  <c r="R43" i="8"/>
  <c r="Q43" i="8" a="1"/>
  <c r="Q43" i="8" s="1"/>
  <c r="P43" i="8" a="1"/>
  <c r="P43" i="8"/>
  <c r="O43" i="8" a="1"/>
  <c r="O43" i="8"/>
  <c r="N43" i="8" a="1"/>
  <c r="N43" i="8"/>
  <c r="W42" i="8" a="1"/>
  <c r="W42" i="8" s="1"/>
  <c r="V42" i="8" a="1"/>
  <c r="V42" i="8"/>
  <c r="U42" i="8" a="1"/>
  <c r="U42" i="8" s="1"/>
  <c r="T42" i="8" a="1"/>
  <c r="T42" i="8"/>
  <c r="S42" i="8" a="1"/>
  <c r="S42" i="8" s="1"/>
  <c r="R42" i="8" a="1"/>
  <c r="R42" i="8"/>
  <c r="Q42" i="8" a="1"/>
  <c r="Q42" i="8" s="1"/>
  <c r="P42" i="8" a="1"/>
  <c r="P42" i="8"/>
  <c r="O42" i="8" a="1"/>
  <c r="O42" i="8" s="1"/>
  <c r="N42" i="8" a="1"/>
  <c r="N42" i="8"/>
  <c r="W41" i="8" a="1"/>
  <c r="W41" i="8"/>
  <c r="V41" i="8" a="1"/>
  <c r="V41" i="8"/>
  <c r="U41" i="8" a="1"/>
  <c r="U41" i="8"/>
  <c r="T41" i="8" a="1"/>
  <c r="T41" i="8"/>
  <c r="S41" i="8" a="1"/>
  <c r="S41" i="8"/>
  <c r="R41" i="8" a="1"/>
  <c r="R41" i="8"/>
  <c r="Q41" i="8" a="1"/>
  <c r="Q41" i="8"/>
  <c r="P41" i="8" a="1"/>
  <c r="P41" i="8"/>
  <c r="O41" i="8" a="1"/>
  <c r="O41" i="8"/>
  <c r="N41" i="8" a="1"/>
  <c r="N41" i="8" s="1"/>
  <c r="W40" i="8" a="1"/>
  <c r="W40" i="8"/>
  <c r="V40" i="8" a="1"/>
  <c r="V40" i="8" s="1"/>
  <c r="U40" i="8" a="1"/>
  <c r="U40" i="8"/>
  <c r="T40" i="8" a="1"/>
  <c r="T40" i="8" s="1"/>
  <c r="S40" i="8" a="1"/>
  <c r="S40" i="8"/>
  <c r="R40" i="8" a="1"/>
  <c r="R40" i="8" s="1"/>
  <c r="Q40" i="8" a="1"/>
  <c r="Q40" i="8"/>
  <c r="P40" i="8" a="1"/>
  <c r="P40" i="8" s="1"/>
  <c r="O40" i="8" a="1"/>
  <c r="O40" i="8"/>
  <c r="N40" i="8" a="1"/>
  <c r="N40" i="8" s="1"/>
  <c r="W39" i="8" a="1"/>
  <c r="W39" i="8"/>
  <c r="V39" i="8" a="1"/>
  <c r="V39" i="8"/>
  <c r="U39" i="8" a="1"/>
  <c r="U39" i="8"/>
  <c r="T39" i="8" a="1"/>
  <c r="T39" i="8"/>
  <c r="S39" i="8" a="1"/>
  <c r="S39" i="8" s="1"/>
  <c r="R39" i="8" a="1"/>
  <c r="R39" i="8"/>
  <c r="Q39" i="8" a="1"/>
  <c r="Q39" i="8" s="1"/>
  <c r="M39" i="8" s="1"/>
  <c r="P39" i="8" a="1"/>
  <c r="P39" i="8"/>
  <c r="O39" i="8" a="1"/>
  <c r="O39" i="8" s="1"/>
  <c r="N39" i="8" a="1"/>
  <c r="N39" i="8"/>
  <c r="W38" i="8" a="1"/>
  <c r="W38" i="8" s="1"/>
  <c r="V38" i="8" a="1"/>
  <c r="V38" i="8"/>
  <c r="U38" i="8" a="1"/>
  <c r="U38" i="8" s="1"/>
  <c r="T38" i="8" a="1"/>
  <c r="T38" i="8"/>
  <c r="S38" i="8" a="1"/>
  <c r="S38" i="8" s="1"/>
  <c r="R38" i="8" a="1"/>
  <c r="R38" i="8"/>
  <c r="Q38" i="8" a="1"/>
  <c r="Q38" i="8" s="1"/>
  <c r="P38" i="8" a="1"/>
  <c r="P38" i="8"/>
  <c r="O38" i="8" a="1"/>
  <c r="O38" i="8" s="1"/>
  <c r="N38" i="8" a="1"/>
  <c r="N38" i="8"/>
  <c r="W37" i="8" a="1"/>
  <c r="W37" i="8"/>
  <c r="V37" i="8" a="1"/>
  <c r="V37" i="8"/>
  <c r="U37" i="8" a="1"/>
  <c r="U37" i="8"/>
  <c r="T37" i="8" a="1"/>
  <c r="T37" i="8" s="1"/>
  <c r="S37" i="8" a="1"/>
  <c r="S37" i="8"/>
  <c r="R37" i="8" a="1"/>
  <c r="R37" i="8" s="1"/>
  <c r="Q37" i="8" a="1"/>
  <c r="Q37" i="8"/>
  <c r="P37" i="8" a="1"/>
  <c r="P37" i="8" s="1"/>
  <c r="O37" i="8" a="1"/>
  <c r="O37" i="8"/>
  <c r="N37" i="8" a="1"/>
  <c r="N37" i="8"/>
  <c r="M37" i="8" s="1"/>
  <c r="W36" i="8" a="1"/>
  <c r="W36" i="8"/>
  <c r="V36" i="8" a="1"/>
  <c r="V36" i="8" s="1"/>
  <c r="U36" i="8" a="1"/>
  <c r="U36" i="8"/>
  <c r="T36" i="8" a="1"/>
  <c r="T36" i="8" s="1"/>
  <c r="S36" i="8" a="1"/>
  <c r="S36" i="8"/>
  <c r="R36" i="8" a="1"/>
  <c r="R36" i="8" s="1"/>
  <c r="Q36" i="8" a="1"/>
  <c r="Q36" i="8"/>
  <c r="P36" i="8" a="1"/>
  <c r="P36" i="8" s="1"/>
  <c r="O36" i="8" a="1"/>
  <c r="O36" i="8"/>
  <c r="N36" i="8" a="1"/>
  <c r="N36" i="8" s="1"/>
  <c r="W35" i="8" a="1"/>
  <c r="W35" i="8" s="1"/>
  <c r="V35" i="8" a="1"/>
  <c r="V35" i="8"/>
  <c r="U35" i="8" a="1"/>
  <c r="U35" i="8" s="1"/>
  <c r="T35" i="8" a="1"/>
  <c r="T35" i="8"/>
  <c r="S35" i="8" a="1"/>
  <c r="S35" i="8"/>
  <c r="R35" i="8" a="1"/>
  <c r="R35" i="8"/>
  <c r="Q35" i="8" a="1"/>
  <c r="Q35" i="8" s="1"/>
  <c r="P35" i="8" a="1"/>
  <c r="P35" i="8"/>
  <c r="O35" i="8" a="1"/>
  <c r="O35" i="8" s="1"/>
  <c r="M35" i="8" s="1"/>
  <c r="N35" i="8" a="1"/>
  <c r="N35" i="8"/>
  <c r="W34" i="8" a="1"/>
  <c r="W34" i="8" s="1"/>
  <c r="V34" i="8" a="1"/>
  <c r="V34" i="8"/>
  <c r="U34" i="8" a="1"/>
  <c r="U34" i="8" s="1"/>
  <c r="T34" i="8" a="1"/>
  <c r="T34" i="8"/>
  <c r="S34" i="8" a="1"/>
  <c r="S34" i="8" s="1"/>
  <c r="R34" i="8" a="1"/>
  <c r="R34" i="8"/>
  <c r="Q34" i="8" a="1"/>
  <c r="Q34" i="8" s="1"/>
  <c r="P34" i="8" a="1"/>
  <c r="P34" i="8"/>
  <c r="O34" i="8" a="1"/>
  <c r="O34" i="8" s="1"/>
  <c r="N34" i="8" a="1"/>
  <c r="N34" i="8"/>
  <c r="M34" i="8" s="1"/>
  <c r="W33" i="8" a="1"/>
  <c r="W33" i="8"/>
  <c r="V33" i="8" a="1"/>
  <c r="V33" i="8"/>
  <c r="U33" i="8" a="1"/>
  <c r="U33" i="8"/>
  <c r="T33" i="8" a="1"/>
  <c r="T33" i="8" s="1"/>
  <c r="S33" i="8" a="1"/>
  <c r="S33" i="8"/>
  <c r="R33" i="8" a="1"/>
  <c r="R33" i="8" s="1"/>
  <c r="Q33" i="8" a="1"/>
  <c r="Q33" i="8"/>
  <c r="P33" i="8" a="1"/>
  <c r="P33" i="8"/>
  <c r="O33" i="8" a="1"/>
  <c r="O33" i="8"/>
  <c r="N33" i="8" a="1"/>
  <c r="N33" i="8" s="1"/>
  <c r="W32" i="8" a="1"/>
  <c r="W32" i="8"/>
  <c r="V32" i="8" a="1"/>
  <c r="V32" i="8" s="1"/>
  <c r="U32" i="8" a="1"/>
  <c r="U32" i="8"/>
  <c r="T32" i="8" a="1"/>
  <c r="T32" i="8" s="1"/>
  <c r="S32" i="8" a="1"/>
  <c r="S32" i="8"/>
  <c r="R32" i="8" a="1"/>
  <c r="R32" i="8" s="1"/>
  <c r="Q32" i="8" a="1"/>
  <c r="Q32" i="8"/>
  <c r="P32" i="8" a="1"/>
  <c r="P32" i="8" s="1"/>
  <c r="O32" i="8" a="1"/>
  <c r="O32" i="8"/>
  <c r="N32" i="8" a="1"/>
  <c r="N32" i="8" s="1"/>
  <c r="W31" i="8" a="1"/>
  <c r="W31" i="8" s="1"/>
  <c r="V31" i="8" a="1"/>
  <c r="V31" i="8"/>
  <c r="U31" i="8" a="1"/>
  <c r="U31" i="8" s="1"/>
  <c r="T31" i="8" a="1"/>
  <c r="T31" i="8"/>
  <c r="S31" i="8" a="1"/>
  <c r="S31" i="8" s="1"/>
  <c r="R31" i="8" a="1"/>
  <c r="R31" i="8"/>
  <c r="Q31" i="8" a="1"/>
  <c r="Q31" i="8"/>
  <c r="P31" i="8" a="1"/>
  <c r="P31" i="8"/>
  <c r="O31" i="8" a="1"/>
  <c r="O31" i="8" s="1"/>
  <c r="N31" i="8" a="1"/>
  <c r="N31" i="8"/>
  <c r="W30" i="8" a="1"/>
  <c r="W30" i="8" s="1"/>
  <c r="V30" i="8" a="1"/>
  <c r="V30" i="8"/>
  <c r="U30" i="8" a="1"/>
  <c r="U30" i="8" s="1"/>
  <c r="T30" i="8" a="1"/>
  <c r="T30" i="8"/>
  <c r="S30" i="8" a="1"/>
  <c r="S30" i="8" s="1"/>
  <c r="R30" i="8" a="1"/>
  <c r="R30" i="8"/>
  <c r="Q30" i="8" a="1"/>
  <c r="Q30" i="8" s="1"/>
  <c r="P30" i="8" a="1"/>
  <c r="P30" i="8"/>
  <c r="O30" i="8" a="1"/>
  <c r="O30" i="8" s="1"/>
  <c r="N30" i="8" a="1"/>
  <c r="N30" i="8"/>
  <c r="W29" i="8" a="1"/>
  <c r="W29" i="8"/>
  <c r="V29" i="8" a="1"/>
  <c r="V29" i="8" s="1"/>
  <c r="U29" i="8" a="1"/>
  <c r="U29" i="8"/>
  <c r="T29" i="8" a="1"/>
  <c r="T29" i="8" s="1"/>
  <c r="S29" i="8" a="1"/>
  <c r="S29" i="8"/>
  <c r="R29" i="8" a="1"/>
  <c r="R29" i="8"/>
  <c r="Q29" i="8" a="1"/>
  <c r="Q29" i="8"/>
  <c r="P29" i="8" a="1"/>
  <c r="P29" i="8" s="1"/>
  <c r="O29" i="8" a="1"/>
  <c r="O29" i="8"/>
  <c r="N29" i="8" a="1"/>
  <c r="N29" i="8" s="1"/>
  <c r="M29" i="8" s="1"/>
  <c r="W28" i="8" a="1"/>
  <c r="W28" i="8"/>
  <c r="V28" i="8" a="1"/>
  <c r="V28" i="8" s="1"/>
  <c r="U28" i="8" a="1"/>
  <c r="U28" i="8"/>
  <c r="T28" i="8" a="1"/>
  <c r="T28" i="8" s="1"/>
  <c r="S28" i="8" a="1"/>
  <c r="S28" i="8"/>
  <c r="R28" i="8" a="1"/>
  <c r="R28" i="8" s="1"/>
  <c r="Q28" i="8" a="1"/>
  <c r="Q28" i="8"/>
  <c r="P28" i="8" a="1"/>
  <c r="P28" i="8" s="1"/>
  <c r="O28" i="8" a="1"/>
  <c r="O28" i="8"/>
  <c r="N28" i="8" a="1"/>
  <c r="N28" i="8" s="1"/>
  <c r="W27" i="8" a="1"/>
  <c r="W27" i="8"/>
  <c r="V27" i="8" a="1"/>
  <c r="V27" i="8"/>
  <c r="U27" i="8" a="1"/>
  <c r="U27" i="8" s="1"/>
  <c r="T27" i="8" a="1"/>
  <c r="T27" i="8"/>
  <c r="S27" i="8" a="1"/>
  <c r="S27" i="8" s="1"/>
  <c r="R27" i="8" a="1"/>
  <c r="R27" i="8"/>
  <c r="Q27" i="8" a="1"/>
  <c r="Q27" i="8" s="1"/>
  <c r="P27" i="8" a="1"/>
  <c r="P27" i="8"/>
  <c r="O27" i="8" a="1"/>
  <c r="O27" i="8"/>
  <c r="N27" i="8" a="1"/>
  <c r="N27" i="8"/>
  <c r="W26" i="8" a="1"/>
  <c r="W26" i="8" s="1"/>
  <c r="V26" i="8" a="1"/>
  <c r="V26" i="8"/>
  <c r="U26" i="8" a="1"/>
  <c r="U26" i="8" s="1"/>
  <c r="T26" i="8" a="1"/>
  <c r="T26" i="8"/>
  <c r="S26" i="8" a="1"/>
  <c r="S26" i="8" s="1"/>
  <c r="R26" i="8" a="1"/>
  <c r="R26" i="8"/>
  <c r="Q26" i="8" a="1"/>
  <c r="Q26" i="8" s="1"/>
  <c r="P26" i="8" a="1"/>
  <c r="P26" i="8"/>
  <c r="O26" i="8" a="1"/>
  <c r="O26" i="8" s="1"/>
  <c r="N26" i="8" a="1"/>
  <c r="N26" i="8"/>
  <c r="M26" i="8"/>
  <c r="W25" i="8" a="1"/>
  <c r="W25" i="8"/>
  <c r="V25" i="8" a="1"/>
  <c r="V25" i="8"/>
  <c r="U25" i="8" a="1"/>
  <c r="U25" i="8"/>
  <c r="T25" i="8" a="1"/>
  <c r="T25" i="8"/>
  <c r="S25" i="8" a="1"/>
  <c r="S25" i="8"/>
  <c r="R25" i="8" a="1"/>
  <c r="R25" i="8" s="1"/>
  <c r="Q25" i="8" a="1"/>
  <c r="Q25" i="8"/>
  <c r="P25" i="8" a="1"/>
  <c r="P25" i="8" s="1"/>
  <c r="O25" i="8" a="1"/>
  <c r="O25" i="8"/>
  <c r="N25" i="8" a="1"/>
  <c r="N25" i="8" s="1"/>
  <c r="M25" i="8" s="1"/>
  <c r="W24" i="8" a="1"/>
  <c r="W24" i="8"/>
  <c r="V24" i="8" a="1"/>
  <c r="V24" i="8" s="1"/>
  <c r="U24" i="8" a="1"/>
  <c r="U24" i="8"/>
  <c r="T24" i="8" a="1"/>
  <c r="T24" i="8" s="1"/>
  <c r="S24" i="8" a="1"/>
  <c r="S24" i="8"/>
  <c r="R24" i="8" a="1"/>
  <c r="R24" i="8" s="1"/>
  <c r="Q24" i="8" a="1"/>
  <c r="Q24" i="8"/>
  <c r="P24" i="8" a="1"/>
  <c r="P24" i="8" s="1"/>
  <c r="O24" i="8" a="1"/>
  <c r="O24" i="8"/>
  <c r="N24" i="8" a="1"/>
  <c r="N24" i="8" s="1"/>
  <c r="W23" i="8" a="1"/>
  <c r="W23" i="8" s="1"/>
  <c r="V23" i="8" a="1"/>
  <c r="V23" i="8"/>
  <c r="U23" i="8" a="1"/>
  <c r="U23" i="8"/>
  <c r="T23" i="8" a="1"/>
  <c r="T23" i="8"/>
  <c r="S23" i="8" a="1"/>
  <c r="S23" i="8" s="1"/>
  <c r="R23" i="8" a="1"/>
  <c r="R23" i="8"/>
  <c r="Q23" i="8" a="1"/>
  <c r="Q23" i="8" s="1"/>
  <c r="P23" i="8" a="1"/>
  <c r="P23" i="8"/>
  <c r="O23" i="8" a="1"/>
  <c r="O23" i="8" s="1"/>
  <c r="N23" i="8" a="1"/>
  <c r="N23" i="8"/>
  <c r="W22" i="8" a="1"/>
  <c r="W22" i="8" s="1"/>
  <c r="V22" i="8" a="1"/>
  <c r="V22" i="8"/>
  <c r="U22" i="8" a="1"/>
  <c r="U22" i="8" s="1"/>
  <c r="T22" i="8" a="1"/>
  <c r="T22" i="8"/>
  <c r="S22" i="8" a="1"/>
  <c r="S22" i="8" s="1"/>
  <c r="R22" i="8" a="1"/>
  <c r="R22" i="8"/>
  <c r="Q22" i="8" a="1"/>
  <c r="Q22" i="8" s="1"/>
  <c r="P22" i="8" a="1"/>
  <c r="P22" i="8"/>
  <c r="O22" i="8" a="1"/>
  <c r="O22" i="8" s="1"/>
  <c r="N22" i="8" a="1"/>
  <c r="N22" i="8"/>
  <c r="W21" i="8" a="1"/>
  <c r="W21" i="8"/>
  <c r="V21" i="8" a="1"/>
  <c r="V21" i="8"/>
  <c r="U21" i="8" a="1"/>
  <c r="U21" i="8"/>
  <c r="T21" i="8" a="1"/>
  <c r="T21" i="8" s="1"/>
  <c r="S21" i="8" a="1"/>
  <c r="S21" i="8"/>
  <c r="R21" i="8" a="1"/>
  <c r="R21" i="8" s="1"/>
  <c r="Q21" i="8" a="1"/>
  <c r="Q21" i="8"/>
  <c r="P21" i="8" a="1"/>
  <c r="P21" i="8" s="1"/>
  <c r="O21" i="8" a="1"/>
  <c r="O21" i="8"/>
  <c r="N21" i="8" a="1"/>
  <c r="N21" i="8"/>
  <c r="W20" i="8" a="1"/>
  <c r="W20" i="8"/>
  <c r="V20" i="8" a="1"/>
  <c r="V20" i="8" s="1"/>
  <c r="U20" i="8" a="1"/>
  <c r="U20" i="8"/>
  <c r="T20" i="8" a="1"/>
  <c r="T20" i="8" s="1"/>
  <c r="S20" i="8" a="1"/>
  <c r="S20" i="8"/>
  <c r="R20" i="8" a="1"/>
  <c r="R20" i="8" s="1"/>
  <c r="Q20" i="8" a="1"/>
  <c r="Q20" i="8"/>
  <c r="P20" i="8" a="1"/>
  <c r="P20" i="8" s="1"/>
  <c r="O20" i="8" a="1"/>
  <c r="O20" i="8"/>
  <c r="N20" i="8" a="1"/>
  <c r="N20" i="8" s="1"/>
  <c r="W19" i="8" a="1"/>
  <c r="W19" i="8" s="1"/>
  <c r="V19" i="8" a="1"/>
  <c r="V19" i="8"/>
  <c r="U19" i="8" a="1"/>
  <c r="U19" i="8" s="1"/>
  <c r="T19" i="8" a="1"/>
  <c r="T19" i="8"/>
  <c r="S19" i="8" a="1"/>
  <c r="S19" i="8"/>
  <c r="R19" i="8" a="1"/>
  <c r="R19" i="8"/>
  <c r="Q19" i="8" a="1"/>
  <c r="Q19" i="8" s="1"/>
  <c r="P19" i="8" a="1"/>
  <c r="P19" i="8"/>
  <c r="O19" i="8" a="1"/>
  <c r="O19" i="8" s="1"/>
  <c r="N19" i="8" a="1"/>
  <c r="N19" i="8"/>
  <c r="W18" i="8" a="1"/>
  <c r="W18" i="8" s="1"/>
  <c r="V18" i="8" a="1"/>
  <c r="V18" i="8"/>
  <c r="U18" i="8" a="1"/>
  <c r="U18" i="8" s="1"/>
  <c r="T18" i="8" a="1"/>
  <c r="T18" i="8"/>
  <c r="S18" i="8" a="1"/>
  <c r="S18" i="8" s="1"/>
  <c r="R18" i="8" a="1"/>
  <c r="R18" i="8"/>
  <c r="Q18" i="8" a="1"/>
  <c r="Q18" i="8" s="1"/>
  <c r="P18" i="8" a="1"/>
  <c r="P18" i="8"/>
  <c r="O18" i="8" a="1"/>
  <c r="O18" i="8" s="1"/>
  <c r="N18" i="8" a="1"/>
  <c r="N18" i="8"/>
  <c r="M18" i="8" s="1"/>
  <c r="W17" i="8" a="1"/>
  <c r="W17" i="8"/>
  <c r="V17" i="8" a="1"/>
  <c r="V17" i="8" s="1"/>
  <c r="U17" i="8" a="1"/>
  <c r="U17" i="8"/>
  <c r="T17" i="8" a="1"/>
  <c r="T17" i="8"/>
  <c r="S17" i="8" a="1"/>
  <c r="S17" i="8"/>
  <c r="R17" i="8" a="1"/>
  <c r="R17" i="8" s="1"/>
  <c r="Q17" i="8" a="1"/>
  <c r="Q17" i="8"/>
  <c r="P17" i="8" a="1"/>
  <c r="P17" i="8" s="1"/>
  <c r="O17" i="8" a="1"/>
  <c r="O17" i="8" s="1"/>
  <c r="N17" i="8" a="1"/>
  <c r="N17" i="8" s="1"/>
  <c r="W16" i="8" a="1"/>
  <c r="W16" i="8"/>
  <c r="V16" i="8" a="1"/>
  <c r="V16" i="8" s="1"/>
  <c r="U16" i="8" a="1"/>
  <c r="U16" i="8"/>
  <c r="T16" i="8" a="1"/>
  <c r="T16" i="8" s="1"/>
  <c r="S16" i="8" a="1"/>
  <c r="S16" i="8"/>
  <c r="R16" i="8" a="1"/>
  <c r="R16" i="8" s="1"/>
  <c r="Q16" i="8" a="1"/>
  <c r="Q16" i="8"/>
  <c r="P16" i="8" a="1"/>
  <c r="P16" i="8" s="1"/>
  <c r="O16" i="8" a="1"/>
  <c r="O16" i="8" s="1"/>
  <c r="N16" i="8" a="1"/>
  <c r="N16" i="8" s="1"/>
  <c r="W15" i="8" a="1"/>
  <c r="W15" i="8" s="1"/>
  <c r="V15" i="8" a="1"/>
  <c r="V15" i="8"/>
  <c r="U15" i="8" a="1"/>
  <c r="U15" i="8" s="1"/>
  <c r="T15" i="8" a="1"/>
  <c r="T15" i="8"/>
  <c r="S15" i="8" a="1"/>
  <c r="S15" i="8" s="1"/>
  <c r="R15" i="8" a="1"/>
  <c r="R15" i="8"/>
  <c r="Q15" i="8" a="1"/>
  <c r="Q15" i="8"/>
  <c r="P15" i="8" a="1"/>
  <c r="P15" i="8" s="1"/>
  <c r="O15" i="8" a="1"/>
  <c r="O15" i="8" s="1"/>
  <c r="N15" i="8" a="1"/>
  <c r="N15" i="8"/>
  <c r="W14" i="8" a="1"/>
  <c r="W14" i="8" s="1"/>
  <c r="V14" i="8" a="1"/>
  <c r="V14" i="8"/>
  <c r="U14" i="8" a="1"/>
  <c r="U14" i="8" s="1"/>
  <c r="T14" i="8" a="1"/>
  <c r="T14" i="8" s="1"/>
  <c r="S14" i="8" a="1"/>
  <c r="S14" i="8" s="1"/>
  <c r="R14" i="8" a="1"/>
  <c r="R14" i="8"/>
  <c r="Q14" i="8" a="1"/>
  <c r="Q14" i="8" s="1"/>
  <c r="P14" i="8" a="1"/>
  <c r="P14" i="8" s="1"/>
  <c r="O14" i="8" a="1"/>
  <c r="O14" i="8" s="1"/>
  <c r="N14" i="8" a="1"/>
  <c r="N14" i="8"/>
  <c r="W13" i="8" a="1"/>
  <c r="W13" i="8"/>
  <c r="V13" i="8" a="1"/>
  <c r="V13" i="8" s="1"/>
  <c r="U13" i="8" a="1"/>
  <c r="U13" i="8"/>
  <c r="T13" i="8" a="1"/>
  <c r="T13" i="8" s="1"/>
  <c r="S13" i="8" a="1"/>
  <c r="S13" i="8"/>
  <c r="R13" i="8" a="1"/>
  <c r="R13" i="8" s="1"/>
  <c r="Q13" i="8" a="1"/>
  <c r="Q13" i="8"/>
  <c r="P13" i="8" a="1"/>
  <c r="P13" i="8" s="1"/>
  <c r="O13" i="8" a="1"/>
  <c r="O13" i="8"/>
  <c r="N13" i="8" a="1"/>
  <c r="N13" i="8" s="1"/>
  <c r="W12" i="8" a="1"/>
  <c r="W12" i="8"/>
  <c r="V12" i="8" a="1"/>
  <c r="V12" i="8" s="1"/>
  <c r="U12" i="8" a="1"/>
  <c r="U12" i="8"/>
  <c r="T12" i="8" a="1"/>
  <c r="T12" i="8" s="1"/>
  <c r="S12" i="8" a="1"/>
  <c r="S12" i="8"/>
  <c r="R12" i="8" a="1"/>
  <c r="R12" i="8" s="1"/>
  <c r="Q12" i="8" a="1"/>
  <c r="Q12" i="8"/>
  <c r="P12" i="8" a="1"/>
  <c r="P12" i="8" s="1"/>
  <c r="O12" i="8" a="1"/>
  <c r="O12" i="8"/>
  <c r="N12" i="8" a="1"/>
  <c r="N12" i="8" s="1"/>
  <c r="M12" i="8" s="1"/>
  <c r="W11" i="8" a="1"/>
  <c r="W11" i="8" s="1"/>
  <c r="V11" i="8" a="1"/>
  <c r="V11" i="8"/>
  <c r="U11" i="8" a="1"/>
  <c r="U11" i="8" s="1"/>
  <c r="T11" i="8" a="1"/>
  <c r="T11" i="8"/>
  <c r="S11" i="8" a="1"/>
  <c r="S11" i="8" s="1"/>
  <c r="R11" i="8" a="1"/>
  <c r="R11" i="8"/>
  <c r="Q11" i="8" a="1"/>
  <c r="Q11" i="8" s="1"/>
  <c r="P11" i="8" a="1"/>
  <c r="P11" i="8"/>
  <c r="O11" i="8" a="1"/>
  <c r="O11" i="8" s="1"/>
  <c r="N11" i="8" a="1"/>
  <c r="N11" i="8"/>
  <c r="W10" i="8" a="1"/>
  <c r="W10" i="8"/>
  <c r="V10" i="8" a="1"/>
  <c r="V10" i="8"/>
  <c r="U10" i="8" a="1"/>
  <c r="U10" i="8" s="1"/>
  <c r="T10" i="8" a="1"/>
  <c r="T10" i="8" s="1"/>
  <c r="S10" i="8" a="1"/>
  <c r="S10" i="8" s="1"/>
  <c r="R10" i="8" a="1"/>
  <c r="R10" i="8" s="1"/>
  <c r="Q10" i="8" a="1"/>
  <c r="Q10" i="8" s="1"/>
  <c r="P10" i="8" a="1"/>
  <c r="P10" i="8"/>
  <c r="O10" i="8" a="1"/>
  <c r="O10" i="8"/>
  <c r="N10" i="8" a="1"/>
  <c r="N10" i="8"/>
  <c r="W9" i="8" a="1"/>
  <c r="W9" i="8" s="1"/>
  <c r="V9" i="8" a="1"/>
  <c r="V9" i="8" s="1"/>
  <c r="U9" i="8" a="1"/>
  <c r="U9" i="8" s="1"/>
  <c r="T9" i="8" a="1"/>
  <c r="T9" i="8" s="1"/>
  <c r="S9" i="8" a="1"/>
  <c r="S9" i="8" s="1"/>
  <c r="R9" i="8" a="1"/>
  <c r="R9" i="8" s="1"/>
  <c r="Q9" i="8" a="1"/>
  <c r="Q9" i="8" s="1"/>
  <c r="P9" i="8" a="1"/>
  <c r="P9" i="8" s="1"/>
  <c r="O9" i="8" a="1"/>
  <c r="O9" i="8" s="1"/>
  <c r="N9" i="8" a="1"/>
  <c r="N9" i="8" s="1"/>
  <c r="W8" i="8" a="1"/>
  <c r="W8" i="8"/>
  <c r="V8" i="8" a="1"/>
  <c r="V8" i="8"/>
  <c r="U8" i="8" a="1"/>
  <c r="U8" i="8"/>
  <c r="T8" i="8" a="1"/>
  <c r="T8" i="8"/>
  <c r="S8" i="8" a="1"/>
  <c r="S8" i="8"/>
  <c r="R8" i="8" a="1"/>
  <c r="R8" i="8"/>
  <c r="Q8" i="8" a="1"/>
  <c r="Q8" i="8"/>
  <c r="P8" i="8" a="1"/>
  <c r="P8" i="8"/>
  <c r="O8" i="8" a="1"/>
  <c r="O8" i="8"/>
  <c r="N8" i="8" a="1"/>
  <c r="N8" i="8"/>
  <c r="M8" i="8" s="1"/>
  <c r="W7" i="8" a="1"/>
  <c r="W7" i="8" s="1"/>
  <c r="V7" i="8" a="1"/>
  <c r="V7" i="8" s="1"/>
  <c r="U7" i="8" a="1"/>
  <c r="U7" i="8" s="1"/>
  <c r="T7" i="8" a="1"/>
  <c r="T7" i="8" s="1"/>
  <c r="S7" i="8" a="1"/>
  <c r="S7" i="8" s="1"/>
  <c r="R7" i="8" a="1"/>
  <c r="R7" i="8" s="1"/>
  <c r="Q7" i="8" a="1"/>
  <c r="Q7" i="8" s="1"/>
  <c r="P7" i="8" a="1"/>
  <c r="P7" i="8" s="1"/>
  <c r="O7" i="8" a="1"/>
  <c r="O7" i="8" s="1"/>
  <c r="N7" i="8" a="1"/>
  <c r="N7" i="8" s="1"/>
  <c r="W6" i="8" a="1"/>
  <c r="W6" i="8"/>
  <c r="V6" i="8" a="1"/>
  <c r="V6" i="8"/>
  <c r="U6" i="8" a="1"/>
  <c r="U6" i="8"/>
  <c r="T6" i="8" a="1"/>
  <c r="T6" i="8"/>
  <c r="S6" i="8" a="1"/>
  <c r="S6" i="8"/>
  <c r="R6" i="8" a="1"/>
  <c r="R6" i="8"/>
  <c r="Q6" i="8" a="1"/>
  <c r="Q6" i="8"/>
  <c r="P6" i="8" a="1"/>
  <c r="P6" i="8"/>
  <c r="O6" i="8" a="1"/>
  <c r="O6" i="8"/>
  <c r="N6" i="8" a="1"/>
  <c r="N6" i="8"/>
  <c r="M6" i="8" s="1"/>
  <c r="W5" i="8" a="1"/>
  <c r="W5" i="8" s="1"/>
  <c r="V5" i="8" a="1"/>
  <c r="V5" i="8" s="1"/>
  <c r="U5" i="8" a="1"/>
  <c r="U5" i="8" s="1"/>
  <c r="T5" i="8" a="1"/>
  <c r="T5" i="8" s="1"/>
  <c r="S5" i="8" a="1"/>
  <c r="S5" i="8" s="1"/>
  <c r="R5" i="8" a="1"/>
  <c r="R5" i="8" s="1"/>
  <c r="Q5" i="8" a="1"/>
  <c r="Q5" i="8" s="1"/>
  <c r="P5" i="8" a="1"/>
  <c r="P5" i="8" s="1"/>
  <c r="O5" i="8" a="1"/>
  <c r="O5" i="8" s="1"/>
  <c r="M5" i="8" s="1"/>
  <c r="N5" i="8" a="1"/>
  <c r="N5" i="8" s="1"/>
  <c r="W4" i="8" a="1"/>
  <c r="W4" i="8"/>
  <c r="V4" i="8" a="1"/>
  <c r="V4" i="8"/>
  <c r="U4" i="8" a="1"/>
  <c r="U4" i="8"/>
  <c r="T4" i="8" a="1"/>
  <c r="T4" i="8"/>
  <c r="S4" i="8" a="1"/>
  <c r="S4" i="8"/>
  <c r="R4" i="8" a="1"/>
  <c r="R4" i="8"/>
  <c r="Q4" i="8" a="1"/>
  <c r="Q4" i="8"/>
  <c r="P4" i="8" a="1"/>
  <c r="P4" i="8"/>
  <c r="O4" i="8" a="1"/>
  <c r="O4" i="8"/>
  <c r="N4" i="8" a="1"/>
  <c r="N4" i="8"/>
  <c r="W3" i="8" a="1"/>
  <c r="W3" i="8" s="1"/>
  <c r="V3" i="8" a="1"/>
  <c r="V3" i="8" s="1"/>
  <c r="U3" i="8" a="1"/>
  <c r="U3" i="8" s="1"/>
  <c r="T3" i="8" a="1"/>
  <c r="T3" i="8" s="1"/>
  <c r="S3" i="8" a="1"/>
  <c r="S3" i="8" s="1"/>
  <c r="R3" i="8" a="1"/>
  <c r="R3" i="8" s="1"/>
  <c r="Q3" i="8" a="1"/>
  <c r="Q3" i="8" s="1"/>
  <c r="P3" i="8" a="1"/>
  <c r="P3" i="8" s="1"/>
  <c r="O3" i="8" a="1"/>
  <c r="O3" i="8" s="1"/>
  <c r="N3" i="8" a="1"/>
  <c r="N3" i="8" s="1"/>
  <c r="W2" i="8" a="1"/>
  <c r="W2" i="8"/>
  <c r="U2" i="8" a="1"/>
  <c r="U2" i="8"/>
  <c r="T2" i="8" a="1"/>
  <c r="T2" i="8"/>
  <c r="S2" i="8" a="1"/>
  <c r="S2" i="8"/>
  <c r="R2" i="8" a="1"/>
  <c r="R2" i="8"/>
  <c r="Q2" i="8" a="1"/>
  <c r="Q2" i="8"/>
  <c r="P2" i="8" a="1"/>
  <c r="P2" i="8"/>
  <c r="O2" i="8" a="1"/>
  <c r="O2" i="8"/>
  <c r="N2" i="8" a="1"/>
  <c r="N2" i="8"/>
  <c r="M2" i="8" s="1"/>
  <c r="M309" i="7" a="1"/>
  <c r="M309" i="7" s="1"/>
  <c r="L309" i="7" a="1"/>
  <c r="L309" i="7" s="1"/>
  <c r="K309" i="7" a="1"/>
  <c r="K309" i="7" s="1"/>
  <c r="J309" i="7" a="1"/>
  <c r="J309" i="7" s="1"/>
  <c r="I309" i="7" a="1"/>
  <c r="I309" i="7" s="1"/>
  <c r="H309" i="7" s="1"/>
  <c r="M308" i="7" a="1"/>
  <c r="M308" i="7"/>
  <c r="L308" i="7" a="1"/>
  <c r="L308" i="7"/>
  <c r="K308" i="7" a="1"/>
  <c r="K308" i="7"/>
  <c r="J308" i="7" a="1"/>
  <c r="J308" i="7"/>
  <c r="I308" i="7" a="1"/>
  <c r="I308" i="7"/>
  <c r="M307" i="7" a="1"/>
  <c r="M307" i="7" s="1"/>
  <c r="L307" i="7" a="1"/>
  <c r="L307" i="7" s="1"/>
  <c r="K307" i="7" a="1"/>
  <c r="K307" i="7" s="1"/>
  <c r="J307" i="7" a="1"/>
  <c r="J307" i="7" s="1"/>
  <c r="I307" i="7" a="1"/>
  <c r="I307" i="7" s="1"/>
  <c r="H307" i="7" s="1"/>
  <c r="M306" i="7" a="1"/>
  <c r="M306" i="7"/>
  <c r="L306" i="7" a="1"/>
  <c r="L306" i="7"/>
  <c r="K306" i="7" a="1"/>
  <c r="K306" i="7"/>
  <c r="J306" i="7" a="1"/>
  <c r="J306" i="7"/>
  <c r="I306" i="7" a="1"/>
  <c r="I306" i="7"/>
  <c r="M305" i="7" a="1"/>
  <c r="M305" i="7" s="1"/>
  <c r="L305" i="7" a="1"/>
  <c r="L305" i="7" s="1"/>
  <c r="K305" i="7" a="1"/>
  <c r="K305" i="7" s="1"/>
  <c r="J305" i="7" a="1"/>
  <c r="J305" i="7" s="1"/>
  <c r="I305" i="7" a="1"/>
  <c r="I305" i="7" s="1"/>
  <c r="H305" i="7" s="1"/>
  <c r="M304" i="7" a="1"/>
  <c r="M304" i="7"/>
  <c r="L304" i="7" a="1"/>
  <c r="L304" i="7"/>
  <c r="K304" i="7" a="1"/>
  <c r="K304" i="7"/>
  <c r="J304" i="7" a="1"/>
  <c r="J304" i="7"/>
  <c r="I304" i="7" a="1"/>
  <c r="I304" i="7"/>
  <c r="H304" i="7" s="1"/>
  <c r="M303" i="7" a="1"/>
  <c r="M303" i="7" s="1"/>
  <c r="L303" i="7" a="1"/>
  <c r="L303" i="7" s="1"/>
  <c r="K303" i="7" a="1"/>
  <c r="K303" i="7" s="1"/>
  <c r="J303" i="7" a="1"/>
  <c r="J303" i="7" s="1"/>
  <c r="I303" i="7" a="1"/>
  <c r="I303" i="7" s="1"/>
  <c r="M302" i="7" a="1"/>
  <c r="M302" i="7"/>
  <c r="L302" i="7" a="1"/>
  <c r="L302" i="7"/>
  <c r="K302" i="7" a="1"/>
  <c r="K302" i="7"/>
  <c r="J302" i="7" a="1"/>
  <c r="J302" i="7"/>
  <c r="I302" i="7" a="1"/>
  <c r="I302" i="7"/>
  <c r="H302" i="7" s="1"/>
  <c r="M301" i="7" a="1"/>
  <c r="M301" i="7" s="1"/>
  <c r="L301" i="7" a="1"/>
  <c r="L301" i="7" s="1"/>
  <c r="K301" i="7" a="1"/>
  <c r="K301" i="7" s="1"/>
  <c r="J301" i="7" a="1"/>
  <c r="J301" i="7" s="1"/>
  <c r="I301" i="7" a="1"/>
  <c r="I301" i="7" s="1"/>
  <c r="H301" i="7" s="1"/>
  <c r="M300" i="7" a="1"/>
  <c r="M300" i="7"/>
  <c r="L300" i="7" a="1"/>
  <c r="L300" i="7"/>
  <c r="K300" i="7" a="1"/>
  <c r="K300" i="7"/>
  <c r="J300" i="7" a="1"/>
  <c r="J300" i="7"/>
  <c r="I300" i="7" a="1"/>
  <c r="I300" i="7"/>
  <c r="H300" i="7" s="1"/>
  <c r="M299" i="7" a="1"/>
  <c r="M299" i="7" s="1"/>
  <c r="L299" i="7" a="1"/>
  <c r="L299" i="7" s="1"/>
  <c r="K299" i="7" a="1"/>
  <c r="K299" i="7" s="1"/>
  <c r="J299" i="7" a="1"/>
  <c r="J299" i="7" s="1"/>
  <c r="I299" i="7" a="1"/>
  <c r="I299" i="7" s="1"/>
  <c r="H299" i="7" s="1"/>
  <c r="M298" i="7" a="1"/>
  <c r="M298" i="7"/>
  <c r="L298" i="7" a="1"/>
  <c r="L298" i="7"/>
  <c r="K298" i="7" a="1"/>
  <c r="K298" i="7"/>
  <c r="J298" i="7" a="1"/>
  <c r="J298" i="7"/>
  <c r="I298" i="7" a="1"/>
  <c r="I298" i="7"/>
  <c r="H298" i="7" s="1"/>
  <c r="M297" i="7" a="1"/>
  <c r="M297" i="7" s="1"/>
  <c r="L297" i="7" a="1"/>
  <c r="L297" i="7" s="1"/>
  <c r="K297" i="7" a="1"/>
  <c r="K297" i="7" s="1"/>
  <c r="J297" i="7" a="1"/>
  <c r="J297" i="7" s="1"/>
  <c r="I297" i="7" a="1"/>
  <c r="I297" i="7" s="1"/>
  <c r="M296" i="7" a="1"/>
  <c r="M296" i="7"/>
  <c r="L296" i="7" a="1"/>
  <c r="L296" i="7"/>
  <c r="K296" i="7" a="1"/>
  <c r="K296" i="7"/>
  <c r="J296" i="7" a="1"/>
  <c r="J296" i="7"/>
  <c r="I296" i="7" a="1"/>
  <c r="I296" i="7"/>
  <c r="H296" i="7" s="1"/>
  <c r="M295" i="7" a="1"/>
  <c r="M295" i="7" s="1"/>
  <c r="L295" i="7" a="1"/>
  <c r="L295" i="7" s="1"/>
  <c r="K295" i="7" a="1"/>
  <c r="K295" i="7" s="1"/>
  <c r="J295" i="7" a="1"/>
  <c r="J295" i="7" s="1"/>
  <c r="I295" i="7" a="1"/>
  <c r="I295" i="7" s="1"/>
  <c r="M294" i="7" a="1"/>
  <c r="M294" i="7"/>
  <c r="L294" i="7" a="1"/>
  <c r="L294" i="7"/>
  <c r="K294" i="7" a="1"/>
  <c r="K294" i="7"/>
  <c r="J294" i="7" a="1"/>
  <c r="J294" i="7"/>
  <c r="I294" i="7" a="1"/>
  <c r="I294" i="7"/>
  <c r="M293" i="7" a="1"/>
  <c r="M293" i="7" s="1"/>
  <c r="L293" i="7" a="1"/>
  <c r="L293" i="7" s="1"/>
  <c r="K293" i="7" a="1"/>
  <c r="K293" i="7" s="1"/>
  <c r="J293" i="7" a="1"/>
  <c r="J293" i="7" s="1"/>
  <c r="I293" i="7" a="1"/>
  <c r="I293" i="7" s="1"/>
  <c r="M292" i="7" a="1"/>
  <c r="M292" i="7"/>
  <c r="L292" i="7" a="1"/>
  <c r="L292" i="7"/>
  <c r="K292" i="7" a="1"/>
  <c r="K292" i="7"/>
  <c r="J292" i="7" a="1"/>
  <c r="J292" i="7"/>
  <c r="I292" i="7" a="1"/>
  <c r="I292" i="7"/>
  <c r="M291" i="7" a="1"/>
  <c r="M291" i="7" s="1"/>
  <c r="L291" i="7" a="1"/>
  <c r="L291" i="7" s="1"/>
  <c r="K291" i="7" a="1"/>
  <c r="K291" i="7" s="1"/>
  <c r="J291" i="7" a="1"/>
  <c r="J291" i="7" s="1"/>
  <c r="I291" i="7" a="1"/>
  <c r="I291" i="7" s="1"/>
  <c r="M290" i="7" a="1"/>
  <c r="M290" i="7"/>
  <c r="L290" i="7" a="1"/>
  <c r="L290" i="7"/>
  <c r="K290" i="7" a="1"/>
  <c r="K290" i="7"/>
  <c r="J290" i="7" a="1"/>
  <c r="J290" i="7"/>
  <c r="I290" i="7" a="1"/>
  <c r="I290" i="7"/>
  <c r="M289" i="7" a="1"/>
  <c r="M289" i="7" s="1"/>
  <c r="L289" i="7" a="1"/>
  <c r="L289" i="7" s="1"/>
  <c r="K289" i="7" a="1"/>
  <c r="K289" i="7" s="1"/>
  <c r="J289" i="7" a="1"/>
  <c r="J289" i="7" s="1"/>
  <c r="I289" i="7" a="1"/>
  <c r="I289" i="7" s="1"/>
  <c r="M288" i="7" a="1"/>
  <c r="M288" i="7"/>
  <c r="L288" i="7" a="1"/>
  <c r="L288" i="7"/>
  <c r="K288" i="7" a="1"/>
  <c r="K288" i="7"/>
  <c r="J288" i="7" a="1"/>
  <c r="J288" i="7"/>
  <c r="I288" i="7" a="1"/>
  <c r="I288" i="7"/>
  <c r="M287" i="7" a="1"/>
  <c r="M287" i="7" s="1"/>
  <c r="L287" i="7" a="1"/>
  <c r="L287" i="7" s="1"/>
  <c r="K287" i="7" a="1"/>
  <c r="K287" i="7" s="1"/>
  <c r="J287" i="7" a="1"/>
  <c r="J287" i="7" s="1"/>
  <c r="I287" i="7" a="1"/>
  <c r="I287" i="7" s="1"/>
  <c r="M286" i="7" a="1"/>
  <c r="M286" i="7"/>
  <c r="L286" i="7" a="1"/>
  <c r="L286" i="7"/>
  <c r="K286" i="7" a="1"/>
  <c r="K286" i="7"/>
  <c r="J286" i="7" a="1"/>
  <c r="J286" i="7"/>
  <c r="I286" i="7" a="1"/>
  <c r="I286" i="7"/>
  <c r="M285" i="7" a="1"/>
  <c r="M285" i="7" s="1"/>
  <c r="L285" i="7" a="1"/>
  <c r="L285" i="7" s="1"/>
  <c r="K285" i="7" a="1"/>
  <c r="K285" i="7" s="1"/>
  <c r="J285" i="7" a="1"/>
  <c r="J285" i="7" s="1"/>
  <c r="H285" i="7" s="1"/>
  <c r="I285" i="7" a="1"/>
  <c r="I285" i="7" s="1"/>
  <c r="M284" i="7" a="1"/>
  <c r="M284" i="7"/>
  <c r="L284" i="7" a="1"/>
  <c r="L284" i="7"/>
  <c r="K284" i="7" a="1"/>
  <c r="K284" i="7"/>
  <c r="J284" i="7" a="1"/>
  <c r="J284" i="7"/>
  <c r="I284" i="7" a="1"/>
  <c r="I284" i="7"/>
  <c r="M283" i="7" a="1"/>
  <c r="M283" i="7" s="1"/>
  <c r="L283" i="7" a="1"/>
  <c r="L283" i="7" s="1"/>
  <c r="K283" i="7" a="1"/>
  <c r="K283" i="7" s="1"/>
  <c r="J283" i="7" a="1"/>
  <c r="J283" i="7" s="1"/>
  <c r="I283" i="7" a="1"/>
  <c r="I283" i="7" s="1"/>
  <c r="M282" i="7" a="1"/>
  <c r="M282" i="7"/>
  <c r="L282" i="7" a="1"/>
  <c r="L282" i="7"/>
  <c r="K282" i="7" a="1"/>
  <c r="K282" i="7"/>
  <c r="J282" i="7" a="1"/>
  <c r="J282" i="7"/>
  <c r="I282" i="7" a="1"/>
  <c r="I282" i="7"/>
  <c r="M281" i="7" a="1"/>
  <c r="M281" i="7" s="1"/>
  <c r="L281" i="7" a="1"/>
  <c r="L281" i="7" s="1"/>
  <c r="K281" i="7" a="1"/>
  <c r="K281" i="7" s="1"/>
  <c r="J281" i="7" a="1"/>
  <c r="J281" i="7" s="1"/>
  <c r="I281" i="7" a="1"/>
  <c r="I281" i="7" s="1"/>
  <c r="M280" i="7" a="1"/>
  <c r="M280" i="7"/>
  <c r="L280" i="7" a="1"/>
  <c r="L280" i="7"/>
  <c r="K280" i="7" a="1"/>
  <c r="K280" i="7"/>
  <c r="J280" i="7" a="1"/>
  <c r="J280" i="7"/>
  <c r="I280" i="7" a="1"/>
  <c r="I280" i="7"/>
  <c r="M279" i="7" a="1"/>
  <c r="M279" i="7" s="1"/>
  <c r="L279" i="7" a="1"/>
  <c r="L279" i="7" s="1"/>
  <c r="K279" i="7" a="1"/>
  <c r="K279" i="7" s="1"/>
  <c r="J279" i="7" a="1"/>
  <c r="J279" i="7" s="1"/>
  <c r="I279" i="7" a="1"/>
  <c r="I279" i="7" s="1"/>
  <c r="H279" i="7" s="1"/>
  <c r="M278" i="7" a="1"/>
  <c r="M278" i="7"/>
  <c r="L278" i="7" a="1"/>
  <c r="L278" i="7"/>
  <c r="K278" i="7" a="1"/>
  <c r="K278" i="7"/>
  <c r="J278" i="7" a="1"/>
  <c r="J278" i="7"/>
  <c r="I278" i="7" a="1"/>
  <c r="I278" i="7"/>
  <c r="H278" i="7" s="1"/>
  <c r="M277" i="7" a="1"/>
  <c r="M277" i="7" s="1"/>
  <c r="L277" i="7" a="1"/>
  <c r="L277" i="7" s="1"/>
  <c r="K277" i="7" a="1"/>
  <c r="K277" i="7" s="1"/>
  <c r="J277" i="7" a="1"/>
  <c r="J277" i="7" s="1"/>
  <c r="I277" i="7" a="1"/>
  <c r="I277" i="7" s="1"/>
  <c r="H277" i="7"/>
  <c r="M276" i="7" a="1"/>
  <c r="M276" i="7"/>
  <c r="L276" i="7" a="1"/>
  <c r="L276" i="7"/>
  <c r="K276" i="7" a="1"/>
  <c r="K276" i="7"/>
  <c r="J276" i="7" a="1"/>
  <c r="J276" i="7"/>
  <c r="I276" i="7" a="1"/>
  <c r="I276" i="7"/>
  <c r="M275" i="7" a="1"/>
  <c r="M275" i="7" s="1"/>
  <c r="L275" i="7" a="1"/>
  <c r="L275" i="7" s="1"/>
  <c r="K275" i="7" a="1"/>
  <c r="K275" i="7" s="1"/>
  <c r="J275" i="7" a="1"/>
  <c r="J275" i="7" s="1"/>
  <c r="I275" i="7" a="1"/>
  <c r="I275" i="7" s="1"/>
  <c r="H275" i="7"/>
  <c r="M274" i="7" a="1"/>
  <c r="M274" i="7"/>
  <c r="L274" i="7" a="1"/>
  <c r="L274" i="7"/>
  <c r="K274" i="7" a="1"/>
  <c r="K274" i="7"/>
  <c r="J274" i="7" a="1"/>
  <c r="J274" i="7"/>
  <c r="I274" i="7" a="1"/>
  <c r="I274" i="7"/>
  <c r="M273" i="7" a="1"/>
  <c r="M273" i="7" s="1"/>
  <c r="L273" i="7" a="1"/>
  <c r="L273" i="7" s="1"/>
  <c r="K273" i="7" a="1"/>
  <c r="K273" i="7" s="1"/>
  <c r="J273" i="7" a="1"/>
  <c r="J273" i="7" s="1"/>
  <c r="I273" i="7" a="1"/>
  <c r="I273" i="7" s="1"/>
  <c r="H273" i="7" s="1"/>
  <c r="M272" i="7" a="1"/>
  <c r="M272" i="7"/>
  <c r="L272" i="7" a="1"/>
  <c r="L272" i="7"/>
  <c r="K272" i="7" a="1"/>
  <c r="K272" i="7"/>
  <c r="J272" i="7" a="1"/>
  <c r="J272" i="7"/>
  <c r="I272" i="7" a="1"/>
  <c r="I272" i="7"/>
  <c r="H272" i="7" s="1"/>
  <c r="M271" i="7" a="1"/>
  <c r="M271" i="7" s="1"/>
  <c r="L271" i="7" a="1"/>
  <c r="L271" i="7" s="1"/>
  <c r="K271" i="7" a="1"/>
  <c r="K271" i="7" s="1"/>
  <c r="J271" i="7" a="1"/>
  <c r="J271" i="7" s="1"/>
  <c r="I271" i="7" a="1"/>
  <c r="I271" i="7" s="1"/>
  <c r="M270" i="7" a="1"/>
  <c r="M270" i="7"/>
  <c r="L270" i="7" a="1"/>
  <c r="L270" i="7"/>
  <c r="K270" i="7" a="1"/>
  <c r="K270" i="7"/>
  <c r="J270" i="7" a="1"/>
  <c r="J270" i="7"/>
  <c r="I270" i="7" a="1"/>
  <c r="I270" i="7"/>
  <c r="H270" i="7" s="1"/>
  <c r="M269" i="7" a="1"/>
  <c r="M269" i="7" s="1"/>
  <c r="L269" i="7" a="1"/>
  <c r="L269" i="7" s="1"/>
  <c r="K269" i="7" a="1"/>
  <c r="K269" i="7" s="1"/>
  <c r="J269" i="7" a="1"/>
  <c r="J269" i="7" s="1"/>
  <c r="I269" i="7" a="1"/>
  <c r="I269" i="7" s="1"/>
  <c r="H269" i="7" s="1"/>
  <c r="M268" i="7" a="1"/>
  <c r="M268" i="7"/>
  <c r="L268" i="7" a="1"/>
  <c r="L268" i="7"/>
  <c r="K268" i="7" a="1"/>
  <c r="K268" i="7"/>
  <c r="J268" i="7" a="1"/>
  <c r="J268" i="7"/>
  <c r="I268" i="7" a="1"/>
  <c r="I268" i="7"/>
  <c r="H268" i="7" s="1"/>
  <c r="M267" i="7" a="1"/>
  <c r="M267" i="7" s="1"/>
  <c r="L267" i="7" a="1"/>
  <c r="L267" i="7" s="1"/>
  <c r="K267" i="7" a="1"/>
  <c r="K267" i="7" s="1"/>
  <c r="J267" i="7" a="1"/>
  <c r="J267" i="7" s="1"/>
  <c r="I267" i="7" a="1"/>
  <c r="I267" i="7" s="1"/>
  <c r="H267" i="7" s="1"/>
  <c r="M266" i="7" a="1"/>
  <c r="M266" i="7"/>
  <c r="L266" i="7" a="1"/>
  <c r="L266" i="7"/>
  <c r="K266" i="7" a="1"/>
  <c r="K266" i="7"/>
  <c r="J266" i="7" a="1"/>
  <c r="J266" i="7"/>
  <c r="I266" i="7" a="1"/>
  <c r="I266" i="7"/>
  <c r="H266" i="7" s="1"/>
  <c r="M265" i="7" a="1"/>
  <c r="M265" i="7" s="1"/>
  <c r="L265" i="7" a="1"/>
  <c r="L265" i="7" s="1"/>
  <c r="K265" i="7" a="1"/>
  <c r="K265" i="7" s="1"/>
  <c r="J265" i="7" a="1"/>
  <c r="J265" i="7" s="1"/>
  <c r="I265" i="7" a="1"/>
  <c r="I265" i="7" s="1"/>
  <c r="M264" i="7" a="1"/>
  <c r="M264" i="7"/>
  <c r="L264" i="7" a="1"/>
  <c r="L264" i="7"/>
  <c r="K264" i="7" a="1"/>
  <c r="K264" i="7"/>
  <c r="J264" i="7" a="1"/>
  <c r="J264" i="7"/>
  <c r="I264" i="7" a="1"/>
  <c r="I264" i="7"/>
  <c r="H264" i="7" s="1"/>
  <c r="M263" i="7" a="1"/>
  <c r="M263" i="7" s="1"/>
  <c r="L263" i="7" a="1"/>
  <c r="L263" i="7" s="1"/>
  <c r="K263" i="7" a="1"/>
  <c r="K263" i="7" s="1"/>
  <c r="J263" i="7" a="1"/>
  <c r="J263" i="7" s="1"/>
  <c r="I263" i="7" a="1"/>
  <c r="I263" i="7" s="1"/>
  <c r="M262" i="7" a="1"/>
  <c r="M262" i="7"/>
  <c r="L262" i="7" a="1"/>
  <c r="L262" i="7"/>
  <c r="K262" i="7" a="1"/>
  <c r="K262" i="7"/>
  <c r="J262" i="7" a="1"/>
  <c r="J262" i="7"/>
  <c r="I262" i="7" a="1"/>
  <c r="I262" i="7"/>
  <c r="M261" i="7" a="1"/>
  <c r="M261" i="7" s="1"/>
  <c r="L261" i="7" a="1"/>
  <c r="L261" i="7" s="1"/>
  <c r="K261" i="7" a="1"/>
  <c r="K261" i="7" s="1"/>
  <c r="J261" i="7" a="1"/>
  <c r="J261" i="7" s="1"/>
  <c r="H261" i="7" s="1"/>
  <c r="I261" i="7" a="1"/>
  <c r="I261" i="7" s="1"/>
  <c r="M260" i="7" a="1"/>
  <c r="M260" i="7"/>
  <c r="L260" i="7" a="1"/>
  <c r="L260" i="7"/>
  <c r="K260" i="7" a="1"/>
  <c r="K260" i="7"/>
  <c r="J260" i="7" a="1"/>
  <c r="J260" i="7"/>
  <c r="I260" i="7" a="1"/>
  <c r="I260" i="7"/>
  <c r="M259" i="7" a="1"/>
  <c r="M259" i="7" s="1"/>
  <c r="L259" i="7" a="1"/>
  <c r="L259" i="7" s="1"/>
  <c r="K259" i="7" a="1"/>
  <c r="K259" i="7" s="1"/>
  <c r="J259" i="7" a="1"/>
  <c r="J259" i="7" s="1"/>
  <c r="H259" i="7" s="1"/>
  <c r="I259" i="7" a="1"/>
  <c r="I259" i="7" s="1"/>
  <c r="M258" i="7" a="1"/>
  <c r="M258" i="7"/>
  <c r="L258" i="7" a="1"/>
  <c r="L258" i="7"/>
  <c r="K258" i="7" a="1"/>
  <c r="K258" i="7"/>
  <c r="J258" i="7" a="1"/>
  <c r="J258" i="7"/>
  <c r="I258" i="7" a="1"/>
  <c r="I258" i="7"/>
  <c r="M257" i="7" a="1"/>
  <c r="M257" i="7" s="1"/>
  <c r="L257" i="7" a="1"/>
  <c r="L257" i="7" s="1"/>
  <c r="K257" i="7" a="1"/>
  <c r="K257" i="7" s="1"/>
  <c r="J257" i="7" a="1"/>
  <c r="J257" i="7" s="1"/>
  <c r="I257" i="7" a="1"/>
  <c r="I257" i="7" s="1"/>
  <c r="M256" i="7" a="1"/>
  <c r="M256" i="7"/>
  <c r="L256" i="7" a="1"/>
  <c r="L256" i="7"/>
  <c r="K256" i="7" a="1"/>
  <c r="K256" i="7"/>
  <c r="J256" i="7" a="1"/>
  <c r="J256" i="7"/>
  <c r="I256" i="7" a="1"/>
  <c r="I256" i="7"/>
  <c r="M255" i="7" a="1"/>
  <c r="M255" i="7" s="1"/>
  <c r="L255" i="7" a="1"/>
  <c r="L255" i="7" s="1"/>
  <c r="K255" i="7" a="1"/>
  <c r="K255" i="7" s="1"/>
  <c r="J255" i="7" a="1"/>
  <c r="J255" i="7" s="1"/>
  <c r="I255" i="7" a="1"/>
  <c r="I255" i="7" s="1"/>
  <c r="M254" i="7" a="1"/>
  <c r="M254" i="7"/>
  <c r="L254" i="7" a="1"/>
  <c r="L254" i="7"/>
  <c r="K254" i="7" a="1"/>
  <c r="K254" i="7"/>
  <c r="J254" i="7" a="1"/>
  <c r="J254" i="7"/>
  <c r="I254" i="7" a="1"/>
  <c r="I254" i="7" s="1"/>
  <c r="M253" i="7" a="1"/>
  <c r="M253" i="7" s="1"/>
  <c r="L253" i="7" a="1"/>
  <c r="L253" i="7" s="1"/>
  <c r="K253" i="7" a="1"/>
  <c r="K253" i="7" s="1"/>
  <c r="J253" i="7" a="1"/>
  <c r="J253" i="7" s="1"/>
  <c r="I253" i="7" a="1"/>
  <c r="I253" i="7" s="1"/>
  <c r="H253" i="7" s="1"/>
  <c r="M252" i="7" a="1"/>
  <c r="M252" i="7"/>
  <c r="L252" i="7" a="1"/>
  <c r="L252" i="7" s="1"/>
  <c r="K252" i="7" a="1"/>
  <c r="K252" i="7"/>
  <c r="J252" i="7" a="1"/>
  <c r="J252" i="7"/>
  <c r="I252" i="7" a="1"/>
  <c r="I252" i="7"/>
  <c r="M251" i="7" a="1"/>
  <c r="M251" i="7" s="1"/>
  <c r="L251" i="7" a="1"/>
  <c r="L251" i="7" s="1"/>
  <c r="K251" i="7" a="1"/>
  <c r="K251" i="7" s="1"/>
  <c r="J251" i="7" a="1"/>
  <c r="J251" i="7" s="1"/>
  <c r="I251" i="7" a="1"/>
  <c r="I251" i="7" s="1"/>
  <c r="H251" i="7" s="1"/>
  <c r="M250" i="7" a="1"/>
  <c r="M250" i="7"/>
  <c r="L250" i="7" a="1"/>
  <c r="L250" i="7"/>
  <c r="K250" i="7" a="1"/>
  <c r="K250" i="7"/>
  <c r="J250" i="7" a="1"/>
  <c r="J250" i="7"/>
  <c r="I250" i="7" a="1"/>
  <c r="I250" i="7"/>
  <c r="M249" i="7" a="1"/>
  <c r="M249" i="7" s="1"/>
  <c r="L249" i="7" a="1"/>
  <c r="L249" i="7" s="1"/>
  <c r="K249" i="7" a="1"/>
  <c r="K249" i="7" s="1"/>
  <c r="J249" i="7" a="1"/>
  <c r="J249" i="7" s="1"/>
  <c r="I249" i="7" a="1"/>
  <c r="I249" i="7" s="1"/>
  <c r="H249" i="7" s="1"/>
  <c r="M248" i="7" a="1"/>
  <c r="M248" i="7"/>
  <c r="L248" i="7" a="1"/>
  <c r="L248" i="7"/>
  <c r="K248" i="7" a="1"/>
  <c r="K248" i="7"/>
  <c r="J248" i="7" a="1"/>
  <c r="J248" i="7"/>
  <c r="I248" i="7" a="1"/>
  <c r="I248" i="7"/>
  <c r="H248" i="7" s="1"/>
  <c r="M247" i="7" a="1"/>
  <c r="M247" i="7" s="1"/>
  <c r="L247" i="7" a="1"/>
  <c r="L247" i="7" s="1"/>
  <c r="K247" i="7" a="1"/>
  <c r="K247" i="7" s="1"/>
  <c r="J247" i="7" a="1"/>
  <c r="J247" i="7" s="1"/>
  <c r="I247" i="7" a="1"/>
  <c r="I247" i="7" s="1"/>
  <c r="M246" i="7" a="1"/>
  <c r="M246" i="7"/>
  <c r="L246" i="7" a="1"/>
  <c r="L246" i="7"/>
  <c r="K246" i="7" a="1"/>
  <c r="K246" i="7"/>
  <c r="J246" i="7" a="1"/>
  <c r="J246" i="7"/>
  <c r="I246" i="7" a="1"/>
  <c r="I246" i="7" s="1"/>
  <c r="H246" i="7" s="1"/>
  <c r="M245" i="7" a="1"/>
  <c r="M245" i="7" s="1"/>
  <c r="L245" i="7" a="1"/>
  <c r="L245" i="7" s="1"/>
  <c r="K245" i="7" a="1"/>
  <c r="K245" i="7" s="1"/>
  <c r="J245" i="7" a="1"/>
  <c r="J245" i="7" s="1"/>
  <c r="I245" i="7" a="1"/>
  <c r="I245" i="7" s="1"/>
  <c r="H245" i="7" s="1"/>
  <c r="M244" i="7" a="1"/>
  <c r="M244" i="7"/>
  <c r="L244" i="7" a="1"/>
  <c r="L244" i="7" s="1"/>
  <c r="K244" i="7" a="1"/>
  <c r="K244" i="7"/>
  <c r="J244" i="7" a="1"/>
  <c r="J244" i="7"/>
  <c r="I244" i="7" a="1"/>
  <c r="I244" i="7"/>
  <c r="M243" i="7" a="1"/>
  <c r="M243" i="7" s="1"/>
  <c r="L243" i="7" a="1"/>
  <c r="L243" i="7" s="1"/>
  <c r="K243" i="7" a="1"/>
  <c r="K243" i="7" s="1"/>
  <c r="J243" i="7" a="1"/>
  <c r="J243" i="7" s="1"/>
  <c r="I243" i="7" a="1"/>
  <c r="I243" i="7" s="1"/>
  <c r="M242" i="7" a="1"/>
  <c r="M242" i="7"/>
  <c r="L242" i="7" a="1"/>
  <c r="L242" i="7"/>
  <c r="K242" i="7" a="1"/>
  <c r="K242" i="7"/>
  <c r="J242" i="7" a="1"/>
  <c r="J242" i="7"/>
  <c r="I242" i="7" a="1"/>
  <c r="I242" i="7"/>
  <c r="M241" i="7" a="1"/>
  <c r="M241" i="7" s="1"/>
  <c r="L241" i="7" a="1"/>
  <c r="L241" i="7" s="1"/>
  <c r="K241" i="7" a="1"/>
  <c r="K241" i="7" s="1"/>
  <c r="J241" i="7" a="1"/>
  <c r="J241" i="7" s="1"/>
  <c r="I241" i="7" a="1"/>
  <c r="I241" i="7" s="1"/>
  <c r="M240" i="7" a="1"/>
  <c r="M240" i="7"/>
  <c r="L240" i="7" a="1"/>
  <c r="L240" i="7"/>
  <c r="K240" i="7" a="1"/>
  <c r="K240" i="7"/>
  <c r="J240" i="7" a="1"/>
  <c r="J240" i="7"/>
  <c r="I240" i="7" a="1"/>
  <c r="I240" i="7"/>
  <c r="M239" i="7" a="1"/>
  <c r="M239" i="7" s="1"/>
  <c r="L239" i="7" a="1"/>
  <c r="L239" i="7" s="1"/>
  <c r="K239" i="7" a="1"/>
  <c r="K239" i="7" s="1"/>
  <c r="J239" i="7" a="1"/>
  <c r="J239" i="7" s="1"/>
  <c r="I239" i="7" a="1"/>
  <c r="I239" i="7" s="1"/>
  <c r="M238" i="7" a="1"/>
  <c r="M238" i="7"/>
  <c r="L238" i="7" a="1"/>
  <c r="L238" i="7"/>
  <c r="K238" i="7" a="1"/>
  <c r="K238" i="7"/>
  <c r="J238" i="7" a="1"/>
  <c r="J238" i="7"/>
  <c r="I238" i="7" a="1"/>
  <c r="I238" i="7" s="1"/>
  <c r="M237" i="7" a="1"/>
  <c r="M237" i="7" s="1"/>
  <c r="L237" i="7" a="1"/>
  <c r="L237" i="7" s="1"/>
  <c r="K237" i="7" a="1"/>
  <c r="K237" i="7" s="1"/>
  <c r="J237" i="7" a="1"/>
  <c r="J237" i="7" s="1"/>
  <c r="I237" i="7" a="1"/>
  <c r="I237" i="7" s="1"/>
  <c r="M236" i="7" a="1"/>
  <c r="M236" i="7"/>
  <c r="L236" i="7" a="1"/>
  <c r="L236" i="7" s="1"/>
  <c r="K236" i="7" a="1"/>
  <c r="K236" i="7"/>
  <c r="J236" i="7" a="1"/>
  <c r="J236" i="7"/>
  <c r="I236" i="7" a="1"/>
  <c r="I236" i="7"/>
  <c r="M235" i="7" a="1"/>
  <c r="M235" i="7" s="1"/>
  <c r="L235" i="7" a="1"/>
  <c r="L235" i="7" s="1"/>
  <c r="K235" i="7" a="1"/>
  <c r="K235" i="7" s="1"/>
  <c r="J235" i="7" a="1"/>
  <c r="J235" i="7" s="1"/>
  <c r="I235" i="7" a="1"/>
  <c r="I235" i="7" s="1"/>
  <c r="H235" i="7"/>
  <c r="M234" i="7" a="1"/>
  <c r="M234" i="7"/>
  <c r="L234" i="7" a="1"/>
  <c r="L234" i="7"/>
  <c r="K234" i="7" a="1"/>
  <c r="K234" i="7" s="1"/>
  <c r="J234" i="7" a="1"/>
  <c r="J234" i="7"/>
  <c r="I234" i="7" a="1"/>
  <c r="I234" i="7"/>
  <c r="M233" i="7" a="1"/>
  <c r="M233" i="7" s="1"/>
  <c r="L233" i="7" a="1"/>
  <c r="L233" i="7" s="1"/>
  <c r="K233" i="7" a="1"/>
  <c r="K233" i="7" s="1"/>
  <c r="J233" i="7" a="1"/>
  <c r="J233" i="7" s="1"/>
  <c r="I233" i="7" a="1"/>
  <c r="I233" i="7" s="1"/>
  <c r="M232" i="7" a="1"/>
  <c r="M232" i="7"/>
  <c r="L232" i="7" a="1"/>
  <c r="L232" i="7"/>
  <c r="K232" i="7" a="1"/>
  <c r="K232" i="7"/>
  <c r="J232" i="7" a="1"/>
  <c r="J232" i="7"/>
  <c r="I232" i="7" a="1"/>
  <c r="I232" i="7"/>
  <c r="H232" i="7" s="1"/>
  <c r="M231" i="7" a="1"/>
  <c r="M231" i="7" s="1"/>
  <c r="L231" i="7" a="1"/>
  <c r="L231" i="7" s="1"/>
  <c r="K231" i="7" a="1"/>
  <c r="K231" i="7" s="1"/>
  <c r="J231" i="7" a="1"/>
  <c r="J231" i="7" s="1"/>
  <c r="I231" i="7" a="1"/>
  <c r="I231" i="7" s="1"/>
  <c r="M230" i="7" a="1"/>
  <c r="M230" i="7"/>
  <c r="L230" i="7" a="1"/>
  <c r="L230" i="7"/>
  <c r="K230" i="7" a="1"/>
  <c r="K230" i="7"/>
  <c r="J230" i="7" a="1"/>
  <c r="J230" i="7"/>
  <c r="I230" i="7" a="1"/>
  <c r="I230" i="7" s="1"/>
  <c r="M229" i="7" a="1"/>
  <c r="M229" i="7" s="1"/>
  <c r="L229" i="7" a="1"/>
  <c r="L229" i="7" s="1"/>
  <c r="K229" i="7" a="1"/>
  <c r="K229" i="7" s="1"/>
  <c r="J229" i="7" a="1"/>
  <c r="J229" i="7" s="1"/>
  <c r="I229" i="7" a="1"/>
  <c r="I229" i="7" s="1"/>
  <c r="M228" i="7" a="1"/>
  <c r="M228" i="7"/>
  <c r="L228" i="7" a="1"/>
  <c r="L228" i="7" s="1"/>
  <c r="K228" i="7" a="1"/>
  <c r="K228" i="7"/>
  <c r="J228" i="7" a="1"/>
  <c r="J228" i="7"/>
  <c r="I228" i="7" a="1"/>
  <c r="I228" i="7"/>
  <c r="M227" i="7" a="1"/>
  <c r="M227" i="7" s="1"/>
  <c r="L227" i="7" a="1"/>
  <c r="L227" i="7" s="1"/>
  <c r="K227" i="7" a="1"/>
  <c r="K227" i="7" s="1"/>
  <c r="J227" i="7" a="1"/>
  <c r="J227" i="7" s="1"/>
  <c r="I227" i="7" a="1"/>
  <c r="I227" i="7" s="1"/>
  <c r="M226" i="7" a="1"/>
  <c r="M226" i="7"/>
  <c r="L226" i="7" a="1"/>
  <c r="L226" i="7"/>
  <c r="K226" i="7" a="1"/>
  <c r="K226" i="7"/>
  <c r="J226" i="7" a="1"/>
  <c r="J226" i="7"/>
  <c r="I226" i="7" a="1"/>
  <c r="I226" i="7"/>
  <c r="H226" i="7" s="1"/>
  <c r="M225" i="7" a="1"/>
  <c r="M225" i="7" s="1"/>
  <c r="L225" i="7" a="1"/>
  <c r="L225" i="7" s="1"/>
  <c r="K225" i="7" a="1"/>
  <c r="K225" i="7" s="1"/>
  <c r="J225" i="7" a="1"/>
  <c r="J225" i="7" s="1"/>
  <c r="I225" i="7" a="1"/>
  <c r="I225" i="7" s="1"/>
  <c r="M224" i="7" a="1"/>
  <c r="M224" i="7"/>
  <c r="L224" i="7" a="1"/>
  <c r="L224" i="7"/>
  <c r="K224" i="7" a="1"/>
  <c r="K224" i="7"/>
  <c r="J224" i="7" a="1"/>
  <c r="J224" i="7"/>
  <c r="I224" i="7" a="1"/>
  <c r="I224" i="7"/>
  <c r="H224" i="7" s="1"/>
  <c r="M223" i="7" a="1"/>
  <c r="M223" i="7" s="1"/>
  <c r="L223" i="7" a="1"/>
  <c r="L223" i="7" s="1"/>
  <c r="K223" i="7" a="1"/>
  <c r="K223" i="7" s="1"/>
  <c r="J223" i="7" a="1"/>
  <c r="J223" i="7" s="1"/>
  <c r="I223" i="7" a="1"/>
  <c r="I223" i="7" s="1"/>
  <c r="M222" i="7" a="1"/>
  <c r="M222" i="7"/>
  <c r="L222" i="7" a="1"/>
  <c r="L222" i="7"/>
  <c r="K222" i="7" a="1"/>
  <c r="K222" i="7"/>
  <c r="J222" i="7" a="1"/>
  <c r="J222" i="7"/>
  <c r="I222" i="7" a="1"/>
  <c r="I222" i="7" s="1"/>
  <c r="M221" i="7" a="1"/>
  <c r="M221" i="7" s="1"/>
  <c r="L221" i="7" a="1"/>
  <c r="L221" i="7" s="1"/>
  <c r="K221" i="7" a="1"/>
  <c r="K221" i="7" s="1"/>
  <c r="J221" i="7" a="1"/>
  <c r="J221" i="7" s="1"/>
  <c r="I221" i="7" a="1"/>
  <c r="I221" i="7" s="1"/>
  <c r="H221" i="7" s="1"/>
  <c r="M220" i="7" a="1"/>
  <c r="M220" i="7"/>
  <c r="L220" i="7" a="1"/>
  <c r="L220" i="7" s="1"/>
  <c r="K220" i="7" a="1"/>
  <c r="K220" i="7"/>
  <c r="J220" i="7" a="1"/>
  <c r="J220" i="7"/>
  <c r="I220" i="7" a="1"/>
  <c r="I220" i="7"/>
  <c r="M219" i="7" a="1"/>
  <c r="M219" i="7" s="1"/>
  <c r="L219" i="7" a="1"/>
  <c r="L219" i="7" s="1"/>
  <c r="K219" i="7" a="1"/>
  <c r="K219" i="7" s="1"/>
  <c r="J219" i="7" a="1"/>
  <c r="J219" i="7" s="1"/>
  <c r="I219" i="7" a="1"/>
  <c r="I219" i="7" s="1"/>
  <c r="H219" i="7"/>
  <c r="M218" i="7" a="1"/>
  <c r="M218" i="7"/>
  <c r="L218" i="7" a="1"/>
  <c r="L218" i="7"/>
  <c r="K218" i="7" a="1"/>
  <c r="K218" i="7" s="1"/>
  <c r="J218" i="7" a="1"/>
  <c r="J218" i="7"/>
  <c r="I218" i="7" a="1"/>
  <c r="I218" i="7"/>
  <c r="H218" i="7" s="1"/>
  <c r="M217" i="7" a="1"/>
  <c r="M217" i="7" s="1"/>
  <c r="L217" i="7" a="1"/>
  <c r="L217" i="7" s="1"/>
  <c r="K217" i="7" a="1"/>
  <c r="K217" i="7" s="1"/>
  <c r="J217" i="7" a="1"/>
  <c r="J217" i="7" s="1"/>
  <c r="I217" i="7" a="1"/>
  <c r="I217" i="7" s="1"/>
  <c r="M216" i="7" a="1"/>
  <c r="M216" i="7"/>
  <c r="L216" i="7" a="1"/>
  <c r="L216" i="7"/>
  <c r="K216" i="7" a="1"/>
  <c r="K216" i="7"/>
  <c r="J216" i="7" a="1"/>
  <c r="J216" i="7" s="1"/>
  <c r="I216" i="7" a="1"/>
  <c r="I216" i="7"/>
  <c r="M215" i="7" a="1"/>
  <c r="M215" i="7" s="1"/>
  <c r="L215" i="7" a="1"/>
  <c r="L215" i="7" s="1"/>
  <c r="K215" i="7" a="1"/>
  <c r="K215" i="7" s="1"/>
  <c r="J215" i="7" a="1"/>
  <c r="J215" i="7" s="1"/>
  <c r="I215" i="7" a="1"/>
  <c r="I215" i="7" s="1"/>
  <c r="M214" i="7" a="1"/>
  <c r="M214" i="7" s="1"/>
  <c r="L214" i="7" a="1"/>
  <c r="L214" i="7"/>
  <c r="K214" i="7" a="1"/>
  <c r="K214" i="7"/>
  <c r="J214" i="7" a="1"/>
  <c r="J214" i="7"/>
  <c r="I214" i="7" a="1"/>
  <c r="I214" i="7" s="1"/>
  <c r="M213" i="7" a="1"/>
  <c r="M213" i="7" s="1"/>
  <c r="L213" i="7" a="1"/>
  <c r="L213" i="7" s="1"/>
  <c r="K213" i="7" a="1"/>
  <c r="K213" i="7" s="1"/>
  <c r="J213" i="7" a="1"/>
  <c r="J213" i="7" s="1"/>
  <c r="I213" i="7" a="1"/>
  <c r="I213" i="7" s="1"/>
  <c r="M212" i="7" a="1"/>
  <c r="M212" i="7"/>
  <c r="L212" i="7" a="1"/>
  <c r="L212" i="7" s="1"/>
  <c r="K212" i="7" a="1"/>
  <c r="K212" i="7"/>
  <c r="J212" i="7" a="1"/>
  <c r="J212" i="7"/>
  <c r="I212" i="7" a="1"/>
  <c r="I212" i="7"/>
  <c r="M211" i="7" a="1"/>
  <c r="M211" i="7" s="1"/>
  <c r="L211" i="7" a="1"/>
  <c r="L211" i="7" s="1"/>
  <c r="K211" i="7" a="1"/>
  <c r="K211" i="7" s="1"/>
  <c r="J211" i="7" a="1"/>
  <c r="J211" i="7" s="1"/>
  <c r="I211" i="7" a="1"/>
  <c r="I211" i="7" s="1"/>
  <c r="H211" i="7" s="1"/>
  <c r="M210" i="7" a="1"/>
  <c r="M210" i="7"/>
  <c r="L210" i="7" a="1"/>
  <c r="L210" i="7"/>
  <c r="K210" i="7" a="1"/>
  <c r="K210" i="7" s="1"/>
  <c r="J210" i="7" a="1"/>
  <c r="J210" i="7"/>
  <c r="I210" i="7" a="1"/>
  <c r="I210" i="7"/>
  <c r="M209" i="7" a="1"/>
  <c r="M209" i="7" s="1"/>
  <c r="L209" i="7" a="1"/>
  <c r="L209" i="7" s="1"/>
  <c r="K209" i="7" a="1"/>
  <c r="K209" i="7" s="1"/>
  <c r="J209" i="7" a="1"/>
  <c r="J209" i="7" s="1"/>
  <c r="I209" i="7" a="1"/>
  <c r="I209" i="7" s="1"/>
  <c r="M208" i="7" a="1"/>
  <c r="M208" i="7"/>
  <c r="L208" i="7" a="1"/>
  <c r="L208" i="7"/>
  <c r="K208" i="7" a="1"/>
  <c r="K208" i="7"/>
  <c r="J208" i="7" a="1"/>
  <c r="J208" i="7" s="1"/>
  <c r="I208" i="7" a="1"/>
  <c r="I208" i="7"/>
  <c r="H208" i="7" s="1"/>
  <c r="M207" i="7" a="1"/>
  <c r="M207" i="7" s="1"/>
  <c r="L207" i="7" a="1"/>
  <c r="L207" i="7" s="1"/>
  <c r="K207" i="7" a="1"/>
  <c r="K207" i="7" s="1"/>
  <c r="J207" i="7" a="1"/>
  <c r="J207" i="7" s="1"/>
  <c r="I207" i="7" a="1"/>
  <c r="I207" i="7" s="1"/>
  <c r="M206" i="7" a="1"/>
  <c r="M206" i="7"/>
  <c r="L206" i="7" a="1"/>
  <c r="L206" i="7"/>
  <c r="K206" i="7" a="1"/>
  <c r="K206" i="7"/>
  <c r="J206" i="7" a="1"/>
  <c r="J206" i="7"/>
  <c r="I206" i="7" a="1"/>
  <c r="I206" i="7" s="1"/>
  <c r="M205" i="7" a="1"/>
  <c r="M205" i="7" s="1"/>
  <c r="L205" i="7" a="1"/>
  <c r="L205" i="7" s="1"/>
  <c r="K205" i="7" a="1"/>
  <c r="K205" i="7" s="1"/>
  <c r="J205" i="7" a="1"/>
  <c r="J205" i="7" s="1"/>
  <c r="I205" i="7" a="1"/>
  <c r="I205" i="7" s="1"/>
  <c r="H205" i="7" s="1"/>
  <c r="M204" i="7" a="1"/>
  <c r="M204" i="7"/>
  <c r="L204" i="7" a="1"/>
  <c r="L204" i="7" s="1"/>
  <c r="K204" i="7" a="1"/>
  <c r="K204" i="7"/>
  <c r="J204" i="7" a="1"/>
  <c r="J204" i="7"/>
  <c r="I204" i="7" a="1"/>
  <c r="I204" i="7"/>
  <c r="M203" i="7" a="1"/>
  <c r="M203" i="7" s="1"/>
  <c r="L203" i="7" a="1"/>
  <c r="L203" i="7" s="1"/>
  <c r="K203" i="7" a="1"/>
  <c r="K203" i="7" s="1"/>
  <c r="J203" i="7" a="1"/>
  <c r="J203" i="7" s="1"/>
  <c r="H203" i="7" s="1"/>
  <c r="I203" i="7" a="1"/>
  <c r="I203" i="7" s="1"/>
  <c r="M202" i="7" a="1"/>
  <c r="M202" i="7"/>
  <c r="L202" i="7" a="1"/>
  <c r="L202" i="7"/>
  <c r="K202" i="7" a="1"/>
  <c r="K202" i="7"/>
  <c r="J202" i="7" a="1"/>
  <c r="J202" i="7"/>
  <c r="I202" i="7" a="1"/>
  <c r="I202" i="7"/>
  <c r="M201" i="7" a="1"/>
  <c r="M201" i="7" s="1"/>
  <c r="L201" i="7" a="1"/>
  <c r="L201" i="7" s="1"/>
  <c r="K201" i="7" a="1"/>
  <c r="K201" i="7" s="1"/>
  <c r="J201" i="7" a="1"/>
  <c r="J201" i="7" s="1"/>
  <c r="I201" i="7" a="1"/>
  <c r="I201" i="7" s="1"/>
  <c r="M200" i="7" a="1"/>
  <c r="M200" i="7"/>
  <c r="L200" i="7" a="1"/>
  <c r="L200" i="7"/>
  <c r="K200" i="7" a="1"/>
  <c r="K200" i="7"/>
  <c r="J200" i="7" a="1"/>
  <c r="J200" i="7"/>
  <c r="I200" i="7" a="1"/>
  <c r="I200" i="7"/>
  <c r="M199" i="7" a="1"/>
  <c r="M199" i="7" s="1"/>
  <c r="L199" i="7" a="1"/>
  <c r="L199" i="7" s="1"/>
  <c r="K199" i="7" a="1"/>
  <c r="K199" i="7" s="1"/>
  <c r="J199" i="7" a="1"/>
  <c r="J199" i="7" s="1"/>
  <c r="I199" i="7" a="1"/>
  <c r="I199" i="7" s="1"/>
  <c r="M198" i="7" a="1"/>
  <c r="M198" i="7"/>
  <c r="L198" i="7" a="1"/>
  <c r="L198" i="7"/>
  <c r="K198" i="7" a="1"/>
  <c r="K198" i="7"/>
  <c r="J198" i="7" a="1"/>
  <c r="J198" i="7"/>
  <c r="I198" i="7" a="1"/>
  <c r="I198" i="7" s="1"/>
  <c r="M197" i="7" a="1"/>
  <c r="M197" i="7" s="1"/>
  <c r="L197" i="7" a="1"/>
  <c r="L197" i="7" s="1"/>
  <c r="K197" i="7" a="1"/>
  <c r="K197" i="7" s="1"/>
  <c r="J197" i="7" a="1"/>
  <c r="J197" i="7" s="1"/>
  <c r="I197" i="7" a="1"/>
  <c r="I197" i="7" s="1"/>
  <c r="H197" i="7"/>
  <c r="M196" i="7" a="1"/>
  <c r="M196" i="7"/>
  <c r="L196" i="7" a="1"/>
  <c r="L196" i="7" s="1"/>
  <c r="K196" i="7" a="1"/>
  <c r="K196" i="7"/>
  <c r="J196" i="7" a="1"/>
  <c r="J196" i="7"/>
  <c r="I196" i="7" a="1"/>
  <c r="I196" i="7"/>
  <c r="H196" i="7" s="1"/>
  <c r="M195" i="7" a="1"/>
  <c r="M195" i="7" s="1"/>
  <c r="L195" i="7" a="1"/>
  <c r="L195" i="7" s="1"/>
  <c r="K195" i="7" a="1"/>
  <c r="K195" i="7" s="1"/>
  <c r="J195" i="7" a="1"/>
  <c r="J195" i="7" s="1"/>
  <c r="I195" i="7" a="1"/>
  <c r="I195" i="7" s="1"/>
  <c r="H195" i="7" s="1"/>
  <c r="M194" i="7" a="1"/>
  <c r="M194" i="7"/>
  <c r="L194" i="7" a="1"/>
  <c r="L194" i="7"/>
  <c r="K194" i="7" a="1"/>
  <c r="K194" i="7"/>
  <c r="J194" i="7" a="1"/>
  <c r="J194" i="7"/>
  <c r="I194" i="7" a="1"/>
  <c r="I194" i="7"/>
  <c r="H194" i="7" s="1"/>
  <c r="M193" i="7" a="1"/>
  <c r="M193" i="7" s="1"/>
  <c r="L193" i="7" a="1"/>
  <c r="L193" i="7" s="1"/>
  <c r="K193" i="7" a="1"/>
  <c r="K193" i="7" s="1"/>
  <c r="J193" i="7" a="1"/>
  <c r="J193" i="7" s="1"/>
  <c r="I193" i="7" a="1"/>
  <c r="I193" i="7" s="1"/>
  <c r="M192" i="7" a="1"/>
  <c r="M192" i="7"/>
  <c r="L192" i="7" a="1"/>
  <c r="L192" i="7"/>
  <c r="K192" i="7" a="1"/>
  <c r="K192" i="7"/>
  <c r="J192" i="7" a="1"/>
  <c r="J192" i="7" s="1"/>
  <c r="I192" i="7" a="1"/>
  <c r="I192" i="7"/>
  <c r="M191" i="7" a="1"/>
  <c r="M191" i="7" s="1"/>
  <c r="L191" i="7" a="1"/>
  <c r="L191" i="7" s="1"/>
  <c r="K191" i="7" a="1"/>
  <c r="K191" i="7" s="1"/>
  <c r="J191" i="7" a="1"/>
  <c r="J191" i="7" s="1"/>
  <c r="I191" i="7" a="1"/>
  <c r="I191" i="7" s="1"/>
  <c r="M190" i="7" a="1"/>
  <c r="M190" i="7"/>
  <c r="L190" i="7" a="1"/>
  <c r="L190" i="7"/>
  <c r="K190" i="7" a="1"/>
  <c r="K190" i="7"/>
  <c r="J190" i="7" a="1"/>
  <c r="J190" i="7"/>
  <c r="I190" i="7" a="1"/>
  <c r="I190" i="7" s="1"/>
  <c r="M189" i="7" a="1"/>
  <c r="M189" i="7" s="1"/>
  <c r="L189" i="7" a="1"/>
  <c r="L189" i="7" s="1"/>
  <c r="K189" i="7" a="1"/>
  <c r="K189" i="7" s="1"/>
  <c r="J189" i="7" a="1"/>
  <c r="J189" i="7" s="1"/>
  <c r="H189" i="7" s="1"/>
  <c r="I189" i="7" a="1"/>
  <c r="I189" i="7" s="1"/>
  <c r="M188" i="7" a="1"/>
  <c r="M188" i="7"/>
  <c r="L188" i="7" a="1"/>
  <c r="L188" i="7" s="1"/>
  <c r="K188" i="7" a="1"/>
  <c r="K188" i="7"/>
  <c r="J188" i="7" a="1"/>
  <c r="J188" i="7"/>
  <c r="I188" i="7" a="1"/>
  <c r="I188" i="7"/>
  <c r="M187" i="7" a="1"/>
  <c r="M187" i="7" s="1"/>
  <c r="L187" i="7" a="1"/>
  <c r="L187" i="7" s="1"/>
  <c r="K187" i="7" a="1"/>
  <c r="K187" i="7" s="1"/>
  <c r="J187" i="7" a="1"/>
  <c r="J187" i="7" s="1"/>
  <c r="I187" i="7" a="1"/>
  <c r="I187" i="7" s="1"/>
  <c r="M186" i="7" a="1"/>
  <c r="M186" i="7"/>
  <c r="L186" i="7" a="1"/>
  <c r="L186" i="7"/>
  <c r="K186" i="7" a="1"/>
  <c r="K186" i="7" s="1"/>
  <c r="J186" i="7" a="1"/>
  <c r="J186" i="7"/>
  <c r="I186" i="7" a="1"/>
  <c r="I186" i="7"/>
  <c r="M185" i="7" a="1"/>
  <c r="M185" i="7" s="1"/>
  <c r="L185" i="7" a="1"/>
  <c r="L185" i="7" s="1"/>
  <c r="K185" i="7" a="1"/>
  <c r="K185" i="7" s="1"/>
  <c r="J185" i="7" a="1"/>
  <c r="J185" i="7" s="1"/>
  <c r="I185" i="7" a="1"/>
  <c r="I185" i="7" s="1"/>
  <c r="H185" i="7" s="1"/>
  <c r="M184" i="7" a="1"/>
  <c r="M184" i="7"/>
  <c r="L184" i="7" a="1"/>
  <c r="L184" i="7"/>
  <c r="K184" i="7" a="1"/>
  <c r="K184" i="7"/>
  <c r="J184" i="7" a="1"/>
  <c r="J184" i="7" s="1"/>
  <c r="I184" i="7" a="1"/>
  <c r="I184" i="7"/>
  <c r="H184" i="7" s="1"/>
  <c r="M183" i="7" a="1"/>
  <c r="M183" i="7" s="1"/>
  <c r="L183" i="7" a="1"/>
  <c r="L183" i="7" s="1"/>
  <c r="K183" i="7" a="1"/>
  <c r="K183" i="7" s="1"/>
  <c r="J183" i="7" a="1"/>
  <c r="J183" i="7" s="1"/>
  <c r="I183" i="7" a="1"/>
  <c r="I183" i="7" s="1"/>
  <c r="M182" i="7" a="1"/>
  <c r="M182" i="7" s="1"/>
  <c r="L182" i="7" a="1"/>
  <c r="L182" i="7"/>
  <c r="K182" i="7" a="1"/>
  <c r="K182" i="7"/>
  <c r="J182" i="7" a="1"/>
  <c r="J182" i="7"/>
  <c r="I182" i="7" a="1"/>
  <c r="I182" i="7" s="1"/>
  <c r="M181" i="7" a="1"/>
  <c r="M181" i="7" s="1"/>
  <c r="L181" i="7" a="1"/>
  <c r="L181" i="7" s="1"/>
  <c r="K181" i="7" a="1"/>
  <c r="K181" i="7" s="1"/>
  <c r="J181" i="7" a="1"/>
  <c r="J181" i="7" s="1"/>
  <c r="I181" i="7" a="1"/>
  <c r="I181" i="7" s="1"/>
  <c r="M180" i="7" a="1"/>
  <c r="M180" i="7"/>
  <c r="L180" i="7" a="1"/>
  <c r="L180" i="7" s="1"/>
  <c r="K180" i="7" a="1"/>
  <c r="K180" i="7"/>
  <c r="J180" i="7" a="1"/>
  <c r="J180" i="7"/>
  <c r="I180" i="7" a="1"/>
  <c r="I180" i="7"/>
  <c r="M179" i="7" a="1"/>
  <c r="M179" i="7" s="1"/>
  <c r="L179" i="7" a="1"/>
  <c r="L179" i="7" s="1"/>
  <c r="K179" i="7" a="1"/>
  <c r="K179" i="7" s="1"/>
  <c r="J179" i="7" a="1"/>
  <c r="J179" i="7" s="1"/>
  <c r="H179" i="7" s="1"/>
  <c r="I179" i="7" a="1"/>
  <c r="I179" i="7" s="1"/>
  <c r="M178" i="7" a="1"/>
  <c r="M178" i="7"/>
  <c r="L178" i="7" a="1"/>
  <c r="L178" i="7"/>
  <c r="K178" i="7" a="1"/>
  <c r="K178" i="7" s="1"/>
  <c r="J178" i="7" a="1"/>
  <c r="J178" i="7"/>
  <c r="I178" i="7" a="1"/>
  <c r="I178" i="7"/>
  <c r="M177" i="7" a="1"/>
  <c r="M177" i="7" s="1"/>
  <c r="L177" i="7" a="1"/>
  <c r="L177" i="7" s="1"/>
  <c r="K177" i="7" a="1"/>
  <c r="K177" i="7" s="1"/>
  <c r="J177" i="7" a="1"/>
  <c r="J177" i="7" s="1"/>
  <c r="I177" i="7" a="1"/>
  <c r="I177" i="7" s="1"/>
  <c r="M176" i="7" a="1"/>
  <c r="M176" i="7"/>
  <c r="L176" i="7" a="1"/>
  <c r="L176" i="7"/>
  <c r="K176" i="7" a="1"/>
  <c r="K176" i="7"/>
  <c r="J176" i="7" a="1"/>
  <c r="J176" i="7" s="1"/>
  <c r="I176" i="7" a="1"/>
  <c r="I176" i="7"/>
  <c r="M175" i="7" a="1"/>
  <c r="M175" i="7" s="1"/>
  <c r="L175" i="7" a="1"/>
  <c r="L175" i="7" s="1"/>
  <c r="K175" i="7" a="1"/>
  <c r="K175" i="7" s="1"/>
  <c r="J175" i="7" a="1"/>
  <c r="J175" i="7" s="1"/>
  <c r="I175" i="7" a="1"/>
  <c r="I175" i="7" s="1"/>
  <c r="M174" i="7" a="1"/>
  <c r="M174" i="7" s="1"/>
  <c r="L174" i="7" a="1"/>
  <c r="L174" i="7"/>
  <c r="K174" i="7" a="1"/>
  <c r="K174" i="7"/>
  <c r="J174" i="7" a="1"/>
  <c r="J174" i="7"/>
  <c r="I174" i="7" a="1"/>
  <c r="I174" i="7" s="1"/>
  <c r="M173" i="7" a="1"/>
  <c r="M173" i="7" s="1"/>
  <c r="L173" i="7" a="1"/>
  <c r="L173" i="7" s="1"/>
  <c r="K173" i="7" a="1"/>
  <c r="K173" i="7" s="1"/>
  <c r="J173" i="7" a="1"/>
  <c r="J173" i="7" s="1"/>
  <c r="H173" i="7" s="1"/>
  <c r="I173" i="7" a="1"/>
  <c r="I173" i="7" s="1"/>
  <c r="M172" i="7" a="1"/>
  <c r="M172" i="7"/>
  <c r="L172" i="7" a="1"/>
  <c r="L172" i="7" s="1"/>
  <c r="K172" i="7" a="1"/>
  <c r="K172" i="7"/>
  <c r="J172" i="7" a="1"/>
  <c r="J172" i="7"/>
  <c r="I172" i="7" a="1"/>
  <c r="I172" i="7"/>
  <c r="M171" i="7" a="1"/>
  <c r="M171" i="7"/>
  <c r="L171" i="7" a="1"/>
  <c r="L171" i="7" s="1"/>
  <c r="K171" i="7" a="1"/>
  <c r="K171" i="7" s="1"/>
  <c r="J171" i="7" a="1"/>
  <c r="J171" i="7" s="1"/>
  <c r="H171" i="7" s="1"/>
  <c r="I171" i="7" a="1"/>
  <c r="I171" i="7" s="1"/>
  <c r="M170" i="7" a="1"/>
  <c r="M170" i="7"/>
  <c r="L170" i="7" a="1"/>
  <c r="L170" i="7"/>
  <c r="K170" i="7" a="1"/>
  <c r="K170" i="7" s="1"/>
  <c r="J170" i="7" a="1"/>
  <c r="J170" i="7"/>
  <c r="I170" i="7" a="1"/>
  <c r="I170" i="7"/>
  <c r="H170" i="7" s="1"/>
  <c r="M169" i="7" a="1"/>
  <c r="M169" i="7" s="1"/>
  <c r="L169" i="7" a="1"/>
  <c r="L169" i="7" s="1"/>
  <c r="K169" i="7" a="1"/>
  <c r="K169" i="7" s="1"/>
  <c r="J169" i="7" a="1"/>
  <c r="J169" i="7" s="1"/>
  <c r="I169" i="7" a="1"/>
  <c r="I169" i="7" s="1"/>
  <c r="M168" i="7" a="1"/>
  <c r="M168" i="7"/>
  <c r="L168" i="7" a="1"/>
  <c r="L168" i="7"/>
  <c r="K168" i="7" a="1"/>
  <c r="K168" i="7"/>
  <c r="J168" i="7" a="1"/>
  <c r="J168" i="7" s="1"/>
  <c r="I168" i="7" a="1"/>
  <c r="I168" i="7"/>
  <c r="M167" i="7" a="1"/>
  <c r="M167" i="7" s="1"/>
  <c r="L167" i="7" a="1"/>
  <c r="L167" i="7" s="1"/>
  <c r="K167" i="7" a="1"/>
  <c r="K167" i="7" s="1"/>
  <c r="J167" i="7" a="1"/>
  <c r="J167" i="7" s="1"/>
  <c r="I167" i="7" a="1"/>
  <c r="I167" i="7" s="1"/>
  <c r="H167" i="7" s="1"/>
  <c r="M166" i="7" a="1"/>
  <c r="M166" i="7"/>
  <c r="L166" i="7" a="1"/>
  <c r="L166" i="7"/>
  <c r="K166" i="7" a="1"/>
  <c r="K166" i="7"/>
  <c r="J166" i="7" a="1"/>
  <c r="J166" i="7"/>
  <c r="I166" i="7" a="1"/>
  <c r="I166" i="7" s="1"/>
  <c r="M165" i="7" a="1"/>
  <c r="M165" i="7" s="1"/>
  <c r="L165" i="7" a="1"/>
  <c r="L165" i="7" s="1"/>
  <c r="K165" i="7" a="1"/>
  <c r="K165" i="7" s="1"/>
  <c r="J165" i="7" a="1"/>
  <c r="J165" i="7" s="1"/>
  <c r="I165" i="7" a="1"/>
  <c r="I165" i="7" s="1"/>
  <c r="H165" i="7"/>
  <c r="M164" i="7" a="1"/>
  <c r="M164" i="7"/>
  <c r="L164" i="7" a="1"/>
  <c r="L164" i="7" s="1"/>
  <c r="K164" i="7" a="1"/>
  <c r="K164" i="7"/>
  <c r="J164" i="7" a="1"/>
  <c r="J164" i="7" s="1"/>
  <c r="I164" i="7" a="1"/>
  <c r="I164" i="7"/>
  <c r="H164" i="7" s="1"/>
  <c r="M163" i="7" a="1"/>
  <c r="M163" i="7" s="1"/>
  <c r="L163" i="7" a="1"/>
  <c r="L163" i="7" s="1"/>
  <c r="H163" i="7" s="1"/>
  <c r="K163" i="7" a="1"/>
  <c r="K163" i="7" s="1"/>
  <c r="J163" i="7" a="1"/>
  <c r="J163" i="7" s="1"/>
  <c r="I163" i="7" a="1"/>
  <c r="I163" i="7" s="1"/>
  <c r="M162" i="7" a="1"/>
  <c r="M162" i="7" s="1"/>
  <c r="L162" i="7" a="1"/>
  <c r="L162" i="7"/>
  <c r="K162" i="7" a="1"/>
  <c r="K162" i="7" s="1"/>
  <c r="J162" i="7" a="1"/>
  <c r="J162" i="7"/>
  <c r="I162" i="7" a="1"/>
  <c r="I162" i="7" s="1"/>
  <c r="H162" i="7" s="1"/>
  <c r="M161" i="7" a="1"/>
  <c r="M161" i="7" s="1"/>
  <c r="L161" i="7" a="1"/>
  <c r="L161" i="7" s="1"/>
  <c r="K161" i="7" a="1"/>
  <c r="K161" i="7"/>
  <c r="J161" i="7" a="1"/>
  <c r="J161" i="7" s="1"/>
  <c r="I161" i="7" a="1"/>
  <c r="I161" i="7" s="1"/>
  <c r="M160" i="7" a="1"/>
  <c r="M160" i="7"/>
  <c r="L160" i="7" a="1"/>
  <c r="L160" i="7"/>
  <c r="K160" i="7" a="1"/>
  <c r="K160" i="7"/>
  <c r="J160" i="7" a="1"/>
  <c r="J160" i="7" s="1"/>
  <c r="I160" i="7" a="1"/>
  <c r="I160" i="7"/>
  <c r="H160" i="7" s="1"/>
  <c r="M159" i="7" a="1"/>
  <c r="M159" i="7" s="1"/>
  <c r="L159" i="7" a="1"/>
  <c r="L159" i="7" s="1"/>
  <c r="K159" i="7" a="1"/>
  <c r="K159" i="7" s="1"/>
  <c r="J159" i="7" a="1"/>
  <c r="J159" i="7" s="1"/>
  <c r="I159" i="7" a="1"/>
  <c r="I159" i="7" s="1"/>
  <c r="M158" i="7" a="1"/>
  <c r="M158" i="7" s="1"/>
  <c r="L158" i="7" a="1"/>
  <c r="L158" i="7"/>
  <c r="K158" i="7" a="1"/>
  <c r="K158" i="7" s="1"/>
  <c r="J158" i="7" a="1"/>
  <c r="J158" i="7"/>
  <c r="I158" i="7" a="1"/>
  <c r="I158" i="7" s="1"/>
  <c r="M157" i="7" a="1"/>
  <c r="M157" i="7"/>
  <c r="L157" i="7" a="1"/>
  <c r="L157" i="7" s="1"/>
  <c r="K157" i="7" a="1"/>
  <c r="K157" i="7" s="1"/>
  <c r="J157" i="7" a="1"/>
  <c r="J157" i="7"/>
  <c r="I157" i="7" a="1"/>
  <c r="I157" i="7" s="1"/>
  <c r="H157" i="7" s="1"/>
  <c r="M156" i="7" a="1"/>
  <c r="M156" i="7"/>
  <c r="L156" i="7" a="1"/>
  <c r="L156" i="7" s="1"/>
  <c r="K156" i="7" a="1"/>
  <c r="K156" i="7"/>
  <c r="J156" i="7" a="1"/>
  <c r="J156" i="7" s="1"/>
  <c r="I156" i="7" a="1"/>
  <c r="I156" i="7" s="1"/>
  <c r="H156" i="7" s="1"/>
  <c r="M155" i="7" a="1"/>
  <c r="M155" i="7"/>
  <c r="L155" i="7" a="1"/>
  <c r="L155" i="7" s="1"/>
  <c r="K155" i="7" a="1"/>
  <c r="K155" i="7"/>
  <c r="J155" i="7" a="1"/>
  <c r="J155" i="7" s="1"/>
  <c r="I155" i="7" a="1"/>
  <c r="I155" i="7" s="1"/>
  <c r="M154" i="7" a="1"/>
  <c r="M154" i="7" s="1"/>
  <c r="L154" i="7" a="1"/>
  <c r="L154" i="7"/>
  <c r="K154" i="7" a="1"/>
  <c r="K154" i="7"/>
  <c r="J154" i="7" a="1"/>
  <c r="J154" i="7"/>
  <c r="I154" i="7" a="1"/>
  <c r="I154" i="7" s="1"/>
  <c r="H154" i="7" s="1"/>
  <c r="M153" i="7" a="1"/>
  <c r="M153" i="7" s="1"/>
  <c r="L153" i="7" a="1"/>
  <c r="L153" i="7" s="1"/>
  <c r="K153" i="7" a="1"/>
  <c r="K153" i="7" s="1"/>
  <c r="J153" i="7" a="1"/>
  <c r="J153" i="7"/>
  <c r="I153" i="7" a="1"/>
  <c r="I153" i="7" s="1"/>
  <c r="M152" i="7" a="1"/>
  <c r="M152" i="7"/>
  <c r="L152" i="7" a="1"/>
  <c r="L152" i="7" s="1"/>
  <c r="K152" i="7" a="1"/>
  <c r="K152" i="7"/>
  <c r="J152" i="7" a="1"/>
  <c r="J152" i="7"/>
  <c r="I152" i="7" a="1"/>
  <c r="I152" i="7"/>
  <c r="M151" i="7" a="1"/>
  <c r="M151" i="7"/>
  <c r="L151" i="7" a="1"/>
  <c r="L151" i="7" s="1"/>
  <c r="K151" i="7" a="1"/>
  <c r="K151" i="7" s="1"/>
  <c r="H151" i="7" s="1"/>
  <c r="J151" i="7" a="1"/>
  <c r="J151" i="7" s="1"/>
  <c r="I151" i="7" a="1"/>
  <c r="I151" i="7"/>
  <c r="M150" i="7" a="1"/>
  <c r="M150" i="7"/>
  <c r="L150" i="7" a="1"/>
  <c r="L150" i="7"/>
  <c r="K150" i="7" a="1"/>
  <c r="K150" i="7" s="1"/>
  <c r="J150" i="7" a="1"/>
  <c r="J150" i="7" s="1"/>
  <c r="I150" i="7" a="1"/>
  <c r="I150" i="7"/>
  <c r="M149" i="7" a="1"/>
  <c r="M149" i="7" s="1"/>
  <c r="L149" i="7" a="1"/>
  <c r="L149" i="7"/>
  <c r="K149" i="7" a="1"/>
  <c r="K149" i="7" s="1"/>
  <c r="J149" i="7" a="1"/>
  <c r="J149" i="7" s="1"/>
  <c r="I149" i="7" a="1"/>
  <c r="I149" i="7" s="1"/>
  <c r="M148" i="7" a="1"/>
  <c r="M148" i="7" s="1"/>
  <c r="L148" i="7" a="1"/>
  <c r="L148" i="7"/>
  <c r="K148" i="7" a="1"/>
  <c r="K148" i="7"/>
  <c r="J148" i="7" a="1"/>
  <c r="J148" i="7" s="1"/>
  <c r="I148" i="7" a="1"/>
  <c r="I148" i="7"/>
  <c r="M147" i="7" a="1"/>
  <c r="M147" i="7" s="1"/>
  <c r="L147" i="7" a="1"/>
  <c r="L147" i="7" s="1"/>
  <c r="K147" i="7" a="1"/>
  <c r="K147" i="7"/>
  <c r="J147" i="7" a="1"/>
  <c r="J147" i="7" s="1"/>
  <c r="I147" i="7" a="1"/>
  <c r="I147" i="7" s="1"/>
  <c r="M146" i="7" a="1"/>
  <c r="M146" i="7" s="1"/>
  <c r="L146" i="7" a="1"/>
  <c r="L146" i="7" s="1"/>
  <c r="K146" i="7" a="1"/>
  <c r="K146" i="7"/>
  <c r="J146" i="7" a="1"/>
  <c r="J146" i="7"/>
  <c r="I146" i="7" a="1"/>
  <c r="I146" i="7" s="1"/>
  <c r="M145" i="7" a="1"/>
  <c r="M145" i="7" s="1"/>
  <c r="L145" i="7" a="1"/>
  <c r="L145" i="7" s="1"/>
  <c r="K145" i="7" a="1"/>
  <c r="K145" i="7" s="1"/>
  <c r="J145" i="7" a="1"/>
  <c r="J145" i="7"/>
  <c r="I145" i="7" a="1"/>
  <c r="I145" i="7" s="1"/>
  <c r="M144" i="7" a="1"/>
  <c r="M144" i="7"/>
  <c r="L144" i="7" a="1"/>
  <c r="L144" i="7" s="1"/>
  <c r="K144" i="7" a="1"/>
  <c r="K144" i="7" s="1"/>
  <c r="J144" i="7" a="1"/>
  <c r="J144" i="7"/>
  <c r="I144" i="7" a="1"/>
  <c r="I144" i="7"/>
  <c r="M143" i="7" a="1"/>
  <c r="M143" i="7"/>
  <c r="L143" i="7" a="1"/>
  <c r="L143" i="7" s="1"/>
  <c r="K143" i="7" a="1"/>
  <c r="K143" i="7" s="1"/>
  <c r="J143" i="7" a="1"/>
  <c r="J143" i="7" s="1"/>
  <c r="H143" i="7" s="1"/>
  <c r="I143" i="7" a="1"/>
  <c r="I143" i="7"/>
  <c r="M142" i="7" a="1"/>
  <c r="M142" i="7"/>
  <c r="L142" i="7" a="1"/>
  <c r="L142" i="7"/>
  <c r="K142" i="7" a="1"/>
  <c r="K142" i="7" s="1"/>
  <c r="J142" i="7" a="1"/>
  <c r="J142" i="7" s="1"/>
  <c r="I142" i="7" a="1"/>
  <c r="I142" i="7"/>
  <c r="M141" i="7" a="1"/>
  <c r="M141" i="7" s="1"/>
  <c r="L141" i="7" a="1"/>
  <c r="L141" i="7"/>
  <c r="K141" i="7" a="1"/>
  <c r="K141" i="7" s="1"/>
  <c r="J141" i="7" a="1"/>
  <c r="J141" i="7" s="1"/>
  <c r="I141" i="7" a="1"/>
  <c r="I141" i="7" s="1"/>
  <c r="M140" i="7" a="1"/>
  <c r="M140" i="7" s="1"/>
  <c r="L140" i="7" a="1"/>
  <c r="L140" i="7"/>
  <c r="K140" i="7" a="1"/>
  <c r="K140" i="7"/>
  <c r="J140" i="7" a="1"/>
  <c r="J140" i="7" s="1"/>
  <c r="I140" i="7" a="1"/>
  <c r="I140" i="7"/>
  <c r="M139" i="7" a="1"/>
  <c r="M139" i="7" s="1"/>
  <c r="L139" i="7" a="1"/>
  <c r="L139" i="7" s="1"/>
  <c r="K139" i="7" a="1"/>
  <c r="K139" i="7"/>
  <c r="J139" i="7" a="1"/>
  <c r="J139" i="7" s="1"/>
  <c r="I139" i="7" a="1"/>
  <c r="I139" i="7" s="1"/>
  <c r="H139" i="7" s="1"/>
  <c r="M138" i="7" a="1"/>
  <c r="M138" i="7" s="1"/>
  <c r="L138" i="7" a="1"/>
  <c r="L138" i="7" s="1"/>
  <c r="K138" i="7" a="1"/>
  <c r="K138" i="7"/>
  <c r="J138" i="7" a="1"/>
  <c r="J138" i="7"/>
  <c r="I138" i="7" a="1"/>
  <c r="I138" i="7" s="1"/>
  <c r="M137" i="7" a="1"/>
  <c r="M137" i="7" s="1"/>
  <c r="L137" i="7" a="1"/>
  <c r="L137" i="7" s="1"/>
  <c r="K137" i="7" a="1"/>
  <c r="K137" i="7" s="1"/>
  <c r="J137" i="7" a="1"/>
  <c r="J137" i="7"/>
  <c r="I137" i="7" a="1"/>
  <c r="I137" i="7" s="1"/>
  <c r="H137" i="7" s="1"/>
  <c r="M136" i="7" a="1"/>
  <c r="M136" i="7"/>
  <c r="L136" i="7" a="1"/>
  <c r="L136" i="7" s="1"/>
  <c r="K136" i="7" a="1"/>
  <c r="K136" i="7"/>
  <c r="J136" i="7" a="1"/>
  <c r="J136" i="7"/>
  <c r="I136" i="7" a="1"/>
  <c r="I136" i="7"/>
  <c r="H136" i="7" s="1"/>
  <c r="M135" i="7" a="1"/>
  <c r="M135" i="7"/>
  <c r="L135" i="7" a="1"/>
  <c r="L135" i="7" s="1"/>
  <c r="K135" i="7" a="1"/>
  <c r="K135" i="7" s="1"/>
  <c r="J135" i="7" a="1"/>
  <c r="J135" i="7" s="1"/>
  <c r="I135" i="7" a="1"/>
  <c r="I135" i="7"/>
  <c r="H135" i="7"/>
  <c r="M134" i="7" a="1"/>
  <c r="M134" i="7"/>
  <c r="L134" i="7" a="1"/>
  <c r="L134" i="7"/>
  <c r="K134" i="7" a="1"/>
  <c r="K134" i="7" s="1"/>
  <c r="J134" i="7" a="1"/>
  <c r="J134" i="7"/>
  <c r="I134" i="7" a="1"/>
  <c r="I134" i="7"/>
  <c r="M133" i="7" a="1"/>
  <c r="M133" i="7" s="1"/>
  <c r="L133" i="7" a="1"/>
  <c r="L133" i="7"/>
  <c r="K133" i="7" a="1"/>
  <c r="K133" i="7" s="1"/>
  <c r="J133" i="7" a="1"/>
  <c r="J133" i="7" s="1"/>
  <c r="I133" i="7" a="1"/>
  <c r="I133" i="7" s="1"/>
  <c r="H133" i="7" s="1"/>
  <c r="M132" i="7" a="1"/>
  <c r="M132" i="7" s="1"/>
  <c r="L132" i="7" a="1"/>
  <c r="L132" i="7"/>
  <c r="K132" i="7" a="1"/>
  <c r="K132" i="7"/>
  <c r="J132" i="7" a="1"/>
  <c r="J132" i="7" s="1"/>
  <c r="I132" i="7" a="1"/>
  <c r="I132" i="7"/>
  <c r="M131" i="7" a="1"/>
  <c r="M131" i="7" s="1"/>
  <c r="L131" i="7" a="1"/>
  <c r="L131" i="7" s="1"/>
  <c r="K131" i="7" a="1"/>
  <c r="K131" i="7"/>
  <c r="J131" i="7" a="1"/>
  <c r="J131" i="7" s="1"/>
  <c r="I131" i="7" a="1"/>
  <c r="I131" i="7" s="1"/>
  <c r="M130" i="7" a="1"/>
  <c r="M130" i="7" s="1"/>
  <c r="L130" i="7" a="1"/>
  <c r="L130" i="7" s="1"/>
  <c r="H130" i="7" s="1"/>
  <c r="K130" i="7" a="1"/>
  <c r="K130" i="7"/>
  <c r="J130" i="7" a="1"/>
  <c r="J130" i="7"/>
  <c r="I130" i="7" a="1"/>
  <c r="I130" i="7" s="1"/>
  <c r="M129" i="7" a="1"/>
  <c r="M129" i="7" s="1"/>
  <c r="L129" i="7" a="1"/>
  <c r="L129" i="7" s="1"/>
  <c r="K129" i="7" a="1"/>
  <c r="K129" i="7" s="1"/>
  <c r="J129" i="7" a="1"/>
  <c r="J129" i="7"/>
  <c r="I129" i="7" a="1"/>
  <c r="I129" i="7" s="1"/>
  <c r="M128" i="7" a="1"/>
  <c r="M128" i="7"/>
  <c r="L128" i="7" a="1"/>
  <c r="L128" i="7" s="1"/>
  <c r="K128" i="7" a="1"/>
  <c r="K128" i="7"/>
  <c r="J128" i="7" a="1"/>
  <c r="J128" i="7"/>
  <c r="I128" i="7" a="1"/>
  <c r="I128" i="7"/>
  <c r="M127" i="7" a="1"/>
  <c r="M127" i="7"/>
  <c r="L127" i="7" a="1"/>
  <c r="L127" i="7" s="1"/>
  <c r="K127" i="7" a="1"/>
  <c r="K127" i="7" s="1"/>
  <c r="J127" i="7" a="1"/>
  <c r="J127" i="7" s="1"/>
  <c r="I127" i="7" a="1"/>
  <c r="I127" i="7"/>
  <c r="H127" i="7" s="1"/>
  <c r="M126" i="7" a="1"/>
  <c r="M126" i="7"/>
  <c r="L126" i="7" a="1"/>
  <c r="L126" i="7"/>
  <c r="K126" i="7" a="1"/>
  <c r="K126" i="7" s="1"/>
  <c r="J126" i="7" a="1"/>
  <c r="J126" i="7" s="1"/>
  <c r="I126" i="7" a="1"/>
  <c r="I126" i="7"/>
  <c r="M125" i="7" a="1"/>
  <c r="M125" i="7" s="1"/>
  <c r="L125" i="7" a="1"/>
  <c r="L125" i="7"/>
  <c r="K125" i="7" a="1"/>
  <c r="K125" i="7" s="1"/>
  <c r="J125" i="7" a="1"/>
  <c r="J125" i="7" s="1"/>
  <c r="I125" i="7" a="1"/>
  <c r="I125" i="7" s="1"/>
  <c r="M124" i="7" a="1"/>
  <c r="M124" i="7"/>
  <c r="L124" i="7" a="1"/>
  <c r="L124" i="7"/>
  <c r="K124" i="7" a="1"/>
  <c r="K124" i="7"/>
  <c r="J124" i="7" a="1"/>
  <c r="J124" i="7" s="1"/>
  <c r="I124" i="7" a="1"/>
  <c r="I124" i="7" s="1"/>
  <c r="H124" i="7" s="1"/>
  <c r="M123" i="7" a="1"/>
  <c r="M123" i="7" s="1"/>
  <c r="L123" i="7" a="1"/>
  <c r="L123" i="7" s="1"/>
  <c r="K123" i="7" a="1"/>
  <c r="K123" i="7"/>
  <c r="J123" i="7" a="1"/>
  <c r="J123" i="7" s="1"/>
  <c r="I123" i="7" a="1"/>
  <c r="I123" i="7" s="1"/>
  <c r="M122" i="7" a="1"/>
  <c r="M122" i="7" s="1"/>
  <c r="L122" i="7" a="1"/>
  <c r="L122" i="7"/>
  <c r="K122" i="7" a="1"/>
  <c r="K122" i="7"/>
  <c r="J122" i="7" a="1"/>
  <c r="J122" i="7"/>
  <c r="I122" i="7" a="1"/>
  <c r="I122" i="7" s="1"/>
  <c r="H122" i="7" s="1"/>
  <c r="M121" i="7" a="1"/>
  <c r="M121" i="7" s="1"/>
  <c r="L121" i="7" a="1"/>
  <c r="L121" i="7" s="1"/>
  <c r="K121" i="7" a="1"/>
  <c r="K121" i="7" s="1"/>
  <c r="J121" i="7" a="1"/>
  <c r="J121" i="7"/>
  <c r="I121" i="7" a="1"/>
  <c r="I121" i="7" s="1"/>
  <c r="M120" i="7" a="1"/>
  <c r="M120" i="7"/>
  <c r="L120" i="7" a="1"/>
  <c r="L120" i="7" s="1"/>
  <c r="K120" i="7" a="1"/>
  <c r="K120" i="7"/>
  <c r="J120" i="7" a="1"/>
  <c r="J120" i="7"/>
  <c r="I120" i="7" a="1"/>
  <c r="I120" i="7"/>
  <c r="M119" i="7" a="1"/>
  <c r="M119" i="7"/>
  <c r="L119" i="7" a="1"/>
  <c r="L119" i="7" s="1"/>
  <c r="K119" i="7" a="1"/>
  <c r="K119" i="7" s="1"/>
  <c r="H119" i="7" s="1"/>
  <c r="J119" i="7" a="1"/>
  <c r="J119" i="7" s="1"/>
  <c r="I119" i="7" a="1"/>
  <c r="I119" i="7"/>
  <c r="M118" i="7" a="1"/>
  <c r="M118" i="7"/>
  <c r="L118" i="7" a="1"/>
  <c r="L118" i="7"/>
  <c r="K118" i="7" a="1"/>
  <c r="K118" i="7" s="1"/>
  <c r="J118" i="7" a="1"/>
  <c r="J118" i="7" s="1"/>
  <c r="I118" i="7" a="1"/>
  <c r="I118" i="7"/>
  <c r="M117" i="7" a="1"/>
  <c r="M117" i="7" s="1"/>
  <c r="L117" i="7" a="1"/>
  <c r="L117" i="7"/>
  <c r="K117" i="7" a="1"/>
  <c r="K117" i="7" s="1"/>
  <c r="J117" i="7" a="1"/>
  <c r="J117" i="7" s="1"/>
  <c r="I117" i="7" a="1"/>
  <c r="I117" i="7" s="1"/>
  <c r="M116" i="7" a="1"/>
  <c r="M116" i="7" s="1"/>
  <c r="L116" i="7" a="1"/>
  <c r="L116" i="7"/>
  <c r="K116" i="7" a="1"/>
  <c r="K116" i="7"/>
  <c r="J116" i="7" a="1"/>
  <c r="J116" i="7" s="1"/>
  <c r="I116" i="7" a="1"/>
  <c r="I116" i="7"/>
  <c r="M115" i="7" a="1"/>
  <c r="M115" i="7" s="1"/>
  <c r="L115" i="7" a="1"/>
  <c r="L115" i="7" s="1"/>
  <c r="K115" i="7" a="1"/>
  <c r="K115" i="7"/>
  <c r="J115" i="7" a="1"/>
  <c r="J115" i="7" s="1"/>
  <c r="I115" i="7" a="1"/>
  <c r="I115" i="7" s="1"/>
  <c r="M114" i="7" a="1"/>
  <c r="M114" i="7" s="1"/>
  <c r="L114" i="7" a="1"/>
  <c r="L114" i="7" s="1"/>
  <c r="K114" i="7" a="1"/>
  <c r="K114" i="7"/>
  <c r="J114" i="7" a="1"/>
  <c r="J114" i="7"/>
  <c r="I114" i="7" a="1"/>
  <c r="I114" i="7" s="1"/>
  <c r="H114" i="7" s="1"/>
  <c r="M113" i="7" a="1"/>
  <c r="M113" i="7" s="1"/>
  <c r="L113" i="7" a="1"/>
  <c r="L113" i="7" s="1"/>
  <c r="K113" i="7" a="1"/>
  <c r="K113" i="7" s="1"/>
  <c r="J113" i="7" a="1"/>
  <c r="J113" i="7"/>
  <c r="I113" i="7" a="1"/>
  <c r="I113" i="7" s="1"/>
  <c r="M112" i="7" a="1"/>
  <c r="M112" i="7"/>
  <c r="L112" i="7" a="1"/>
  <c r="L112" i="7" s="1"/>
  <c r="K112" i="7" a="1"/>
  <c r="K112" i="7" s="1"/>
  <c r="J112" i="7" a="1"/>
  <c r="J112" i="7"/>
  <c r="I112" i="7" a="1"/>
  <c r="I112" i="7"/>
  <c r="M111" i="7" a="1"/>
  <c r="M111" i="7"/>
  <c r="L111" i="7" a="1"/>
  <c r="L111" i="7" s="1"/>
  <c r="K111" i="7" a="1"/>
  <c r="K111" i="7" s="1"/>
  <c r="J111" i="7" a="1"/>
  <c r="J111" i="7" s="1"/>
  <c r="H111" i="7" s="1"/>
  <c r="I111" i="7" a="1"/>
  <c r="I111" i="7"/>
  <c r="M110" i="7" a="1"/>
  <c r="M110" i="7"/>
  <c r="L110" i="7" a="1"/>
  <c r="L110" i="7"/>
  <c r="K110" i="7" a="1"/>
  <c r="K110" i="7" s="1"/>
  <c r="J110" i="7" a="1"/>
  <c r="J110" i="7" s="1"/>
  <c r="I110" i="7" a="1"/>
  <c r="I110" i="7"/>
  <c r="M109" i="7" a="1"/>
  <c r="M109" i="7" s="1"/>
  <c r="L109" i="7" a="1"/>
  <c r="L109" i="7"/>
  <c r="K109" i="7" a="1"/>
  <c r="K109" i="7" s="1"/>
  <c r="J109" i="7" a="1"/>
  <c r="J109" i="7" s="1"/>
  <c r="I109" i="7" a="1"/>
  <c r="I109" i="7" s="1"/>
  <c r="M108" i="7" a="1"/>
  <c r="M108" i="7" s="1"/>
  <c r="L108" i="7" a="1"/>
  <c r="L108" i="7"/>
  <c r="K108" i="7" a="1"/>
  <c r="K108" i="7"/>
  <c r="J108" i="7" a="1"/>
  <c r="J108" i="7" s="1"/>
  <c r="I108" i="7" a="1"/>
  <c r="I108" i="7"/>
  <c r="M107" i="7" a="1"/>
  <c r="M107" i="7" s="1"/>
  <c r="L107" i="7" a="1"/>
  <c r="L107" i="7" s="1"/>
  <c r="K107" i="7" a="1"/>
  <c r="K107" i="7"/>
  <c r="J107" i="7" a="1"/>
  <c r="J107" i="7" s="1"/>
  <c r="I107" i="7" a="1"/>
  <c r="I107" i="7" s="1"/>
  <c r="H107" i="7" s="1"/>
  <c r="M106" i="7" a="1"/>
  <c r="M106" i="7" s="1"/>
  <c r="L106" i="7" a="1"/>
  <c r="L106" i="7"/>
  <c r="K106" i="7" a="1"/>
  <c r="K106" i="7"/>
  <c r="J106" i="7" a="1"/>
  <c r="J106" i="7"/>
  <c r="H106" i="7" s="1"/>
  <c r="I106" i="7" a="1"/>
  <c r="I106" i="7" s="1"/>
  <c r="M105" i="7" a="1"/>
  <c r="M105" i="7" s="1"/>
  <c r="L105" i="7" a="1"/>
  <c r="L105" i="7" s="1"/>
  <c r="K105" i="7" a="1"/>
  <c r="K105" i="7" s="1"/>
  <c r="J105" i="7" a="1"/>
  <c r="J105" i="7"/>
  <c r="I105" i="7" a="1"/>
  <c r="I105" i="7" s="1"/>
  <c r="H105" i="7" s="1"/>
  <c r="M104" i="7" a="1"/>
  <c r="M104" i="7"/>
  <c r="L104" i="7" a="1"/>
  <c r="L104" i="7" s="1"/>
  <c r="K104" i="7" a="1"/>
  <c r="K104" i="7" s="1"/>
  <c r="J104" i="7" a="1"/>
  <c r="J104" i="7"/>
  <c r="I104" i="7" a="1"/>
  <c r="I104" i="7"/>
  <c r="M103" i="7" a="1"/>
  <c r="M103" i="7"/>
  <c r="L103" i="7" a="1"/>
  <c r="L103" i="7" s="1"/>
  <c r="K103" i="7" a="1"/>
  <c r="K103" i="7" s="1"/>
  <c r="J103" i="7" a="1"/>
  <c r="J103" i="7" s="1"/>
  <c r="H103" i="7" s="1"/>
  <c r="I103" i="7" a="1"/>
  <c r="I103" i="7"/>
  <c r="M102" i="7" a="1"/>
  <c r="M102" i="7"/>
  <c r="L102" i="7" a="1"/>
  <c r="L102" i="7"/>
  <c r="K102" i="7" a="1"/>
  <c r="K102" i="7" s="1"/>
  <c r="J102" i="7" a="1"/>
  <c r="J102" i="7" s="1"/>
  <c r="I102" i="7" a="1"/>
  <c r="I102" i="7"/>
  <c r="M101" i="7" a="1"/>
  <c r="M101" i="7" s="1"/>
  <c r="L101" i="7" a="1"/>
  <c r="L101" i="7"/>
  <c r="K101" i="7" a="1"/>
  <c r="K101" i="7" s="1"/>
  <c r="J101" i="7" a="1"/>
  <c r="J101" i="7" s="1"/>
  <c r="I101" i="7" a="1"/>
  <c r="I101" i="7" s="1"/>
  <c r="M100" i="7" a="1"/>
  <c r="M100" i="7" s="1"/>
  <c r="L100" i="7" a="1"/>
  <c r="L100" i="7"/>
  <c r="K100" i="7" a="1"/>
  <c r="K100" i="7"/>
  <c r="J100" i="7" a="1"/>
  <c r="J100" i="7" s="1"/>
  <c r="I100" i="7" a="1"/>
  <c r="I100" i="7"/>
  <c r="M99" i="7" a="1"/>
  <c r="M99" i="7" s="1"/>
  <c r="L99" i="7" a="1"/>
  <c r="L99" i="7" s="1"/>
  <c r="K99" i="7" a="1"/>
  <c r="K99" i="7"/>
  <c r="J99" i="7" a="1"/>
  <c r="J99" i="7" s="1"/>
  <c r="I99" i="7" a="1"/>
  <c r="I99" i="7" s="1"/>
  <c r="H99" i="7" s="1"/>
  <c r="M98" i="7" a="1"/>
  <c r="M98" i="7" s="1"/>
  <c r="L98" i="7" a="1"/>
  <c r="L98" i="7"/>
  <c r="K98" i="7" a="1"/>
  <c r="K98" i="7"/>
  <c r="J98" i="7" a="1"/>
  <c r="J98" i="7"/>
  <c r="H98" i="7" s="1"/>
  <c r="I98" i="7" a="1"/>
  <c r="I98" i="7" s="1"/>
  <c r="M97" i="7" a="1"/>
  <c r="M97" i="7" s="1"/>
  <c r="L97" i="7" a="1"/>
  <c r="L97" i="7" s="1"/>
  <c r="K97" i="7" a="1"/>
  <c r="K97" i="7" s="1"/>
  <c r="J97" i="7" a="1"/>
  <c r="J97" i="7"/>
  <c r="H97" i="7" s="1"/>
  <c r="I97" i="7" a="1"/>
  <c r="I97" i="7" s="1"/>
  <c r="M96" i="7" a="1"/>
  <c r="M96" i="7"/>
  <c r="L96" i="7" a="1"/>
  <c r="L96" i="7" s="1"/>
  <c r="K96" i="7" a="1"/>
  <c r="K96" i="7"/>
  <c r="H96" i="7" s="1"/>
  <c r="J96" i="7" a="1"/>
  <c r="J96" i="7"/>
  <c r="I96" i="7" a="1"/>
  <c r="I96" i="7"/>
  <c r="M95" i="7" a="1"/>
  <c r="M95" i="7"/>
  <c r="L95" i="7" a="1"/>
  <c r="L95" i="7"/>
  <c r="K95" i="7" a="1"/>
  <c r="K95" i="7" s="1"/>
  <c r="J95" i="7" a="1"/>
  <c r="J95" i="7" s="1"/>
  <c r="I95" i="7" a="1"/>
  <c r="I95" i="7"/>
  <c r="H95" i="7" s="1"/>
  <c r="M94" i="7" a="1"/>
  <c r="M94" i="7"/>
  <c r="L94" i="7" a="1"/>
  <c r="L94" i="7"/>
  <c r="K94" i="7" a="1"/>
  <c r="K94" i="7" s="1"/>
  <c r="J94" i="7" a="1"/>
  <c r="J94" i="7" s="1"/>
  <c r="I94" i="7" a="1"/>
  <c r="I94" i="7"/>
  <c r="M93" i="7" a="1"/>
  <c r="M93" i="7" s="1"/>
  <c r="L93" i="7" a="1"/>
  <c r="L93" i="7"/>
  <c r="K93" i="7" a="1"/>
  <c r="K93" i="7" s="1"/>
  <c r="J93" i="7" a="1"/>
  <c r="J93" i="7" s="1"/>
  <c r="I93" i="7" a="1"/>
  <c r="I93" i="7"/>
  <c r="M92" i="7" a="1"/>
  <c r="M92" i="7"/>
  <c r="L92" i="7" a="1"/>
  <c r="L92" i="7"/>
  <c r="K92" i="7" a="1"/>
  <c r="K92" i="7"/>
  <c r="J92" i="7" a="1"/>
  <c r="J92" i="7" s="1"/>
  <c r="I92" i="7" a="1"/>
  <c r="I92" i="7" s="1"/>
  <c r="H92" i="7" s="1"/>
  <c r="M91" i="7" a="1"/>
  <c r="M91" i="7" s="1"/>
  <c r="L91" i="7" a="1"/>
  <c r="L91" i="7" s="1"/>
  <c r="K91" i="7" a="1"/>
  <c r="K91" i="7"/>
  <c r="J91" i="7" a="1"/>
  <c r="J91" i="7" s="1"/>
  <c r="I91" i="7" a="1"/>
  <c r="I91" i="7" s="1"/>
  <c r="H91" i="7" s="1"/>
  <c r="M90" i="7" a="1"/>
  <c r="M90" i="7" s="1"/>
  <c r="L90" i="7" a="1"/>
  <c r="L90" i="7"/>
  <c r="K90" i="7" a="1"/>
  <c r="K90" i="7"/>
  <c r="J90" i="7" a="1"/>
  <c r="J90" i="7"/>
  <c r="I90" i="7" a="1"/>
  <c r="I90" i="7" s="1"/>
  <c r="M89" i="7" a="1"/>
  <c r="M89" i="7" s="1"/>
  <c r="L89" i="7" a="1"/>
  <c r="L89" i="7" s="1"/>
  <c r="K89" i="7" a="1"/>
  <c r="K89" i="7" s="1"/>
  <c r="J89" i="7" a="1"/>
  <c r="J89" i="7"/>
  <c r="I89" i="7" a="1"/>
  <c r="I89" i="7" s="1"/>
  <c r="M88" i="7" a="1"/>
  <c r="M88" i="7"/>
  <c r="L88" i="7" a="1"/>
  <c r="L88" i="7" s="1"/>
  <c r="K88" i="7" a="1"/>
  <c r="K88" i="7"/>
  <c r="J88" i="7" a="1"/>
  <c r="J88" i="7"/>
  <c r="I88" i="7" a="1"/>
  <c r="I88" i="7"/>
  <c r="M87" i="7" a="1"/>
  <c r="M87" i="7"/>
  <c r="L87" i="7" a="1"/>
  <c r="L87" i="7" s="1"/>
  <c r="K87" i="7" a="1"/>
  <c r="K87" i="7" s="1"/>
  <c r="J87" i="7" a="1"/>
  <c r="J87" i="7" s="1"/>
  <c r="I87" i="7" a="1"/>
  <c r="I87" i="7"/>
  <c r="M86" i="7" a="1"/>
  <c r="M86" i="7"/>
  <c r="L86" i="7" a="1"/>
  <c r="L86" i="7"/>
  <c r="K86" i="7" a="1"/>
  <c r="K86" i="7" s="1"/>
  <c r="J86" i="7" a="1"/>
  <c r="J86" i="7"/>
  <c r="I86" i="7" a="1"/>
  <c r="I86" i="7"/>
  <c r="M85" i="7" a="1"/>
  <c r="M85" i="7" s="1"/>
  <c r="L85" i="7" a="1"/>
  <c r="L85" i="7"/>
  <c r="K85" i="7" a="1"/>
  <c r="K85" i="7" s="1"/>
  <c r="J85" i="7" a="1"/>
  <c r="J85" i="7" s="1"/>
  <c r="I85" i="7" a="1"/>
  <c r="I85" i="7" s="1"/>
  <c r="M84" i="7" a="1"/>
  <c r="M84" i="7"/>
  <c r="L84" i="7" a="1"/>
  <c r="L84" i="7"/>
  <c r="K84" i="7" a="1"/>
  <c r="K84" i="7"/>
  <c r="J84" i="7" a="1"/>
  <c r="J84" i="7" s="1"/>
  <c r="I84" i="7" a="1"/>
  <c r="I84" i="7"/>
  <c r="H84" i="7" s="1"/>
  <c r="M83" i="7" a="1"/>
  <c r="M83" i="7" s="1"/>
  <c r="L83" i="7" a="1"/>
  <c r="L83" i="7" s="1"/>
  <c r="K83" i="7" a="1"/>
  <c r="K83" i="7"/>
  <c r="J83" i="7" a="1"/>
  <c r="J83" i="7" s="1"/>
  <c r="I83" i="7" a="1"/>
  <c r="I83" i="7" s="1"/>
  <c r="M82" i="7" a="1"/>
  <c r="M82" i="7" s="1"/>
  <c r="L82" i="7" a="1"/>
  <c r="L82" i="7"/>
  <c r="K82" i="7" a="1"/>
  <c r="K82" i="7"/>
  <c r="J82" i="7" a="1"/>
  <c r="J82" i="7"/>
  <c r="I82" i="7" a="1"/>
  <c r="I82" i="7" s="1"/>
  <c r="H82" i="7" s="1"/>
  <c r="M81" i="7" a="1"/>
  <c r="M81" i="7" s="1"/>
  <c r="L81" i="7" a="1"/>
  <c r="L81" i="7" s="1"/>
  <c r="K81" i="7" a="1"/>
  <c r="K81" i="7" s="1"/>
  <c r="J81" i="7" a="1"/>
  <c r="J81" i="7"/>
  <c r="I81" i="7" a="1"/>
  <c r="I81" i="7" s="1"/>
  <c r="H81" i="7" s="1"/>
  <c r="M80" i="7" a="1"/>
  <c r="M80" i="7"/>
  <c r="L80" i="7" a="1"/>
  <c r="L80" i="7" s="1"/>
  <c r="K80" i="7" a="1"/>
  <c r="K80" i="7"/>
  <c r="J80" i="7" a="1"/>
  <c r="J80" i="7"/>
  <c r="I80" i="7" a="1"/>
  <c r="I80" i="7"/>
  <c r="H80" i="7" s="1"/>
  <c r="M79" i="7" a="1"/>
  <c r="M79" i="7"/>
  <c r="L79" i="7" a="1"/>
  <c r="L79" i="7" s="1"/>
  <c r="K79" i="7" a="1"/>
  <c r="K79" i="7" s="1"/>
  <c r="J79" i="7" a="1"/>
  <c r="J79" i="7" s="1"/>
  <c r="H79" i="7" s="1"/>
  <c r="I79" i="7" a="1"/>
  <c r="I79" i="7"/>
  <c r="M78" i="7" a="1"/>
  <c r="M78" i="7"/>
  <c r="L78" i="7" a="1"/>
  <c r="L78" i="7"/>
  <c r="K78" i="7" a="1"/>
  <c r="K78" i="7" s="1"/>
  <c r="J78" i="7" a="1"/>
  <c r="J78" i="7"/>
  <c r="I78" i="7" a="1"/>
  <c r="I78" i="7"/>
  <c r="H78" i="7" s="1"/>
  <c r="M77" i="7" a="1"/>
  <c r="M77" i="7" s="1"/>
  <c r="L77" i="7" a="1"/>
  <c r="L77" i="7"/>
  <c r="K77" i="7" a="1"/>
  <c r="K77" i="7" s="1"/>
  <c r="J77" i="7" a="1"/>
  <c r="J77" i="7" s="1"/>
  <c r="I77" i="7" a="1"/>
  <c r="I77" i="7" s="1"/>
  <c r="H77" i="7" s="1"/>
  <c r="M76" i="7" a="1"/>
  <c r="M76" i="7"/>
  <c r="L76" i="7" a="1"/>
  <c r="L76" i="7"/>
  <c r="K76" i="7" a="1"/>
  <c r="K76" i="7"/>
  <c r="J76" i="7" a="1"/>
  <c r="J76" i="7" s="1"/>
  <c r="I76" i="7" a="1"/>
  <c r="I76" i="7"/>
  <c r="H76" i="7" s="1"/>
  <c r="M75" i="7" a="1"/>
  <c r="M75" i="7" s="1"/>
  <c r="L75" i="7" a="1"/>
  <c r="L75" i="7" s="1"/>
  <c r="K75" i="7" a="1"/>
  <c r="K75" i="7"/>
  <c r="J75" i="7" a="1"/>
  <c r="J75" i="7" s="1"/>
  <c r="I75" i="7" a="1"/>
  <c r="I75" i="7" s="1"/>
  <c r="M74" i="7" a="1"/>
  <c r="M74" i="7" s="1"/>
  <c r="L74" i="7" a="1"/>
  <c r="L74" i="7"/>
  <c r="K74" i="7" a="1"/>
  <c r="K74" i="7"/>
  <c r="J74" i="7" a="1"/>
  <c r="J74" i="7"/>
  <c r="I74" i="7" a="1"/>
  <c r="I74" i="7" s="1"/>
  <c r="M73" i="7" a="1"/>
  <c r="M73" i="7" s="1"/>
  <c r="L73" i="7" a="1"/>
  <c r="L73" i="7" s="1"/>
  <c r="K73" i="7" a="1"/>
  <c r="K73" i="7" s="1"/>
  <c r="J73" i="7" a="1"/>
  <c r="J73" i="7"/>
  <c r="I73" i="7" a="1"/>
  <c r="I73" i="7" s="1"/>
  <c r="M72" i="7" a="1"/>
  <c r="M72" i="7"/>
  <c r="L72" i="7" a="1"/>
  <c r="L72" i="7" s="1"/>
  <c r="K72" i="7" a="1"/>
  <c r="K72" i="7"/>
  <c r="J72" i="7" a="1"/>
  <c r="J72" i="7"/>
  <c r="I72" i="7" a="1"/>
  <c r="I72" i="7"/>
  <c r="M71" i="7" a="1"/>
  <c r="M71" i="7"/>
  <c r="L71" i="7" a="1"/>
  <c r="L71" i="7" s="1"/>
  <c r="K71" i="7" a="1"/>
  <c r="K71" i="7" s="1"/>
  <c r="J71" i="7" a="1"/>
  <c r="J71" i="7" s="1"/>
  <c r="I71" i="7" a="1"/>
  <c r="I71" i="7"/>
  <c r="M70" i="7" a="1"/>
  <c r="M70" i="7"/>
  <c r="L70" i="7" a="1"/>
  <c r="L70" i="7"/>
  <c r="K70" i="7" a="1"/>
  <c r="K70" i="7" s="1"/>
  <c r="J70" i="7" a="1"/>
  <c r="J70" i="7"/>
  <c r="I70" i="7" a="1"/>
  <c r="I70" i="7"/>
  <c r="M69" i="7" a="1"/>
  <c r="M69" i="7" s="1"/>
  <c r="L69" i="7" a="1"/>
  <c r="L69" i="7"/>
  <c r="K69" i="7" a="1"/>
  <c r="K69" i="7" s="1"/>
  <c r="J69" i="7" a="1"/>
  <c r="J69" i="7" s="1"/>
  <c r="I69" i="7" a="1"/>
  <c r="I69" i="7" s="1"/>
  <c r="M68" i="7" a="1"/>
  <c r="M68" i="7"/>
  <c r="L68" i="7" a="1"/>
  <c r="L68" i="7"/>
  <c r="K68" i="7" a="1"/>
  <c r="K68" i="7"/>
  <c r="J68" i="7" a="1"/>
  <c r="J68" i="7" s="1"/>
  <c r="I68" i="7" a="1"/>
  <c r="I68" i="7"/>
  <c r="H68" i="7" s="1"/>
  <c r="M67" i="7" a="1"/>
  <c r="M67" i="7" s="1"/>
  <c r="L67" i="7" a="1"/>
  <c r="L67" i="7" s="1"/>
  <c r="K67" i="7" a="1"/>
  <c r="K67" i="7"/>
  <c r="J67" i="7" a="1"/>
  <c r="J67" i="7" s="1"/>
  <c r="I67" i="7" a="1"/>
  <c r="I67" i="7" s="1"/>
  <c r="M66" i="7" a="1"/>
  <c r="M66" i="7" s="1"/>
  <c r="L66" i="7" a="1"/>
  <c r="L66" i="7"/>
  <c r="K66" i="7" a="1"/>
  <c r="K66" i="7"/>
  <c r="J66" i="7" a="1"/>
  <c r="J66" i="7"/>
  <c r="I66" i="7" a="1"/>
  <c r="I66" i="7" s="1"/>
  <c r="H66" i="7" s="1"/>
  <c r="M65" i="7" a="1"/>
  <c r="M65" i="7" s="1"/>
  <c r="L65" i="7" a="1"/>
  <c r="L65" i="7" s="1"/>
  <c r="K65" i="7" a="1"/>
  <c r="K65" i="7" s="1"/>
  <c r="J65" i="7" a="1"/>
  <c r="J65" i="7"/>
  <c r="I65" i="7" a="1"/>
  <c r="I65" i="7" s="1"/>
  <c r="H65" i="7" s="1"/>
  <c r="M64" i="7" a="1"/>
  <c r="M64" i="7"/>
  <c r="L64" i="7" a="1"/>
  <c r="L64" i="7" s="1"/>
  <c r="K64" i="7" a="1"/>
  <c r="K64" i="7"/>
  <c r="J64" i="7" a="1"/>
  <c r="J64" i="7"/>
  <c r="I64" i="7" a="1"/>
  <c r="I64" i="7"/>
  <c r="H64" i="7" s="1"/>
  <c r="M63" i="7" a="1"/>
  <c r="M63" i="7"/>
  <c r="L63" i="7" a="1"/>
  <c r="L63" i="7" s="1"/>
  <c r="K63" i="7" a="1"/>
  <c r="K63" i="7" s="1"/>
  <c r="J63" i="7" a="1"/>
  <c r="J63" i="7" s="1"/>
  <c r="H63" i="7" s="1"/>
  <c r="I63" i="7" a="1"/>
  <c r="I63" i="7"/>
  <c r="M62" i="7" a="1"/>
  <c r="M62" i="7"/>
  <c r="L62" i="7" a="1"/>
  <c r="L62" i="7"/>
  <c r="K62" i="7" a="1"/>
  <c r="K62" i="7" s="1"/>
  <c r="J62" i="7" a="1"/>
  <c r="J62" i="7"/>
  <c r="I62" i="7" a="1"/>
  <c r="I62" i="7"/>
  <c r="H62" i="7" s="1"/>
  <c r="M61" i="7" a="1"/>
  <c r="M61" i="7" s="1"/>
  <c r="L61" i="7" a="1"/>
  <c r="L61" i="7"/>
  <c r="K61" i="7" a="1"/>
  <c r="K61" i="7" s="1"/>
  <c r="J61" i="7" a="1"/>
  <c r="J61" i="7" s="1"/>
  <c r="I61" i="7" a="1"/>
  <c r="I61" i="7" s="1"/>
  <c r="H61" i="7" s="1"/>
  <c r="M60" i="7" a="1"/>
  <c r="M60" i="7"/>
  <c r="L60" i="7" a="1"/>
  <c r="L60" i="7"/>
  <c r="K60" i="7" a="1"/>
  <c r="K60" i="7"/>
  <c r="J60" i="7" a="1"/>
  <c r="J60" i="7" s="1"/>
  <c r="I60" i="7" a="1"/>
  <c r="I60" i="7"/>
  <c r="H60" i="7" s="1"/>
  <c r="M59" i="7" a="1"/>
  <c r="M59" i="7" s="1"/>
  <c r="L59" i="7" a="1"/>
  <c r="L59" i="7" s="1"/>
  <c r="K59" i="7" a="1"/>
  <c r="K59" i="7"/>
  <c r="J59" i="7" a="1"/>
  <c r="J59" i="7" s="1"/>
  <c r="I59" i="7" a="1"/>
  <c r="I59" i="7" s="1"/>
  <c r="M58" i="7" a="1"/>
  <c r="M58" i="7" s="1"/>
  <c r="L58" i="7" a="1"/>
  <c r="L58" i="7"/>
  <c r="K58" i="7" a="1"/>
  <c r="K58" i="7"/>
  <c r="J58" i="7" a="1"/>
  <c r="J58" i="7"/>
  <c r="I58" i="7" a="1"/>
  <c r="I58" i="7" s="1"/>
  <c r="M57" i="7" a="1"/>
  <c r="M57" i="7" s="1"/>
  <c r="L57" i="7" a="1"/>
  <c r="L57" i="7" s="1"/>
  <c r="K57" i="7" a="1"/>
  <c r="K57" i="7" s="1"/>
  <c r="J57" i="7" a="1"/>
  <c r="J57" i="7"/>
  <c r="I57" i="7" a="1"/>
  <c r="I57" i="7" s="1"/>
  <c r="M56" i="7" a="1"/>
  <c r="M56" i="7"/>
  <c r="L56" i="7" a="1"/>
  <c r="L56" i="7" s="1"/>
  <c r="K56" i="7" a="1"/>
  <c r="K56" i="7"/>
  <c r="J56" i="7" a="1"/>
  <c r="J56" i="7"/>
  <c r="I56" i="7" a="1"/>
  <c r="I56" i="7"/>
  <c r="M55" i="7" a="1"/>
  <c r="M55" i="7"/>
  <c r="L55" i="7" a="1"/>
  <c r="L55" i="7" s="1"/>
  <c r="K55" i="7" a="1"/>
  <c r="K55" i="7" s="1"/>
  <c r="J55" i="7" a="1"/>
  <c r="J55" i="7" s="1"/>
  <c r="I55" i="7" a="1"/>
  <c r="I55" i="7"/>
  <c r="M54" i="7" a="1"/>
  <c r="M54" i="7"/>
  <c r="L54" i="7" a="1"/>
  <c r="L54" i="7"/>
  <c r="K54" i="7" a="1"/>
  <c r="K54" i="7" s="1"/>
  <c r="J54" i="7" a="1"/>
  <c r="J54" i="7"/>
  <c r="I54" i="7" a="1"/>
  <c r="I54" i="7" s="1"/>
  <c r="M53" i="7" a="1"/>
  <c r="M53" i="7" s="1"/>
  <c r="L53" i="7" a="1"/>
  <c r="L53" i="7"/>
  <c r="K53" i="7" a="1"/>
  <c r="K53" i="7" s="1"/>
  <c r="J53" i="7" a="1"/>
  <c r="J53" i="7" s="1"/>
  <c r="I53" i="7" a="1"/>
  <c r="I53" i="7" s="1"/>
  <c r="M52" i="7" a="1"/>
  <c r="M52" i="7"/>
  <c r="L52" i="7" a="1"/>
  <c r="L52" i="7" s="1"/>
  <c r="K52" i="7" a="1"/>
  <c r="K52" i="7"/>
  <c r="J52" i="7" a="1"/>
  <c r="J52" i="7" s="1"/>
  <c r="I52" i="7" a="1"/>
  <c r="I52" i="7"/>
  <c r="M51" i="7" a="1"/>
  <c r="M51" i="7" s="1"/>
  <c r="L51" i="7" a="1"/>
  <c r="L51" i="7" s="1"/>
  <c r="K51" i="7" a="1"/>
  <c r="K51" i="7"/>
  <c r="J51" i="7" a="1"/>
  <c r="J51" i="7" s="1"/>
  <c r="I51" i="7" a="1"/>
  <c r="I51" i="7" s="1"/>
  <c r="H51" i="7" s="1"/>
  <c r="M50" i="7" a="1"/>
  <c r="M50" i="7" s="1"/>
  <c r="L50" i="7" a="1"/>
  <c r="L50" i="7"/>
  <c r="K50" i="7" a="1"/>
  <c r="K50" i="7"/>
  <c r="J50" i="7" a="1"/>
  <c r="J50" i="7"/>
  <c r="I50" i="7" a="1"/>
  <c r="I50" i="7" s="1"/>
  <c r="M49" i="7" a="1"/>
  <c r="M49" i="7" s="1"/>
  <c r="L49" i="7" a="1"/>
  <c r="L49" i="7" s="1"/>
  <c r="K49" i="7" a="1"/>
  <c r="K49" i="7" s="1"/>
  <c r="J49" i="7" a="1"/>
  <c r="J49" i="7"/>
  <c r="I49" i="7" a="1"/>
  <c r="I49" i="7" s="1"/>
  <c r="M48" i="7" a="1"/>
  <c r="M48" i="7"/>
  <c r="L48" i="7" a="1"/>
  <c r="L48" i="7" s="1"/>
  <c r="K48" i="7" a="1"/>
  <c r="K48" i="7"/>
  <c r="J48" i="7" a="1"/>
  <c r="J48" i="7"/>
  <c r="I48" i="7" a="1"/>
  <c r="I48" i="7"/>
  <c r="M47" i="7" a="1"/>
  <c r="M47" i="7"/>
  <c r="L47" i="7" a="1"/>
  <c r="L47" i="7" s="1"/>
  <c r="K47" i="7" a="1"/>
  <c r="K47" i="7" s="1"/>
  <c r="J47" i="7" a="1"/>
  <c r="J47" i="7" s="1"/>
  <c r="H47" i="7" s="1"/>
  <c r="I47" i="7" a="1"/>
  <c r="I47" i="7"/>
  <c r="M46" i="7" a="1"/>
  <c r="M46" i="7" s="1"/>
  <c r="L46" i="7" a="1"/>
  <c r="L46" i="7"/>
  <c r="K46" i="7" a="1"/>
  <c r="K46" i="7" s="1"/>
  <c r="J46" i="7" a="1"/>
  <c r="J46" i="7"/>
  <c r="I46" i="7" a="1"/>
  <c r="I46" i="7" s="1"/>
  <c r="M45" i="7" a="1"/>
  <c r="M45" i="7" s="1"/>
  <c r="L45" i="7" a="1"/>
  <c r="L45" i="7"/>
  <c r="K45" i="7" a="1"/>
  <c r="K45" i="7" s="1"/>
  <c r="J45" i="7" a="1"/>
  <c r="J45" i="7" s="1"/>
  <c r="I45" i="7" a="1"/>
  <c r="I45" i="7" s="1"/>
  <c r="M44" i="7" a="1"/>
  <c r="M44" i="7"/>
  <c r="L44" i="7" a="1"/>
  <c r="L44" i="7" s="1"/>
  <c r="K44" i="7" a="1"/>
  <c r="K44" i="7"/>
  <c r="J44" i="7" a="1"/>
  <c r="J44" i="7" s="1"/>
  <c r="I44" i="7" a="1"/>
  <c r="I44" i="7"/>
  <c r="M43" i="7" a="1"/>
  <c r="M43" i="7" s="1"/>
  <c r="L43" i="7" a="1"/>
  <c r="L43" i="7" s="1"/>
  <c r="K43" i="7" a="1"/>
  <c r="K43" i="7"/>
  <c r="J43" i="7" a="1"/>
  <c r="J43" i="7" s="1"/>
  <c r="I43" i="7" a="1"/>
  <c r="I43" i="7" s="1"/>
  <c r="H43" i="7" s="1"/>
  <c r="M42" i="7" a="1"/>
  <c r="M42" i="7" s="1"/>
  <c r="L42" i="7" a="1"/>
  <c r="L42" i="7"/>
  <c r="K42" i="7" a="1"/>
  <c r="K42" i="7"/>
  <c r="J42" i="7" a="1"/>
  <c r="J42" i="7"/>
  <c r="I42" i="7" a="1"/>
  <c r="I42" i="7" s="1"/>
  <c r="H42" i="7" s="1"/>
  <c r="M41" i="7" a="1"/>
  <c r="M41" i="7" s="1"/>
  <c r="L41" i="7" a="1"/>
  <c r="L41" i="7" s="1"/>
  <c r="K41" i="7" a="1"/>
  <c r="K41" i="7" s="1"/>
  <c r="J41" i="7" a="1"/>
  <c r="J41" i="7"/>
  <c r="I41" i="7" a="1"/>
  <c r="I41" i="7" s="1"/>
  <c r="H41" i="7" s="1"/>
  <c r="M40" i="7" a="1"/>
  <c r="M40" i="7"/>
  <c r="L40" i="7" a="1"/>
  <c r="L40" i="7" s="1"/>
  <c r="K40" i="7" a="1"/>
  <c r="K40" i="7"/>
  <c r="H40" i="7" s="1"/>
  <c r="J40" i="7" a="1"/>
  <c r="J40" i="7"/>
  <c r="I40" i="7" a="1"/>
  <c r="I40" i="7"/>
  <c r="M39" i="7" a="1"/>
  <c r="M39" i="7"/>
  <c r="L39" i="7" a="1"/>
  <c r="L39" i="7" s="1"/>
  <c r="K39" i="7" a="1"/>
  <c r="K39" i="7" s="1"/>
  <c r="J39" i="7" a="1"/>
  <c r="J39" i="7" s="1"/>
  <c r="I39" i="7" a="1"/>
  <c r="I39" i="7"/>
  <c r="M38" i="7" a="1"/>
  <c r="M38" i="7"/>
  <c r="L38" i="7" a="1"/>
  <c r="L38" i="7"/>
  <c r="K38" i="7" a="1"/>
  <c r="K38" i="7" s="1"/>
  <c r="J38" i="7" a="1"/>
  <c r="J38" i="7"/>
  <c r="I38" i="7" a="1"/>
  <c r="I38" i="7" s="1"/>
  <c r="H38" i="7" s="1"/>
  <c r="M37" i="7" a="1"/>
  <c r="M37" i="7" s="1"/>
  <c r="L37" i="7" a="1"/>
  <c r="L37" i="7"/>
  <c r="K37" i="7" a="1"/>
  <c r="K37" i="7" s="1"/>
  <c r="J37" i="7" a="1"/>
  <c r="J37" i="7" s="1"/>
  <c r="I37" i="7" a="1"/>
  <c r="I37" i="7" s="1"/>
  <c r="M36" i="7" a="1"/>
  <c r="M36" i="7"/>
  <c r="L36" i="7" a="1"/>
  <c r="L36" i="7" s="1"/>
  <c r="K36" i="7" a="1"/>
  <c r="K36" i="7"/>
  <c r="J36" i="7" a="1"/>
  <c r="J36" i="7" s="1"/>
  <c r="I36" i="7" a="1"/>
  <c r="I36" i="7"/>
  <c r="M35" i="7" a="1"/>
  <c r="M35" i="7" s="1"/>
  <c r="L35" i="7" a="1"/>
  <c r="L35" i="7" s="1"/>
  <c r="K35" i="7" a="1"/>
  <c r="K35" i="7"/>
  <c r="J35" i="7" a="1"/>
  <c r="J35" i="7" s="1"/>
  <c r="I35" i="7" a="1"/>
  <c r="I35" i="7" s="1"/>
  <c r="M34" i="7" a="1"/>
  <c r="M34" i="7" s="1"/>
  <c r="L34" i="7" a="1"/>
  <c r="L34" i="7"/>
  <c r="K34" i="7" a="1"/>
  <c r="K34" i="7"/>
  <c r="J34" i="7" a="1"/>
  <c r="J34" i="7"/>
  <c r="I34" i="7" a="1"/>
  <c r="I34" i="7" s="1"/>
  <c r="M33" i="7" a="1"/>
  <c r="M33" i="7" s="1"/>
  <c r="L33" i="7" a="1"/>
  <c r="L33" i="7" s="1"/>
  <c r="K33" i="7" a="1"/>
  <c r="K33" i="7" s="1"/>
  <c r="J33" i="7" a="1"/>
  <c r="J33" i="7"/>
  <c r="I33" i="7" a="1"/>
  <c r="I33" i="7" s="1"/>
  <c r="H33" i="7" s="1"/>
  <c r="M32" i="7" a="1"/>
  <c r="M32" i="7"/>
  <c r="L32" i="7" a="1"/>
  <c r="L32" i="7" s="1"/>
  <c r="K32" i="7" a="1"/>
  <c r="K32" i="7"/>
  <c r="H32" i="7" s="1"/>
  <c r="J32" i="7" a="1"/>
  <c r="J32" i="7"/>
  <c r="I32" i="7" a="1"/>
  <c r="I32" i="7"/>
  <c r="M31" i="7" a="1"/>
  <c r="M31" i="7"/>
  <c r="L31" i="7" a="1"/>
  <c r="L31" i="7" s="1"/>
  <c r="K31" i="7" a="1"/>
  <c r="K31" i="7" s="1"/>
  <c r="J31" i="7" a="1"/>
  <c r="J31" i="7" s="1"/>
  <c r="H31" i="7" s="1"/>
  <c r="I31" i="7" a="1"/>
  <c r="I31" i="7"/>
  <c r="M30" i="7" a="1"/>
  <c r="M30" i="7"/>
  <c r="L30" i="7" a="1"/>
  <c r="L30" i="7"/>
  <c r="K30" i="7" a="1"/>
  <c r="K30" i="7" s="1"/>
  <c r="J30" i="7" a="1"/>
  <c r="J30" i="7"/>
  <c r="I30" i="7" a="1"/>
  <c r="I30" i="7" s="1"/>
  <c r="H30" i="7" s="1"/>
  <c r="M29" i="7" a="1"/>
  <c r="M29" i="7" s="1"/>
  <c r="L29" i="7" a="1"/>
  <c r="L29" i="7"/>
  <c r="K29" i="7" a="1"/>
  <c r="K29" i="7" s="1"/>
  <c r="J29" i="7" a="1"/>
  <c r="J29" i="7" s="1"/>
  <c r="I29" i="7" a="1"/>
  <c r="I29" i="7" s="1"/>
  <c r="H29" i="7" s="1"/>
  <c r="M28" i="7" a="1"/>
  <c r="M28" i="7"/>
  <c r="L28" i="7" a="1"/>
  <c r="L28" i="7" s="1"/>
  <c r="K28" i="7" a="1"/>
  <c r="K28" i="7"/>
  <c r="J28" i="7" a="1"/>
  <c r="J28" i="7" s="1"/>
  <c r="I28" i="7" a="1"/>
  <c r="I28" i="7"/>
  <c r="H28" i="7" s="1"/>
  <c r="M27" i="7" a="1"/>
  <c r="M27" i="7" s="1"/>
  <c r="L27" i="7" a="1"/>
  <c r="L27" i="7" s="1"/>
  <c r="K27" i="7" a="1"/>
  <c r="K27" i="7"/>
  <c r="J27" i="7" a="1"/>
  <c r="J27" i="7" s="1"/>
  <c r="I27" i="7" a="1"/>
  <c r="I27" i="7" s="1"/>
  <c r="M26" i="7" a="1"/>
  <c r="M26" i="7" s="1"/>
  <c r="L26" i="7" a="1"/>
  <c r="L26" i="7"/>
  <c r="K26" i="7" a="1"/>
  <c r="K26" i="7"/>
  <c r="J26" i="7" a="1"/>
  <c r="J26" i="7"/>
  <c r="I26" i="7" a="1"/>
  <c r="I26" i="7" s="1"/>
  <c r="M25" i="7" a="1"/>
  <c r="M25" i="7" s="1"/>
  <c r="L25" i="7" a="1"/>
  <c r="L25" i="7" s="1"/>
  <c r="K25" i="7" a="1"/>
  <c r="K25" i="7" s="1"/>
  <c r="J25" i="7" a="1"/>
  <c r="J25" i="7"/>
  <c r="I25" i="7" a="1"/>
  <c r="I25" i="7" s="1"/>
  <c r="M24" i="7" a="1"/>
  <c r="M24" i="7"/>
  <c r="L24" i="7" a="1"/>
  <c r="L24" i="7" s="1"/>
  <c r="K24" i="7" a="1"/>
  <c r="K24" i="7"/>
  <c r="H24" i="7" s="1"/>
  <c r="J24" i="7" a="1"/>
  <c r="J24" i="7"/>
  <c r="I24" i="7" a="1"/>
  <c r="I24" i="7"/>
  <c r="M23" i="7" a="1"/>
  <c r="M23" i="7"/>
  <c r="L23" i="7" a="1"/>
  <c r="L23" i="7" s="1"/>
  <c r="K23" i="7" a="1"/>
  <c r="K23" i="7" s="1"/>
  <c r="J23" i="7" a="1"/>
  <c r="J23" i="7" s="1"/>
  <c r="H23" i="7" s="1"/>
  <c r="I23" i="7" a="1"/>
  <c r="I23" i="7"/>
  <c r="M22" i="7" a="1"/>
  <c r="M22" i="7"/>
  <c r="L22" i="7" a="1"/>
  <c r="L22" i="7"/>
  <c r="K22" i="7" a="1"/>
  <c r="K22" i="7" s="1"/>
  <c r="J22" i="7" a="1"/>
  <c r="J22" i="7"/>
  <c r="I22" i="7" a="1"/>
  <c r="I22" i="7" s="1"/>
  <c r="M21" i="7" a="1"/>
  <c r="M21" i="7" s="1"/>
  <c r="L21" i="7" a="1"/>
  <c r="L21" i="7"/>
  <c r="K21" i="7" a="1"/>
  <c r="K21" i="7" s="1"/>
  <c r="J21" i="7" a="1"/>
  <c r="J21" i="7" s="1"/>
  <c r="I21" i="7" a="1"/>
  <c r="I21" i="7" s="1"/>
  <c r="H21" i="7" s="1"/>
  <c r="M20" i="7" a="1"/>
  <c r="M20" i="7"/>
  <c r="L20" i="7" a="1"/>
  <c r="L20" i="7" s="1"/>
  <c r="K20" i="7" a="1"/>
  <c r="K20" i="7"/>
  <c r="J20" i="7" a="1"/>
  <c r="J20" i="7" s="1"/>
  <c r="I20" i="7" a="1"/>
  <c r="I20" i="7"/>
  <c r="H20" i="7" s="1"/>
  <c r="M19" i="7" a="1"/>
  <c r="M19" i="7" s="1"/>
  <c r="L19" i="7" a="1"/>
  <c r="L19" i="7" s="1"/>
  <c r="K19" i="7" a="1"/>
  <c r="K19" i="7"/>
  <c r="J19" i="7" a="1"/>
  <c r="J19" i="7" s="1"/>
  <c r="I19" i="7" a="1"/>
  <c r="I19" i="7" s="1"/>
  <c r="H19" i="7" s="1"/>
  <c r="M18" i="7" a="1"/>
  <c r="M18" i="7" s="1"/>
  <c r="L18" i="7" a="1"/>
  <c r="L18" i="7"/>
  <c r="K18" i="7" a="1"/>
  <c r="K18" i="7"/>
  <c r="J18" i="7" a="1"/>
  <c r="J18" i="7"/>
  <c r="I18" i="7" a="1"/>
  <c r="I18" i="7" s="1"/>
  <c r="M17" i="7" a="1"/>
  <c r="M17" i="7" s="1"/>
  <c r="L17" i="7" a="1"/>
  <c r="L17" i="7" s="1"/>
  <c r="K17" i="7" a="1"/>
  <c r="K17" i="7" s="1"/>
  <c r="J17" i="7" a="1"/>
  <c r="J17" i="7"/>
  <c r="I17" i="7" a="1"/>
  <c r="I17" i="7" s="1"/>
  <c r="M16" i="7" a="1"/>
  <c r="M16" i="7"/>
  <c r="L16" i="7" a="1"/>
  <c r="L16" i="7" s="1"/>
  <c r="K16" i="7" a="1"/>
  <c r="K16" i="7"/>
  <c r="J16" i="7" a="1"/>
  <c r="J16" i="7"/>
  <c r="I16" i="7" a="1"/>
  <c r="I16" i="7"/>
  <c r="M15" i="7" a="1"/>
  <c r="M15" i="7"/>
  <c r="L15" i="7" a="1"/>
  <c r="L15" i="7" s="1"/>
  <c r="K15" i="7" a="1"/>
  <c r="K15" i="7" s="1"/>
  <c r="J15" i="7" a="1"/>
  <c r="J15" i="7" s="1"/>
  <c r="I15" i="7" a="1"/>
  <c r="I15" i="7"/>
  <c r="M14" i="7" a="1"/>
  <c r="M14" i="7"/>
  <c r="L14" i="7" a="1"/>
  <c r="L14" i="7"/>
  <c r="K14" i="7" a="1"/>
  <c r="K14" i="7" s="1"/>
  <c r="J14" i="7" a="1"/>
  <c r="J14" i="7"/>
  <c r="I14" i="7" a="1"/>
  <c r="I14" i="7" s="1"/>
  <c r="H14" i="7" s="1"/>
  <c r="M13" i="7" a="1"/>
  <c r="M13" i="7" s="1"/>
  <c r="L13" i="7" a="1"/>
  <c r="L13" i="7"/>
  <c r="K13" i="7" a="1"/>
  <c r="K13" i="7" s="1"/>
  <c r="J13" i="7" a="1"/>
  <c r="J13" i="7" s="1"/>
  <c r="I13" i="7" a="1"/>
  <c r="I13" i="7" s="1"/>
  <c r="M12" i="7" a="1"/>
  <c r="M12" i="7"/>
  <c r="L12" i="7" a="1"/>
  <c r="L12" i="7" s="1"/>
  <c r="K12" i="7" a="1"/>
  <c r="K12" i="7"/>
  <c r="J12" i="7" a="1"/>
  <c r="J12" i="7" s="1"/>
  <c r="I12" i="7" a="1"/>
  <c r="I12" i="7"/>
  <c r="M11" i="7" a="1"/>
  <c r="M11" i="7" s="1"/>
  <c r="L11" i="7" a="1"/>
  <c r="L11" i="7" s="1"/>
  <c r="K11" i="7" a="1"/>
  <c r="K11" i="7"/>
  <c r="J11" i="7" a="1"/>
  <c r="J11" i="7" s="1"/>
  <c r="I11" i="7" a="1"/>
  <c r="I11" i="7" s="1"/>
  <c r="H11" i="7" s="1"/>
  <c r="M10" i="7" a="1"/>
  <c r="M10" i="7" s="1"/>
  <c r="L10" i="7" a="1"/>
  <c r="L10" i="7"/>
  <c r="K10" i="7" a="1"/>
  <c r="K10" i="7" s="1"/>
  <c r="J10" i="7" a="1"/>
  <c r="J10" i="7"/>
  <c r="I10" i="7" a="1"/>
  <c r="I10" i="7" s="1"/>
  <c r="H10" i="7" s="1"/>
  <c r="M9" i="7" a="1"/>
  <c r="M9" i="7" s="1"/>
  <c r="L9" i="7" a="1"/>
  <c r="L9" i="7" s="1"/>
  <c r="K9" i="7" a="1"/>
  <c r="K9" i="7" s="1"/>
  <c r="J9" i="7" a="1"/>
  <c r="J9" i="7"/>
  <c r="I9" i="7" a="1"/>
  <c r="I9" i="7" s="1"/>
  <c r="M8" i="7" a="1"/>
  <c r="M8" i="7"/>
  <c r="L8" i="7" a="1"/>
  <c r="L8" i="7" s="1"/>
  <c r="K8" i="7" a="1"/>
  <c r="K8" i="7"/>
  <c r="J8" i="7" a="1"/>
  <c r="J8" i="7" s="1"/>
  <c r="I8" i="7" a="1"/>
  <c r="I8" i="7" s="1"/>
  <c r="M7" i="7" a="1"/>
  <c r="M7" i="7"/>
  <c r="L7" i="7" a="1"/>
  <c r="L7" i="7" s="1"/>
  <c r="K7" i="7" a="1"/>
  <c r="K7" i="7" s="1"/>
  <c r="J7" i="7" a="1"/>
  <c r="J7" i="7" s="1"/>
  <c r="I7" i="7" a="1"/>
  <c r="I7" i="7"/>
  <c r="M6" i="7" a="1"/>
  <c r="M6" i="7" s="1"/>
  <c r="L6" i="7" a="1"/>
  <c r="L6" i="7" s="1"/>
  <c r="K6" i="7" a="1"/>
  <c r="K6" i="7" s="1"/>
  <c r="J6" i="7" a="1"/>
  <c r="J6" i="7"/>
  <c r="I6" i="7" a="1"/>
  <c r="I6" i="7" s="1"/>
  <c r="M5" i="7" a="1"/>
  <c r="M5" i="7" s="1"/>
  <c r="L5" i="7" a="1"/>
  <c r="L5" i="7"/>
  <c r="K5" i="7" a="1"/>
  <c r="K5" i="7" s="1"/>
  <c r="J5" i="7" a="1"/>
  <c r="J5" i="7" s="1"/>
  <c r="I5" i="7" a="1"/>
  <c r="I5" i="7" s="1"/>
  <c r="H5" i="7" s="1"/>
  <c r="M4" i="7" a="1"/>
  <c r="M4" i="7"/>
  <c r="L4" i="7" a="1"/>
  <c r="L4" i="7" s="1"/>
  <c r="K4" i="7" a="1"/>
  <c r="K4" i="7"/>
  <c r="J4" i="7" a="1"/>
  <c r="J4" i="7" s="1"/>
  <c r="I4" i="7" a="1"/>
  <c r="I4" i="7"/>
  <c r="H4" i="7" s="1"/>
  <c r="M3" i="7" a="1"/>
  <c r="M3" i="7" s="1"/>
  <c r="L3" i="7" a="1"/>
  <c r="L3" i="7" s="1"/>
  <c r="K3" i="7" a="1"/>
  <c r="K3" i="7"/>
  <c r="J3" i="7" a="1"/>
  <c r="J3" i="7" s="1"/>
  <c r="I3" i="7" a="1"/>
  <c r="I3" i="7" s="1"/>
  <c r="M2" i="7" a="1"/>
  <c r="M2" i="7" s="1"/>
  <c r="L2" i="7" a="1"/>
  <c r="L2" i="7"/>
  <c r="K2" i="7" a="1"/>
  <c r="K2" i="7"/>
  <c r="J2" i="7" a="1"/>
  <c r="J2" i="7"/>
  <c r="I2" i="7" a="1"/>
  <c r="I2" i="7" s="1"/>
  <c r="D253" i="15" l="1"/>
  <c r="E253" i="15" s="1"/>
  <c r="D242" i="15"/>
  <c r="E242" i="15" s="1"/>
  <c r="D221" i="15"/>
  <c r="E221" i="15" s="1"/>
  <c r="D150" i="15"/>
  <c r="E150" i="15" s="1"/>
  <c r="D153" i="15"/>
  <c r="E153" i="15" s="1"/>
  <c r="D176" i="15"/>
  <c r="E176" i="15" s="1"/>
  <c r="D26" i="15"/>
  <c r="E26" i="15" s="1"/>
  <c r="D211" i="15"/>
  <c r="E211" i="15" s="1"/>
  <c r="D117" i="15"/>
  <c r="E117" i="15" s="1"/>
  <c r="D66" i="15"/>
  <c r="E66" i="15" s="1"/>
  <c r="D215" i="15"/>
  <c r="E215" i="15" s="1"/>
  <c r="D278" i="15"/>
  <c r="E278" i="15" s="1"/>
  <c r="D21" i="15"/>
  <c r="E21" i="15" s="1"/>
  <c r="D109" i="15"/>
  <c r="E109" i="15" s="1"/>
  <c r="D63" i="15"/>
  <c r="E63" i="15" s="1"/>
  <c r="D115" i="15"/>
  <c r="E115" i="15" s="1"/>
  <c r="D252" i="15"/>
  <c r="E252" i="15" s="1"/>
  <c r="D159" i="15"/>
  <c r="E159" i="15" s="1"/>
  <c r="D44" i="15"/>
  <c r="E44" i="15" s="1"/>
  <c r="D249" i="15"/>
  <c r="E249" i="15" s="1"/>
  <c r="D267" i="15"/>
  <c r="E267" i="15" s="1"/>
  <c r="D155" i="15"/>
  <c r="E155" i="15" s="1"/>
  <c r="D263" i="15"/>
  <c r="E263" i="15" s="1"/>
  <c r="D190" i="15"/>
  <c r="E190" i="15" s="1"/>
  <c r="D188" i="15"/>
  <c r="E188" i="15" s="1"/>
  <c r="D75" i="15"/>
  <c r="E75" i="15" s="1"/>
  <c r="D68" i="15"/>
  <c r="E68" i="15" s="1"/>
  <c r="D151" i="15"/>
  <c r="E151" i="15" s="1"/>
  <c r="D136" i="15"/>
  <c r="E136" i="15" s="1"/>
  <c r="D168" i="15"/>
  <c r="E168" i="15" s="1"/>
  <c r="D183" i="15"/>
  <c r="E183" i="15" s="1"/>
  <c r="D111" i="15"/>
  <c r="E111" i="15" s="1"/>
  <c r="D7" i="15"/>
  <c r="E7" i="15" s="1"/>
  <c r="D105" i="15"/>
  <c r="E105" i="15" s="1"/>
  <c r="D15" i="15"/>
  <c r="E15" i="15" s="1"/>
  <c r="D18" i="15"/>
  <c r="E18" i="15" s="1"/>
  <c r="D288" i="15"/>
  <c r="E288" i="15" s="1"/>
  <c r="D97" i="15"/>
  <c r="E97" i="15" s="1"/>
  <c r="D98" i="15"/>
  <c r="E98" i="15" s="1"/>
  <c r="D277" i="15"/>
  <c r="E277" i="15" s="1"/>
  <c r="D60" i="15"/>
  <c r="E60" i="15" s="1"/>
  <c r="D71" i="15"/>
  <c r="E71" i="15" s="1"/>
  <c r="D91" i="15"/>
  <c r="E91" i="15" s="1"/>
  <c r="D145" i="15"/>
  <c r="E145" i="15" s="1"/>
  <c r="D80" i="15"/>
  <c r="E80" i="15" s="1"/>
  <c r="D20" i="15"/>
  <c r="E20" i="15" s="1"/>
  <c r="D259" i="15"/>
  <c r="E259" i="15" s="1"/>
  <c r="D51" i="15"/>
  <c r="E51" i="15" s="1"/>
  <c r="D262" i="15"/>
  <c r="E262" i="15" s="1"/>
  <c r="D56" i="15"/>
  <c r="E56" i="15" s="1"/>
  <c r="D106" i="15"/>
  <c r="E106" i="15" s="1"/>
  <c r="D237" i="15"/>
  <c r="E237" i="15" s="1"/>
  <c r="D107" i="15"/>
  <c r="E107" i="15" s="1"/>
  <c r="D299" i="15"/>
  <c r="E299" i="15" s="1"/>
  <c r="D62" i="15"/>
  <c r="E62" i="15" s="1"/>
  <c r="D172" i="15"/>
  <c r="E172" i="15" s="1"/>
  <c r="D58" i="15"/>
  <c r="E58" i="15" s="1"/>
  <c r="D292" i="15"/>
  <c r="E292" i="15" s="1"/>
  <c r="D241" i="15"/>
  <c r="E241" i="15" s="1"/>
  <c r="D284" i="15"/>
  <c r="E284" i="15" s="1"/>
  <c r="D35" i="15"/>
  <c r="E35" i="15" s="1"/>
  <c r="D177" i="15"/>
  <c r="E177" i="15" s="1"/>
  <c r="D29" i="15"/>
  <c r="E29" i="15" s="1"/>
  <c r="D9" i="15"/>
  <c r="E9" i="15" s="1"/>
  <c r="D232" i="15"/>
  <c r="E232" i="15" s="1"/>
  <c r="D152" i="15"/>
  <c r="E152" i="15" s="1"/>
  <c r="D285" i="15"/>
  <c r="E285" i="15" s="1"/>
  <c r="D119" i="15"/>
  <c r="E119" i="15" s="1"/>
  <c r="D55" i="15"/>
  <c r="E55" i="15" s="1"/>
  <c r="D257" i="15"/>
  <c r="E257" i="15" s="1"/>
  <c r="D178" i="15"/>
  <c r="E178" i="15" s="1"/>
  <c r="D218" i="15"/>
  <c r="E218" i="15" s="1"/>
  <c r="D22" i="15"/>
  <c r="E22" i="15" s="1"/>
  <c r="D123" i="15"/>
  <c r="E123" i="15" s="1"/>
  <c r="D149" i="15"/>
  <c r="E149" i="15" s="1"/>
  <c r="D256" i="15"/>
  <c r="E256" i="15" s="1"/>
  <c r="D203" i="15"/>
  <c r="E203" i="15" s="1"/>
  <c r="D245" i="15"/>
  <c r="E245" i="15" s="1"/>
  <c r="D96" i="15"/>
  <c r="E96" i="15" s="1"/>
  <c r="D173" i="15"/>
  <c r="E173" i="15" s="1"/>
  <c r="D304" i="15"/>
  <c r="E304" i="15" s="1"/>
  <c r="D24" i="15"/>
  <c r="E24" i="15" s="1"/>
  <c r="D17" i="15"/>
  <c r="E17" i="15" s="1"/>
  <c r="D201" i="15"/>
  <c r="E201" i="15" s="1"/>
  <c r="D180" i="15"/>
  <c r="E180" i="15" s="1"/>
  <c r="D197" i="15"/>
  <c r="E197" i="15" s="1"/>
  <c r="D307" i="15"/>
  <c r="E307" i="15" s="1"/>
  <c r="D54" i="15"/>
  <c r="E54" i="15" s="1"/>
  <c r="D167" i="15"/>
  <c r="E167" i="15" s="1"/>
  <c r="D165" i="15"/>
  <c r="E165" i="15" s="1"/>
  <c r="D82" i="15"/>
  <c r="E82" i="15" s="1"/>
  <c r="D186" i="15"/>
  <c r="E186" i="15" s="1"/>
  <c r="D206" i="15"/>
  <c r="E206" i="15" s="1"/>
  <c r="D6" i="15"/>
  <c r="E6" i="15" s="1"/>
  <c r="D148" i="15"/>
  <c r="E148" i="15" s="1"/>
  <c r="D212" i="15"/>
  <c r="E212" i="15" s="1"/>
  <c r="D295" i="15"/>
  <c r="E295" i="15" s="1"/>
  <c r="D184" i="15"/>
  <c r="E184" i="15" s="1"/>
  <c r="D192" i="15"/>
  <c r="E192" i="15" s="1"/>
  <c r="D219" i="15"/>
  <c r="E219" i="15" s="1"/>
  <c r="D93" i="15"/>
  <c r="E93" i="15" s="1"/>
  <c r="D103" i="15"/>
  <c r="E103" i="15" s="1"/>
  <c r="D187" i="15"/>
  <c r="E187" i="15" s="1"/>
  <c r="D73" i="15"/>
  <c r="E73" i="15" s="1"/>
  <c r="D140" i="15"/>
  <c r="E140" i="15" s="1"/>
  <c r="D144" i="15"/>
  <c r="E144" i="15" s="1"/>
  <c r="D161" i="15"/>
  <c r="E161" i="15" s="1"/>
  <c r="D10" i="15"/>
  <c r="E10" i="15" s="1"/>
  <c r="D2" i="15"/>
  <c r="E2" i="15" s="1"/>
  <c r="D48" i="15"/>
  <c r="E48" i="15" s="1"/>
  <c r="D116" i="15"/>
  <c r="E116" i="15" s="1"/>
  <c r="D87" i="15"/>
  <c r="E87" i="15" s="1"/>
  <c r="D90" i="15"/>
  <c r="E90" i="15" s="1"/>
  <c r="D270" i="15"/>
  <c r="E270" i="15" s="1"/>
  <c r="D77" i="15"/>
  <c r="E77" i="15" s="1"/>
  <c r="D126" i="15"/>
  <c r="E126" i="15" s="1"/>
  <c r="D220" i="15"/>
  <c r="E220" i="15" s="1"/>
  <c r="D23" i="15"/>
  <c r="E23" i="15" s="1"/>
  <c r="D225" i="15"/>
  <c r="E225" i="15" s="1"/>
  <c r="D243" i="15"/>
  <c r="E243" i="15" s="1"/>
  <c r="D113" i="15"/>
  <c r="E113" i="15" s="1"/>
  <c r="D251" i="15"/>
  <c r="E251" i="15" s="1"/>
  <c r="D81" i="15"/>
  <c r="E81" i="15" s="1"/>
  <c r="D199" i="15"/>
  <c r="E199" i="15" s="1"/>
  <c r="D287" i="15"/>
  <c r="E287" i="15" s="1"/>
  <c r="D30" i="15"/>
  <c r="E30" i="15" s="1"/>
  <c r="D282" i="15"/>
  <c r="E282" i="15" s="1"/>
  <c r="D306" i="15"/>
  <c r="E306" i="15" s="1"/>
  <c r="D57" i="15"/>
  <c r="E57" i="15" s="1"/>
  <c r="D100" i="15"/>
  <c r="E100" i="15" s="1"/>
  <c r="D36" i="15"/>
  <c r="E36" i="15" s="1"/>
  <c r="D300" i="15"/>
  <c r="E300" i="15" s="1"/>
  <c r="D40" i="15"/>
  <c r="E40" i="15" s="1"/>
  <c r="D248" i="15"/>
  <c r="E248" i="15" s="1"/>
  <c r="D124" i="15"/>
  <c r="E124" i="15" s="1"/>
  <c r="D64" i="15"/>
  <c r="E64" i="15" s="1"/>
  <c r="D293" i="15"/>
  <c r="E293" i="15" s="1"/>
  <c r="D142" i="15"/>
  <c r="E142" i="15" s="1"/>
  <c r="D127" i="15"/>
  <c r="E127" i="15" s="1"/>
  <c r="D276" i="15"/>
  <c r="E276" i="15" s="1"/>
  <c r="D61" i="15"/>
  <c r="E61" i="15" s="1"/>
  <c r="D283" i="15"/>
  <c r="E283" i="15" s="1"/>
  <c r="D4" i="15"/>
  <c r="E4" i="15" s="1"/>
  <c r="D230" i="15"/>
  <c r="E230" i="15" s="1"/>
  <c r="D305" i="15"/>
  <c r="E305" i="15" s="1"/>
  <c r="D236" i="15"/>
  <c r="E236" i="15" s="1"/>
  <c r="D162" i="15"/>
  <c r="E162" i="15" s="1"/>
  <c r="D31" i="15"/>
  <c r="E31" i="15" s="1"/>
  <c r="D101" i="15"/>
  <c r="E101" i="15" s="1"/>
  <c r="D84" i="15"/>
  <c r="E84" i="15" s="1"/>
  <c r="D99" i="15"/>
  <c r="E99" i="15" s="1"/>
  <c r="D205" i="15"/>
  <c r="E205" i="15" s="1"/>
  <c r="D164" i="15"/>
  <c r="E164" i="15" s="1"/>
  <c r="D139" i="15"/>
  <c r="E139" i="15" s="1"/>
  <c r="D254" i="15"/>
  <c r="E254" i="15" s="1"/>
  <c r="D271" i="15"/>
  <c r="E271" i="15" s="1"/>
  <c r="D32" i="15"/>
  <c r="E32" i="15" s="1"/>
  <c r="D121" i="15"/>
  <c r="E121" i="15" s="1"/>
  <c r="D266" i="15"/>
  <c r="E266" i="15" s="1"/>
  <c r="D302" i="15"/>
  <c r="E302" i="15" s="1"/>
  <c r="D125" i="15"/>
  <c r="E125" i="15" s="1"/>
  <c r="D12" i="15"/>
  <c r="E12" i="15" s="1"/>
  <c r="D28" i="15"/>
  <c r="E28" i="15" s="1"/>
  <c r="D130" i="15"/>
  <c r="E130" i="15" s="1"/>
  <c r="D175" i="15"/>
  <c r="E175" i="15" s="1"/>
  <c r="D37" i="15"/>
  <c r="E37" i="15" s="1"/>
  <c r="D110" i="15"/>
  <c r="E110" i="15" s="1"/>
  <c r="D294" i="15"/>
  <c r="E294" i="15" s="1"/>
  <c r="D134" i="15"/>
  <c r="E134" i="15" s="1"/>
  <c r="D217" i="15"/>
  <c r="E217" i="15" s="1"/>
  <c r="D210" i="15"/>
  <c r="E210" i="15" s="1"/>
  <c r="D13" i="15"/>
  <c r="E13" i="15" s="1"/>
  <c r="D198" i="15"/>
  <c r="E198" i="15" s="1"/>
  <c r="D76" i="15"/>
  <c r="E76" i="15" s="1"/>
  <c r="D182" i="15"/>
  <c r="E182" i="15" s="1"/>
  <c r="D67" i="15"/>
  <c r="E67" i="15" s="1"/>
  <c r="D158" i="15"/>
  <c r="E158" i="15" s="1"/>
  <c r="D135" i="15"/>
  <c r="E135" i="15" s="1"/>
  <c r="D94" i="15"/>
  <c r="E94" i="15" s="1"/>
  <c r="D147" i="15"/>
  <c r="E147" i="15" s="1"/>
  <c r="D244" i="15"/>
  <c r="E244" i="15" s="1"/>
  <c r="D118" i="15"/>
  <c r="E118" i="15" s="1"/>
  <c r="D146" i="15"/>
  <c r="E146" i="15" s="1"/>
  <c r="D189" i="15"/>
  <c r="E189" i="15" s="1"/>
  <c r="D238" i="15"/>
  <c r="E238" i="15" s="1"/>
  <c r="D43" i="15"/>
  <c r="E43" i="15" s="1"/>
  <c r="D171" i="15"/>
  <c r="E171" i="15" s="1"/>
  <c r="D264" i="15"/>
  <c r="E264" i="15" s="1"/>
  <c r="D195" i="15"/>
  <c r="E195" i="15" s="1"/>
  <c r="D157" i="15"/>
  <c r="E157" i="15" s="1"/>
  <c r="D297" i="15"/>
  <c r="E297" i="15" s="1"/>
  <c r="D78" i="15"/>
  <c r="E78" i="15" s="1"/>
  <c r="D308" i="15"/>
  <c r="E308" i="15" s="1"/>
  <c r="D275" i="15"/>
  <c r="E275" i="15" s="1"/>
  <c r="D166" i="15"/>
  <c r="E166" i="15" s="1"/>
  <c r="D170" i="15"/>
  <c r="E170" i="15" s="1"/>
  <c r="D229" i="15"/>
  <c r="E229" i="15" s="1"/>
  <c r="D53" i="15"/>
  <c r="E53" i="15" s="1"/>
  <c r="D313" i="15"/>
  <c r="E313" i="15" s="1"/>
  <c r="D303" i="15"/>
  <c r="E303" i="15" s="1"/>
  <c r="D95" i="15"/>
  <c r="E95" i="15" s="1"/>
  <c r="D65" i="15"/>
  <c r="E65" i="15" s="1"/>
  <c r="D174" i="15"/>
  <c r="E174" i="15" s="1"/>
  <c r="D50" i="15"/>
  <c r="E50" i="15" s="1"/>
  <c r="D11" i="15"/>
  <c r="E11" i="15" s="1"/>
  <c r="D273" i="15"/>
  <c r="E273" i="15" s="1"/>
  <c r="D128" i="15"/>
  <c r="E128" i="15" s="1"/>
  <c r="D260" i="15"/>
  <c r="E260" i="15" s="1"/>
  <c r="D268" i="15"/>
  <c r="E268" i="15" s="1"/>
  <c r="D231" i="15"/>
  <c r="E231" i="15" s="1"/>
  <c r="D154" i="15"/>
  <c r="E154" i="15" s="1"/>
  <c r="D5" i="15"/>
  <c r="E5" i="15" s="1"/>
  <c r="D301" i="15"/>
  <c r="E301" i="15" s="1"/>
  <c r="D181" i="15"/>
  <c r="E181" i="15" s="1"/>
  <c r="D131" i="15"/>
  <c r="E131" i="15" s="1"/>
  <c r="D185" i="15"/>
  <c r="E185" i="15" s="1"/>
  <c r="D137" i="15"/>
  <c r="E137" i="15" s="1"/>
  <c r="D291" i="15"/>
  <c r="E291" i="15" s="1"/>
  <c r="D193" i="15"/>
  <c r="E193" i="15" s="1"/>
  <c r="D47" i="15"/>
  <c r="E47" i="15" s="1"/>
  <c r="D59" i="15"/>
  <c r="E59" i="15" s="1"/>
  <c r="D92" i="15"/>
  <c r="E92" i="15" s="1"/>
  <c r="D86" i="15"/>
  <c r="E86" i="15" s="1"/>
  <c r="D69" i="15"/>
  <c r="E69" i="15" s="1"/>
  <c r="D240" i="15"/>
  <c r="E240" i="15" s="1"/>
  <c r="D102" i="15"/>
  <c r="E102" i="15" s="1"/>
  <c r="D281" i="15"/>
  <c r="E281" i="15" s="1"/>
  <c r="D258" i="15"/>
  <c r="E258" i="15" s="1"/>
  <c r="D33" i="15"/>
  <c r="E33" i="15" s="1"/>
  <c r="D312" i="15"/>
  <c r="E312" i="15" s="1"/>
  <c r="D52" i="15"/>
  <c r="E52" i="15" s="1"/>
  <c r="D296" i="15"/>
  <c r="E296" i="15" s="1"/>
  <c r="D255" i="15"/>
  <c r="E255" i="15" s="1"/>
  <c r="D156" i="15"/>
  <c r="E156" i="15" s="1"/>
  <c r="D261" i="15"/>
  <c r="E261" i="15" s="1"/>
  <c r="D8" i="15"/>
  <c r="E8" i="15" s="1"/>
  <c r="D19" i="15"/>
  <c r="E19" i="15" s="1"/>
  <c r="D208" i="15"/>
  <c r="E208" i="15" s="1"/>
  <c r="D290" i="15"/>
  <c r="E290" i="15" s="1"/>
  <c r="D34" i="15"/>
  <c r="E34" i="15" s="1"/>
  <c r="D104" i="15"/>
  <c r="E104" i="15" s="1"/>
  <c r="D289" i="15"/>
  <c r="E289" i="15" s="1"/>
  <c r="D132" i="15"/>
  <c r="E132" i="15" s="1"/>
  <c r="D70" i="15"/>
  <c r="E70" i="15" s="1"/>
  <c r="D141" i="15"/>
  <c r="E141" i="15" s="1"/>
  <c r="D209" i="15"/>
  <c r="E209" i="15" s="1"/>
  <c r="D3" i="15"/>
  <c r="E3" i="15" s="1"/>
  <c r="D286" i="15"/>
  <c r="E286" i="15" s="1"/>
  <c r="D108" i="15"/>
  <c r="E108" i="15" s="1"/>
  <c r="D226" i="15"/>
  <c r="E226" i="15" s="1"/>
  <c r="D27" i="15"/>
  <c r="E27" i="15" s="1"/>
  <c r="D280" i="15"/>
  <c r="E280" i="15" s="1"/>
  <c r="D42" i="15"/>
  <c r="E42" i="15" s="1"/>
  <c r="D191" i="15"/>
  <c r="E191" i="15" s="1"/>
  <c r="D72" i="15"/>
  <c r="E72" i="15" s="1"/>
  <c r="D45" i="15"/>
  <c r="E45" i="15" s="1"/>
  <c r="D196" i="15"/>
  <c r="E196" i="15" s="1"/>
  <c r="D39" i="15"/>
  <c r="E39" i="15" s="1"/>
  <c r="D216" i="15"/>
  <c r="E216" i="15" s="1"/>
  <c r="D272" i="15"/>
  <c r="E272" i="15" s="1"/>
  <c r="D298" i="15"/>
  <c r="E298" i="15" s="1"/>
  <c r="D207" i="15"/>
  <c r="E207" i="15" s="1"/>
  <c r="D265" i="15"/>
  <c r="E265" i="15" s="1"/>
  <c r="D120" i="15"/>
  <c r="E120" i="15" s="1"/>
  <c r="D247" i="15"/>
  <c r="E247" i="15" s="1"/>
  <c r="D129" i="15"/>
  <c r="E129" i="15" s="1"/>
  <c r="D14" i="15"/>
  <c r="E14" i="15" s="1"/>
  <c r="D233" i="15"/>
  <c r="E233" i="15" s="1"/>
  <c r="D311" i="15"/>
  <c r="E311" i="15" s="1"/>
  <c r="D234" i="15"/>
  <c r="E234" i="15" s="1"/>
  <c r="D25" i="15"/>
  <c r="E25" i="15" s="1"/>
  <c r="D89" i="15"/>
  <c r="E89" i="15" s="1"/>
  <c r="D309" i="15"/>
  <c r="E309" i="15" s="1"/>
  <c r="D143" i="15"/>
  <c r="E143" i="15" s="1"/>
  <c r="D83" i="15"/>
  <c r="E83" i="15" s="1"/>
  <c r="D133" i="15"/>
  <c r="E133" i="15" s="1"/>
  <c r="D279" i="15"/>
  <c r="E279" i="15" s="1"/>
  <c r="D79" i="15"/>
  <c r="E79" i="15" s="1"/>
  <c r="D112" i="15"/>
  <c r="E112" i="15" s="1"/>
  <c r="D204" i="15"/>
  <c r="E204" i="15" s="1"/>
  <c r="D228" i="15"/>
  <c r="E228" i="15" s="1"/>
  <c r="D213" i="15"/>
  <c r="E213" i="15" s="1"/>
  <c r="D194" i="15"/>
  <c r="E194" i="15" s="1"/>
  <c r="D169" i="15"/>
  <c r="E169" i="15" s="1"/>
  <c r="D224" i="15"/>
  <c r="E224" i="15" s="1"/>
  <c r="D138" i="15"/>
  <c r="E138" i="15" s="1"/>
  <c r="D223" i="15"/>
  <c r="E223" i="15" s="1"/>
  <c r="D235" i="15"/>
  <c r="E235" i="15" s="1"/>
  <c r="D160" i="15"/>
  <c r="E160" i="15" s="1"/>
  <c r="D179" i="15"/>
  <c r="E179" i="15" s="1"/>
  <c r="D246" i="15"/>
  <c r="E246" i="15" s="1"/>
  <c r="D200" i="15"/>
  <c r="E200" i="15" s="1"/>
  <c r="D46" i="15"/>
  <c r="E46" i="15" s="1"/>
  <c r="D202" i="15"/>
  <c r="E202" i="15" s="1"/>
  <c r="D269" i="15"/>
  <c r="E269" i="15" s="1"/>
  <c r="F269" i="15" s="1"/>
  <c r="D214" i="15"/>
  <c r="E214" i="15" s="1"/>
  <c r="D114" i="15"/>
  <c r="E114" i="15" s="1"/>
  <c r="D49" i="15"/>
  <c r="E49" i="15" s="1"/>
  <c r="D250" i="15"/>
  <c r="E250" i="15" s="1"/>
  <c r="D41" i="15"/>
  <c r="E41" i="15" s="1"/>
  <c r="D38" i="15"/>
  <c r="E38" i="15" s="1"/>
  <c r="D88" i="15"/>
  <c r="E88" i="15" s="1"/>
  <c r="D239" i="15"/>
  <c r="E239" i="15" s="1"/>
  <c r="F239" i="15" s="1"/>
  <c r="D85" i="15"/>
  <c r="E85" i="15" s="1"/>
  <c r="D74" i="15"/>
  <c r="E74" i="15" s="1"/>
  <c r="D222" i="15"/>
  <c r="E222" i="15" s="1"/>
  <c r="D274" i="15"/>
  <c r="E274" i="15" s="1"/>
  <c r="D16" i="15"/>
  <c r="E16" i="15" s="1"/>
  <c r="D310" i="15"/>
  <c r="E310" i="15" s="1"/>
  <c r="D163" i="15"/>
  <c r="E163" i="15" s="1"/>
  <c r="D122" i="15"/>
  <c r="E122" i="15" s="1"/>
  <c r="F122" i="15" s="1"/>
  <c r="H48" i="7"/>
  <c r="H50" i="7"/>
  <c r="H59" i="7"/>
  <c r="H90" i="7"/>
  <c r="H18" i="7"/>
  <c r="H2" i="7"/>
  <c r="H9" i="7"/>
  <c r="H49" i="7"/>
  <c r="H74" i="7"/>
  <c r="H8" i="7"/>
  <c r="H17" i="7"/>
  <c r="H26" i="7"/>
  <c r="H27" i="7"/>
  <c r="H36" i="7"/>
  <c r="H37" i="7"/>
  <c r="H39" i="7"/>
  <c r="H46" i="7"/>
  <c r="H56" i="7"/>
  <c r="H70" i="7"/>
  <c r="H72" i="7"/>
  <c r="H86" i="7"/>
  <c r="H88" i="7"/>
  <c r="H3" i="7"/>
  <c r="H58" i="7"/>
  <c r="H75" i="7"/>
  <c r="H54" i="7"/>
  <c r="H57" i="7"/>
  <c r="H73" i="7"/>
  <c r="H89" i="7"/>
  <c r="H12" i="7"/>
  <c r="H13" i="7"/>
  <c r="H15" i="7"/>
  <c r="H22" i="7"/>
  <c r="H25" i="7"/>
  <c r="H34" i="7"/>
  <c r="H35" i="7"/>
  <c r="H44" i="7"/>
  <c r="H45" i="7"/>
  <c r="H69" i="7"/>
  <c r="H85" i="7"/>
  <c r="H6" i="7"/>
  <c r="H7" i="7"/>
  <c r="H16" i="7"/>
  <c r="H52" i="7"/>
  <c r="H53" i="7"/>
  <c r="H55" i="7"/>
  <c r="H67" i="7"/>
  <c r="H71" i="7"/>
  <c r="H83" i="7"/>
  <c r="H87" i="7"/>
  <c r="H138" i="7"/>
  <c r="H146" i="7"/>
  <c r="H93" i="7"/>
  <c r="H126" i="7"/>
  <c r="H100" i="7"/>
  <c r="H104" i="7"/>
  <c r="H108" i="7"/>
  <c r="H112" i="7"/>
  <c r="H115" i="7"/>
  <c r="H140" i="7"/>
  <c r="H144" i="7"/>
  <c r="H147" i="7"/>
  <c r="H181" i="7"/>
  <c r="H229" i="7"/>
  <c r="M7" i="8"/>
  <c r="M53" i="8"/>
  <c r="H101" i="7"/>
  <c r="H109" i="7"/>
  <c r="H113" i="7"/>
  <c r="H134" i="7"/>
  <c r="H141" i="7"/>
  <c r="H145" i="7"/>
  <c r="H187" i="7"/>
  <c r="H227" i="7"/>
  <c r="H237" i="7"/>
  <c r="H283" i="7"/>
  <c r="H128" i="7"/>
  <c r="H131" i="7"/>
  <c r="H177" i="7"/>
  <c r="H213" i="7"/>
  <c r="H293" i="7"/>
  <c r="M3" i="8"/>
  <c r="H132" i="7"/>
  <c r="H118" i="7"/>
  <c r="H125" i="7"/>
  <c r="H129" i="7"/>
  <c r="H150" i="7"/>
  <c r="H291" i="7"/>
  <c r="H116" i="7"/>
  <c r="H120" i="7"/>
  <c r="H123" i="7"/>
  <c r="H148" i="7"/>
  <c r="H152" i="7"/>
  <c r="H155" i="7"/>
  <c r="H243" i="7"/>
  <c r="H94" i="7"/>
  <c r="M107" i="8"/>
  <c r="H102" i="7"/>
  <c r="H110" i="7"/>
  <c r="H117" i="7"/>
  <c r="H121" i="7"/>
  <c r="H142" i="7"/>
  <c r="H149" i="7"/>
  <c r="H153" i="7"/>
  <c r="H199" i="7"/>
  <c r="H169" i="7"/>
  <c r="H186" i="7"/>
  <c r="H212" i="7"/>
  <c r="H222" i="7"/>
  <c r="H225" i="7"/>
  <c r="H236" i="7"/>
  <c r="H239" i="7"/>
  <c r="H250" i="7"/>
  <c r="H252" i="7"/>
  <c r="H255" i="7"/>
  <c r="H274" i="7"/>
  <c r="H276" i="7"/>
  <c r="H287" i="7"/>
  <c r="H306" i="7"/>
  <c r="H308" i="7"/>
  <c r="M10" i="8"/>
  <c r="M114" i="8"/>
  <c r="H166" i="7"/>
  <c r="H176" i="7"/>
  <c r="H198" i="7"/>
  <c r="H201" i="7"/>
  <c r="H210" i="7"/>
  <c r="H220" i="7"/>
  <c r="H223" i="7"/>
  <c r="H234" i="7"/>
  <c r="H281" i="7"/>
  <c r="M11" i="8"/>
  <c r="M15" i="8"/>
  <c r="M118" i="8"/>
  <c r="H158" i="7"/>
  <c r="H159" i="7"/>
  <c r="H161" i="7"/>
  <c r="H174" i="7"/>
  <c r="H175" i="7"/>
  <c r="H192" i="7"/>
  <c r="H209" i="7"/>
  <c r="H216" i="7"/>
  <c r="H230" i="7"/>
  <c r="H233" i="7"/>
  <c r="H242" i="7"/>
  <c r="H244" i="7"/>
  <c r="H247" i="7"/>
  <c r="H258" i="7"/>
  <c r="H260" i="7"/>
  <c r="H262" i="7"/>
  <c r="H271" i="7"/>
  <c r="H290" i="7"/>
  <c r="H292" i="7"/>
  <c r="H294" i="7"/>
  <c r="H303" i="7"/>
  <c r="M4" i="8"/>
  <c r="M14" i="8"/>
  <c r="M22" i="8"/>
  <c r="M43" i="8"/>
  <c r="M50" i="8"/>
  <c r="M82" i="8"/>
  <c r="M91" i="8"/>
  <c r="M101" i="8"/>
  <c r="H172" i="7"/>
  <c r="H182" i="7"/>
  <c r="H183" i="7"/>
  <c r="H193" i="7"/>
  <c r="H206" i="7"/>
  <c r="H217" i="7"/>
  <c r="H228" i="7"/>
  <c r="H231" i="7"/>
  <c r="H240" i="7"/>
  <c r="H256" i="7"/>
  <c r="H265" i="7"/>
  <c r="H288" i="7"/>
  <c r="H297" i="7"/>
  <c r="M13" i="8"/>
  <c r="M23" i="8"/>
  <c r="M42" i="8"/>
  <c r="M51" i="8"/>
  <c r="M83" i="8"/>
  <c r="M90" i="8"/>
  <c r="H180" i="7"/>
  <c r="H190" i="7"/>
  <c r="H202" i="7"/>
  <c r="H204" i="7"/>
  <c r="H207" i="7"/>
  <c r="H263" i="7"/>
  <c r="H282" i="7"/>
  <c r="H284" i="7"/>
  <c r="H286" i="7"/>
  <c r="H295" i="7"/>
  <c r="M9" i="8"/>
  <c r="M19" i="8"/>
  <c r="H168" i="7"/>
  <c r="H178" i="7"/>
  <c r="H188" i="7"/>
  <c r="H191" i="7"/>
  <c r="H200" i="7"/>
  <c r="H214" i="7"/>
  <c r="H215" i="7"/>
  <c r="H238" i="7"/>
  <c r="H241" i="7"/>
  <c r="H254" i="7"/>
  <c r="H257" i="7"/>
  <c r="H280" i="7"/>
  <c r="H289" i="7"/>
  <c r="M31" i="8"/>
  <c r="M58" i="8"/>
  <c r="M67" i="8"/>
  <c r="M112" i="8"/>
  <c r="M24" i="8"/>
  <c r="M36" i="8"/>
  <c r="M44" i="8"/>
  <c r="M81" i="8"/>
  <c r="M84" i="8"/>
  <c r="M113" i="8"/>
  <c r="M128" i="8"/>
  <c r="M138" i="8"/>
  <c r="M151" i="8"/>
  <c r="M165" i="8"/>
  <c r="M167" i="8"/>
  <c r="M214" i="8"/>
  <c r="M41" i="8"/>
  <c r="M49" i="8"/>
  <c r="M52" i="8"/>
  <c r="M73" i="8"/>
  <c r="M76" i="8"/>
  <c r="M105" i="8"/>
  <c r="M108" i="8"/>
  <c r="M125" i="8"/>
  <c r="M146" i="8"/>
  <c r="M177" i="8"/>
  <c r="M27" i="8"/>
  <c r="M28" i="8"/>
  <c r="M38" i="8"/>
  <c r="M40" i="8"/>
  <c r="M46" i="8"/>
  <c r="M48" i="8"/>
  <c r="M62" i="8"/>
  <c r="M72" i="8"/>
  <c r="M94" i="8"/>
  <c r="M104" i="8"/>
  <c r="M131" i="8"/>
  <c r="M137" i="8"/>
  <c r="M150" i="8"/>
  <c r="M161" i="8"/>
  <c r="M17" i="8"/>
  <c r="M30" i="8"/>
  <c r="M33" i="8"/>
  <c r="M65" i="8"/>
  <c r="M68" i="8"/>
  <c r="M97" i="8"/>
  <c r="M100" i="8"/>
  <c r="M115" i="8"/>
  <c r="M134" i="8"/>
  <c r="M158" i="8"/>
  <c r="M162" i="8"/>
  <c r="M16" i="8"/>
  <c r="M21" i="8"/>
  <c r="M32" i="8"/>
  <c r="M64" i="8"/>
  <c r="M86" i="8"/>
  <c r="M96" i="8"/>
  <c r="M20" i="8"/>
  <c r="M54" i="8"/>
  <c r="M57" i="8"/>
  <c r="M60" i="8"/>
  <c r="M89" i="8"/>
  <c r="M92" i="8"/>
  <c r="M117" i="8"/>
  <c r="M122" i="8"/>
  <c r="M130" i="8"/>
  <c r="M155" i="8"/>
  <c r="M135" i="8"/>
  <c r="M140" i="8"/>
  <c r="M149" i="8"/>
  <c r="M152" i="8"/>
  <c r="M194" i="8"/>
  <c r="M212" i="8"/>
  <c r="M124" i="8"/>
  <c r="M133" i="8"/>
  <c r="M164" i="8"/>
  <c r="M202" i="8"/>
  <c r="M217" i="8"/>
  <c r="M227" i="8"/>
  <c r="M129" i="8"/>
  <c r="M136" i="8"/>
  <c r="M159" i="8"/>
  <c r="M169" i="8"/>
  <c r="M186" i="8"/>
  <c r="M221" i="8"/>
  <c r="M282" i="8"/>
  <c r="M119" i="8"/>
  <c r="M148" i="8"/>
  <c r="M157" i="8"/>
  <c r="M160" i="8"/>
  <c r="M170" i="8"/>
  <c r="M179" i="8"/>
  <c r="M195" i="8"/>
  <c r="M198" i="8"/>
  <c r="M220" i="8"/>
  <c r="M132" i="8"/>
  <c r="M143" i="8"/>
  <c r="M153" i="8"/>
  <c r="M190" i="8"/>
  <c r="M219" i="8"/>
  <c r="M127" i="8"/>
  <c r="M141" i="8"/>
  <c r="M144" i="8"/>
  <c r="M187" i="8"/>
  <c r="M203" i="8"/>
  <c r="M218" i="8"/>
  <c r="M215" i="8"/>
  <c r="M258" i="8"/>
  <c r="M263" i="8"/>
  <c r="M181" i="8"/>
  <c r="M189" i="8"/>
  <c r="M197" i="8"/>
  <c r="M205" i="8"/>
  <c r="M173" i="8"/>
  <c r="M175" i="8"/>
  <c r="M180" i="8"/>
  <c r="M183" i="8"/>
  <c r="M188" i="8"/>
  <c r="M191" i="8"/>
  <c r="M196" i="8"/>
  <c r="M199" i="8"/>
  <c r="M204" i="8"/>
  <c r="M207" i="8"/>
  <c r="M255" i="8"/>
  <c r="M274" i="8"/>
  <c r="M172" i="8"/>
  <c r="M213" i="8"/>
  <c r="M223" i="8"/>
  <c r="M246" i="8"/>
  <c r="M266" i="8"/>
  <c r="M241" i="8"/>
  <c r="M245" i="8"/>
  <c r="M259" i="8"/>
  <c r="M264" i="8"/>
  <c r="M272" i="8"/>
  <c r="M230" i="8"/>
  <c r="M251" i="8"/>
  <c r="M256" i="8"/>
  <c r="M265" i="8"/>
  <c r="M269" i="8"/>
  <c r="M273" i="8"/>
  <c r="M277" i="8"/>
  <c r="M247" i="8"/>
  <c r="M233" i="8"/>
  <c r="M237" i="8"/>
  <c r="M238" i="8"/>
  <c r="M243" i="8"/>
  <c r="M248" i="8"/>
  <c r="M257" i="8"/>
  <c r="M261" i="8"/>
  <c r="M270" i="8"/>
  <c r="M278" i="8"/>
  <c r="M262" i="8"/>
  <c r="M283" i="8"/>
  <c r="M239" i="8"/>
  <c r="M240" i="8"/>
  <c r="M249" i="8"/>
  <c r="M253" i="8"/>
  <c r="M267" i="8"/>
  <c r="M271" i="8"/>
  <c r="M275" i="8"/>
  <c r="M279" i="8"/>
  <c r="F25" i="15" l="1"/>
  <c r="F131" i="15"/>
  <c r="F182" i="15"/>
  <c r="F282" i="15"/>
  <c r="F148" i="15"/>
  <c r="F29" i="15"/>
  <c r="F263" i="15"/>
  <c r="F163" i="15"/>
  <c r="F79" i="15"/>
  <c r="F208" i="15"/>
  <c r="F181" i="15"/>
  <c r="F157" i="15"/>
  <c r="F118" i="15"/>
  <c r="F76" i="15"/>
  <c r="F37" i="15"/>
  <c r="F121" i="15"/>
  <c r="F84" i="15"/>
  <c r="F23" i="15"/>
  <c r="F48" i="15"/>
  <c r="F103" i="15"/>
  <c r="F6" i="15"/>
  <c r="F197" i="15"/>
  <c r="F245" i="15"/>
  <c r="F257" i="15"/>
  <c r="F177" i="15"/>
  <c r="F299" i="15"/>
  <c r="F20" i="15"/>
  <c r="F97" i="15"/>
  <c r="F168" i="15"/>
  <c r="F155" i="15"/>
  <c r="F109" i="15"/>
  <c r="F176" i="15"/>
  <c r="F112" i="15"/>
  <c r="F52" i="15"/>
  <c r="F297" i="15"/>
  <c r="F4" i="15"/>
  <c r="F116" i="15"/>
  <c r="F96" i="15"/>
  <c r="F63" i="15"/>
  <c r="F88" i="15"/>
  <c r="F234" i="15"/>
  <c r="F209" i="15"/>
  <c r="F53" i="15"/>
  <c r="F30" i="15"/>
  <c r="F310" i="15"/>
  <c r="F38" i="15"/>
  <c r="F46" i="15"/>
  <c r="F224" i="15"/>
  <c r="F279" i="15"/>
  <c r="F311" i="15"/>
  <c r="F298" i="15"/>
  <c r="F42" i="15"/>
  <c r="F141" i="15"/>
  <c r="F19" i="15"/>
  <c r="F33" i="15"/>
  <c r="F59" i="15"/>
  <c r="F301" i="15"/>
  <c r="F11" i="15"/>
  <c r="F229" i="15"/>
  <c r="F195" i="15"/>
  <c r="F244" i="15"/>
  <c r="F198" i="15"/>
  <c r="F175" i="15"/>
  <c r="F32" i="15"/>
  <c r="F101" i="15"/>
  <c r="F61" i="15"/>
  <c r="F40" i="15"/>
  <c r="F287" i="15"/>
  <c r="F220" i="15"/>
  <c r="F2" i="15"/>
  <c r="F93" i="15"/>
  <c r="F206" i="15"/>
  <c r="F180" i="15"/>
  <c r="F203" i="15"/>
  <c r="F55" i="15"/>
  <c r="F35" i="15"/>
  <c r="F107" i="15"/>
  <c r="F80" i="15"/>
  <c r="F288" i="15"/>
  <c r="F136" i="15"/>
  <c r="F267" i="15"/>
  <c r="F21" i="15"/>
  <c r="F153" i="15"/>
  <c r="F223" i="15"/>
  <c r="F290" i="15"/>
  <c r="F128" i="15"/>
  <c r="F110" i="15"/>
  <c r="F124" i="15"/>
  <c r="F187" i="15"/>
  <c r="F178" i="15"/>
  <c r="F26" i="15"/>
  <c r="F202" i="15"/>
  <c r="F207" i="15"/>
  <c r="F312" i="15"/>
  <c r="F273" i="15"/>
  <c r="F248" i="15"/>
  <c r="F16" i="15"/>
  <c r="F41" i="15"/>
  <c r="F200" i="15"/>
  <c r="F169" i="15"/>
  <c r="F133" i="15"/>
  <c r="F233" i="15"/>
  <c r="F272" i="15"/>
  <c r="F280" i="15"/>
  <c r="F70" i="15"/>
  <c r="F8" i="15"/>
  <c r="F258" i="15"/>
  <c r="F47" i="15"/>
  <c r="F5" i="15"/>
  <c r="F50" i="15"/>
  <c r="F170" i="15"/>
  <c r="F264" i="15"/>
  <c r="F147" i="15"/>
  <c r="F13" i="15"/>
  <c r="F130" i="15"/>
  <c r="F271" i="15"/>
  <c r="F31" i="15"/>
  <c r="F276" i="15"/>
  <c r="F300" i="15"/>
  <c r="F199" i="15"/>
  <c r="F126" i="15"/>
  <c r="F10" i="15"/>
  <c r="F219" i="15"/>
  <c r="F186" i="15"/>
  <c r="F201" i="15"/>
  <c r="F256" i="15"/>
  <c r="F119" i="15"/>
  <c r="F284" i="15"/>
  <c r="F237" i="15"/>
  <c r="F145" i="15"/>
  <c r="F18" i="15"/>
  <c r="F151" i="15"/>
  <c r="F249" i="15"/>
  <c r="F278" i="15"/>
  <c r="F150" i="15"/>
  <c r="F3" i="15"/>
  <c r="F313" i="15"/>
  <c r="F266" i="15"/>
  <c r="F225" i="15"/>
  <c r="F307" i="15"/>
  <c r="F259" i="15"/>
  <c r="F183" i="15"/>
  <c r="F138" i="15"/>
  <c r="F191" i="15"/>
  <c r="F92" i="15"/>
  <c r="F283" i="15"/>
  <c r="F274" i="15"/>
  <c r="F250" i="15"/>
  <c r="F246" i="15"/>
  <c r="F194" i="15"/>
  <c r="F83" i="15"/>
  <c r="F14" i="15"/>
  <c r="F216" i="15"/>
  <c r="F27" i="15"/>
  <c r="F132" i="15"/>
  <c r="F261" i="15"/>
  <c r="F281" i="15"/>
  <c r="F193" i="15"/>
  <c r="F154" i="15"/>
  <c r="F174" i="15"/>
  <c r="F166" i="15"/>
  <c r="F171" i="15"/>
  <c r="F94" i="15"/>
  <c r="F210" i="15"/>
  <c r="F28" i="15"/>
  <c r="F254" i="15"/>
  <c r="F162" i="15"/>
  <c r="F127" i="15"/>
  <c r="F36" i="15"/>
  <c r="F81" i="15"/>
  <c r="F77" i="15"/>
  <c r="F161" i="15"/>
  <c r="F192" i="15"/>
  <c r="F82" i="15"/>
  <c r="F17" i="15"/>
  <c r="F149" i="15"/>
  <c r="F285" i="15"/>
  <c r="F241" i="15"/>
  <c r="F106" i="15"/>
  <c r="F91" i="15"/>
  <c r="F15" i="15"/>
  <c r="F68" i="15"/>
  <c r="F44" i="15"/>
  <c r="F215" i="15"/>
  <c r="F221" i="15"/>
  <c r="F72" i="15"/>
  <c r="F62" i="15"/>
  <c r="F222" i="15"/>
  <c r="F179" i="15"/>
  <c r="F143" i="15"/>
  <c r="F39" i="15"/>
  <c r="F289" i="15"/>
  <c r="F102" i="15"/>
  <c r="F291" i="15"/>
  <c r="F65" i="15"/>
  <c r="F43" i="15"/>
  <c r="F217" i="15"/>
  <c r="F139" i="15"/>
  <c r="F236" i="15"/>
  <c r="F100" i="15"/>
  <c r="F251" i="15"/>
  <c r="F270" i="15"/>
  <c r="F144" i="15"/>
  <c r="F184" i="15"/>
  <c r="F165" i="15"/>
  <c r="F24" i="15"/>
  <c r="F123" i="15"/>
  <c r="F152" i="15"/>
  <c r="F292" i="15"/>
  <c r="F56" i="15"/>
  <c r="F105" i="15"/>
  <c r="F75" i="15"/>
  <c r="F159" i="15"/>
  <c r="F66" i="15"/>
  <c r="F242" i="15"/>
  <c r="F265" i="15"/>
  <c r="F86" i="15"/>
  <c r="F146" i="15"/>
  <c r="F98" i="15"/>
  <c r="F49" i="15"/>
  <c r="F213" i="15"/>
  <c r="F129" i="15"/>
  <c r="F226" i="15"/>
  <c r="F156" i="15"/>
  <c r="F231" i="15"/>
  <c r="F275" i="15"/>
  <c r="F135" i="15"/>
  <c r="F12" i="15"/>
  <c r="F142" i="15"/>
  <c r="F71" i="15"/>
  <c r="F74" i="15"/>
  <c r="F114" i="15"/>
  <c r="F160" i="15"/>
  <c r="F228" i="15"/>
  <c r="F309" i="15"/>
  <c r="F247" i="15"/>
  <c r="F196" i="15"/>
  <c r="F108" i="15"/>
  <c r="F104" i="15"/>
  <c r="F255" i="15"/>
  <c r="F240" i="15"/>
  <c r="F137" i="15"/>
  <c r="F268" i="15"/>
  <c r="F95" i="15"/>
  <c r="F308" i="15"/>
  <c r="F238" i="15"/>
  <c r="F158" i="15"/>
  <c r="F134" i="15"/>
  <c r="F125" i="15"/>
  <c r="F164" i="15"/>
  <c r="F305" i="15"/>
  <c r="F293" i="15"/>
  <c r="F57" i="15"/>
  <c r="F113" i="15"/>
  <c r="F90" i="15"/>
  <c r="F140" i="15"/>
  <c r="F295" i="15"/>
  <c r="F167" i="15"/>
  <c r="F304" i="15"/>
  <c r="F22" i="15"/>
  <c r="F232" i="15"/>
  <c r="F58" i="15"/>
  <c r="F262" i="15"/>
  <c r="F60" i="15"/>
  <c r="F7" i="15"/>
  <c r="F188" i="15"/>
  <c r="F252" i="15"/>
  <c r="F117" i="15"/>
  <c r="F253" i="15"/>
  <c r="F99" i="15"/>
  <c r="F85" i="15"/>
  <c r="F214" i="15"/>
  <c r="F235" i="15"/>
  <c r="F204" i="15"/>
  <c r="F89" i="15"/>
  <c r="F120" i="15"/>
  <c r="F45" i="15"/>
  <c r="F286" i="15"/>
  <c r="F34" i="15"/>
  <c r="F296" i="15"/>
  <c r="F69" i="15"/>
  <c r="F185" i="15"/>
  <c r="F260" i="15"/>
  <c r="F303" i="15"/>
  <c r="F78" i="15"/>
  <c r="F189" i="15"/>
  <c r="F67" i="15"/>
  <c r="F294" i="15"/>
  <c r="F302" i="15"/>
  <c r="F205" i="15"/>
  <c r="F230" i="15"/>
  <c r="F64" i="15"/>
  <c r="F306" i="15"/>
  <c r="F243" i="15"/>
  <c r="F87" i="15"/>
  <c r="F73" i="15"/>
  <c r="F212" i="15"/>
  <c r="F54" i="15"/>
  <c r="F173" i="15"/>
  <c r="F218" i="15"/>
  <c r="F9" i="15"/>
  <c r="F172" i="15"/>
  <c r="F51" i="15"/>
  <c r="F277" i="15"/>
  <c r="F111" i="15"/>
  <c r="F190" i="15"/>
  <c r="F115" i="15"/>
  <c r="F211" i="15"/>
  <c r="F227"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A326F0-4E58-4F88-8993-619EB1415D36}"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AD10D847-13DF-41DE-BB10-8D64BEAB30A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96BE8001-2E2A-48EF-BF80-F4CAED1C80E1}"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<sst xmlns="http://schemas.openxmlformats.org/spreadsheetml/2006/main" count="17698" uniqueCount="557">
  <si>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</si>
  <si>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</si>
  <si>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</si>
  <si>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</si>
  <si>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</si>
  <si>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</si>
  <si>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</si>
  <si>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</si>
  <si>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</si>
  <si>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</si>
  <si>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</si>
  <si>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</si>
  <si>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</si>
  <si>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</si>
  <si>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</si>
  <si>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</si>
  <si>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</si>
  <si>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</si>
  <si>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</si>
  <si>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</si>
  <si>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</si>
  <si>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family val="2"/>
      </rPr>
      <t>The tasks are</t>
    </r>
    <r>
      <rPr>
        <b/>
        <sz val="12"/>
        <color theme="1"/>
        <rFont val="Arial"/>
        <family val="2"/>
      </rPr>
      <t xml:space="preserve"> quite easy,</t>
    </r>
    <r>
      <rPr>
        <sz val="12"/>
        <color theme="1"/>
        <rFont val="Arial"/>
        <family val="2"/>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</si>
  <si>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</si>
  <si>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</si>
  <si>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</si>
  <si>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</si>
  <si>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</si>
  <si>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</si>
  <si>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</si>
  <si>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</si>
  <si>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</si>
  <si>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</si>
  <si>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</si>
  <si>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</si>
  <si>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</si>
  <si>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</si>
  <si>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</si>
  <si>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</si>
  <si>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</si>
  <si>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</si>
  <si>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</si>
  <si>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</si>
  <si>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</si>
  <si>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</si>
  <si>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</si>
  <si>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</si>
  <si>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</si>
  <si>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</si>
  <si>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</si>
  <si>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</si>
  <si>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</si>
  <si>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</si>
  <si>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</si>
  <si>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</si>
  <si>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</si>
  <si>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</si>
  <si>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</si>
  <si>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</si>
  <si>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</si>
  <si>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</si>
  <si>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</si>
  <si>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</si>
  <si>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</si>
  <si>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</si>
  <si>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</si>
  <si>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</si>
  <si>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</si>
  <si>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</si>
  <si>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</si>
  <si>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</si>
  <si>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</si>
  <si>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</si>
  <si>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</si>
  <si>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</si>
  <si>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</si>
  <si>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</si>
  <si>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</si>
  <si>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</si>
  <si>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</si>
  <si>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</si>
  <si>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</si>
  <si>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</si>
  <si>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</si>
  <si>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</si>
  <si>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</si>
  <si>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</si>
  <si>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</si>
  <si>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</si>
  <si>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</si>
  <si>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</si>
  <si>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</si>
  <si>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</si>
  <si>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</si>
  <si>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</si>
  <si>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</si>
  <si>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</si>
  <si>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</si>
  <si>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</si>
  <si>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</si>
  <si>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</si>
  <si>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</si>
  <si>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</si>
  <si>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</si>
  <si>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</si>
  <si>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</si>
  <si>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</si>
  <si>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</si>
  <si>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</si>
  <si>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</si>
  <si>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</si>
  <si>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</si>
  <si>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</si>
  <si>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</si>
  <si>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</si>
  <si>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</si>
  <si>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</si>
  <si>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</si>
  <si>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</si>
  <si>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</si>
  <si>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</si>
  <si>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</si>
  <si>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</si>
  <si>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</si>
  <si>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</si>
  <si>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</si>
  <si>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</si>
  <si>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</si>
  <si>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</si>
  <si>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</si>
  <si>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</si>
  <si>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</si>
  <si>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</si>
  <si>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</si>
  <si>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</si>
  <si>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</si>
  <si>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</si>
  <si>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</si>
  <si>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Name</t>
  </si>
  <si>
    <t>Screening Type</t>
  </si>
  <si>
    <r>
      <rPr>
        <b/>
        <sz val="10"/>
        <color theme="1"/>
        <rFont val="Arial"/>
        <family val="2"/>
      </rPr>
      <t>Question1:</t>
    </r>
    <r>
      <rPr>
        <sz val="10"/>
        <color theme="1"/>
        <rFont val="Arial"/>
        <family val="2"/>
      </rPr>
      <t xml:space="preserve"> When considering enrolling in a new course or program, what is your primary motivation?  </t>
    </r>
  </si>
  <si>
    <r>
      <rPr>
        <b/>
        <sz val="10"/>
        <color theme="1"/>
        <rFont val="Arial"/>
        <family val="2"/>
      </rPr>
      <t>Question2:</t>
    </r>
    <r>
      <rPr>
        <sz val="10"/>
        <color theme="1"/>
        <rFont val="Arial"/>
        <family val="2"/>
      </rPr>
      <t xml:space="preserve"> How do you view opportunities for exposure to new ideas and experiences?  </t>
    </r>
  </si>
  <si>
    <r>
      <rPr>
        <b/>
        <sz val="10"/>
        <color theme="1"/>
        <rFont val="Arial"/>
        <family val="2"/>
      </rPr>
      <t>Question3:</t>
    </r>
    <r>
      <rPr>
        <sz val="10"/>
        <color theme="1"/>
        <rFont val="Arial"/>
        <family val="2"/>
      </rPr>
      <t xml:space="preserve"> How much time are you willing to dedicate weekly to a course that prepares you for internships?  </t>
    </r>
  </si>
  <si>
    <r>
      <rPr>
        <b/>
        <sz val="10"/>
        <color theme="1"/>
        <rFont val="Arial"/>
        <family val="2"/>
      </rPr>
      <t>Question4:</t>
    </r>
    <r>
      <rPr>
        <sz val="10"/>
        <color theme="1"/>
        <rFont val="Arial"/>
        <family val="2"/>
      </rPr>
      <t xml:space="preserve"> How do you handle a situation when a lot of people discourage you around a project that you are doing with a lot of interest</t>
    </r>
  </si>
  <si>
    <r>
      <rPr>
        <b/>
        <sz val="10"/>
        <color theme="1"/>
        <rFont val="Arial"/>
        <family val="2"/>
      </rPr>
      <t>Question5:</t>
    </r>
    <r>
      <rPr>
        <sz val="10"/>
        <color theme="1"/>
        <rFont val="Arial"/>
        <family val="2"/>
      </rPr>
      <t xml:space="preserve"> Do you wish to standout from your peers?</t>
    </r>
  </si>
  <si>
    <t>Q1</t>
  </si>
  <si>
    <t>Q2</t>
  </si>
  <si>
    <t>Q3</t>
  </si>
  <si>
    <t>Q4</t>
  </si>
  <si>
    <t>Q5</t>
  </si>
  <si>
    <t>Basic Screening</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</si>
  <si>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</si>
  <si>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</si>
  <si>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</si>
  <si>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</si>
  <si>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</si>
  <si>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 xml:space="preserve">Lakshya </t>
  </si>
  <si>
    <t>Option A: To gain new skills and knowledge that will benefit my future career.</t>
  </si>
  <si>
    <t>Option B: I can spend about 5-6 hours per week, I will prioritize learning and internship readiness, while balancing academics.</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</si>
  <si>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</si>
  <si>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</si>
  <si>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</si>
  <si>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</si>
  <si>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</si>
  <si>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</si>
  <si>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</si>
  <si>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</si>
  <si>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</si>
  <si>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</si>
  <si>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</si>
  <si>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</si>
  <si>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MADHAV SHARMA .</t>
  </si>
  <si>
    <t>Option A: Pause the project for sometime and resume it once I am in a better state</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</si>
  <si>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</si>
  <si>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</si>
  <si>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</si>
  <si>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</si>
  <si>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</si>
  <si>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</si>
  <si>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</si>
  <si>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</si>
  <si>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</si>
  <si>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</si>
  <si>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</si>
  <si>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</si>
  <si>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</si>
  <si>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</si>
  <si>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</si>
  <si>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</si>
  <si>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</si>
  <si>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</si>
  <si>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</si>
  <si>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</si>
  <si>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</si>
  <si>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</si>
  <si>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</si>
  <si>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</si>
  <si>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</si>
  <si>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</si>
  <si>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</si>
  <si>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</si>
  <si>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</si>
  <si>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</si>
  <si>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</si>
  <si>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</si>
  <si>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</si>
  <si>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</si>
  <si>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</si>
  <si>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</si>
  <si>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</si>
  <si>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</si>
  <si>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</si>
  <si>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</si>
  <si>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</si>
  <si>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</si>
  <si>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</si>
  <si>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</si>
  <si>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</si>
  <si>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 xml:space="preserve">Jasmitha </t>
  </si>
  <si>
    <t>OptionC: I am still adapting to college right now, I would need some time to get started.</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</si>
  <si>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</si>
  <si>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</si>
  <si>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</si>
  <si>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</si>
  <si>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</si>
  <si>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</si>
  <si>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</si>
  <si>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</si>
  <si>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</si>
  <si>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</si>
  <si>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</si>
  <si>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</si>
  <si>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</si>
  <si>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</si>
  <si>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</si>
  <si>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</si>
  <si>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</si>
  <si>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</si>
  <si>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</si>
  <si>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</si>
  <si>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</si>
  <si>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</si>
  <si>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</si>
  <si>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</si>
  <si>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</si>
  <si>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</si>
  <si>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</si>
  <si>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</si>
  <si>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</si>
  <si>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 xml:space="preserve">Sathvik reddy </t>
  </si>
  <si>
    <t>OptionD: I have taken admission in a good college, they have good placement, I will concentrate on academics in the first year</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</si>
  <si>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</si>
  <si>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</si>
  <si>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</si>
  <si>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</si>
  <si>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</si>
  <si>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</si>
  <si>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</si>
  <si>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</si>
  <si>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</si>
  <si>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</si>
  <si>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</si>
  <si>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</si>
  <si>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</si>
  <si>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</si>
  <si>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</si>
  <si>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</si>
  <si>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</si>
  <si>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</si>
  <si>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</si>
  <si>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</si>
  <si>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</si>
  <si>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</si>
  <si>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</si>
  <si>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</si>
  <si>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</si>
  <si>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</si>
  <si>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G Himavanth Reddy</t>
  </si>
  <si>
    <t>Option D: I usually wait for opportunities to come to me rather than actively seeking them out.</t>
  </si>
  <si>
    <t xml:space="preserve">Harsh Sindhwal </t>
  </si>
  <si>
    <t xml:space="preserve">Madiha Fatema </t>
  </si>
  <si>
    <t>GAURAV SONI</t>
  </si>
  <si>
    <t xml:space="preserve">GAURAV SONI </t>
  </si>
  <si>
    <t>Aaron Pammi</t>
  </si>
  <si>
    <t>Option D: I would like to focus on academics in the first year, I have been told to start thinking of internships in the third year</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</si>
  <si>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</si>
  <si>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</si>
  <si>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</si>
  <si>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</si>
  <si>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</si>
  <si>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</si>
  <si>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</si>
  <si>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</si>
  <si>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</si>
  <si>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</si>
  <si>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</si>
  <si>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</si>
  <si>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</si>
  <si>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</si>
  <si>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</si>
  <si>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</si>
  <si>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</si>
  <si>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</si>
  <si>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</si>
  <si>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</si>
  <si>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</si>
  <si>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</si>
  <si>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</si>
  <si>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</si>
  <si>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</si>
  <si>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</si>
  <si>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</si>
  <si>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</si>
  <si>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</si>
  <si>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</si>
  <si>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</si>
  <si>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</si>
  <si>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</si>
  <si>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</si>
  <si>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</si>
  <si>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</si>
  <si>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</si>
  <si>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</si>
  <si>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</si>
  <si>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</si>
  <si>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</si>
  <si>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</si>
  <si>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</si>
  <si>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</si>
  <si>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</si>
  <si>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</si>
  <si>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</si>
  <si>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</si>
  <si>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</si>
  <si>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</si>
  <si>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</si>
  <si>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</si>
  <si>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</si>
  <si>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</si>
  <si>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</si>
  <si>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</si>
  <si>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</si>
  <si>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</si>
  <si>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</si>
  <si>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</si>
  <si>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</si>
  <si>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</si>
  <si>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</si>
  <si>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</si>
  <si>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</si>
  <si>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</si>
  <si>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</si>
  <si>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</si>
  <si>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</si>
  <si>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</si>
  <si>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</si>
  <si>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</si>
  <si>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</si>
  <si>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</si>
  <si>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</si>
  <si>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</si>
  <si>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</si>
  <si>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</si>
  <si>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</si>
  <si>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</si>
  <si>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</si>
  <si>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</si>
  <si>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</si>
  <si>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</si>
  <si>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</si>
  <si>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</si>
  <si>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</si>
  <si>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</si>
  <si>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</si>
  <si>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</si>
  <si>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</si>
  <si>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</si>
  <si>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</si>
  <si>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</si>
  <si>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</si>
  <si>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</si>
  <si>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</si>
  <si>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</si>
  <si>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</si>
  <si>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</si>
  <si>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</si>
  <si>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</si>
  <si>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</si>
  <si>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</si>
  <si>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</si>
  <si>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</si>
  <si>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</si>
  <si>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</si>
  <si>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</si>
  <si>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</si>
  <si>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</si>
  <si>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</si>
  <si>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</si>
  <si>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</si>
  <si>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</si>
  <si>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</si>
  <si>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</si>
  <si>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</si>
  <si>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</si>
  <si>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</si>
  <si>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</si>
  <si>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</si>
  <si>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</si>
  <si>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</si>
  <si>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</si>
  <si>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</si>
  <si>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</si>
  <si>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</si>
  <si>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</si>
  <si>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</si>
  <si>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</si>
  <si>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</si>
  <si>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</si>
  <si>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</si>
  <si>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</si>
  <si>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</si>
  <si>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</si>
  <si>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</si>
  <si>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</si>
  <si>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</si>
  <si>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</si>
  <si>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</si>
  <si>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</si>
  <si>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</si>
  <si>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</si>
  <si>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</si>
  <si>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</si>
  <si>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</si>
  <si>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</si>
  <si>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</si>
  <si>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</si>
  <si>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</si>
  <si>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</si>
  <si>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</si>
  <si>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</si>
  <si>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</si>
  <si>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</si>
  <si>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</si>
  <si>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</si>
  <si>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</si>
  <si>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Name (Pls enter the same name as you did in preliminary screening- we have an automation in place, so you'd have to enter the same name)</t>
  </si>
  <si>
    <t>Screen Type</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</si>
  <si>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</si>
  <si>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</si>
  <si>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</si>
  <si>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</si>
  <si>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</si>
  <si>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b/>
        <sz val="10"/>
        <color theme="1"/>
        <rFont val="Arial"/>
        <family val="2"/>
      </rPr>
      <t xml:space="preserve">Situation1: </t>
    </r>
    <r>
      <rPr>
        <sz val="10"/>
        <color theme="1"/>
        <rFont val="Arial"/>
        <family val="2"/>
      </rPr>
      <t>You are offered an internship with a decision-maker in a startup. The internship involves working on an ambiguous project with minimal guidance. Your primary goal is to gain valuable experience, but you also have upcoming placement interviews.</t>
    </r>
  </si>
  <si>
    <r>
      <rPr>
        <b/>
        <sz val="10"/>
        <color theme="1"/>
        <rFont val="Arial"/>
        <family val="2"/>
      </rPr>
      <t xml:space="preserve">Situation2: </t>
    </r>
    <r>
      <rPr>
        <sz val="10"/>
        <color theme="1"/>
        <rFont val="Arial"/>
        <family val="2"/>
      </rPr>
      <t>You are given a challenging project in your internship that requires solving a complex problem with no clear instructions. The success of the project depends on how you approach and break down the problem.</t>
    </r>
  </si>
  <si>
    <r>
      <rPr>
        <b/>
        <sz val="10"/>
        <color theme="1"/>
        <rFont val="Arial"/>
        <family val="2"/>
      </rPr>
      <t>Situation3:</t>
    </r>
    <r>
      <rPr>
        <sz val="10"/>
        <color theme="1"/>
        <rFont val="Arial"/>
        <family val="2"/>
      </rPr>
      <t xml:space="preserve"> Your college is offering a semester-long elective course that will require significant time and effort but offers no immediate grade or credit benefit. How do you decide whether to enroll?  </t>
    </r>
  </si>
  <si>
    <r>
      <rPr>
        <b/>
        <sz val="10"/>
        <color theme="1"/>
        <rFont val="Arial"/>
        <family val="2"/>
      </rPr>
      <t xml:space="preserve">Situation4: </t>
    </r>
    <r>
      <rPr>
        <sz val="10"/>
        <color theme="1"/>
        <rFont val="Arial"/>
        <family val="2"/>
      </rPr>
      <t>You are offered an internship that provides significant hands-on experience and learning opportunities, but it does not come with an official certificate. You have the chance to work closely with decision-makers on real projects.</t>
    </r>
  </si>
  <si>
    <r>
      <rPr>
        <b/>
        <sz val="10"/>
        <color theme="1"/>
        <rFont val="Arial"/>
        <family val="2"/>
      </rPr>
      <t xml:space="preserve">Situation5: </t>
    </r>
    <r>
      <rPr>
        <sz val="10"/>
        <color theme="1"/>
        <rFont val="Arial"/>
        <family val="2"/>
      </rPr>
      <t>You are involved in an internship project that requires ongoing effort and iteration. The project will not show immediate results, and it requires a focus on the process rather than expecting quick outcomes.</t>
    </r>
  </si>
  <si>
    <t>Q6</t>
  </si>
  <si>
    <t>Q7</t>
  </si>
  <si>
    <t>Q8</t>
  </si>
  <si>
    <t>Q9</t>
  </si>
  <si>
    <t>Q10</t>
  </si>
  <si>
    <t>Advanced Screening</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</si>
  <si>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</si>
  <si>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</si>
  <si>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</si>
  <si>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</si>
  <si>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</si>
  <si>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</si>
  <si>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</si>
  <si>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</si>
  <si>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</si>
  <si>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</si>
  <si>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</si>
  <si>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</si>
  <si>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</si>
  <si>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</si>
  <si>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</si>
  <si>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</si>
  <si>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</si>
  <si>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</si>
  <si>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</si>
  <si>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</si>
  <si>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</si>
  <si>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</si>
  <si>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</si>
  <si>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</si>
  <si>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</si>
  <si>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</si>
  <si>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</si>
  <si>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</si>
  <si>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</si>
  <si>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</si>
  <si>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</si>
  <si>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</si>
  <si>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</si>
  <si>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</si>
  <si>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</si>
  <si>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</si>
  <si>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</si>
  <si>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</si>
  <si>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</si>
  <si>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</si>
  <si>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</si>
  <si>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</si>
  <si>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</si>
  <si>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</si>
  <si>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</si>
  <si>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</si>
  <si>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</si>
  <si>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</si>
  <si>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</si>
  <si>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Suhana Yadav</t>
  </si>
  <si>
    <t>Pandiri Chaitanya Prakash</t>
  </si>
  <si>
    <t xml:space="preserve">Abish Kamran </t>
  </si>
  <si>
    <t xml:space="preserve">Vishal Singh </t>
  </si>
  <si>
    <t>Option D: To fulfill a requirement or because it fits easily into my schedule.</t>
  </si>
  <si>
    <t>Situation1: You are offered an internship with a decision-maker in a startup. The internship involves working on an ambiguous project with minimal guidance. Your primary goal is to gain valuable experience, but you also have upcoming placement interviews.</t>
  </si>
  <si>
    <t>Situation2: You are given a challenging project in your internship that requires solving a complex problem with no clear instructions. The success of the project depends on how you approach and break down the problem.</t>
  </si>
  <si>
    <t xml:space="preserve">Situation3: Your college is offering a semester-long elective course that will require significant time and effort but offers no immediate grade or credit benefit. How do you decide whether to enroll?  </t>
  </si>
  <si>
    <t>Situation4: You are offered an internship that provides significant hands-on experience and learning opportunities, but it does not come with an official certificate. You have the chance to work closely with decision-makers on real projects.</t>
  </si>
  <si>
    <t>Situation5: You are involved in an internship project that requires ongoing effort and iteration. The project will not show immediate results, and it requires a focus on the process rather than expecting quick outcomes.</t>
  </si>
  <si>
    <t xml:space="preserve">Question1: When considering enrolling in a new course or program, what is your primary motivation?  </t>
  </si>
  <si>
    <t xml:space="preserve">Question2: How do you view opportunities for exposure to new ideas and experiences?  </t>
  </si>
  <si>
    <t xml:space="preserve">Question3: How much time are you willing to dedicate weekly to a course that prepares you for internships?  </t>
  </si>
  <si>
    <t>Question4: How do you handle a situation when a lot of people discourage you around a project that you are doing with a lot of interest</t>
  </si>
  <si>
    <t>Question5: Do you wish to standout from your peers?</t>
  </si>
  <si>
    <t>Table1.Name (Pls enter the same name as you did in preliminary screening- we hav</t>
  </si>
  <si>
    <t>Table1.Screen Type</t>
  </si>
  <si>
    <t xml:space="preserve">Table1.  Q1: Which of the following best identifies you?  </t>
  </si>
  <si>
    <t>Table1.Q2: Which of the following scenarios best reflects your sense of achievem</t>
  </si>
  <si>
    <t xml:space="preserve">Table1.Q3: Which of the following best describes how you handle decision-making </t>
  </si>
  <si>
    <t xml:space="preserve">Table1.Q4: Which of the following best describes how you handle situations that </t>
  </si>
  <si>
    <t>Table1.Q5: Which of the following best describes how you view and understand you</t>
  </si>
  <si>
    <t>Table1.Situation1: You are offered an internship with a decision-maker in a star</t>
  </si>
  <si>
    <t>Table1.Situation2: You are given a challenging project in your internship that r</t>
  </si>
  <si>
    <t>Table1.Situation3: Your college is offering a semester-long elective course that</t>
  </si>
  <si>
    <t>Table1.Situation4: You are offered an internship that provides significant hands</t>
  </si>
  <si>
    <t>Table1.Situation5: You are involved in an internship project that requires ongoi</t>
  </si>
  <si>
    <t>Table1.Total</t>
  </si>
  <si>
    <t>Table1.Q1</t>
  </si>
  <si>
    <t>Table1.Q2</t>
  </si>
  <si>
    <t>Table1.Q3</t>
  </si>
  <si>
    <t>Table1.Q4</t>
  </si>
  <si>
    <t>Table1.Q5</t>
  </si>
  <si>
    <t>Table1.Q6</t>
  </si>
  <si>
    <t>Table1.Q7</t>
  </si>
  <si>
    <t>Table1.Q8</t>
  </si>
  <si>
    <t>Table1.Q9</t>
  </si>
  <si>
    <t>Table1.Q10</t>
  </si>
  <si>
    <t>Rank</t>
  </si>
  <si>
    <t>Category</t>
  </si>
  <si>
    <t>A</t>
  </si>
  <si>
    <t>D</t>
  </si>
  <si>
    <t>B</t>
  </si>
  <si>
    <t>C</t>
  </si>
  <si>
    <t>COUNT</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</si>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</sst>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0"/>
      <name val="Arial"/>
      <family val="2"/>
      <scheme val="minor"/>
    </font>
    <font>
      <sz val="10"/>
      <color theme="1"/>
      <name val="Arial"/>
      <family val="2"/>
      <scheme val="minor"/>
    </font>
    <font>
      <sz val="10"/>
      <color theme="0"/>
      <name val="Arial"/>
      <family val="2"/>
      <scheme val="minor"/>
    </font>
    <font>
      <b/>
      <sz val="10"/>
      <color theme="1"/>
      <name val="Arial"/>
      <family val="2"/>
      <scheme val="minor"/>
    </font>
    <font>
      <sz val="10"/>
      <color rgb="FFFFFFFF"/>
      <name val="Arial"/>
      <family val="2"/>
      <scheme val="minor"/>
    </font>
    <font>
      <sz val="10"/>
      <color theme="1"/>
      <name val="Arial"/>
      <family val="2"/>
      <scheme val="minor"/>
    </font>
    <font>
      <sz val="12"/>
      <color theme="1"/>
      <name val="Arial"/>
      <family val="2"/>
      <scheme val="minor"/>
    </font>
    <font>
      <sz val="10"/>
      <color rgb="FF000000"/>
      <name val="Roboto"/>
    </font>
    <font>
      <b/>
      <sz val="10"/>
      <color theme="1"/>
      <name val="Arial"/>
      <family val="2"/>
      <scheme val="minor"/>
    </font>
    <font>
      <u/>
      <sz val="10"/>
      <color rgb="FF0000FF"/>
      <name val="Arial"/>
      <family val="2"/>
    </font>
    <font>
      <sz val="10"/>
      <color rgb="FFFFFFFF"/>
      <name val="Arial"/>
      <family val="2"/>
      <scheme val="minor"/>
    </font>
    <font>
      <sz val="10"/>
      <color rgb="FFFFFFFF"/>
      <name val="Arial"/>
      <family val="2"/>
    </font>
    <font>
      <sz val="10"/>
      <color theme="1"/>
      <name val="Arial"/>
      <family val="2"/>
    </font>
    <font>
      <sz val="11"/>
      <color rgb="FF202124"/>
      <name val="Roboto"/>
    </font>
    <font>
      <sz val="12"/>
      <color theme="1"/>
      <name val="Arial"/>
      <family val="2"/>
    </font>
    <font>
      <b/>
      <sz val="12"/>
      <color theme="1"/>
      <name val="Arial"/>
      <family val="2"/>
    </font>
    <font>
      <b/>
      <sz val="10"/>
      <color theme="1"/>
      <name val="Arial"/>
      <family val="2"/>
    </font>
    <font>
      <sz val="10"/>
      <color rgb="FF000000"/>
      <name val="Arial"/>
      <family val="2"/>
      <scheme val="minor"/>
    </font>
    <font>
      <sz val="8"/>
      <name val="Arial"/>
      <family val="2"/>
      <scheme val="minor"/>
    </font>
  </fonts>
  <fills count="14">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1">
    <xf numFmtId="0" fontId="0" fillId="0" borderId="0" xfId="0"/>
    <xf numFmtId="0" fontId="1" fillId="2" borderId="0" xfId="0" applyFont="1" applyFill="1"/>
    <xf numFmtId="0" fontId="2"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2" fillId="4" borderId="0" xfId="0" applyFont="1" applyFill="1"/>
    <xf numFmtId="0" fontId="5" fillId="5" borderId="0" xfId="0" applyFont="1" applyFill="1" applyAlignment="1">
      <alignment horizontal="center"/>
    </xf>
    <xf numFmtId="0" fontId="6" fillId="0" borderId="0" xfId="0" applyFont="1"/>
    <xf numFmtId="0" fontId="6" fillId="0" borderId="0" xfId="0" applyFont="1" applyAlignment="1">
      <alignment wrapText="1"/>
    </xf>
    <xf numFmtId="0" fontId="6" fillId="2" borderId="0" xfId="0" applyFont="1" applyFill="1"/>
    <xf numFmtId="0" fontId="2" fillId="4" borderId="0" xfId="0" applyFont="1" applyFill="1" applyAlignment="1">
      <alignment vertical="center" wrapText="1"/>
    </xf>
    <xf numFmtId="0" fontId="7" fillId="0" borderId="0" xfId="0" applyFont="1" applyAlignment="1">
      <alignment wrapText="1"/>
    </xf>
    <xf numFmtId="0" fontId="8" fillId="4" borderId="0" xfId="0" applyFont="1" applyFill="1"/>
    <xf numFmtId="0" fontId="4" fillId="3" borderId="0" xfId="0" applyFont="1" applyFill="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7" fillId="4" borderId="0" xfId="0" applyFont="1" applyFill="1" applyAlignment="1">
      <alignment horizontal="center" vertical="center" wrapText="1"/>
    </xf>
    <xf numFmtId="0" fontId="5" fillId="6" borderId="0" xfId="0" applyFont="1" applyFill="1" applyAlignment="1">
      <alignment horizontal="center"/>
    </xf>
    <xf numFmtId="0" fontId="10" fillId="4" borderId="0" xfId="0" applyFont="1" applyFill="1"/>
    <xf numFmtId="1" fontId="2" fillId="0" borderId="0" xfId="0" applyNumberFormat="1" applyFont="1"/>
    <xf numFmtId="0" fontId="11" fillId="6" borderId="0" xfId="0" applyFont="1" applyFill="1"/>
    <xf numFmtId="0" fontId="2" fillId="4" borderId="0" xfId="0" quotePrefix="1" applyFont="1" applyFill="1"/>
    <xf numFmtId="0" fontId="2" fillId="4" borderId="0" xfId="0" quotePrefix="1" applyFont="1" applyFill="1" applyAlignment="1">
      <alignment wrapText="1"/>
    </xf>
    <xf numFmtId="0" fontId="2" fillId="0" borderId="0" xfId="0" quotePrefix="1" applyFont="1"/>
    <xf numFmtId="0" fontId="12" fillId="6" borderId="0" xfId="0" applyFont="1" applyFill="1"/>
    <xf numFmtId="0" fontId="13" fillId="0" borderId="0" xfId="0" applyFont="1"/>
    <xf numFmtId="1" fontId="12" fillId="6" borderId="0" xfId="0" applyNumberFormat="1" applyFont="1" applyFill="1"/>
    <xf numFmtId="0" fontId="2" fillId="0" borderId="0" xfId="0" applyFont="1"/>
    <xf numFmtId="0" fontId="13" fillId="7" borderId="0" xfId="0" applyFont="1" applyFill="1"/>
    <xf numFmtId="0" fontId="13" fillId="8" borderId="0" xfId="0" applyFont="1" applyFill="1"/>
    <xf numFmtId="0" fontId="13" fillId="9" borderId="0" xfId="0" applyFont="1" applyFill="1"/>
    <xf numFmtId="0" fontId="2" fillId="0" borderId="0" xfId="0" applyFont="1" applyAlignment="1">
      <alignment horizontal="center"/>
    </xf>
    <xf numFmtId="0" fontId="14" fillId="10" borderId="0" xfId="0" applyFont="1" applyFill="1"/>
    <xf numFmtId="0" fontId="14" fillId="11" borderId="0" xfId="0" applyFont="1" applyFill="1"/>
    <xf numFmtId="0" fontId="18" fillId="0" borderId="0" xfId="0" applyFont="1"/>
    <xf numFmtId="2" fontId="0" fillId="0" borderId="0" xfId="0" applyNumberFormat="1"/>
    <xf numFmtId="0" fontId="3" fillId="12" borderId="0" xfId="0" applyFont="1" applyFill="1"/>
    <xf numFmtId="0" fontId="6" fillId="4" borderId="0" xfId="0" applyFont="1" applyFill="1" applyAlignment="1">
      <alignment vertical="center" wrapText="1"/>
    </xf>
    <xf numFmtId="0" fontId="0" fillId="0" borderId="0" xfId="0"/>
    <xf numFmtId="0" fontId="2" fillId="4" borderId="0" xfId="0" applyFont="1" applyFill="1"/>
    <xf numFmtId="0" fontId="4"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wrapText="1"/>
    </xf>
    <xf numFmtId="0" fontId="18" fillId="0" borderId="0" xfId="0" applyFont="1" applyAlignment="1">
      <alignment horizontal="left"/>
    </xf>
    <xf numFmtId="0" fontId="0" fillId="0" borderId="0" xfId="0" applyAlignment="1">
      <alignment horizontal="left"/>
    </xf>
    <xf numFmtId="0" fontId="3" fillId="13" borderId="0" xfId="0" applyFont="1" applyFill="1" applyAlignment="1">
      <alignment horizontal="right"/>
    </xf>
    <xf numFmtId="2" fontId="3" fillId="13" borderId="0" xfId="0" applyNumberFormat="1" applyFont="1" applyFill="1" applyAlignment="1">
      <alignment horizontal="right"/>
    </xf>
    <xf numFmtId="0" fontId="0" fillId="0" borderId="0" xfId="0" applyAlignment="1">
      <alignment horizontal="right"/>
    </xf>
    <xf numFmtId="2" fontId="0" fillId="0" borderId="0" xfId="0" applyNumberFormat="1" applyAlignment="1">
      <alignment horizontal="right"/>
    </xf>
    <xf numFmtId="0" fontId="0" fillId="0" borderId="0" xfId="0" applyAlignment="1">
      <alignment horizontal="center"/>
    </xf>
  </cellXfs>
  <cellStyles count="1">
    <cellStyle name="Normal" xfId="0" builtinId="0"/>
  </cellStyles>
  <dxfs count="89">
    <dxf>
      <fill>
        <patternFill patternType="solid">
          <fgColor rgb="FFB7E1CD"/>
          <bgColor rgb="FFB7E1CD"/>
        </patternFill>
      </fill>
    </dxf>
    <dxf>
      <fill>
        <patternFill>
          <bgColor theme="7" tint="-0.24994659260841701"/>
        </patternFill>
      </fill>
    </dxf>
    <dxf>
      <fill>
        <patternFill>
          <bgColor theme="7" tint="-0.24994659260841701"/>
        </patternFill>
      </fill>
    </dxf>
    <dxf>
      <font>
        <color rgb="FF9C5700"/>
      </font>
      <fill>
        <patternFill>
          <bgColor rgb="FFFFEB9C"/>
        </patternFill>
      </fill>
    </dxf>
    <dxf>
      <fill>
        <patternFill>
          <bgColor theme="4" tint="0.39994506668294322"/>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6" tint="0.79998168889431442"/>
        </patternFill>
      </fil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candidates in Each Categories</a:t>
            </a:r>
            <a:endParaRPr lang="en-US"/>
          </a:p>
        </c:rich>
      </c:tx>
      <c:layout>
        <c:manualLayout>
          <c:xMode val="edge"/>
          <c:yMode val="edge"/>
          <c:x val="0.2041734470691163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171134562811022E-2"/>
          <c:y val="0.21075268817204304"/>
          <c:w val="0.87317228068608621"/>
          <c:h val="0.67107526881720425"/>
        </c:manualLayout>
      </c:layout>
      <c:barChart>
        <c:barDir val="col"/>
        <c:grouping val="clustered"/>
        <c:varyColors val="0"/>
        <c:ser>
          <c:idx val="0"/>
          <c:order val="0"/>
          <c:tx>
            <c:strRef>
              <c:f>Sheet11!$J$1</c:f>
              <c:strCache>
                <c:ptCount val="1"/>
                <c:pt idx="0">
                  <c:v>COUNT</c:v>
                </c:pt>
              </c:strCache>
            </c:strRef>
          </c:tx>
          <c:spPr>
            <a:solidFill>
              <a:schemeClr val="accent1"/>
            </a:solidFill>
            <a:ln>
              <a:noFill/>
            </a:ln>
            <a:effectLst/>
          </c:spPr>
          <c:invertIfNegative val="0"/>
          <c:cat>
            <c:strRef>
              <c:f>Sheet11!$I$2:$I$5</c:f>
              <c:strCache>
                <c:ptCount val="4"/>
                <c:pt idx="0">
                  <c:v>A</c:v>
                </c:pt>
                <c:pt idx="1">
                  <c:v>B</c:v>
                </c:pt>
                <c:pt idx="2">
                  <c:v>C</c:v>
                </c:pt>
                <c:pt idx="3">
                  <c:v>D</c:v>
                </c:pt>
              </c:strCache>
            </c:strRef>
          </c:cat>
          <c:val>
            <c:numRef>
              <c:f>Sheet11!$J$2:$J$5</c:f>
              <c:numCache>
                <c:formatCode>General</c:formatCode>
                <c:ptCount val="4"/>
                <c:pt idx="0">
                  <c:v>10</c:v>
                </c:pt>
                <c:pt idx="1">
                  <c:v>63</c:v>
                </c:pt>
                <c:pt idx="2">
                  <c:v>30</c:v>
                </c:pt>
                <c:pt idx="3">
                  <c:v>209</c:v>
                </c:pt>
              </c:numCache>
            </c:numRef>
          </c:val>
          <c:extLst>
            <c:ext xmlns:c16="http://schemas.microsoft.com/office/drawing/2014/chart" uri="{C3380CC4-5D6E-409C-BE32-E72D297353CC}">
              <c16:uniqueId val="{00000000-3889-4D64-A843-492E32D4E7EA}"/>
            </c:ext>
          </c:extLst>
        </c:ser>
        <c:dLbls>
          <c:showLegendKey val="0"/>
          <c:showVal val="0"/>
          <c:showCatName val="0"/>
          <c:showSerName val="0"/>
          <c:showPercent val="0"/>
          <c:showBubbleSize val="0"/>
        </c:dLbls>
        <c:gapWidth val="219"/>
        <c:overlap val="-27"/>
        <c:axId val="837048623"/>
        <c:axId val="837054383"/>
      </c:barChart>
      <c:catAx>
        <c:axId val="837048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054383"/>
        <c:crosses val="autoZero"/>
        <c:auto val="1"/>
        <c:lblAlgn val="ctr"/>
        <c:lblOffset val="100"/>
        <c:noMultiLvlLbl val="0"/>
      </c:catAx>
      <c:valAx>
        <c:axId val="8370543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048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Candidates with Highest Total Score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Sheet11!$D$1</c:f>
              <c:strCache>
                <c:ptCount val="1"/>
                <c:pt idx="0">
                  <c:v>Total</c:v>
                </c:pt>
              </c:strCache>
            </c:strRef>
          </c:tx>
          <c:spPr>
            <a:solidFill>
              <a:schemeClr val="accent2"/>
            </a:solidFill>
            <a:ln>
              <a:noFill/>
            </a:ln>
            <a:effectLst/>
          </c:spPr>
          <c:invertIfNegative val="0"/>
          <c:cat>
            <c:strRef>
              <c:f>Sheet11!$A$2:$A$11</c:f>
              <c:strCache>
                <c:ptCount val="10"/>
                <c:pt idx="0">
                  <c:v>Nishanth Pragnesh B </c:v>
                </c:pt>
                <c:pt idx="1">
                  <c:v>Anchal Dubey</c:v>
                </c:pt>
                <c:pt idx="2">
                  <c:v>Thejas Bhat P</c:v>
                </c:pt>
                <c:pt idx="3">
                  <c:v>Paridhi Gupta</c:v>
                </c:pt>
                <c:pt idx="4">
                  <c:v>Harish A</c:v>
                </c:pt>
                <c:pt idx="5">
                  <c:v>Hitesh Badhan </c:v>
                </c:pt>
                <c:pt idx="6">
                  <c:v>Yash Tiwari</c:v>
                </c:pt>
                <c:pt idx="7">
                  <c:v>Gayatri Rane</c:v>
                </c:pt>
                <c:pt idx="8">
                  <c:v>Ritvik Aggarwal</c:v>
                </c:pt>
                <c:pt idx="9">
                  <c:v>Sneha U Shet</c:v>
                </c:pt>
              </c:strCache>
            </c:strRef>
          </c:cat>
          <c:val>
            <c:numRef>
              <c:f>Sheet11!$D$2:$D$11</c:f>
              <c:numCache>
                <c:formatCode>General</c:formatCode>
                <c:ptCount val="10"/>
                <c:pt idx="0">
                  <c:v>18</c:v>
                </c:pt>
                <c:pt idx="1">
                  <c:v>17</c:v>
                </c:pt>
                <c:pt idx="2">
                  <c:v>17</c:v>
                </c:pt>
                <c:pt idx="3">
                  <c:v>14</c:v>
                </c:pt>
                <c:pt idx="4">
                  <c:v>13</c:v>
                </c:pt>
                <c:pt idx="5">
                  <c:v>12</c:v>
                </c:pt>
                <c:pt idx="6">
                  <c:v>12</c:v>
                </c:pt>
                <c:pt idx="7">
                  <c:v>11</c:v>
                </c:pt>
                <c:pt idx="8">
                  <c:v>10</c:v>
                </c:pt>
                <c:pt idx="9">
                  <c:v>10</c:v>
                </c:pt>
              </c:numCache>
            </c:numRef>
          </c:val>
          <c:extLst>
            <c:ext xmlns:c16="http://schemas.microsoft.com/office/drawing/2014/chart" uri="{C3380CC4-5D6E-409C-BE32-E72D297353CC}">
              <c16:uniqueId val="{00000000-D6EC-47F2-B8D7-4E10008A7E4D}"/>
            </c:ext>
          </c:extLst>
        </c:ser>
        <c:dLbls>
          <c:showLegendKey val="0"/>
          <c:showVal val="0"/>
          <c:showCatName val="0"/>
          <c:showSerName val="0"/>
          <c:showPercent val="0"/>
          <c:showBubbleSize val="0"/>
        </c:dLbls>
        <c:gapWidth val="219"/>
        <c:overlap val="-27"/>
        <c:axId val="837081743"/>
        <c:axId val="837082223"/>
      </c:barChart>
      <c:catAx>
        <c:axId val="83708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082223"/>
        <c:crosses val="autoZero"/>
        <c:auto val="1"/>
        <c:lblAlgn val="ctr"/>
        <c:lblOffset val="100"/>
        <c:noMultiLvlLbl val="0"/>
      </c:catAx>
      <c:valAx>
        <c:axId val="837082223"/>
        <c:scaling>
          <c:orientation val="minMax"/>
        </c:scaling>
        <c:delete val="1"/>
        <c:axPos val="l"/>
        <c:numFmt formatCode="General" sourceLinked="1"/>
        <c:majorTickMark val="none"/>
        <c:minorTickMark val="none"/>
        <c:tickLblPos val="nextTo"/>
        <c:crossAx val="83708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Candidates with Highest Score In Advanced  Questions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960629921259849E-2"/>
          <c:y val="0.17685185185185184"/>
          <c:w val="0.87648381452318458"/>
          <c:h val="0.44840806357538643"/>
        </c:manualLayout>
      </c:layout>
      <c:barChart>
        <c:barDir val="col"/>
        <c:grouping val="clustered"/>
        <c:varyColors val="0"/>
        <c:ser>
          <c:idx val="0"/>
          <c:order val="0"/>
          <c:tx>
            <c:strRef>
              <c:f>Sheet11!$B$1</c:f>
              <c:strCache>
                <c:ptCount val="1"/>
                <c:pt idx="0">
                  <c:v>Advanced</c:v>
                </c:pt>
              </c:strCache>
            </c:strRef>
          </c:tx>
          <c:spPr>
            <a:solidFill>
              <a:schemeClr val="accent3"/>
            </a:solidFill>
            <a:ln>
              <a:noFill/>
            </a:ln>
            <a:effectLst/>
          </c:spPr>
          <c:invertIfNegative val="0"/>
          <c:cat>
            <c:strRef>
              <c:f>Sheet11!$A$2:$A$11</c:f>
              <c:strCache>
                <c:ptCount val="10"/>
                <c:pt idx="0">
                  <c:v>Nishanth Pragnesh B </c:v>
                </c:pt>
                <c:pt idx="1">
                  <c:v>Anchal Dubey</c:v>
                </c:pt>
                <c:pt idx="2">
                  <c:v>Thejas Bhat P</c:v>
                </c:pt>
                <c:pt idx="3">
                  <c:v>Paridhi Gupta</c:v>
                </c:pt>
                <c:pt idx="4">
                  <c:v>Harish A</c:v>
                </c:pt>
                <c:pt idx="5">
                  <c:v>Hitesh Badhan </c:v>
                </c:pt>
                <c:pt idx="6">
                  <c:v>Yash Tiwari</c:v>
                </c:pt>
                <c:pt idx="7">
                  <c:v>Gayatri Rane</c:v>
                </c:pt>
                <c:pt idx="8">
                  <c:v>Ritvik Aggarwal</c:v>
                </c:pt>
                <c:pt idx="9">
                  <c:v>Sneha U Shet</c:v>
                </c:pt>
              </c:strCache>
            </c:strRef>
          </c:cat>
          <c:val>
            <c:numRef>
              <c:f>Sheet11!$B$2:$B$11</c:f>
              <c:numCache>
                <c:formatCode>General</c:formatCode>
                <c:ptCount val="10"/>
                <c:pt idx="0">
                  <c:v>8</c:v>
                </c:pt>
                <c:pt idx="1">
                  <c:v>7</c:v>
                </c:pt>
                <c:pt idx="2">
                  <c:v>7</c:v>
                </c:pt>
                <c:pt idx="3">
                  <c:v>4</c:v>
                </c:pt>
                <c:pt idx="4">
                  <c:v>3</c:v>
                </c:pt>
                <c:pt idx="5">
                  <c:v>2</c:v>
                </c:pt>
                <c:pt idx="6">
                  <c:v>2</c:v>
                </c:pt>
                <c:pt idx="7">
                  <c:v>1</c:v>
                </c:pt>
                <c:pt idx="8">
                  <c:v>0</c:v>
                </c:pt>
                <c:pt idx="9">
                  <c:v>0</c:v>
                </c:pt>
              </c:numCache>
            </c:numRef>
          </c:val>
          <c:extLst>
            <c:ext xmlns:c16="http://schemas.microsoft.com/office/drawing/2014/chart" uri="{C3380CC4-5D6E-409C-BE32-E72D297353CC}">
              <c16:uniqueId val="{00000000-C44D-44BB-8B3C-30DA95BADFB7}"/>
            </c:ext>
          </c:extLst>
        </c:ser>
        <c:dLbls>
          <c:showLegendKey val="0"/>
          <c:showVal val="0"/>
          <c:showCatName val="0"/>
          <c:showSerName val="0"/>
          <c:showPercent val="0"/>
          <c:showBubbleSize val="0"/>
        </c:dLbls>
        <c:gapWidth val="219"/>
        <c:overlap val="-27"/>
        <c:axId val="829840847"/>
        <c:axId val="829841327"/>
      </c:barChart>
      <c:catAx>
        <c:axId val="82984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41327"/>
        <c:crosses val="autoZero"/>
        <c:auto val="1"/>
        <c:lblAlgn val="ctr"/>
        <c:lblOffset val="100"/>
        <c:noMultiLvlLbl val="0"/>
      </c:catAx>
      <c:valAx>
        <c:axId val="829841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4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Candidates with Highest Score In Basic Questions</a:t>
            </a:r>
            <a:endParaRPr lang="en-US"/>
          </a:p>
        </c:rich>
      </c:tx>
      <c:layout>
        <c:manualLayout>
          <c:xMode val="edge"/>
          <c:yMode val="edge"/>
          <c:x val="0.1419940922936472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660767738480851"/>
          <c:y val="0.20000000000000004"/>
          <c:w val="0.85339232261519149"/>
          <c:h val="0.3835932487605716"/>
        </c:manualLayout>
      </c:layout>
      <c:barChart>
        <c:barDir val="col"/>
        <c:grouping val="clustered"/>
        <c:varyColors val="0"/>
        <c:ser>
          <c:idx val="0"/>
          <c:order val="0"/>
          <c:tx>
            <c:strRef>
              <c:f>Sheet11!$C$1</c:f>
              <c:strCache>
                <c:ptCount val="1"/>
                <c:pt idx="0">
                  <c:v>Basic</c:v>
                </c:pt>
              </c:strCache>
            </c:strRef>
          </c:tx>
          <c:spPr>
            <a:solidFill>
              <a:schemeClr val="accent1"/>
            </a:solidFill>
            <a:ln>
              <a:noFill/>
            </a:ln>
            <a:effectLst/>
          </c:spPr>
          <c:invertIfNegative val="0"/>
          <c:cat>
            <c:strRef>
              <c:f>Sheet11!$A$2:$A$11</c:f>
              <c:strCache>
                <c:ptCount val="10"/>
                <c:pt idx="0">
                  <c:v>Nishanth Pragnesh B </c:v>
                </c:pt>
                <c:pt idx="1">
                  <c:v>Anchal Dubey</c:v>
                </c:pt>
                <c:pt idx="2">
                  <c:v>Thejas Bhat P</c:v>
                </c:pt>
                <c:pt idx="3">
                  <c:v>Paridhi Gupta</c:v>
                </c:pt>
                <c:pt idx="4">
                  <c:v>Harish A</c:v>
                </c:pt>
                <c:pt idx="5">
                  <c:v>Hitesh Badhan </c:v>
                </c:pt>
                <c:pt idx="6">
                  <c:v>Yash Tiwari</c:v>
                </c:pt>
                <c:pt idx="7">
                  <c:v>Gayatri Rane</c:v>
                </c:pt>
                <c:pt idx="8">
                  <c:v>Ritvik Aggarwal</c:v>
                </c:pt>
                <c:pt idx="9">
                  <c:v>Sneha U Shet</c:v>
                </c:pt>
              </c:strCache>
            </c:strRef>
          </c:cat>
          <c:val>
            <c:numRef>
              <c:f>Sheet11!$C$2:$C$11</c:f>
              <c:numCache>
                <c:formatCode>General</c:formatCode>
                <c:ptCount val="10"/>
                <c:pt idx="0">
                  <c:v>10</c:v>
                </c:pt>
                <c:pt idx="1">
                  <c:v>10</c:v>
                </c:pt>
                <c:pt idx="2">
                  <c:v>10</c:v>
                </c:pt>
                <c:pt idx="3">
                  <c:v>10</c:v>
                </c:pt>
                <c:pt idx="4">
                  <c:v>10</c:v>
                </c:pt>
                <c:pt idx="5">
                  <c:v>10</c:v>
                </c:pt>
                <c:pt idx="6">
                  <c:v>10</c:v>
                </c:pt>
                <c:pt idx="7">
                  <c:v>10</c:v>
                </c:pt>
                <c:pt idx="8">
                  <c:v>10</c:v>
                </c:pt>
                <c:pt idx="9">
                  <c:v>10</c:v>
                </c:pt>
              </c:numCache>
            </c:numRef>
          </c:val>
          <c:extLst>
            <c:ext xmlns:c16="http://schemas.microsoft.com/office/drawing/2014/chart" uri="{C3380CC4-5D6E-409C-BE32-E72D297353CC}">
              <c16:uniqueId val="{00000000-CA66-406F-A574-49320B9B208F}"/>
            </c:ext>
          </c:extLst>
        </c:ser>
        <c:dLbls>
          <c:showLegendKey val="0"/>
          <c:showVal val="0"/>
          <c:showCatName val="0"/>
          <c:showSerName val="0"/>
          <c:showPercent val="0"/>
          <c:showBubbleSize val="0"/>
        </c:dLbls>
        <c:gapWidth val="219"/>
        <c:overlap val="-27"/>
        <c:axId val="1120552015"/>
        <c:axId val="1120564495"/>
      </c:barChart>
      <c:catAx>
        <c:axId val="112055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564495"/>
        <c:crosses val="autoZero"/>
        <c:auto val="1"/>
        <c:lblAlgn val="ctr"/>
        <c:lblOffset val="100"/>
        <c:noMultiLvlLbl val="0"/>
      </c:catAx>
      <c:valAx>
        <c:axId val="1120564495"/>
        <c:scaling>
          <c:orientation val="minMax"/>
        </c:scaling>
        <c:delete val="1"/>
        <c:axPos val="l"/>
        <c:numFmt formatCode="General" sourceLinked="1"/>
        <c:majorTickMark val="none"/>
        <c:minorTickMark val="none"/>
        <c:tickLblPos val="nextTo"/>
        <c:crossAx val="11205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19050</xdr:colOff>
      <xdr:row>17</xdr:row>
      <xdr:rowOff>180975</xdr:rowOff>
    </xdr:from>
    <xdr:ext cx="5505450" cy="6619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152400</xdr:colOff>
      <xdr:row>4</xdr:row>
      <xdr:rowOff>114300</xdr:rowOff>
    </xdr:from>
    <xdr:ext cx="5848350" cy="46672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800100</xdr:colOff>
      <xdr:row>9</xdr:row>
      <xdr:rowOff>133350</xdr:rowOff>
    </xdr:from>
    <xdr:ext cx="3400425" cy="3467100"/>
    <xdr:pic>
      <xdr:nvPicPr>
        <xdr:cNvPr id="2" name="image5.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3" name="image6.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4" name="image3.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5" name="image4.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6" name="image7.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9</xdr:col>
      <xdr:colOff>0</xdr:colOff>
      <xdr:row>0</xdr:row>
      <xdr:rowOff>15240</xdr:rowOff>
    </xdr:from>
    <xdr:to>
      <xdr:col>13</xdr:col>
      <xdr:colOff>434340</xdr:colOff>
      <xdr:row>14</xdr:row>
      <xdr:rowOff>30480</xdr:rowOff>
    </xdr:to>
    <xdr:graphicFrame macro="">
      <xdr:nvGraphicFramePr>
        <xdr:cNvPr id="7" name="Chart 6">
          <a:extLst>
            <a:ext uri="{FF2B5EF4-FFF2-40B4-BE49-F238E27FC236}">
              <a16:creationId xmlns:a16="http://schemas.microsoft.com/office/drawing/2014/main" id="{5465CD8D-4D12-28EF-DBBD-ACBC056D5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xdr:colOff>
      <xdr:row>14</xdr:row>
      <xdr:rowOff>38100</xdr:rowOff>
    </xdr:from>
    <xdr:to>
      <xdr:col>13</xdr:col>
      <xdr:colOff>0</xdr:colOff>
      <xdr:row>36</xdr:row>
      <xdr:rowOff>7620</xdr:rowOff>
    </xdr:to>
    <xdr:graphicFrame macro="">
      <xdr:nvGraphicFramePr>
        <xdr:cNvPr id="10" name="Chart 9">
          <a:extLst>
            <a:ext uri="{FF2B5EF4-FFF2-40B4-BE49-F238E27FC236}">
              <a16:creationId xmlns:a16="http://schemas.microsoft.com/office/drawing/2014/main" id="{003280E1-CF40-46F7-B8B7-40BAA20BA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411480</xdr:colOff>
      <xdr:row>0</xdr:row>
      <xdr:rowOff>0</xdr:rowOff>
    </xdr:from>
    <xdr:to>
      <xdr:col>18</xdr:col>
      <xdr:colOff>594360</xdr:colOff>
      <xdr:row>14</xdr:row>
      <xdr:rowOff>38100</xdr:rowOff>
    </xdr:to>
    <xdr:graphicFrame macro="">
      <xdr:nvGraphicFramePr>
        <xdr:cNvPr id="11" name="Chart 10">
          <a:extLst>
            <a:ext uri="{FF2B5EF4-FFF2-40B4-BE49-F238E27FC236}">
              <a16:creationId xmlns:a16="http://schemas.microsoft.com/office/drawing/2014/main" id="{6D567360-C61F-4104-AEE7-2490AE571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22860</xdr:colOff>
      <xdr:row>14</xdr:row>
      <xdr:rowOff>60960</xdr:rowOff>
    </xdr:from>
    <xdr:to>
      <xdr:col>18</xdr:col>
      <xdr:colOff>594360</xdr:colOff>
      <xdr:row>35</xdr:row>
      <xdr:rowOff>76200</xdr:rowOff>
    </xdr:to>
    <xdr:graphicFrame macro="">
      <xdr:nvGraphicFramePr>
        <xdr:cNvPr id="12" name="Chart 11">
          <a:extLst>
            <a:ext uri="{FF2B5EF4-FFF2-40B4-BE49-F238E27FC236}">
              <a16:creationId xmlns:a16="http://schemas.microsoft.com/office/drawing/2014/main" id="{D887A94B-AC08-4C41-8DD5-616DA4BE7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BA457FED-C9C3-420D-8642-EF22E5C105DD}" autoFormatId="16" applyNumberFormats="0" applyBorderFormats="0" applyFontFormats="0" applyPatternFormats="0" applyAlignmentFormats="0" applyWidthHeightFormats="0">
  <queryTableRefresh nextId="37">
    <queryTableFields count="36">
      <queryTableField id="1" name="Name" tableColumnId="1"/>
      <queryTableField id="2" name="Screening Type" tableColumnId="2"/>
      <queryTableField id="3" name="Question1: When considering enrolling in a new course or program, what is your primary motivation?  " tableColumnId="3"/>
      <queryTableField id="4" name="Question2: How do you view opportunities for exposure to new ideas and experiences?  " tableColumnId="4"/>
      <queryTableField id="5" name="Question3: How much time are you willing to dedicate weekly to a course that prepares you for internships?  " tableColumnId="5"/>
      <queryTableField id="6" name="Question4: How do you handle a situation when a lot of people discourage you around a project that you are doing with a lot of interest" tableColumnId="6"/>
      <queryTableField id="7" name="Question5: Do you wish to standout from your peers?" tableColumnId="7"/>
      <queryTableField id="8" name="Total" tableColumnId="8"/>
      <queryTableField id="9" name="Q1" tableColumnId="9"/>
      <queryTableField id="10" name="Q2" tableColumnId="10"/>
      <queryTableField id="11" name="Q3" tableColumnId="11"/>
      <queryTableField id="12" name="Q4" tableColumnId="12"/>
      <queryTableField id="13" name="Q5" tableColumnId="13"/>
      <queryTableField id="14" name="Table1.Name (Pls enter the same name as you did in preliminary screening- we hav" tableColumnId="14"/>
      <queryTableField id="15" name="Table1.Screen Type" tableColumnId="15"/>
      <queryTableField id="16" name="Table1.  Q1: Which of the following best identifies you?  " tableColumnId="16"/>
      <queryTableField id="17" name="Table1.Q2: Which of the following scenarios best reflects your sense of achievem" tableColumnId="17"/>
      <queryTableField id="18" name="Table1.Q3: Which of the following best describes how you handle decision-making " tableColumnId="18"/>
      <queryTableField id="19" name="Table1.Q4: Which of the following best describes how you handle situations that " tableColumnId="19"/>
      <queryTableField id="20" name="Table1.Q5: Which of the following best describes how you view and understand you" tableColumnId="20"/>
      <queryTableField id="21" name="Table1.Situation1: You are offered an internship with a decision-maker in a star" tableColumnId="21"/>
      <queryTableField id="22" name="Table1.Situation2: You are given a challenging project in your internship that r" tableColumnId="22"/>
      <queryTableField id="23" name="Table1.Situation3: Your college is offering a semester-long elective course that" tableColumnId="23"/>
      <queryTableField id="24" name="Table1.Situation4: You are offered an internship that provides significant hands" tableColumnId="24"/>
      <queryTableField id="25" name="Table1.Situation5: You are involved in an internship project that requires ongoi" tableColumnId="25"/>
      <queryTableField id="26" name="Table1.Total" tableColumnId="26"/>
      <queryTableField id="27" name="Table1.Q1" tableColumnId="27"/>
      <queryTableField id="28" name="Table1.Q2" tableColumnId="28"/>
      <queryTableField id="29" name="Table1.Q3" tableColumnId="29"/>
      <queryTableField id="30" name="Table1.Q4" tableColumnId="30"/>
      <queryTableField id="31" name="Table1.Q5" tableColumnId="31"/>
      <queryTableField id="32" name="Table1.Q6" tableColumnId="32"/>
      <queryTableField id="33" name="Table1.Q7" tableColumnId="33"/>
      <queryTableField id="34" name="Table1.Q8" tableColumnId="34"/>
      <queryTableField id="35" name="Table1.Q9" tableColumnId="35"/>
      <queryTableField id="36" name="Table1.Q10"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8FA67FA-3340-4869-91BA-209AEC0DBE0B}" autoFormatId="16" applyNumberFormats="0" applyBorderFormats="0" applyFontFormats="0" applyPatternFormats="0" applyAlignmentFormats="0" applyWidthHeightFormats="0">
  <queryTableRefresh nextId="14">
    <queryTableFields count="13">
      <queryTableField id="1" name="Name" tableColumnId="1"/>
      <queryTableField id="2" name="Screening Type" tableColumnId="2"/>
      <queryTableField id="3" name="Question1: When considering enrolling in a new course or program, what is your primary motivation?  " tableColumnId="3"/>
      <queryTableField id="4" name="Question2: How do you view opportunities for exposure to new ideas and experiences?  " tableColumnId="4"/>
      <queryTableField id="5" name="Question3: How much time are you willing to dedicate weekly to a course that prepares you for internships?  " tableColumnId="5"/>
      <queryTableField id="6" name="Question4: How do you handle a situation when a lot of people discourage you around a project that you are doing with a lot of interest" tableColumnId="6"/>
      <queryTableField id="7" name="Question5: Do you wish to standout from your peers?" tableColumnId="7"/>
      <queryTableField id="8" name="Total" tableColumnId="8"/>
      <queryTableField id="9" name="Q1" tableColumnId="9"/>
      <queryTableField id="10" name="Q2" tableColumnId="10"/>
      <queryTableField id="11" name="Q3" tableColumnId="11"/>
      <queryTableField id="12" name="Q4" tableColumnId="12"/>
      <queryTableField id="13" name="Q5"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21F9F65-FD39-4DC7-9F10-A9A7A176B39A}" autoFormatId="16" applyNumberFormats="0" applyBorderFormats="0" applyFontFormats="0" applyPatternFormats="0" applyAlignmentFormats="0" applyWidthHeightFormats="0">
  <queryTableRefresh nextId="24">
    <queryTableFields count="23">
      <queryTableField id="1" name="Name (Pls enter the same name as you did in preliminary screening- we have an automation in place, so you'd have to enter the same name)" tableColumnId="1"/>
      <queryTableField id="2" name="Screen Type" tableColumnId="2"/>
      <queryTableField id="3" name="  Q1: Which of the following best identifies you?  " tableColumnId="3"/>
      <queryTableField id="4" name="Q2: Which of the following scenarios best reflects your sense of achievement?  " tableColumnId="4"/>
      <queryTableField id="5" name="Q3: Which of the following best describes how you handle decision-making in your daily life? " tableColumnId="5"/>
      <queryTableField id="6" name="Q4: Which of the following best describes how you handle situations that require patience? " tableColumnId="6"/>
      <queryTableField id="7" name="Q5: Which of the following best describes how you view and understand yourself? " tableColumnId="7"/>
      <queryTableField id="8" name="Situation1: You are offered an internship with a decision-maker in a startup. The internship involves working on an ambiguous project with minimal guidance. Your primary goal is to gain valuable experience, but you also have upcoming placement interviews." tableColumnId="8"/>
      <queryTableField id="9" name="Situation2: You are given a challenging project in your internship that requires solving a complex problem with no clear instructions. The success of the project depends on how you approach and break down the problem." tableColumnId="9"/>
      <queryTableField id="10" name="Situation3: Your college is offering a semester-long elective course that will require significant time and effort but offers no immediate grade or credit benefit. How do you decide whether to enroll?  " tableColumnId="10"/>
      <queryTableField id="11" name="Situation4: You are offered an internship that provides significant hands-on experience and learning opportunities, but it does not come with an official certificate. You have the chance to work closely with decision-makers on real projects." tableColumnId="11"/>
      <queryTableField id="12" name="Situation5: You are involved in an internship project that requires ongoing effort and iteration. The project will not show immediate results, and it requires a focus on the process rather than expecting quick outcomes." tableColumnId="12"/>
      <queryTableField id="13" name="Total" tableColumnId="13"/>
      <queryTableField id="14" name="Q1" tableColumnId="14"/>
      <queryTableField id="15" name="Q2" tableColumnId="15"/>
      <queryTableField id="16" name="Q3" tableColumnId="16"/>
      <queryTableField id="17" name="Q4" tableColumnId="17"/>
      <queryTableField id="18" name="Q5" tableColumnId="18"/>
      <queryTableField id="19" name="Q6" tableColumnId="19"/>
      <queryTableField id="20" name="Q7" tableColumnId="20"/>
      <queryTableField id="21" name="Q8" tableColumnId="21"/>
      <queryTableField id="22" name="Q9" tableColumnId="22"/>
      <queryTableField id="23" name="Q10"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45BB80-73EA-4629-8F62-580F3CDA2450}" name="Merge1" displayName="Merge1" ref="A1:AJ327" tableType="queryTable" totalsRowShown="0">
  <autoFilter ref="A1:AJ327" xr:uid="{8445BB80-73EA-4629-8F62-580F3CDA2450}"/>
  <tableColumns count="36">
    <tableColumn id="1" xr3:uid="{268D1835-D77A-4936-B6C9-E45D0C53A566}" uniqueName="1" name="Name" queryTableFieldId="1" dataDxfId="88"/>
    <tableColumn id="2" xr3:uid="{F71CE75A-0DC4-4278-A01E-15C157FA1397}" uniqueName="2" name="Screening Type" queryTableFieldId="2" dataDxfId="87"/>
    <tableColumn id="3" xr3:uid="{14CC8CB7-5C95-45D3-99D0-61A8EE0AC6ED}" uniqueName="3" name="Question1: When considering enrolling in a new course or program, what is your primary motivation?  " queryTableFieldId="3" dataDxfId="86"/>
    <tableColumn id="4" xr3:uid="{8F9422C5-E724-45D8-AB38-7499AC21A626}" uniqueName="4" name="Question2: How do you view opportunities for exposure to new ideas and experiences?  " queryTableFieldId="4" dataDxfId="85"/>
    <tableColumn id="5" xr3:uid="{80974C47-A748-4995-AB81-DAA7D21F4885}" uniqueName="5" name="Question3: How much time are you willing to dedicate weekly to a course that prepares you for internships?  " queryTableFieldId="5" dataDxfId="84"/>
    <tableColumn id="6" xr3:uid="{19C98AFB-84C3-441D-B295-D027F729E52C}" uniqueName="6" name="Question4: How do you handle a situation when a lot of people discourage you around a project that you are doing with a lot of interest" queryTableFieldId="6" dataDxfId="83"/>
    <tableColumn id="7" xr3:uid="{BC96964C-9BC9-4D25-B666-DD22D694E49C}" uniqueName="7" name="Question5: Do you wish to standout from your peers?" queryTableFieldId="7" dataDxfId="82"/>
    <tableColumn id="8" xr3:uid="{5452D6AF-0C54-4774-9515-4D68B702F3C7}" uniqueName="8" name="Total" queryTableFieldId="8"/>
    <tableColumn id="9" xr3:uid="{813A6635-9333-48E4-A189-54947250D5F5}" uniqueName="9" name="Q1" queryTableFieldId="9"/>
    <tableColumn id="10" xr3:uid="{3BA89348-6851-4903-8ADC-2F0AEDBDE823}" uniqueName="10" name="Q2" queryTableFieldId="10"/>
    <tableColumn id="11" xr3:uid="{F541A524-2E04-4473-99F3-EBF23FABF2C9}" uniqueName="11" name="Q3" queryTableFieldId="11"/>
    <tableColumn id="12" xr3:uid="{7993EBAB-CC12-4208-938C-D1E2BD45EA6B}" uniqueName="12" name="Q4" queryTableFieldId="12"/>
    <tableColumn id="13" xr3:uid="{E7DA097E-8A1A-48BF-AA48-6B409F71252E}" uniqueName="13" name="Q5" queryTableFieldId="13"/>
    <tableColumn id="14" xr3:uid="{7BA1F6E2-C19D-42F2-AC24-F12E6EB56979}" uniqueName="14" name="Table1.Name (Pls enter the same name as you did in preliminary screening- we hav" queryTableFieldId="14" dataDxfId="81"/>
    <tableColumn id="15" xr3:uid="{7AEB2AD1-D5CE-464C-9FB0-06E10F34D7F2}" uniqueName="15" name="Table1.Screen Type" queryTableFieldId="15" dataDxfId="80"/>
    <tableColumn id="16" xr3:uid="{5DCF9A0D-1D10-48C2-A81C-49A9A92080BF}" uniqueName="16" name="Table1.  Q1: Which of the following best identifies you?  " queryTableFieldId="16" dataDxfId="79"/>
    <tableColumn id="17" xr3:uid="{460FAA9B-9A57-4AE4-A595-14E32282A50E}" uniqueName="17" name="Table1.Q2: Which of the following scenarios best reflects your sense of achievem" queryTableFieldId="17" dataDxfId="78"/>
    <tableColumn id="18" xr3:uid="{8C803943-81E5-4147-822B-03132F60F324}" uniqueName="18" name="Table1.Q3: Which of the following best describes how you handle decision-making " queryTableFieldId="18" dataDxfId="77"/>
    <tableColumn id="19" xr3:uid="{F3AA4B53-1184-47A5-9CC6-4387E5EA9403}" uniqueName="19" name="Table1.Q4: Which of the following best describes how you handle situations that " queryTableFieldId="19" dataDxfId="76"/>
    <tableColumn id="20" xr3:uid="{F3F4818F-2469-4C2B-A292-71D2E87EDC7A}" uniqueName="20" name="Table1.Q5: Which of the following best describes how you view and understand you" queryTableFieldId="20" dataDxfId="75"/>
    <tableColumn id="21" xr3:uid="{3E3E9EAA-A4E7-4443-A719-41C076301AE4}" uniqueName="21" name="Table1.Situation1: You are offered an internship with a decision-maker in a star" queryTableFieldId="21" dataDxfId="74"/>
    <tableColumn id="22" xr3:uid="{5F77794D-15B8-4009-97D7-0BEBF259798E}" uniqueName="22" name="Table1.Situation2: You are given a challenging project in your internship that r" queryTableFieldId="22" dataDxfId="73"/>
    <tableColumn id="23" xr3:uid="{CD2A9BBA-A13C-4F23-96B3-2A21C35C1E9D}" uniqueName="23" name="Table1.Situation3: Your college is offering a semester-long elective course that" queryTableFieldId="23" dataDxfId="72"/>
    <tableColumn id="24" xr3:uid="{F9865482-B1B2-46D9-B8B1-BD83D754DCA0}" uniqueName="24" name="Table1.Situation4: You are offered an internship that provides significant hands" queryTableFieldId="24" dataDxfId="71"/>
    <tableColumn id="25" xr3:uid="{A96FA20E-8C31-4F37-AFE0-CB5201A65894}" uniqueName="25" name="Table1.Situation5: You are involved in an internship project that requires ongoi" queryTableFieldId="25" dataDxfId="70"/>
    <tableColumn id="26" xr3:uid="{A9E1CBA7-22EC-4BC1-B203-332083696E72}" uniqueName="26" name="Table1.Total" queryTableFieldId="26"/>
    <tableColumn id="27" xr3:uid="{FE0DCE20-1420-4818-A45A-C29B1B304127}" uniqueName="27" name="Table1.Q1" queryTableFieldId="27"/>
    <tableColumn id="28" xr3:uid="{87DBFFC7-66C8-4E07-9252-6756887C291F}" uniqueName="28" name="Table1.Q2" queryTableFieldId="28"/>
    <tableColumn id="29" xr3:uid="{381DD506-AD8F-445D-B512-B16BF1D00BCA}" uniqueName="29" name="Table1.Q3" queryTableFieldId="29"/>
    <tableColumn id="30" xr3:uid="{14D30581-916B-4B01-AFBA-4423B44D64D3}" uniqueName="30" name="Table1.Q4" queryTableFieldId="30"/>
    <tableColumn id="31" xr3:uid="{3238DC76-C00B-4A79-A122-3AA1DEA25A6A}" uniqueName="31" name="Table1.Q5" queryTableFieldId="31"/>
    <tableColumn id="32" xr3:uid="{9C0F65D3-9D37-4CB8-8ECB-2DE0330B418D}" uniqueName="32" name="Table1.Q6" queryTableFieldId="32"/>
    <tableColumn id="33" xr3:uid="{DA8B1C31-03E8-4185-918D-9369FE26E774}" uniqueName="33" name="Table1.Q7" queryTableFieldId="33"/>
    <tableColumn id="34" xr3:uid="{5B323B97-A667-48B5-A52C-8FA364284498}" uniqueName="34" name="Table1.Q8" queryTableFieldId="34"/>
    <tableColumn id="35" xr3:uid="{90D83F1E-75AA-4CD6-B1A5-A1B26F57D24D}" uniqueName="35" name="Table1.Q9" queryTableFieldId="35"/>
    <tableColumn id="36" xr3:uid="{83DF907C-CDB1-4052-8E81-3921C6BD03CB}" uniqueName="36" name="Table1.Q10" queryTableFieldId="3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8E7B-A62E-4E52-A3BC-E2073E308486}" name="Table2_1" displayName="Table2_1" ref="A1:M309" tableType="queryTable" totalsRowShown="0">
  <autoFilter ref="A1:M309" xr:uid="{B3058E7B-A62E-4E52-A3BC-E2073E308486}"/>
  <tableColumns count="13">
    <tableColumn id="1" xr3:uid="{F279546D-3A12-4D36-B65C-124F4E001658}" uniqueName="1" name="Name" queryTableFieldId="1" dataDxfId="69"/>
    <tableColumn id="2" xr3:uid="{C747C8A8-BA63-479A-86D4-454CA98AF684}" uniqueName="2" name="Screening Type" queryTableFieldId="2" dataDxfId="68"/>
    <tableColumn id="3" xr3:uid="{DACBFD7D-C777-40EB-A845-9D9A813EA784}" uniqueName="3" name="Question1: When considering enrolling in a new course or program, what is your primary motivation?  " queryTableFieldId="3" dataDxfId="67"/>
    <tableColumn id="4" xr3:uid="{1A4D2ABC-3782-4E43-90D1-70219A98B3DA}" uniqueName="4" name="Question2: How do you view opportunities for exposure to new ideas and experiences?  " queryTableFieldId="4" dataDxfId="66"/>
    <tableColumn id="5" xr3:uid="{398A8B33-437E-4C51-A1D5-6691399B3BCE}" uniqueName="5" name="Question3: How much time are you willing to dedicate weekly to a course that prepares you for internships?  " queryTableFieldId="5" dataDxfId="65"/>
    <tableColumn id="6" xr3:uid="{B28BAADA-BA6D-4CF1-9DBE-4619C77836E4}" uniqueName="6" name="Question4: How do you handle a situation when a lot of people discourage you around a project that you are doing with a lot of interest" queryTableFieldId="6" dataDxfId="64"/>
    <tableColumn id="7" xr3:uid="{E8C648B8-C602-4991-8E63-B443DC51FC95}" uniqueName="7" name="Question5: Do you wish to standout from your peers?" queryTableFieldId="7" dataDxfId="63"/>
    <tableColumn id="8" xr3:uid="{05107EB3-AD7C-4DE0-A45A-3FB9FC76EB41}" uniqueName="8" name="Total" queryTableFieldId="8"/>
    <tableColumn id="9" xr3:uid="{E053454F-3CBE-450D-8931-31BBBE55BE9B}" uniqueName="9" name="Q1" queryTableFieldId="9"/>
    <tableColumn id="10" xr3:uid="{FC8DEAC7-1790-486F-873A-24B1F835550C}" uniqueName="10" name="Q2" queryTableFieldId="10"/>
    <tableColumn id="11" xr3:uid="{CED87891-586A-45D7-A365-FA5A80D04B0E}" uniqueName="11" name="Q3" queryTableFieldId="11"/>
    <tableColumn id="12" xr3:uid="{C059DA8E-9A2E-484B-B62D-8C76387606EC}" uniqueName="12" name="Q4" queryTableFieldId="12"/>
    <tableColumn id="13" xr3:uid="{772BCD95-1132-49AE-89A6-1672161D352E}" uniqueName="13" name="Q5"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25A4B8-7973-4A60-960A-4C68B16A886D}" name="Table2" displayName="Table2" ref="A1:M309" totalsRowShown="0" headerRowDxfId="62" dataDxfId="61">
  <autoFilter ref="A1:M309" xr:uid="{6F25A4B8-7973-4A60-960A-4C68B16A886D}"/>
  <tableColumns count="13">
    <tableColumn id="1" xr3:uid="{65FB4E19-B3C6-4029-9084-1D51B07238F0}" name="Name" dataDxfId="60"/>
    <tableColumn id="2" xr3:uid="{45F1FB96-3888-411E-894B-DD3613D2EE7C}" name="Screening Type" dataDxfId="59"/>
    <tableColumn id="3" xr3:uid="{192DDFAD-0C74-4661-95F9-205219C7E32C}" name="Question1: When considering enrolling in a new course or program, what is your primary motivation?  " dataDxfId="58"/>
    <tableColumn id="4" xr3:uid="{43CCA0CD-F925-46D5-9D62-A3DCFCFBF6E0}" name="Question2: How do you view opportunities for exposure to new ideas and experiences?  " dataDxfId="57"/>
    <tableColumn id="5" xr3:uid="{C18F2094-ADE2-441F-8E0D-2D786EDD87CC}" name="Question3: How much time are you willing to dedicate weekly to a course that prepares you for internships?  " dataDxfId="56"/>
    <tableColumn id="6" xr3:uid="{5B0A7A2E-A955-47BE-B03C-6F197251D99A}" name="Question4: How do you handle a situation when a lot of people discourage you around a project that you are doing with a lot of interest" dataDxfId="55"/>
    <tableColumn id="7" xr3:uid="{F82339E7-53BD-4904-A52F-E6F8091AF163}" name="Question5: Do you wish to standout from your peers?" dataDxfId="54"/>
    <tableColumn id="8" xr3:uid="{5959B8AA-739B-4646-BE64-39A8B951481F}" name="Total" dataDxfId="53">
      <calculatedColumnFormula>I2+J2+K2+L2+M2</calculatedColumnFormula>
    </tableColumn>
    <tableColumn id="9" xr3:uid="{F7A3B1FF-7B46-4795-A3E8-71060FCD7301}" name="Q1" dataDxfId="52">
      <calculatedColumnFormula array="1">INDEX('DataSet3 Key Basic'!$D$6:$E$9,MATCH(C2,'DataSet3 Key Basic'!$E$6:$E$9,0),1)</calculatedColumnFormula>
    </tableColumn>
    <tableColumn id="10" xr3:uid="{6C108622-CAB9-4B44-B58C-2BF2E9A96959}" name="Q2" dataDxfId="51">
      <calculatedColumnFormula array="1">INDEX('DataSet3 Key Basic'!$D$12:$E$15,MATCH(D2,'DataSet3 Key Basic'!$E$12:$E$15,0),1)</calculatedColumnFormula>
    </tableColumn>
    <tableColumn id="11" xr3:uid="{95EEAA69-9747-4E0E-B0D4-781943407CA5}" name="Q3" dataDxfId="50">
      <calculatedColumnFormula array="1">INDEX('DataSet3 Key Basic'!$D$18:$E$21,MATCH(E2,'DataSet3 Key Basic'!$E$18:$E$21,0),1)</calculatedColumnFormula>
    </tableColumn>
    <tableColumn id="12" xr3:uid="{3224A126-56D6-43D5-BAB3-149DBFA7D52B}" name="Q4" dataDxfId="49">
      <calculatedColumnFormula array="1">INDEX('DataSet3 Key Basic'!$D$24:$E$27,MATCH(F2,'DataSet3 Key Basic'!$E$24:$E$27,0),1)</calculatedColumnFormula>
    </tableColumn>
    <tableColumn id="13" xr3:uid="{9DFBE739-78C4-4336-9DF6-DA68DE608989}" name="Q5" dataDxfId="48">
      <calculatedColumnFormula array="1">INDEX('DataSet3 Key Basic'!$D$30:$E$33,MATCH(G2,'DataSet3 Key Basic'!$E$30:$E$33,0),1)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4A347F-088C-48AB-BA89-82DA01BAB57B}" name="Table1_1" displayName="Table1_1" ref="A1:W283" tableType="queryTable" totalsRowShown="0">
  <autoFilter ref="A1:W283" xr:uid="{B74A347F-088C-48AB-BA89-82DA01BAB57B}"/>
  <tableColumns count="23">
    <tableColumn id="1" xr3:uid="{A0820595-9848-46FC-A143-3D1D05FA9BFE}" uniqueName="1" name="Name (Pls enter the same name as you did in preliminary screening- we have an automation in place, so you'd have to enter the same name)" queryTableFieldId="1" dataDxfId="47"/>
    <tableColumn id="2" xr3:uid="{11A4795E-7606-4FD7-BFB1-8CADC3ECC92E}" uniqueName="2" name="Screen Type" queryTableFieldId="2" dataDxfId="46"/>
    <tableColumn id="3" xr3:uid="{89442528-C5CC-4BA8-8220-0FA4BBA8AA6A}" uniqueName="3" name="  Q1: Which of the following best identifies you?  " queryTableFieldId="3" dataDxfId="45"/>
    <tableColumn id="4" xr3:uid="{925DE2A5-6955-488E-8608-2E193EF02AD8}" uniqueName="4" name="Q2: Which of the following scenarios best reflects your sense of achievement?  " queryTableFieldId="4" dataDxfId="44"/>
    <tableColumn id="5" xr3:uid="{E7CF483F-7DD1-430F-92AB-1622E4951026}" uniqueName="5" name="Q3: Which of the following best describes how you handle decision-making in your daily life? " queryTableFieldId="5" dataDxfId="43"/>
    <tableColumn id="6" xr3:uid="{E8C9DB79-7778-4A73-988E-9921369E04DC}" uniqueName="6" name="Q4: Which of the following best describes how you handle situations that require patience? " queryTableFieldId="6" dataDxfId="42"/>
    <tableColumn id="7" xr3:uid="{958F2592-6E79-4A1D-AA2F-9B17101BFE63}" uniqueName="7" name="Q5: Which of the following best describes how you view and understand yourself? " queryTableFieldId="7" dataDxfId="41"/>
    <tableColumn id="8" xr3:uid="{A7CC1D58-99B2-42C8-B69E-4B07D64F9BA8}" uniqueName="8" name="Situation1: You are offered an internship with a decision-maker in a startup. The internship involves working on an ambiguous project with minimal guidance. Your primary goal is to gain valuable experience, but you also have upcoming placement interviews." queryTableFieldId="8" dataDxfId="40"/>
    <tableColumn id="9" xr3:uid="{819CD7A2-04A6-4431-AC8E-A6DA3E98463E}" uniqueName="9" name="Situation2: You are given a challenging project in your internship that requires solving a complex problem with no clear instructions. The success of the project depends on how you approach and break down the problem." queryTableFieldId="9" dataDxfId="39"/>
    <tableColumn id="10" xr3:uid="{82772F43-6609-4D0C-8874-C7D272E98145}" uniqueName="10" name="Situation3: Your college is offering a semester-long elective course that will require significant time and effort but offers no immediate grade or credit benefit. How do you decide whether to enroll?  " queryTableFieldId="10" dataDxfId="38"/>
    <tableColumn id="11" xr3:uid="{E78E443A-148B-4C69-98E9-0331AE357015}" uniqueName="11" name="Situation4: You are offered an internship that provides significant hands-on experience and learning opportunities, but it does not come with an official certificate. You have the chance to work closely with decision-makers on real projects." queryTableFieldId="11" dataDxfId="37"/>
    <tableColumn id="12" xr3:uid="{E48B299C-8184-469F-A2CF-2F545FF6003B}" uniqueName="12" name="Situation5: You are involved in an internship project that requires ongoing effort and iteration. The project will not show immediate results, and it requires a focus on the process rather than expecting quick outcomes." queryTableFieldId="12" dataDxfId="36"/>
    <tableColumn id="13" xr3:uid="{49C73FBD-39B5-4FA2-A886-8927E1F13BE6}" uniqueName="13" name="Total" queryTableFieldId="13"/>
    <tableColumn id="14" xr3:uid="{83BAD61C-A88A-46CE-B879-921428CA1275}" uniqueName="14" name="Q1" queryTableFieldId="14"/>
    <tableColumn id="15" xr3:uid="{B1AF8202-DDF3-4A3B-BDD2-7EE8557B6B27}" uniqueName="15" name="Q2" queryTableFieldId="15"/>
    <tableColumn id="16" xr3:uid="{71385EA1-CCE1-461B-AF2F-173ED2D21D56}" uniqueName="16" name="Q3" queryTableFieldId="16"/>
    <tableColumn id="17" xr3:uid="{C3155161-1269-40F5-8A8A-392492AFCFAB}" uniqueName="17" name="Q4" queryTableFieldId="17"/>
    <tableColumn id="18" xr3:uid="{55B9FA38-7565-4A55-8493-EBD3571EF7DD}" uniqueName="18" name="Q5" queryTableFieldId="18"/>
    <tableColumn id="19" xr3:uid="{A31AF75A-E243-4D7A-ACBC-C5755AB4B9AF}" uniqueName="19" name="Q6" queryTableFieldId="19"/>
    <tableColumn id="20" xr3:uid="{48F7DE37-794B-4A7D-AB86-234EBB19EB62}" uniqueName="20" name="Q7" queryTableFieldId="20"/>
    <tableColumn id="21" xr3:uid="{58230D25-F015-4042-9CF3-BBD553F8389A}" uniqueName="21" name="Q8" queryTableFieldId="21"/>
    <tableColumn id="22" xr3:uid="{C2742449-E202-46ED-8B97-68EE7D772DBA}" uniqueName="22" name="Q9" queryTableFieldId="22"/>
    <tableColumn id="23" xr3:uid="{5F5A8567-0F35-4393-AC88-72C1615768AE}" uniqueName="23" name="Q10"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481929-B187-4CD7-9E41-10BB127C0E8B}" name="Table1" displayName="Table1" ref="A1:W283" totalsRowShown="0" headerRowDxfId="35" dataDxfId="34">
  <autoFilter ref="A1:W283" xr:uid="{CD481929-B187-4CD7-9E41-10BB127C0E8B}"/>
  <tableColumns count="23">
    <tableColumn id="1" xr3:uid="{70FFD98F-9D89-49B0-AF95-8E5F9012DBB4}" name="Name (Pls enter the same name as you did in preliminary screening- we have an automation in place, so you'd have to enter the same name)" dataDxfId="33"/>
    <tableColumn id="2" xr3:uid="{4CC499B0-2EB1-47C0-92FA-D6106D3D212E}" name="Screen Type" dataDxfId="32"/>
    <tableColumn id="3" xr3:uid="{F28841B9-C02A-47DD-9D65-8968E3CEC7CA}" name="  Q1: Which of the following best identifies you?  " dataDxfId="31"/>
    <tableColumn id="4" xr3:uid="{0B100E4D-D087-4D11-81AF-C49ED5691515}" name="Q2: Which of the following scenarios best reflects your sense of achievement?  " dataDxfId="30"/>
    <tableColumn id="5" xr3:uid="{4BA12B69-A7A4-43A6-AB03-7B053CD8AE07}" name="Q3: Which of the following best describes how you handle decision-making in your daily life? " dataDxfId="29"/>
    <tableColumn id="6" xr3:uid="{D75748A3-1DB2-4E28-B0C6-C2E85487B8D5}" name="Q4: Which of the following best describes how you handle situations that require patience? " dataDxfId="28"/>
    <tableColumn id="7" xr3:uid="{8EC562DC-4A42-45E6-8313-24FD1101AE79}" name="Q5: Which of the following best describes how you view and understand yourself? " dataDxfId="27"/>
    <tableColumn id="8" xr3:uid="{DCFFECC9-40FD-4077-9750-D9DF53C75FB4}" name="Situation1: You are offered an internship with a decision-maker in a startup. The internship involves working on an ambiguous project with minimal guidance. Your primary goal is to gain valuable experience, but you also have upcoming placement interviews." dataDxfId="26"/>
    <tableColumn id="9" xr3:uid="{9B61B90A-CDF0-4909-A2A5-A1CA759796E5}" name="Situation2: You are given a challenging project in your internship that requires solving a complex problem with no clear instructions. The success of the project depends on how you approach and break down the problem." dataDxfId="25"/>
    <tableColumn id="10" xr3:uid="{36E264DF-DCB3-4319-9DB9-48A76FC25FF1}" name="Situation3: Your college is offering a semester-long elective course that will require significant time and effort but offers no immediate grade or credit benefit. How do you decide whether to enroll?  " dataDxfId="24"/>
    <tableColumn id="11" xr3:uid="{56330880-7301-4B91-A2D9-CDAD1A442EB3}" name="Situation4: You are offered an internship that provides significant hands-on experience and learning opportunities, but it does not come with an official certificate. You have the chance to work closely with decision-makers on real projects." dataDxfId="23"/>
    <tableColumn id="12" xr3:uid="{E1443930-D6F7-4CF4-9087-00E8AC2FDB49}" name="Situation5: You are involved in an internship project that requires ongoing effort and iteration. The project will not show immediate results, and it requires a focus on the process rather than expecting quick outcomes." dataDxfId="22"/>
    <tableColumn id="13" xr3:uid="{4A1E6775-201F-4AFC-B4EC-B8C55A0B2152}" name="Total" dataDxfId="21">
      <calculatedColumnFormula>N2+O2+P2+Q2+R2+S2+T2+U2+V2+W2</calculatedColumnFormula>
    </tableColumn>
    <tableColumn id="14" xr3:uid="{C3C26687-3C16-43AC-901F-0BDA1310FB53}" name="Q1" dataDxfId="20">
      <calculatedColumnFormula array="1">INDEX('Data Set4 Key Advanced2'!$D$6:$E$9,MATCH(C2,'Data Set4 Key Advanced2'!$E$6:$E$9,0),1)</calculatedColumnFormula>
    </tableColumn>
    <tableColumn id="15" xr3:uid="{174C2B09-AA71-4224-B78A-FCD920855D8E}" name="Q2" dataDxfId="19">
      <calculatedColumnFormula array="1">INDEX('Data Set4 Key Advanced2'!$D$12:$E$15,MATCH(D2,'Data Set4 Key Advanced2'!$E$12:$E$15,0),1)</calculatedColumnFormula>
    </tableColumn>
    <tableColumn id="16" xr3:uid="{522A5B99-5D19-4F87-BBAD-08C6F72DAB4D}" name="Q3" dataDxfId="18">
      <calculatedColumnFormula array="1">INDEX('Data Set4 Key Advanced2'!$D$18:$E$21,MATCH(E2,'Data Set4 Key Advanced2'!$E$18:$E$21,0),1)</calculatedColumnFormula>
    </tableColumn>
    <tableColumn id="17" xr3:uid="{2062FE01-E66C-4366-9481-C78EF3356A46}" name="Q4" dataDxfId="17">
      <calculatedColumnFormula array="1">INDEX('Data Set4 Key Advanced2'!$D$24:$E$27,MATCH(F2,'Data Set4 Key Advanced2'!$E$24:$E$27,0),1)</calculatedColumnFormula>
    </tableColumn>
    <tableColumn id="18" xr3:uid="{020011DC-2D3C-43F5-8C5A-A8397BE30EDE}" name="Q5" dataDxfId="16">
      <calculatedColumnFormula array="1">INDEX('Data Set4 Key Advanced2'!$D$30:$E$33,MATCH(G2,'Data Set4 Key Advanced2'!$E$30:$E$33,0),1)</calculatedColumnFormula>
    </tableColumn>
    <tableColumn id="19" xr3:uid="{4C33AE2B-D3B9-488C-BB5E-1C972F48300C}" name="Q6" dataDxfId="15">
      <calculatedColumnFormula array="1">INDEX('Data Set4 Key Advanced2'!$D$36:$E$39,MATCH(H2,'Data Set4 Key Advanced2'!$E$36:$E$39,0),1)</calculatedColumnFormula>
    </tableColumn>
    <tableColumn id="20" xr3:uid="{26D3EF97-6810-4313-901D-765DD68D1F24}" name="Q7" dataDxfId="14">
      <calculatedColumnFormula array="1">INDEX('Data Set4 Key Advanced2'!$D$42:$E$45,MATCH(I2,'Data Set4 Key Advanced2'!$E$42:$E$45,0),1)</calculatedColumnFormula>
    </tableColumn>
    <tableColumn id="21" xr3:uid="{7A03F65B-561B-487E-A252-4976092EB7C4}" name="Q8" dataDxfId="13">
      <calculatedColumnFormula array="1">IFERROR(INDEX('Data Set4 Key Advanced2'!$D$48:$E$51,MATCH(J2,'Data Set4 Key Advanced2'!$E$48:$E$51,0),1),0)</calculatedColumnFormula>
    </tableColumn>
    <tableColumn id="22" xr3:uid="{D535A962-CCD9-41A0-8EA9-29AB1489A55B}" name="Q9" dataDxfId="12">
      <calculatedColumnFormula array="1">INDEX('Data Set4 Key Advanced2'!$D$54:$E$57,MATCH(K2,'Data Set4 Key Advanced2'!$E$54:$E$57,0),1)</calculatedColumnFormula>
    </tableColumn>
    <tableColumn id="23" xr3:uid="{33CDDE88-72F3-4D4C-99B2-483240966097}" name="Q10" dataDxfId="11">
      <calculatedColumnFormula array="1">INDEX('Data Set4 Key Advanced2'!$D$60:$E$63,MATCH(L2,'Data Set4 Key Advanced2'!$E$60:$E$63,0),1)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4"/>
  <sheetViews>
    <sheetView workbookViewId="0">
      <selection activeCell="F8" sqref="F8"/>
    </sheetView>
  </sheetViews>
  <sheetFormatPr defaultColWidth="12.6640625" defaultRowHeight="15.75" customHeight="1" x14ac:dyDescent="0.25"/>
  <cols>
    <col min="2" max="2" width="19.109375" customWidth="1"/>
    <col min="5" max="5" width="28.109375" customWidth="1"/>
    <col min="6" max="6" width="50.109375" customWidth="1"/>
    <col min="7" max="7" width="16" customWidth="1"/>
    <col min="8" max="8" width="43.21875" customWidth="1"/>
  </cols>
  <sheetData>
    <row r="1" spans="1:27" ht="15.75" customHeight="1" x14ac:dyDescent="0.25">
      <c r="B1" s="1"/>
      <c r="C1" s="1"/>
      <c r="E1" s="2"/>
      <c r="G1" s="3"/>
    </row>
    <row r="2" spans="1:27" ht="15.75" customHeight="1" x14ac:dyDescent="0.25">
      <c r="B2" s="4"/>
      <c r="C2" s="4"/>
      <c r="D2" s="4"/>
    </row>
    <row r="3" spans="1:27" ht="15.75" customHeight="1" x14ac:dyDescent="0.25">
      <c r="B3" s="5" t="s">
        <v>0</v>
      </c>
      <c r="C3" s="40" t="s">
        <v>1</v>
      </c>
      <c r="D3" s="39"/>
      <c r="F3" s="7" t="s">
        <v>2</v>
      </c>
    </row>
    <row r="4" spans="1:27" ht="15.75" customHeight="1" x14ac:dyDescent="0.25">
      <c r="A4" s="8"/>
      <c r="B4" s="5" t="s">
        <v>3</v>
      </c>
      <c r="C4" s="40" t="s">
        <v>4</v>
      </c>
      <c r="D4" s="39"/>
      <c r="F4" s="6" t="s">
        <v>5</v>
      </c>
      <c r="H4" s="8"/>
      <c r="I4" s="8"/>
      <c r="J4" s="8"/>
      <c r="K4" s="8"/>
      <c r="L4" s="8"/>
      <c r="M4" s="8"/>
      <c r="N4" s="8"/>
      <c r="O4" s="8"/>
      <c r="P4" s="8"/>
      <c r="Q4" s="8"/>
      <c r="R4" s="8"/>
      <c r="S4" s="8"/>
      <c r="T4" s="8"/>
      <c r="U4" s="8"/>
      <c r="V4" s="8"/>
      <c r="W4" s="8"/>
      <c r="X4" s="8"/>
      <c r="Y4" s="8"/>
      <c r="Z4" s="8"/>
      <c r="AA4" s="8"/>
    </row>
    <row r="5" spans="1:27" ht="15.75" customHeight="1" x14ac:dyDescent="0.25">
      <c r="A5" s="8"/>
      <c r="B5" s="8"/>
      <c r="C5" s="8"/>
      <c r="D5" s="8"/>
      <c r="E5" s="9"/>
      <c r="F5" s="6" t="s">
        <v>6</v>
      </c>
      <c r="G5" s="10"/>
      <c r="H5" s="8"/>
      <c r="I5" s="8"/>
      <c r="J5" s="8"/>
      <c r="K5" s="8"/>
      <c r="L5" s="8"/>
      <c r="M5" s="8"/>
      <c r="N5" s="8"/>
      <c r="O5" s="8"/>
      <c r="P5" s="8"/>
      <c r="Q5" s="8"/>
      <c r="R5" s="8"/>
      <c r="S5" s="8"/>
      <c r="T5" s="8"/>
      <c r="U5" s="8"/>
      <c r="V5" s="8"/>
      <c r="W5" s="8"/>
      <c r="X5" s="8"/>
      <c r="Y5" s="8"/>
      <c r="Z5" s="8"/>
      <c r="AA5" s="8"/>
    </row>
    <row r="6" spans="1:27" ht="9" customHeight="1" x14ac:dyDescent="0.25">
      <c r="A6" s="8"/>
      <c r="B6" s="41" t="s">
        <v>7</v>
      </c>
      <c r="C6" s="42" t="s">
        <v>8</v>
      </c>
      <c r="D6" s="39"/>
      <c r="E6" s="9"/>
      <c r="G6" s="10"/>
      <c r="H6" s="8"/>
      <c r="I6" s="8"/>
      <c r="J6" s="8"/>
      <c r="K6" s="8"/>
      <c r="L6" s="8"/>
      <c r="M6" s="8"/>
      <c r="N6" s="8"/>
      <c r="O6" s="8"/>
      <c r="P6" s="8"/>
      <c r="Q6" s="8"/>
      <c r="R6" s="8"/>
      <c r="S6" s="8"/>
      <c r="T6" s="8"/>
      <c r="U6" s="8"/>
      <c r="V6" s="8"/>
      <c r="W6" s="8"/>
      <c r="X6" s="8"/>
      <c r="Y6" s="8"/>
      <c r="Z6" s="8"/>
      <c r="AA6" s="8"/>
    </row>
    <row r="7" spans="1:27" ht="18" customHeight="1" x14ac:dyDescent="0.25">
      <c r="B7" s="39"/>
      <c r="C7" s="39"/>
      <c r="D7" s="39"/>
      <c r="E7" s="12"/>
      <c r="F7" s="7" t="s">
        <v>9</v>
      </c>
      <c r="G7" s="3"/>
    </row>
    <row r="8" spans="1:27" ht="27.6" customHeight="1" x14ac:dyDescent="0.25">
      <c r="B8" s="39"/>
      <c r="C8" s="39"/>
      <c r="D8" s="39"/>
      <c r="E8" s="2"/>
      <c r="F8" s="11" t="s">
        <v>10</v>
      </c>
      <c r="G8" s="3"/>
    </row>
    <row r="9" spans="1:27" ht="15.75" customHeight="1" x14ac:dyDescent="0.25">
      <c r="B9" s="39"/>
      <c r="C9" s="39"/>
      <c r="D9" s="39"/>
      <c r="E9" s="2"/>
      <c r="F9" s="13" t="s">
        <v>11</v>
      </c>
      <c r="G9" s="3"/>
    </row>
    <row r="10" spans="1:27" ht="15.75" customHeight="1" x14ac:dyDescent="0.25">
      <c r="B10" s="39"/>
      <c r="C10" s="39"/>
      <c r="D10" s="39"/>
      <c r="E10" s="2"/>
      <c r="F10" s="13" t="s">
        <v>12</v>
      </c>
      <c r="G10" s="3"/>
    </row>
    <row r="11" spans="1:27" ht="15.75" customHeight="1" x14ac:dyDescent="0.25">
      <c r="E11" s="2"/>
      <c r="G11" s="3"/>
      <c r="H11" s="3"/>
      <c r="I11" s="3"/>
      <c r="J11" s="3"/>
      <c r="K11" s="3"/>
      <c r="L11" s="3"/>
    </row>
    <row r="12" spans="1:27" ht="15.75" customHeight="1" x14ac:dyDescent="0.25">
      <c r="E12" s="2"/>
      <c r="F12" s="7" t="s">
        <v>13</v>
      </c>
      <c r="G12" s="3"/>
      <c r="H12" s="3"/>
      <c r="I12" s="3"/>
      <c r="J12" s="3"/>
      <c r="K12" s="3"/>
      <c r="L12" s="3"/>
    </row>
    <row r="13" spans="1:27" ht="15.75" customHeight="1" x14ac:dyDescent="0.25">
      <c r="B13" s="14" t="s">
        <v>14</v>
      </c>
      <c r="C13" s="43" t="s">
        <v>15</v>
      </c>
      <c r="D13" s="39"/>
      <c r="E13" s="2"/>
      <c r="F13" s="11" t="s">
        <v>16</v>
      </c>
      <c r="G13" s="3"/>
    </row>
    <row r="14" spans="1:27" ht="15" x14ac:dyDescent="0.25">
      <c r="B14" s="15"/>
      <c r="D14" s="3"/>
      <c r="E14" s="2"/>
      <c r="G14" s="3"/>
    </row>
    <row r="15" spans="1:27" ht="15" x14ac:dyDescent="0.25">
      <c r="B15" s="15"/>
      <c r="D15" s="3"/>
      <c r="E15" s="2"/>
      <c r="F15" s="7" t="s">
        <v>17</v>
      </c>
      <c r="G15" s="3"/>
    </row>
    <row r="16" spans="1:27" ht="39.6" x14ac:dyDescent="0.25">
      <c r="B16" s="16" t="s">
        <v>18</v>
      </c>
      <c r="C16" s="38" t="s">
        <v>19</v>
      </c>
      <c r="D16" s="39"/>
      <c r="E16" s="2"/>
      <c r="F16" s="11" t="s">
        <v>20</v>
      </c>
      <c r="G16" s="3"/>
    </row>
    <row r="17" spans="5:7" ht="13.2" x14ac:dyDescent="0.25">
      <c r="E17" s="2"/>
      <c r="G17" s="3"/>
    </row>
    <row r="18" spans="5:7" ht="13.2" x14ac:dyDescent="0.25">
      <c r="E18" s="2"/>
      <c r="G18" s="3"/>
    </row>
    <row r="19" spans="5:7" ht="13.2" x14ac:dyDescent="0.25">
      <c r="E19" s="2"/>
      <c r="G19" s="3"/>
    </row>
    <row r="20" spans="5:7" ht="13.2" x14ac:dyDescent="0.25">
      <c r="E20" s="2"/>
      <c r="G20" s="3"/>
    </row>
    <row r="21" spans="5:7" ht="13.2" x14ac:dyDescent="0.25">
      <c r="E21" s="2"/>
      <c r="G21" s="3"/>
    </row>
    <row r="22" spans="5:7" ht="13.2" x14ac:dyDescent="0.25">
      <c r="E22" s="2"/>
      <c r="G22" s="3"/>
    </row>
    <row r="23" spans="5:7" ht="13.2" x14ac:dyDescent="0.25">
      <c r="E23" s="2"/>
      <c r="G23" s="3"/>
    </row>
    <row r="24" spans="5:7" ht="13.2" x14ac:dyDescent="0.25">
      <c r="E24" s="2"/>
      <c r="G24" s="3"/>
    </row>
    <row r="25" spans="5:7" ht="13.2" x14ac:dyDescent="0.25">
      <c r="E25" s="2"/>
      <c r="G25" s="3"/>
    </row>
    <row r="26" spans="5:7" ht="45.6" x14ac:dyDescent="0.25">
      <c r="E26" s="2"/>
      <c r="F26" s="17" t="s">
        <v>21</v>
      </c>
      <c r="G26" s="3"/>
    </row>
    <row r="27" spans="5:7" ht="13.2" x14ac:dyDescent="0.25">
      <c r="E27" s="2"/>
      <c r="G27" s="3"/>
    </row>
    <row r="28" spans="5:7" ht="13.2" x14ac:dyDescent="0.25">
      <c r="E28" s="2"/>
      <c r="G28" s="3"/>
    </row>
    <row r="29" spans="5:7" ht="13.2" x14ac:dyDescent="0.25">
      <c r="E29" s="2"/>
      <c r="G29" s="3"/>
    </row>
    <row r="30" spans="5:7" ht="13.2" x14ac:dyDescent="0.25">
      <c r="E30" s="2"/>
      <c r="G30" s="3"/>
    </row>
    <row r="31" spans="5:7" ht="13.2" x14ac:dyDescent="0.25">
      <c r="E31" s="2"/>
      <c r="G31" s="3"/>
    </row>
    <row r="32" spans="5:7" ht="13.2" x14ac:dyDescent="0.25">
      <c r="E32" s="2"/>
      <c r="G32" s="3"/>
    </row>
    <row r="33" spans="5:7" ht="13.2" x14ac:dyDescent="0.25">
      <c r="E33" s="2"/>
      <c r="G33" s="3"/>
    </row>
    <row r="34" spans="5:7" ht="13.2" x14ac:dyDescent="0.25">
      <c r="E34" s="2"/>
      <c r="G34" s="3"/>
    </row>
    <row r="35" spans="5:7" ht="13.2" x14ac:dyDescent="0.25">
      <c r="E35" s="2"/>
      <c r="G35" s="3"/>
    </row>
    <row r="36" spans="5:7" ht="13.2" x14ac:dyDescent="0.25">
      <c r="E36" s="2"/>
      <c r="G36" s="3"/>
    </row>
    <row r="37" spans="5:7" ht="13.2" x14ac:dyDescent="0.25">
      <c r="E37" s="2"/>
      <c r="G37" s="3"/>
    </row>
    <row r="38" spans="5:7" ht="13.2" x14ac:dyDescent="0.25">
      <c r="E38" s="2"/>
      <c r="G38" s="3"/>
    </row>
    <row r="39" spans="5:7" ht="13.2" x14ac:dyDescent="0.25">
      <c r="E39" s="2"/>
      <c r="G39" s="3"/>
    </row>
    <row r="40" spans="5:7" ht="13.2" x14ac:dyDescent="0.25">
      <c r="E40" s="2"/>
      <c r="G40" s="3"/>
    </row>
    <row r="41" spans="5:7" ht="13.2" x14ac:dyDescent="0.25">
      <c r="E41" s="2"/>
      <c r="G41" s="3"/>
    </row>
    <row r="42" spans="5:7" ht="13.2" x14ac:dyDescent="0.25">
      <c r="E42" s="2"/>
      <c r="G42" s="3"/>
    </row>
    <row r="43" spans="5:7" ht="13.2" x14ac:dyDescent="0.25">
      <c r="E43" s="2"/>
      <c r="G43" s="3"/>
    </row>
    <row r="44" spans="5:7" ht="13.2" x14ac:dyDescent="0.25">
      <c r="E44" s="2"/>
      <c r="G44" s="3"/>
    </row>
    <row r="45" spans="5:7" ht="13.2" x14ac:dyDescent="0.25">
      <c r="E45" s="2"/>
      <c r="G45" s="3"/>
    </row>
    <row r="46" spans="5:7" ht="13.2" x14ac:dyDescent="0.25">
      <c r="E46" s="2"/>
      <c r="G46" s="3"/>
    </row>
    <row r="47" spans="5:7" ht="13.2" x14ac:dyDescent="0.25">
      <c r="E47" s="2"/>
      <c r="G47" s="3"/>
    </row>
    <row r="48" spans="5:7" ht="13.2" x14ac:dyDescent="0.25">
      <c r="E48" s="2"/>
      <c r="G48" s="3"/>
    </row>
    <row r="49" spans="5:7" ht="13.2" x14ac:dyDescent="0.25">
      <c r="E49" s="2"/>
      <c r="G49" s="3"/>
    </row>
    <row r="50" spans="5:7" ht="13.2" x14ac:dyDescent="0.25">
      <c r="E50" s="2"/>
      <c r="G50" s="3"/>
    </row>
    <row r="51" spans="5:7" ht="13.2" x14ac:dyDescent="0.25">
      <c r="E51" s="2"/>
      <c r="G51" s="3"/>
    </row>
    <row r="52" spans="5:7" ht="13.2" x14ac:dyDescent="0.25">
      <c r="E52" s="2"/>
      <c r="G52" s="3"/>
    </row>
    <row r="53" spans="5:7" ht="13.2" x14ac:dyDescent="0.25">
      <c r="E53" s="2"/>
      <c r="G53" s="3"/>
    </row>
    <row r="54" spans="5:7" ht="13.2" x14ac:dyDescent="0.25">
      <c r="E54" s="2"/>
      <c r="G54" s="3"/>
    </row>
    <row r="55" spans="5:7" ht="13.2" x14ac:dyDescent="0.25">
      <c r="E55" s="2"/>
      <c r="G55" s="3"/>
    </row>
    <row r="56" spans="5:7" ht="13.2" x14ac:dyDescent="0.25">
      <c r="E56" s="2"/>
      <c r="G56" s="3"/>
    </row>
    <row r="57" spans="5:7" ht="13.2" x14ac:dyDescent="0.25">
      <c r="E57" s="2"/>
      <c r="G57" s="3"/>
    </row>
    <row r="58" spans="5:7" ht="13.2" x14ac:dyDescent="0.25">
      <c r="E58" s="2"/>
      <c r="G58" s="3"/>
    </row>
    <row r="59" spans="5:7" ht="13.2" x14ac:dyDescent="0.25">
      <c r="E59" s="2"/>
      <c r="G59" s="3"/>
    </row>
    <row r="60" spans="5:7" ht="13.2" x14ac:dyDescent="0.25">
      <c r="E60" s="2"/>
      <c r="G60" s="3"/>
    </row>
    <row r="61" spans="5:7" ht="13.2" x14ac:dyDescent="0.25">
      <c r="E61" s="2"/>
      <c r="G61" s="3"/>
    </row>
    <row r="62" spans="5:7" ht="13.2" x14ac:dyDescent="0.25">
      <c r="E62" s="2"/>
      <c r="G62" s="3"/>
    </row>
    <row r="63" spans="5:7" ht="13.2" x14ac:dyDescent="0.25">
      <c r="E63" s="2"/>
      <c r="G63" s="3"/>
    </row>
    <row r="64" spans="5:7" ht="13.2" x14ac:dyDescent="0.25">
      <c r="E64" s="2"/>
      <c r="G64" s="3"/>
    </row>
    <row r="65" spans="5:7" ht="13.2" x14ac:dyDescent="0.25">
      <c r="E65" s="2"/>
      <c r="G65" s="3"/>
    </row>
    <row r="66" spans="5:7" ht="13.2" x14ac:dyDescent="0.25">
      <c r="E66" s="2"/>
      <c r="G66" s="3"/>
    </row>
    <row r="67" spans="5:7" ht="13.2" x14ac:dyDescent="0.25">
      <c r="E67" s="2"/>
      <c r="G67" s="3"/>
    </row>
    <row r="68" spans="5:7" ht="13.2" x14ac:dyDescent="0.25">
      <c r="E68" s="2"/>
      <c r="G68" s="3"/>
    </row>
    <row r="69" spans="5:7" ht="13.2" x14ac:dyDescent="0.25">
      <c r="E69" s="2"/>
      <c r="G69" s="3"/>
    </row>
    <row r="70" spans="5:7" ht="13.2" x14ac:dyDescent="0.25">
      <c r="E70" s="2"/>
      <c r="G70" s="3"/>
    </row>
    <row r="71" spans="5:7" ht="13.2" x14ac:dyDescent="0.25">
      <c r="E71" s="2"/>
      <c r="G71" s="3"/>
    </row>
    <row r="72" spans="5:7" ht="13.2" x14ac:dyDescent="0.25">
      <c r="E72" s="2"/>
      <c r="G72" s="3"/>
    </row>
    <row r="73" spans="5:7" ht="13.2" x14ac:dyDescent="0.25">
      <c r="E73" s="2"/>
      <c r="G73" s="3"/>
    </row>
    <row r="74" spans="5:7" ht="13.2" x14ac:dyDescent="0.25">
      <c r="E74" s="2"/>
      <c r="G74" s="3"/>
    </row>
    <row r="75" spans="5:7" ht="13.2" x14ac:dyDescent="0.25">
      <c r="E75" s="2"/>
      <c r="G75" s="3"/>
    </row>
    <row r="76" spans="5:7" ht="13.2" x14ac:dyDescent="0.25">
      <c r="E76" s="2"/>
      <c r="G76" s="3"/>
    </row>
    <row r="77" spans="5:7" ht="13.2" x14ac:dyDescent="0.25">
      <c r="E77" s="2"/>
      <c r="G77" s="3"/>
    </row>
    <row r="78" spans="5:7" ht="13.2" x14ac:dyDescent="0.25">
      <c r="E78" s="2"/>
      <c r="G78" s="3"/>
    </row>
    <row r="79" spans="5:7" ht="13.2" x14ac:dyDescent="0.25">
      <c r="E79" s="2"/>
      <c r="G79" s="3"/>
    </row>
    <row r="80" spans="5:7" ht="13.2" x14ac:dyDescent="0.25">
      <c r="E80" s="2"/>
      <c r="G80" s="3"/>
    </row>
    <row r="81" spans="5:7" ht="13.2" x14ac:dyDescent="0.25">
      <c r="E81" s="2"/>
      <c r="G81" s="3"/>
    </row>
    <row r="82" spans="5:7" ht="13.2" x14ac:dyDescent="0.25">
      <c r="E82" s="2"/>
      <c r="G82" s="3"/>
    </row>
    <row r="83" spans="5:7" ht="13.2" x14ac:dyDescent="0.25">
      <c r="E83" s="2"/>
      <c r="G83" s="3"/>
    </row>
    <row r="84" spans="5:7" ht="13.2" x14ac:dyDescent="0.25">
      <c r="E84" s="2"/>
      <c r="G84" s="3"/>
    </row>
    <row r="85" spans="5:7" ht="13.2" x14ac:dyDescent="0.25">
      <c r="E85" s="2"/>
      <c r="G85" s="3"/>
    </row>
    <row r="86" spans="5:7" ht="13.2" x14ac:dyDescent="0.25">
      <c r="E86" s="2"/>
      <c r="G86" s="3"/>
    </row>
    <row r="87" spans="5:7" ht="13.2" x14ac:dyDescent="0.25">
      <c r="E87" s="2"/>
      <c r="G87" s="3"/>
    </row>
    <row r="88" spans="5:7" ht="13.2" x14ac:dyDescent="0.25">
      <c r="E88" s="2"/>
      <c r="G88" s="3"/>
    </row>
    <row r="89" spans="5:7" ht="13.2" x14ac:dyDescent="0.25">
      <c r="E89" s="2"/>
      <c r="G89" s="3"/>
    </row>
    <row r="90" spans="5:7" ht="13.2" x14ac:dyDescent="0.25">
      <c r="E90" s="2"/>
      <c r="G90" s="3"/>
    </row>
    <row r="91" spans="5:7" ht="13.2" x14ac:dyDescent="0.25">
      <c r="E91" s="2"/>
      <c r="G91" s="3"/>
    </row>
    <row r="92" spans="5:7" ht="13.2" x14ac:dyDescent="0.25">
      <c r="E92" s="2"/>
      <c r="G92" s="3"/>
    </row>
    <row r="93" spans="5:7" ht="13.2" x14ac:dyDescent="0.25">
      <c r="E93" s="2"/>
      <c r="G93" s="3"/>
    </row>
    <row r="94" spans="5:7" ht="13.2" x14ac:dyDescent="0.25">
      <c r="E94" s="2"/>
      <c r="G94" s="3"/>
    </row>
    <row r="95" spans="5:7" ht="13.2" x14ac:dyDescent="0.25">
      <c r="E95" s="2"/>
      <c r="G95" s="3"/>
    </row>
    <row r="96" spans="5:7" ht="13.2" x14ac:dyDescent="0.25">
      <c r="E96" s="2"/>
      <c r="G96" s="3"/>
    </row>
    <row r="97" spans="5:7" ht="13.2" x14ac:dyDescent="0.25">
      <c r="E97" s="2"/>
      <c r="G97" s="3"/>
    </row>
    <row r="98" spans="5:7" ht="13.2" x14ac:dyDescent="0.25">
      <c r="E98" s="2"/>
      <c r="G98" s="3"/>
    </row>
    <row r="99" spans="5:7" ht="13.2" x14ac:dyDescent="0.25">
      <c r="E99" s="2"/>
      <c r="G99" s="3"/>
    </row>
    <row r="100" spans="5:7" ht="13.2" x14ac:dyDescent="0.25">
      <c r="E100" s="2"/>
      <c r="G100" s="3"/>
    </row>
    <row r="101" spans="5:7" ht="13.2" x14ac:dyDescent="0.25">
      <c r="E101" s="2"/>
      <c r="G101" s="3"/>
    </row>
    <row r="102" spans="5:7" ht="13.2" x14ac:dyDescent="0.25">
      <c r="E102" s="2"/>
      <c r="G102" s="3"/>
    </row>
    <row r="103" spans="5:7" ht="13.2" x14ac:dyDescent="0.25">
      <c r="E103" s="2"/>
      <c r="G103" s="3"/>
    </row>
    <row r="104" spans="5:7" ht="13.2" x14ac:dyDescent="0.25">
      <c r="E104" s="2"/>
      <c r="G104" s="3"/>
    </row>
    <row r="105" spans="5:7" ht="13.2" x14ac:dyDescent="0.25">
      <c r="E105" s="2"/>
      <c r="G105" s="3"/>
    </row>
    <row r="106" spans="5:7" ht="13.2" x14ac:dyDescent="0.25">
      <c r="E106" s="2"/>
      <c r="G106" s="3"/>
    </row>
    <row r="107" spans="5:7" ht="13.2" x14ac:dyDescent="0.25">
      <c r="E107" s="2"/>
      <c r="G107" s="3"/>
    </row>
    <row r="108" spans="5:7" ht="13.2" x14ac:dyDescent="0.25">
      <c r="E108" s="2"/>
      <c r="G108" s="3"/>
    </row>
    <row r="109" spans="5:7" ht="13.2" x14ac:dyDescent="0.25">
      <c r="E109" s="2"/>
      <c r="G109" s="3"/>
    </row>
    <row r="110" spans="5:7" ht="13.2" x14ac:dyDescent="0.25">
      <c r="E110" s="2"/>
      <c r="G110" s="3"/>
    </row>
    <row r="111" spans="5:7" ht="13.2" x14ac:dyDescent="0.25">
      <c r="E111" s="2"/>
      <c r="G111" s="3"/>
    </row>
    <row r="112" spans="5:7" ht="13.2" x14ac:dyDescent="0.25">
      <c r="E112" s="2"/>
      <c r="G112" s="3"/>
    </row>
    <row r="113" spans="5:7" ht="13.2" x14ac:dyDescent="0.25">
      <c r="E113" s="2"/>
      <c r="G113" s="3"/>
    </row>
    <row r="114" spans="5:7" ht="13.2" x14ac:dyDescent="0.25">
      <c r="E114" s="2"/>
      <c r="G114" s="3"/>
    </row>
    <row r="115" spans="5:7" ht="13.2" x14ac:dyDescent="0.25">
      <c r="E115" s="2"/>
      <c r="G115" s="3"/>
    </row>
    <row r="116" spans="5:7" ht="13.2" x14ac:dyDescent="0.25">
      <c r="E116" s="2"/>
      <c r="G116" s="3"/>
    </row>
    <row r="117" spans="5:7" ht="13.2" x14ac:dyDescent="0.25">
      <c r="E117" s="2"/>
      <c r="G117" s="3"/>
    </row>
    <row r="118" spans="5:7" ht="13.2" x14ac:dyDescent="0.25">
      <c r="E118" s="2"/>
      <c r="G118" s="3"/>
    </row>
    <row r="119" spans="5:7" ht="13.2" x14ac:dyDescent="0.25">
      <c r="E119" s="2"/>
      <c r="G119" s="3"/>
    </row>
    <row r="120" spans="5:7" ht="13.2" x14ac:dyDescent="0.25">
      <c r="E120" s="2"/>
      <c r="G120" s="3"/>
    </row>
    <row r="121" spans="5:7" ht="13.2" x14ac:dyDescent="0.25">
      <c r="E121" s="2"/>
      <c r="G121" s="3"/>
    </row>
    <row r="122" spans="5:7" ht="13.2" x14ac:dyDescent="0.25">
      <c r="E122" s="2"/>
      <c r="G122" s="3"/>
    </row>
    <row r="123" spans="5:7" ht="13.2" x14ac:dyDescent="0.25">
      <c r="E123" s="2"/>
      <c r="G123" s="3"/>
    </row>
    <row r="124" spans="5:7" ht="13.2" x14ac:dyDescent="0.25">
      <c r="E124" s="2"/>
      <c r="G124" s="3"/>
    </row>
    <row r="125" spans="5:7" ht="13.2" x14ac:dyDescent="0.25">
      <c r="E125" s="2"/>
      <c r="G125" s="3"/>
    </row>
    <row r="126" spans="5:7" ht="13.2" x14ac:dyDescent="0.25">
      <c r="E126" s="2"/>
      <c r="G126" s="3"/>
    </row>
    <row r="127" spans="5:7" ht="13.2" x14ac:dyDescent="0.25">
      <c r="E127" s="2"/>
      <c r="G127" s="3"/>
    </row>
    <row r="128" spans="5:7" ht="13.2" x14ac:dyDescent="0.25">
      <c r="E128" s="2"/>
      <c r="G128" s="3"/>
    </row>
    <row r="129" spans="5:7" ht="13.2" x14ac:dyDescent="0.25">
      <c r="E129" s="2"/>
      <c r="G129" s="3"/>
    </row>
    <row r="130" spans="5:7" ht="13.2" x14ac:dyDescent="0.25">
      <c r="E130" s="2"/>
      <c r="G130" s="3"/>
    </row>
    <row r="131" spans="5:7" ht="13.2" x14ac:dyDescent="0.25">
      <c r="E131" s="2"/>
      <c r="G131" s="3"/>
    </row>
    <row r="132" spans="5:7" ht="13.2" x14ac:dyDescent="0.25">
      <c r="E132" s="2"/>
      <c r="G132" s="3"/>
    </row>
    <row r="133" spans="5:7" ht="13.2" x14ac:dyDescent="0.25">
      <c r="E133" s="2"/>
      <c r="G133" s="3"/>
    </row>
    <row r="134" spans="5:7" ht="13.2" x14ac:dyDescent="0.25">
      <c r="E134" s="2"/>
      <c r="G134" s="3"/>
    </row>
    <row r="135" spans="5:7" ht="13.2" x14ac:dyDescent="0.25">
      <c r="E135" s="2"/>
      <c r="G135" s="3"/>
    </row>
    <row r="136" spans="5:7" ht="13.2" x14ac:dyDescent="0.25">
      <c r="E136" s="2"/>
      <c r="G136" s="3"/>
    </row>
    <row r="137" spans="5:7" ht="13.2" x14ac:dyDescent="0.25">
      <c r="E137" s="2"/>
      <c r="G137" s="3"/>
    </row>
    <row r="138" spans="5:7" ht="13.2" x14ac:dyDescent="0.25">
      <c r="E138" s="2"/>
      <c r="G138" s="3"/>
    </row>
    <row r="139" spans="5:7" ht="13.2" x14ac:dyDescent="0.25">
      <c r="E139" s="2"/>
      <c r="G139" s="3"/>
    </row>
    <row r="140" spans="5:7" ht="13.2" x14ac:dyDescent="0.25">
      <c r="E140" s="2"/>
      <c r="G140" s="3"/>
    </row>
    <row r="141" spans="5:7" ht="13.2" x14ac:dyDescent="0.25">
      <c r="E141" s="2"/>
      <c r="G141" s="3"/>
    </row>
    <row r="142" spans="5:7" ht="13.2" x14ac:dyDescent="0.25">
      <c r="E142" s="2"/>
      <c r="G142" s="3"/>
    </row>
    <row r="143" spans="5:7" ht="13.2" x14ac:dyDescent="0.25">
      <c r="E143" s="2"/>
      <c r="G143" s="3"/>
    </row>
    <row r="144" spans="5:7" ht="13.2" x14ac:dyDescent="0.25">
      <c r="E144" s="2"/>
      <c r="G144" s="3"/>
    </row>
    <row r="145" spans="5:7" ht="13.2" x14ac:dyDescent="0.25">
      <c r="E145" s="2"/>
      <c r="G145" s="3"/>
    </row>
    <row r="146" spans="5:7" ht="13.2" x14ac:dyDescent="0.25">
      <c r="E146" s="2"/>
      <c r="G146" s="3"/>
    </row>
    <row r="147" spans="5:7" ht="13.2" x14ac:dyDescent="0.25">
      <c r="E147" s="2"/>
      <c r="G147" s="3"/>
    </row>
    <row r="148" spans="5:7" ht="13.2" x14ac:dyDescent="0.25">
      <c r="E148" s="2"/>
      <c r="G148" s="3"/>
    </row>
    <row r="149" spans="5:7" ht="13.2" x14ac:dyDescent="0.25">
      <c r="E149" s="2"/>
      <c r="G149" s="3"/>
    </row>
    <row r="150" spans="5:7" ht="13.2" x14ac:dyDescent="0.25">
      <c r="E150" s="2"/>
      <c r="G150" s="3"/>
    </row>
    <row r="151" spans="5:7" ht="13.2" x14ac:dyDescent="0.25">
      <c r="E151" s="2"/>
      <c r="G151" s="3"/>
    </row>
    <row r="152" spans="5:7" ht="13.2" x14ac:dyDescent="0.25">
      <c r="E152" s="2"/>
      <c r="G152" s="3"/>
    </row>
    <row r="153" spans="5:7" ht="13.2" x14ac:dyDescent="0.25">
      <c r="E153" s="2"/>
      <c r="G153" s="3"/>
    </row>
    <row r="154" spans="5:7" ht="13.2" x14ac:dyDescent="0.25">
      <c r="E154" s="2"/>
      <c r="G154" s="3"/>
    </row>
    <row r="155" spans="5:7" ht="13.2" x14ac:dyDescent="0.25">
      <c r="E155" s="2"/>
      <c r="G155" s="3"/>
    </row>
    <row r="156" spans="5:7" ht="13.2" x14ac:dyDescent="0.25">
      <c r="E156" s="2"/>
      <c r="G156" s="3"/>
    </row>
    <row r="157" spans="5:7" ht="13.2" x14ac:dyDescent="0.25">
      <c r="E157" s="2"/>
      <c r="G157" s="3"/>
    </row>
    <row r="158" spans="5:7" ht="13.2" x14ac:dyDescent="0.25">
      <c r="E158" s="2"/>
      <c r="G158" s="3"/>
    </row>
    <row r="159" spans="5:7" ht="13.2" x14ac:dyDescent="0.25">
      <c r="E159" s="2"/>
      <c r="G159" s="3"/>
    </row>
    <row r="160" spans="5:7" ht="13.2" x14ac:dyDescent="0.25">
      <c r="E160" s="2"/>
      <c r="G160" s="3"/>
    </row>
    <row r="161" spans="5:7" ht="13.2" x14ac:dyDescent="0.25">
      <c r="E161" s="2"/>
      <c r="G161" s="3"/>
    </row>
    <row r="162" spans="5:7" ht="13.2" x14ac:dyDescent="0.25">
      <c r="E162" s="2"/>
      <c r="G162" s="3"/>
    </row>
    <row r="163" spans="5:7" ht="13.2" x14ac:dyDescent="0.25">
      <c r="E163" s="2"/>
      <c r="G163" s="3"/>
    </row>
    <row r="164" spans="5:7" ht="13.2" x14ac:dyDescent="0.25">
      <c r="E164" s="2"/>
      <c r="G164" s="3"/>
    </row>
    <row r="165" spans="5:7" ht="13.2" x14ac:dyDescent="0.25">
      <c r="E165" s="2"/>
      <c r="G165" s="3"/>
    </row>
    <row r="166" spans="5:7" ht="13.2" x14ac:dyDescent="0.25">
      <c r="E166" s="2"/>
      <c r="G166" s="3"/>
    </row>
    <row r="167" spans="5:7" ht="13.2" x14ac:dyDescent="0.25">
      <c r="E167" s="2"/>
      <c r="G167" s="3"/>
    </row>
    <row r="168" spans="5:7" ht="13.2" x14ac:dyDescent="0.25">
      <c r="E168" s="2"/>
      <c r="G168" s="3"/>
    </row>
    <row r="169" spans="5:7" ht="13.2" x14ac:dyDescent="0.25">
      <c r="E169" s="2"/>
      <c r="G169" s="3"/>
    </row>
    <row r="170" spans="5:7" ht="13.2" x14ac:dyDescent="0.25">
      <c r="E170" s="2"/>
      <c r="G170" s="3"/>
    </row>
    <row r="171" spans="5:7" ht="13.2" x14ac:dyDescent="0.25">
      <c r="E171" s="2"/>
      <c r="G171" s="3"/>
    </row>
    <row r="172" spans="5:7" ht="13.2" x14ac:dyDescent="0.25">
      <c r="E172" s="2"/>
      <c r="G172" s="3"/>
    </row>
    <row r="173" spans="5:7" ht="13.2" x14ac:dyDescent="0.25">
      <c r="E173" s="2"/>
      <c r="G173" s="3"/>
    </row>
    <row r="174" spans="5:7" ht="13.2" x14ac:dyDescent="0.25">
      <c r="E174" s="2"/>
      <c r="G174" s="3"/>
    </row>
    <row r="175" spans="5:7" ht="13.2" x14ac:dyDescent="0.25">
      <c r="E175" s="2"/>
      <c r="G175" s="3"/>
    </row>
    <row r="176" spans="5:7" ht="13.2" x14ac:dyDescent="0.25">
      <c r="E176" s="2"/>
      <c r="G176" s="3"/>
    </row>
    <row r="177" spans="5:7" ht="13.2" x14ac:dyDescent="0.25">
      <c r="E177" s="2"/>
      <c r="G177" s="3"/>
    </row>
    <row r="178" spans="5:7" ht="13.2" x14ac:dyDescent="0.25">
      <c r="E178" s="2"/>
      <c r="G178" s="3"/>
    </row>
    <row r="179" spans="5:7" ht="13.2" x14ac:dyDescent="0.25">
      <c r="E179" s="2"/>
      <c r="G179" s="3"/>
    </row>
    <row r="180" spans="5:7" ht="13.2" x14ac:dyDescent="0.25">
      <c r="E180" s="2"/>
      <c r="G180" s="3"/>
    </row>
    <row r="181" spans="5:7" ht="13.2" x14ac:dyDescent="0.25">
      <c r="E181" s="2"/>
      <c r="G181" s="3"/>
    </row>
    <row r="182" spans="5:7" ht="13.2" x14ac:dyDescent="0.25">
      <c r="E182" s="2"/>
      <c r="G182" s="3"/>
    </row>
    <row r="183" spans="5:7" ht="13.2" x14ac:dyDescent="0.25">
      <c r="E183" s="2"/>
      <c r="G183" s="3"/>
    </row>
    <row r="184" spans="5:7" ht="13.2" x14ac:dyDescent="0.25">
      <c r="E184" s="2"/>
      <c r="G184" s="3"/>
    </row>
    <row r="185" spans="5:7" ht="13.2" x14ac:dyDescent="0.25">
      <c r="E185" s="2"/>
      <c r="G185" s="3"/>
    </row>
    <row r="186" spans="5:7" ht="13.2" x14ac:dyDescent="0.25">
      <c r="E186" s="2"/>
      <c r="G186" s="3"/>
    </row>
    <row r="187" spans="5:7" ht="13.2" x14ac:dyDescent="0.25">
      <c r="E187" s="2"/>
      <c r="G187" s="3"/>
    </row>
    <row r="188" spans="5:7" ht="13.2" x14ac:dyDescent="0.25">
      <c r="E188" s="2"/>
      <c r="G188" s="3"/>
    </row>
    <row r="189" spans="5:7" ht="13.2" x14ac:dyDescent="0.25">
      <c r="E189" s="2"/>
      <c r="G189" s="3"/>
    </row>
    <row r="190" spans="5:7" ht="13.2" x14ac:dyDescent="0.25">
      <c r="E190" s="2"/>
      <c r="G190" s="3"/>
    </row>
    <row r="191" spans="5:7" ht="13.2" x14ac:dyDescent="0.25">
      <c r="E191" s="2"/>
      <c r="G191" s="3"/>
    </row>
    <row r="192" spans="5:7" ht="13.2" x14ac:dyDescent="0.25">
      <c r="E192" s="2"/>
      <c r="G192" s="3"/>
    </row>
    <row r="193" spans="5:7" ht="13.2" x14ac:dyDescent="0.25">
      <c r="E193" s="2"/>
      <c r="G193" s="3"/>
    </row>
    <row r="194" spans="5:7" ht="13.2" x14ac:dyDescent="0.25">
      <c r="E194" s="2"/>
      <c r="G194" s="3"/>
    </row>
    <row r="195" spans="5:7" ht="13.2" x14ac:dyDescent="0.25">
      <c r="E195" s="2"/>
      <c r="G195" s="3"/>
    </row>
    <row r="196" spans="5:7" ht="13.2" x14ac:dyDescent="0.25">
      <c r="E196" s="2"/>
      <c r="G196" s="3"/>
    </row>
    <row r="197" spans="5:7" ht="13.2" x14ac:dyDescent="0.25">
      <c r="E197" s="2"/>
      <c r="G197" s="3"/>
    </row>
    <row r="198" spans="5:7" ht="13.2" x14ac:dyDescent="0.25">
      <c r="E198" s="2"/>
      <c r="G198" s="3"/>
    </row>
    <row r="199" spans="5:7" ht="13.2" x14ac:dyDescent="0.25">
      <c r="E199" s="2"/>
      <c r="G199" s="3"/>
    </row>
    <row r="200" spans="5:7" ht="13.2" x14ac:dyDescent="0.25">
      <c r="E200" s="2"/>
      <c r="G200" s="3"/>
    </row>
    <row r="201" spans="5:7" ht="13.2" x14ac:dyDescent="0.25">
      <c r="E201" s="2"/>
      <c r="G201" s="3"/>
    </row>
    <row r="202" spans="5:7" ht="13.2" x14ac:dyDescent="0.25">
      <c r="E202" s="2"/>
      <c r="G202" s="3"/>
    </row>
    <row r="203" spans="5:7" ht="13.2" x14ac:dyDescent="0.25">
      <c r="E203" s="2"/>
      <c r="G203" s="3"/>
    </row>
    <row r="204" spans="5:7" ht="13.2" x14ac:dyDescent="0.25">
      <c r="E204" s="2"/>
      <c r="G204" s="3"/>
    </row>
    <row r="205" spans="5:7" ht="13.2" x14ac:dyDescent="0.25">
      <c r="E205" s="2"/>
      <c r="G205" s="3"/>
    </row>
    <row r="206" spans="5:7" ht="13.2" x14ac:dyDescent="0.25">
      <c r="E206" s="2"/>
      <c r="G206" s="3"/>
    </row>
    <row r="207" spans="5:7" ht="13.2" x14ac:dyDescent="0.25">
      <c r="E207" s="2"/>
      <c r="G207" s="3"/>
    </row>
    <row r="208" spans="5:7" ht="13.2" x14ac:dyDescent="0.25">
      <c r="E208" s="2"/>
      <c r="G208" s="3"/>
    </row>
    <row r="209" spans="5:7" ht="13.2" x14ac:dyDescent="0.25">
      <c r="E209" s="2"/>
      <c r="G209" s="3"/>
    </row>
    <row r="210" spans="5:7" ht="13.2" x14ac:dyDescent="0.25">
      <c r="E210" s="2"/>
      <c r="G210" s="3"/>
    </row>
    <row r="211" spans="5:7" ht="13.2" x14ac:dyDescent="0.25">
      <c r="E211" s="2"/>
      <c r="G211" s="3"/>
    </row>
    <row r="212" spans="5:7" ht="13.2" x14ac:dyDescent="0.25">
      <c r="E212" s="2"/>
      <c r="G212" s="3"/>
    </row>
    <row r="213" spans="5:7" ht="13.2" x14ac:dyDescent="0.25">
      <c r="E213" s="2"/>
      <c r="G213" s="3"/>
    </row>
    <row r="214" spans="5:7" ht="13.2" x14ac:dyDescent="0.25">
      <c r="E214" s="2"/>
      <c r="G214" s="3"/>
    </row>
    <row r="215" spans="5:7" ht="13.2" x14ac:dyDescent="0.25">
      <c r="E215" s="2"/>
      <c r="G215" s="3"/>
    </row>
    <row r="216" spans="5:7" ht="13.2" x14ac:dyDescent="0.25">
      <c r="E216" s="2"/>
      <c r="G216" s="3"/>
    </row>
    <row r="217" spans="5:7" ht="13.2" x14ac:dyDescent="0.25">
      <c r="E217" s="2"/>
      <c r="G217" s="3"/>
    </row>
    <row r="218" spans="5:7" ht="13.2" x14ac:dyDescent="0.25">
      <c r="E218" s="2"/>
      <c r="G218" s="3"/>
    </row>
    <row r="219" spans="5:7" ht="13.2" x14ac:dyDescent="0.25">
      <c r="E219" s="2"/>
      <c r="G219" s="3"/>
    </row>
    <row r="220" spans="5:7" ht="13.2" x14ac:dyDescent="0.25">
      <c r="E220" s="2"/>
      <c r="G220" s="3"/>
    </row>
    <row r="221" spans="5:7" ht="13.2" x14ac:dyDescent="0.25">
      <c r="E221" s="2"/>
      <c r="G221" s="3"/>
    </row>
    <row r="222" spans="5:7" ht="13.2" x14ac:dyDescent="0.25">
      <c r="E222" s="2"/>
      <c r="G222" s="3"/>
    </row>
    <row r="223" spans="5:7" ht="13.2" x14ac:dyDescent="0.25">
      <c r="E223" s="2"/>
      <c r="G223" s="3"/>
    </row>
    <row r="224" spans="5:7" ht="13.2" x14ac:dyDescent="0.25">
      <c r="E224" s="2"/>
      <c r="G224" s="3"/>
    </row>
    <row r="225" spans="5:7" ht="13.2" x14ac:dyDescent="0.25">
      <c r="E225" s="2"/>
      <c r="G225" s="3"/>
    </row>
    <row r="226" spans="5:7" ht="13.2" x14ac:dyDescent="0.25">
      <c r="E226" s="2"/>
      <c r="G226" s="3"/>
    </row>
    <row r="227" spans="5:7" ht="13.2" x14ac:dyDescent="0.25">
      <c r="E227" s="2"/>
      <c r="G227" s="3"/>
    </row>
    <row r="228" spans="5:7" ht="13.2" x14ac:dyDescent="0.25">
      <c r="E228" s="2"/>
      <c r="G228" s="3"/>
    </row>
    <row r="229" spans="5:7" ht="13.2" x14ac:dyDescent="0.25">
      <c r="E229" s="2"/>
      <c r="G229" s="3"/>
    </row>
    <row r="230" spans="5:7" ht="13.2" x14ac:dyDescent="0.25">
      <c r="E230" s="2"/>
      <c r="G230" s="3"/>
    </row>
    <row r="231" spans="5:7" ht="13.2" x14ac:dyDescent="0.25">
      <c r="E231" s="2"/>
      <c r="G231" s="3"/>
    </row>
    <row r="232" spans="5:7" ht="13.2" x14ac:dyDescent="0.25">
      <c r="E232" s="2"/>
      <c r="G232" s="3"/>
    </row>
    <row r="233" spans="5:7" ht="13.2" x14ac:dyDescent="0.25">
      <c r="E233" s="2"/>
      <c r="G233" s="3"/>
    </row>
    <row r="234" spans="5:7" ht="13.2" x14ac:dyDescent="0.25">
      <c r="E234" s="2"/>
      <c r="G234" s="3"/>
    </row>
    <row r="235" spans="5:7" ht="13.2" x14ac:dyDescent="0.25">
      <c r="E235" s="2"/>
      <c r="G235" s="3"/>
    </row>
    <row r="236" spans="5:7" ht="13.2" x14ac:dyDescent="0.25">
      <c r="E236" s="2"/>
      <c r="G236" s="3"/>
    </row>
    <row r="237" spans="5:7" ht="13.2" x14ac:dyDescent="0.25">
      <c r="E237" s="2"/>
      <c r="G237" s="3"/>
    </row>
    <row r="238" spans="5:7" ht="13.2" x14ac:dyDescent="0.25">
      <c r="E238" s="2"/>
      <c r="G238" s="3"/>
    </row>
    <row r="239" spans="5:7" ht="13.2" x14ac:dyDescent="0.25">
      <c r="E239" s="2"/>
      <c r="G239" s="3"/>
    </row>
    <row r="240" spans="5:7" ht="13.2" x14ac:dyDescent="0.25">
      <c r="E240" s="2"/>
      <c r="G240" s="3"/>
    </row>
    <row r="241" spans="5:7" ht="13.2" x14ac:dyDescent="0.25">
      <c r="E241" s="2"/>
      <c r="G241" s="3"/>
    </row>
    <row r="242" spans="5:7" ht="13.2" x14ac:dyDescent="0.25">
      <c r="E242" s="2"/>
      <c r="G242" s="3"/>
    </row>
    <row r="243" spans="5:7" ht="13.2" x14ac:dyDescent="0.25">
      <c r="E243" s="2"/>
      <c r="G243" s="3"/>
    </row>
    <row r="244" spans="5:7" ht="13.2" x14ac:dyDescent="0.25">
      <c r="E244" s="2"/>
      <c r="G244" s="3"/>
    </row>
    <row r="245" spans="5:7" ht="13.2" x14ac:dyDescent="0.25">
      <c r="E245" s="2"/>
      <c r="G245" s="3"/>
    </row>
    <row r="246" spans="5:7" ht="13.2" x14ac:dyDescent="0.25">
      <c r="E246" s="2"/>
      <c r="G246" s="3"/>
    </row>
    <row r="247" spans="5:7" ht="13.2" x14ac:dyDescent="0.25">
      <c r="E247" s="2"/>
      <c r="G247" s="3"/>
    </row>
    <row r="248" spans="5:7" ht="13.2" x14ac:dyDescent="0.25">
      <c r="E248" s="2"/>
      <c r="G248" s="3"/>
    </row>
    <row r="249" spans="5:7" ht="13.2" x14ac:dyDescent="0.25">
      <c r="E249" s="2"/>
      <c r="G249" s="3"/>
    </row>
    <row r="250" spans="5:7" ht="13.2" x14ac:dyDescent="0.25">
      <c r="E250" s="2"/>
      <c r="G250" s="3"/>
    </row>
    <row r="251" spans="5:7" ht="13.2" x14ac:dyDescent="0.25">
      <c r="E251" s="2"/>
      <c r="G251" s="3"/>
    </row>
    <row r="252" spans="5:7" ht="13.2" x14ac:dyDescent="0.25">
      <c r="E252" s="2"/>
      <c r="G252" s="3"/>
    </row>
    <row r="253" spans="5:7" ht="13.2" x14ac:dyDescent="0.25">
      <c r="E253" s="2"/>
      <c r="G253" s="3"/>
    </row>
    <row r="254" spans="5:7" ht="13.2" x14ac:dyDescent="0.25">
      <c r="E254" s="2"/>
      <c r="G254" s="3"/>
    </row>
    <row r="255" spans="5:7" ht="13.2" x14ac:dyDescent="0.25">
      <c r="E255" s="2"/>
      <c r="G255" s="3"/>
    </row>
    <row r="256" spans="5:7" ht="13.2" x14ac:dyDescent="0.25">
      <c r="E256" s="2"/>
      <c r="G256" s="3"/>
    </row>
    <row r="257" spans="5:7" ht="13.2" x14ac:dyDescent="0.25">
      <c r="E257" s="2"/>
      <c r="G257" s="3"/>
    </row>
    <row r="258" spans="5:7" ht="13.2" x14ac:dyDescent="0.25">
      <c r="E258" s="2"/>
      <c r="G258" s="3"/>
    </row>
    <row r="259" spans="5:7" ht="13.2" x14ac:dyDescent="0.25">
      <c r="E259" s="2"/>
      <c r="G259" s="3"/>
    </row>
    <row r="260" spans="5:7" ht="13.2" x14ac:dyDescent="0.25">
      <c r="E260" s="2"/>
      <c r="G260" s="3"/>
    </row>
    <row r="261" spans="5:7" ht="13.2" x14ac:dyDescent="0.25">
      <c r="E261" s="2"/>
      <c r="G261" s="3"/>
    </row>
    <row r="262" spans="5:7" ht="13.2" x14ac:dyDescent="0.25">
      <c r="E262" s="2"/>
      <c r="G262" s="3"/>
    </row>
    <row r="263" spans="5:7" ht="13.2" x14ac:dyDescent="0.25">
      <c r="E263" s="2"/>
      <c r="G263" s="3"/>
    </row>
    <row r="264" spans="5:7" ht="13.2" x14ac:dyDescent="0.25">
      <c r="E264" s="2"/>
      <c r="G264" s="3"/>
    </row>
    <row r="265" spans="5:7" ht="13.2" x14ac:dyDescent="0.25">
      <c r="E265" s="2"/>
      <c r="G265" s="3"/>
    </row>
    <row r="266" spans="5:7" ht="13.2" x14ac:dyDescent="0.25">
      <c r="E266" s="2"/>
      <c r="G266" s="3"/>
    </row>
    <row r="267" spans="5:7" ht="13.2" x14ac:dyDescent="0.25">
      <c r="E267" s="2"/>
      <c r="G267" s="3"/>
    </row>
    <row r="268" spans="5:7" ht="13.2" x14ac:dyDescent="0.25">
      <c r="E268" s="2"/>
      <c r="G268" s="3"/>
    </row>
    <row r="269" spans="5:7" ht="13.2" x14ac:dyDescent="0.25">
      <c r="E269" s="2"/>
      <c r="G269" s="3"/>
    </row>
    <row r="270" spans="5:7" ht="13.2" x14ac:dyDescent="0.25">
      <c r="E270" s="2"/>
      <c r="G270" s="3"/>
    </row>
    <row r="271" spans="5:7" ht="13.2" x14ac:dyDescent="0.25">
      <c r="E271" s="2"/>
      <c r="G271" s="3"/>
    </row>
    <row r="272" spans="5:7" ht="13.2" x14ac:dyDescent="0.25">
      <c r="E272" s="2"/>
      <c r="G272" s="3"/>
    </row>
    <row r="273" spans="5:7" ht="13.2" x14ac:dyDescent="0.25">
      <c r="E273" s="2"/>
      <c r="G273" s="3"/>
    </row>
    <row r="274" spans="5:7" ht="13.2" x14ac:dyDescent="0.25">
      <c r="E274" s="2"/>
      <c r="G274" s="3"/>
    </row>
    <row r="275" spans="5:7" ht="13.2" x14ac:dyDescent="0.25">
      <c r="E275" s="2"/>
      <c r="G275" s="3"/>
    </row>
    <row r="276" spans="5:7" ht="13.2" x14ac:dyDescent="0.25">
      <c r="E276" s="2"/>
      <c r="G276" s="3"/>
    </row>
    <row r="277" spans="5:7" ht="13.2" x14ac:dyDescent="0.25">
      <c r="E277" s="2"/>
      <c r="G277" s="3"/>
    </row>
    <row r="278" spans="5:7" ht="13.2" x14ac:dyDescent="0.25">
      <c r="E278" s="2"/>
      <c r="G278" s="3"/>
    </row>
    <row r="279" spans="5:7" ht="13.2" x14ac:dyDescent="0.25">
      <c r="E279" s="2"/>
      <c r="G279" s="3"/>
    </row>
    <row r="280" spans="5:7" ht="13.2" x14ac:dyDescent="0.25">
      <c r="E280" s="2"/>
      <c r="G280" s="3"/>
    </row>
    <row r="281" spans="5:7" ht="13.2" x14ac:dyDescent="0.25">
      <c r="E281" s="2"/>
      <c r="G281" s="3"/>
    </row>
    <row r="282" spans="5:7" ht="13.2" x14ac:dyDescent="0.25">
      <c r="E282" s="2"/>
      <c r="G282" s="3"/>
    </row>
    <row r="283" spans="5:7" ht="13.2" x14ac:dyDescent="0.25">
      <c r="E283" s="2"/>
      <c r="G283" s="3"/>
    </row>
    <row r="284" spans="5:7" ht="13.2" x14ac:dyDescent="0.25">
      <c r="E284" s="2"/>
      <c r="G284" s="3"/>
    </row>
    <row r="285" spans="5:7" ht="13.2" x14ac:dyDescent="0.25">
      <c r="E285" s="2"/>
      <c r="G285" s="3"/>
    </row>
    <row r="286" spans="5:7" ht="13.2" x14ac:dyDescent="0.25">
      <c r="E286" s="2"/>
      <c r="G286" s="3"/>
    </row>
    <row r="287" spans="5:7" ht="13.2" x14ac:dyDescent="0.25">
      <c r="E287" s="2"/>
      <c r="G287" s="3"/>
    </row>
    <row r="288" spans="5:7" ht="13.2" x14ac:dyDescent="0.25">
      <c r="E288" s="2"/>
      <c r="G288" s="3"/>
    </row>
    <row r="289" spans="5:7" ht="13.2" x14ac:dyDescent="0.25">
      <c r="E289" s="2"/>
      <c r="G289" s="3"/>
    </row>
    <row r="290" spans="5:7" ht="13.2" x14ac:dyDescent="0.25">
      <c r="E290" s="2"/>
      <c r="G290" s="3"/>
    </row>
    <row r="291" spans="5:7" ht="13.2" x14ac:dyDescent="0.25">
      <c r="E291" s="2"/>
      <c r="G291" s="3"/>
    </row>
    <row r="292" spans="5:7" ht="13.2" x14ac:dyDescent="0.25">
      <c r="E292" s="2"/>
      <c r="G292" s="3"/>
    </row>
    <row r="293" spans="5:7" ht="13.2" x14ac:dyDescent="0.25">
      <c r="E293" s="2"/>
      <c r="G293" s="3"/>
    </row>
    <row r="294" spans="5:7" ht="13.2" x14ac:dyDescent="0.25">
      <c r="E294" s="2"/>
      <c r="G294" s="3"/>
    </row>
    <row r="295" spans="5:7" ht="13.2" x14ac:dyDescent="0.25">
      <c r="E295" s="2"/>
      <c r="G295" s="3"/>
    </row>
    <row r="296" spans="5:7" ht="13.2" x14ac:dyDescent="0.25">
      <c r="E296" s="2"/>
      <c r="G296" s="3"/>
    </row>
    <row r="297" spans="5:7" ht="13.2" x14ac:dyDescent="0.25">
      <c r="E297" s="2"/>
      <c r="G297" s="3"/>
    </row>
    <row r="298" spans="5:7" ht="13.2" x14ac:dyDescent="0.25">
      <c r="E298" s="2"/>
      <c r="G298" s="3"/>
    </row>
    <row r="299" spans="5:7" ht="13.2" x14ac:dyDescent="0.25">
      <c r="E299" s="2"/>
      <c r="G299" s="3"/>
    </row>
    <row r="300" spans="5:7" ht="13.2" x14ac:dyDescent="0.25">
      <c r="E300" s="2"/>
      <c r="G300" s="3"/>
    </row>
    <row r="301" spans="5:7" ht="13.2" x14ac:dyDescent="0.25">
      <c r="E301" s="2"/>
      <c r="G301" s="3"/>
    </row>
    <row r="302" spans="5:7" ht="13.2" x14ac:dyDescent="0.25">
      <c r="E302" s="2"/>
      <c r="G302" s="3"/>
    </row>
    <row r="303" spans="5:7" ht="13.2" x14ac:dyDescent="0.25">
      <c r="E303" s="2"/>
      <c r="G303" s="3"/>
    </row>
    <row r="304" spans="5:7" ht="13.2" x14ac:dyDescent="0.25">
      <c r="E304" s="2"/>
      <c r="G304" s="3"/>
    </row>
    <row r="305" spans="5:7" ht="13.2" x14ac:dyDescent="0.25">
      <c r="E305" s="2"/>
      <c r="G305" s="3"/>
    </row>
    <row r="306" spans="5:7" ht="13.2" x14ac:dyDescent="0.25">
      <c r="E306" s="2"/>
      <c r="G306" s="3"/>
    </row>
    <row r="307" spans="5:7" ht="13.2" x14ac:dyDescent="0.25">
      <c r="E307" s="2"/>
      <c r="G307" s="3"/>
    </row>
    <row r="308" spans="5:7" ht="13.2" x14ac:dyDescent="0.25">
      <c r="E308" s="2"/>
      <c r="G308" s="3"/>
    </row>
    <row r="309" spans="5:7" ht="13.2" x14ac:dyDescent="0.25">
      <c r="E309" s="2"/>
      <c r="G309" s="3"/>
    </row>
    <row r="310" spans="5:7" ht="13.2" x14ac:dyDescent="0.25">
      <c r="E310" s="2"/>
      <c r="G310" s="3"/>
    </row>
    <row r="311" spans="5:7" ht="13.2" x14ac:dyDescent="0.25">
      <c r="E311" s="2"/>
      <c r="G311" s="3"/>
    </row>
    <row r="312" spans="5:7" ht="13.2" x14ac:dyDescent="0.25">
      <c r="E312" s="2"/>
      <c r="G312" s="3"/>
    </row>
    <row r="313" spans="5:7" ht="13.2" x14ac:dyDescent="0.25">
      <c r="E313" s="2"/>
      <c r="G313" s="3"/>
    </row>
    <row r="314" spans="5:7" ht="13.2" x14ac:dyDescent="0.25">
      <c r="E314" s="2"/>
      <c r="G314" s="3"/>
    </row>
    <row r="315" spans="5:7" ht="13.2" x14ac:dyDescent="0.25">
      <c r="E315" s="2"/>
      <c r="G315" s="3"/>
    </row>
    <row r="316" spans="5:7" ht="13.2" x14ac:dyDescent="0.25">
      <c r="E316" s="2"/>
      <c r="G316" s="3"/>
    </row>
    <row r="317" spans="5:7" ht="13.2" x14ac:dyDescent="0.25">
      <c r="E317" s="2"/>
      <c r="G317" s="3"/>
    </row>
    <row r="318" spans="5:7" ht="13.2" x14ac:dyDescent="0.25">
      <c r="E318" s="2"/>
      <c r="G318" s="3"/>
    </row>
    <row r="319" spans="5:7" ht="13.2" x14ac:dyDescent="0.25">
      <c r="E319" s="2"/>
      <c r="G319" s="3"/>
    </row>
    <row r="320" spans="5:7" ht="13.2" x14ac:dyDescent="0.25">
      <c r="E320" s="2"/>
      <c r="G320" s="3"/>
    </row>
    <row r="321" spans="5:7" ht="13.2" x14ac:dyDescent="0.25">
      <c r="E321" s="2"/>
      <c r="G321" s="3"/>
    </row>
    <row r="322" spans="5:7" ht="13.2" x14ac:dyDescent="0.25">
      <c r="E322" s="2"/>
      <c r="G322" s="3"/>
    </row>
    <row r="323" spans="5:7" ht="13.2" x14ac:dyDescent="0.25">
      <c r="E323" s="2"/>
      <c r="G323" s="3"/>
    </row>
    <row r="324" spans="5:7" ht="13.2" x14ac:dyDescent="0.25">
      <c r="E324" s="2"/>
      <c r="G324" s="3"/>
    </row>
    <row r="325" spans="5:7" ht="13.2" x14ac:dyDescent="0.25">
      <c r="E325" s="2"/>
      <c r="G325" s="3"/>
    </row>
    <row r="326" spans="5:7" ht="13.2" x14ac:dyDescent="0.25">
      <c r="E326" s="2"/>
      <c r="G326" s="3"/>
    </row>
    <row r="327" spans="5:7" ht="13.2" x14ac:dyDescent="0.25">
      <c r="E327" s="2"/>
      <c r="G327" s="3"/>
    </row>
    <row r="328" spans="5:7" ht="13.2" x14ac:dyDescent="0.25">
      <c r="E328" s="2"/>
      <c r="G328" s="3"/>
    </row>
    <row r="329" spans="5:7" ht="13.2" x14ac:dyDescent="0.25">
      <c r="E329" s="2"/>
      <c r="G329" s="3"/>
    </row>
    <row r="330" spans="5:7" ht="13.2" x14ac:dyDescent="0.25">
      <c r="E330" s="2"/>
      <c r="G330" s="3"/>
    </row>
    <row r="331" spans="5:7" ht="13.2" x14ac:dyDescent="0.25">
      <c r="E331" s="2"/>
      <c r="G331" s="3"/>
    </row>
    <row r="332" spans="5:7" ht="13.2" x14ac:dyDescent="0.25">
      <c r="E332" s="2"/>
      <c r="G332" s="3"/>
    </row>
    <row r="333" spans="5:7" ht="13.2" x14ac:dyDescent="0.25">
      <c r="E333" s="2"/>
      <c r="G333" s="3"/>
    </row>
    <row r="334" spans="5:7" ht="13.2" x14ac:dyDescent="0.25">
      <c r="E334" s="2"/>
      <c r="G334" s="3"/>
    </row>
    <row r="335" spans="5:7" ht="13.2" x14ac:dyDescent="0.25">
      <c r="E335" s="2"/>
      <c r="G335" s="3"/>
    </row>
    <row r="336" spans="5:7" ht="13.2" x14ac:dyDescent="0.25">
      <c r="E336" s="2"/>
      <c r="G336" s="3"/>
    </row>
    <row r="337" spans="5:7" ht="13.2" x14ac:dyDescent="0.25">
      <c r="E337" s="2"/>
      <c r="G337" s="3"/>
    </row>
    <row r="338" spans="5:7" ht="13.2" x14ac:dyDescent="0.25">
      <c r="E338" s="2"/>
      <c r="G338" s="3"/>
    </row>
    <row r="339" spans="5:7" ht="13.2" x14ac:dyDescent="0.25">
      <c r="E339" s="2"/>
      <c r="G339" s="3"/>
    </row>
    <row r="340" spans="5:7" ht="13.2" x14ac:dyDescent="0.25">
      <c r="E340" s="2"/>
      <c r="G340" s="3"/>
    </row>
    <row r="341" spans="5:7" ht="13.2" x14ac:dyDescent="0.25">
      <c r="E341" s="2"/>
      <c r="G341" s="3"/>
    </row>
    <row r="342" spans="5:7" ht="13.2" x14ac:dyDescent="0.25">
      <c r="E342" s="2"/>
      <c r="G342" s="3"/>
    </row>
    <row r="343" spans="5:7" ht="13.2" x14ac:dyDescent="0.25">
      <c r="E343" s="2"/>
      <c r="G343" s="3"/>
    </row>
    <row r="344" spans="5:7" ht="13.2" x14ac:dyDescent="0.25">
      <c r="E344" s="2"/>
      <c r="G344" s="3"/>
    </row>
    <row r="345" spans="5:7" ht="13.2" x14ac:dyDescent="0.25">
      <c r="E345" s="2"/>
      <c r="G345" s="3"/>
    </row>
    <row r="346" spans="5:7" ht="13.2" x14ac:dyDescent="0.25">
      <c r="E346" s="2"/>
      <c r="G346" s="3"/>
    </row>
    <row r="347" spans="5:7" ht="13.2" x14ac:dyDescent="0.25">
      <c r="E347" s="2"/>
      <c r="G347" s="3"/>
    </row>
    <row r="348" spans="5:7" ht="13.2" x14ac:dyDescent="0.25">
      <c r="E348" s="2"/>
      <c r="G348" s="3"/>
    </row>
    <row r="349" spans="5:7" ht="13.2" x14ac:dyDescent="0.25">
      <c r="E349" s="2"/>
      <c r="G349" s="3"/>
    </row>
    <row r="350" spans="5:7" ht="13.2" x14ac:dyDescent="0.25">
      <c r="E350" s="2"/>
      <c r="G350" s="3"/>
    </row>
    <row r="351" spans="5:7" ht="13.2" x14ac:dyDescent="0.25">
      <c r="E351" s="2"/>
      <c r="G351" s="3"/>
    </row>
    <row r="352" spans="5:7" ht="13.2" x14ac:dyDescent="0.25">
      <c r="E352" s="2"/>
      <c r="G352" s="3"/>
    </row>
    <row r="353" spans="5:7" ht="13.2" x14ac:dyDescent="0.25">
      <c r="E353" s="2"/>
      <c r="G353" s="3"/>
    </row>
    <row r="354" spans="5:7" ht="13.2" x14ac:dyDescent="0.25">
      <c r="E354" s="2"/>
      <c r="G354" s="3"/>
    </row>
    <row r="355" spans="5:7" ht="13.2" x14ac:dyDescent="0.25">
      <c r="E355" s="2"/>
      <c r="G355" s="3"/>
    </row>
    <row r="356" spans="5:7" ht="13.2" x14ac:dyDescent="0.25">
      <c r="E356" s="2"/>
      <c r="G356" s="3"/>
    </row>
    <row r="357" spans="5:7" ht="13.2" x14ac:dyDescent="0.25">
      <c r="E357" s="2"/>
      <c r="G357" s="3"/>
    </row>
    <row r="358" spans="5:7" ht="13.2" x14ac:dyDescent="0.25">
      <c r="E358" s="2"/>
      <c r="G358" s="3"/>
    </row>
    <row r="359" spans="5:7" ht="13.2" x14ac:dyDescent="0.25">
      <c r="E359" s="2"/>
      <c r="G359" s="3"/>
    </row>
    <row r="360" spans="5:7" ht="13.2" x14ac:dyDescent="0.25">
      <c r="E360" s="2"/>
      <c r="G360" s="3"/>
    </row>
    <row r="361" spans="5:7" ht="13.2" x14ac:dyDescent="0.25">
      <c r="E361" s="2"/>
      <c r="G361" s="3"/>
    </row>
    <row r="362" spans="5:7" ht="13.2" x14ac:dyDescent="0.25">
      <c r="E362" s="2"/>
      <c r="G362" s="3"/>
    </row>
    <row r="363" spans="5:7" ht="13.2" x14ac:dyDescent="0.25">
      <c r="E363" s="2"/>
      <c r="G363" s="3"/>
    </row>
    <row r="364" spans="5:7" ht="13.2" x14ac:dyDescent="0.25">
      <c r="E364" s="2"/>
      <c r="G364" s="3"/>
    </row>
    <row r="365" spans="5:7" ht="13.2" x14ac:dyDescent="0.25">
      <c r="E365" s="2"/>
      <c r="G365" s="3"/>
    </row>
    <row r="366" spans="5:7" ht="13.2" x14ac:dyDescent="0.25">
      <c r="E366" s="2"/>
      <c r="G366" s="3"/>
    </row>
    <row r="367" spans="5:7" ht="13.2" x14ac:dyDescent="0.25">
      <c r="E367" s="2"/>
      <c r="G367" s="3"/>
    </row>
    <row r="368" spans="5:7" ht="13.2" x14ac:dyDescent="0.25">
      <c r="E368" s="2"/>
      <c r="G368" s="3"/>
    </row>
    <row r="369" spans="5:7" ht="13.2" x14ac:dyDescent="0.25">
      <c r="E369" s="2"/>
      <c r="G369" s="3"/>
    </row>
    <row r="370" spans="5:7" ht="13.2" x14ac:dyDescent="0.25">
      <c r="E370" s="2"/>
      <c r="G370" s="3"/>
    </row>
    <row r="371" spans="5:7" ht="13.2" x14ac:dyDescent="0.25">
      <c r="E371" s="2"/>
      <c r="G371" s="3"/>
    </row>
    <row r="372" spans="5:7" ht="13.2" x14ac:dyDescent="0.25">
      <c r="E372" s="2"/>
      <c r="G372" s="3"/>
    </row>
    <row r="373" spans="5:7" ht="13.2" x14ac:dyDescent="0.25">
      <c r="E373" s="2"/>
      <c r="G373" s="3"/>
    </row>
    <row r="374" spans="5:7" ht="13.2" x14ac:dyDescent="0.25">
      <c r="E374" s="2"/>
      <c r="G374" s="3"/>
    </row>
    <row r="375" spans="5:7" ht="13.2" x14ac:dyDescent="0.25">
      <c r="E375" s="2"/>
      <c r="G375" s="3"/>
    </row>
    <row r="376" spans="5:7" ht="13.2" x14ac:dyDescent="0.25">
      <c r="E376" s="2"/>
      <c r="G376" s="3"/>
    </row>
    <row r="377" spans="5:7" ht="13.2" x14ac:dyDescent="0.25">
      <c r="E377" s="2"/>
      <c r="G377" s="3"/>
    </row>
    <row r="378" spans="5:7" ht="13.2" x14ac:dyDescent="0.25">
      <c r="E378" s="2"/>
      <c r="G378" s="3"/>
    </row>
    <row r="379" spans="5:7" ht="13.2" x14ac:dyDescent="0.25">
      <c r="E379" s="2"/>
      <c r="G379" s="3"/>
    </row>
    <row r="380" spans="5:7" ht="13.2" x14ac:dyDescent="0.25">
      <c r="E380" s="2"/>
      <c r="G380" s="3"/>
    </row>
    <row r="381" spans="5:7" ht="13.2" x14ac:dyDescent="0.25">
      <c r="E381" s="2"/>
      <c r="G381" s="3"/>
    </row>
    <row r="382" spans="5:7" ht="13.2" x14ac:dyDescent="0.25">
      <c r="E382" s="2"/>
      <c r="G382" s="3"/>
    </row>
    <row r="383" spans="5:7" ht="13.2" x14ac:dyDescent="0.25">
      <c r="E383" s="2"/>
      <c r="G383" s="3"/>
    </row>
    <row r="384" spans="5:7" ht="13.2" x14ac:dyDescent="0.25">
      <c r="E384" s="2"/>
      <c r="G384" s="3"/>
    </row>
    <row r="385" spans="5:7" ht="13.2" x14ac:dyDescent="0.25">
      <c r="E385" s="2"/>
      <c r="G385" s="3"/>
    </row>
    <row r="386" spans="5:7" ht="13.2" x14ac:dyDescent="0.25">
      <c r="E386" s="2"/>
      <c r="G386" s="3"/>
    </row>
    <row r="387" spans="5:7" ht="13.2" x14ac:dyDescent="0.25">
      <c r="E387" s="2"/>
      <c r="G387" s="3"/>
    </row>
    <row r="388" spans="5:7" ht="13.2" x14ac:dyDescent="0.25">
      <c r="E388" s="2"/>
      <c r="G388" s="3"/>
    </row>
    <row r="389" spans="5:7" ht="13.2" x14ac:dyDescent="0.25">
      <c r="E389" s="2"/>
      <c r="G389" s="3"/>
    </row>
    <row r="390" spans="5:7" ht="13.2" x14ac:dyDescent="0.25">
      <c r="E390" s="2"/>
      <c r="G390" s="3"/>
    </row>
    <row r="391" spans="5:7" ht="13.2" x14ac:dyDescent="0.25">
      <c r="E391" s="2"/>
      <c r="G391" s="3"/>
    </row>
    <row r="392" spans="5:7" ht="13.2" x14ac:dyDescent="0.25">
      <c r="E392" s="2"/>
      <c r="G392" s="3"/>
    </row>
    <row r="393" spans="5:7" ht="13.2" x14ac:dyDescent="0.25">
      <c r="E393" s="2"/>
      <c r="G393" s="3"/>
    </row>
    <row r="394" spans="5:7" ht="13.2" x14ac:dyDescent="0.25">
      <c r="E394" s="2"/>
      <c r="G394" s="3"/>
    </row>
    <row r="395" spans="5:7" ht="13.2" x14ac:dyDescent="0.25">
      <c r="E395" s="2"/>
      <c r="G395" s="3"/>
    </row>
    <row r="396" spans="5:7" ht="13.2" x14ac:dyDescent="0.25">
      <c r="E396" s="2"/>
      <c r="G396" s="3"/>
    </row>
    <row r="397" spans="5:7" ht="13.2" x14ac:dyDescent="0.25">
      <c r="E397" s="2"/>
      <c r="G397" s="3"/>
    </row>
    <row r="398" spans="5:7" ht="13.2" x14ac:dyDescent="0.25">
      <c r="E398" s="2"/>
      <c r="G398" s="3"/>
    </row>
    <row r="399" spans="5:7" ht="13.2" x14ac:dyDescent="0.25">
      <c r="E399" s="2"/>
      <c r="G399" s="3"/>
    </row>
    <row r="400" spans="5:7" ht="13.2" x14ac:dyDescent="0.25">
      <c r="E400" s="2"/>
      <c r="G400" s="3"/>
    </row>
    <row r="401" spans="5:7" ht="13.2" x14ac:dyDescent="0.25">
      <c r="E401" s="2"/>
      <c r="G401" s="3"/>
    </row>
    <row r="402" spans="5:7" ht="13.2" x14ac:dyDescent="0.25">
      <c r="E402" s="2"/>
      <c r="G402" s="3"/>
    </row>
    <row r="403" spans="5:7" ht="13.2" x14ac:dyDescent="0.25">
      <c r="E403" s="2"/>
      <c r="G403" s="3"/>
    </row>
    <row r="404" spans="5:7" ht="13.2" x14ac:dyDescent="0.25">
      <c r="E404" s="2"/>
      <c r="G404" s="3"/>
    </row>
    <row r="405" spans="5:7" ht="13.2" x14ac:dyDescent="0.25">
      <c r="E405" s="2"/>
      <c r="G405" s="3"/>
    </row>
    <row r="406" spans="5:7" ht="13.2" x14ac:dyDescent="0.25">
      <c r="E406" s="2"/>
      <c r="G406" s="3"/>
    </row>
    <row r="407" spans="5:7" ht="13.2" x14ac:dyDescent="0.25">
      <c r="E407" s="2"/>
      <c r="G407" s="3"/>
    </row>
    <row r="408" spans="5:7" ht="13.2" x14ac:dyDescent="0.25">
      <c r="E408" s="2"/>
      <c r="G408" s="3"/>
    </row>
    <row r="409" spans="5:7" ht="13.2" x14ac:dyDescent="0.25">
      <c r="E409" s="2"/>
      <c r="G409" s="3"/>
    </row>
    <row r="410" spans="5:7" ht="13.2" x14ac:dyDescent="0.25">
      <c r="E410" s="2"/>
      <c r="G410" s="3"/>
    </row>
    <row r="411" spans="5:7" ht="13.2" x14ac:dyDescent="0.25">
      <c r="E411" s="2"/>
      <c r="G411" s="3"/>
    </row>
    <row r="412" spans="5:7" ht="13.2" x14ac:dyDescent="0.25">
      <c r="E412" s="2"/>
      <c r="G412" s="3"/>
    </row>
    <row r="413" spans="5:7" ht="13.2" x14ac:dyDescent="0.25">
      <c r="E413" s="2"/>
      <c r="G413" s="3"/>
    </row>
    <row r="414" spans="5:7" ht="13.2" x14ac:dyDescent="0.25">
      <c r="E414" s="2"/>
      <c r="G414" s="3"/>
    </row>
    <row r="415" spans="5:7" ht="13.2" x14ac:dyDescent="0.25">
      <c r="E415" s="2"/>
      <c r="G415" s="3"/>
    </row>
    <row r="416" spans="5:7" ht="13.2" x14ac:dyDescent="0.25">
      <c r="E416" s="2"/>
      <c r="G416" s="3"/>
    </row>
    <row r="417" spans="5:7" ht="13.2" x14ac:dyDescent="0.25">
      <c r="E417" s="2"/>
      <c r="G417" s="3"/>
    </row>
    <row r="418" spans="5:7" ht="13.2" x14ac:dyDescent="0.25">
      <c r="E418" s="2"/>
      <c r="G418" s="3"/>
    </row>
    <row r="419" spans="5:7" ht="13.2" x14ac:dyDescent="0.25">
      <c r="E419" s="2"/>
      <c r="G419" s="3"/>
    </row>
    <row r="420" spans="5:7" ht="13.2" x14ac:dyDescent="0.25">
      <c r="E420" s="2"/>
      <c r="G420" s="3"/>
    </row>
    <row r="421" spans="5:7" ht="13.2" x14ac:dyDescent="0.25">
      <c r="E421" s="2"/>
      <c r="G421" s="3"/>
    </row>
    <row r="422" spans="5:7" ht="13.2" x14ac:dyDescent="0.25">
      <c r="E422" s="2"/>
      <c r="G422" s="3"/>
    </row>
    <row r="423" spans="5:7" ht="13.2" x14ac:dyDescent="0.25">
      <c r="E423" s="2"/>
      <c r="G423" s="3"/>
    </row>
    <row r="424" spans="5:7" ht="13.2" x14ac:dyDescent="0.25">
      <c r="E424" s="2"/>
      <c r="G424" s="3"/>
    </row>
    <row r="425" spans="5:7" ht="13.2" x14ac:dyDescent="0.25">
      <c r="E425" s="2"/>
      <c r="G425" s="3"/>
    </row>
    <row r="426" spans="5:7" ht="13.2" x14ac:dyDescent="0.25">
      <c r="E426" s="2"/>
      <c r="G426" s="3"/>
    </row>
    <row r="427" spans="5:7" ht="13.2" x14ac:dyDescent="0.25">
      <c r="E427" s="2"/>
      <c r="G427" s="3"/>
    </row>
    <row r="428" spans="5:7" ht="13.2" x14ac:dyDescent="0.25">
      <c r="E428" s="2"/>
      <c r="G428" s="3"/>
    </row>
    <row r="429" spans="5:7" ht="13.2" x14ac:dyDescent="0.25">
      <c r="E429" s="2"/>
      <c r="G429" s="3"/>
    </row>
    <row r="430" spans="5:7" ht="13.2" x14ac:dyDescent="0.25">
      <c r="E430" s="2"/>
      <c r="G430" s="3"/>
    </row>
    <row r="431" spans="5:7" ht="13.2" x14ac:dyDescent="0.25">
      <c r="E431" s="2"/>
      <c r="G431" s="3"/>
    </row>
    <row r="432" spans="5:7" ht="13.2" x14ac:dyDescent="0.25">
      <c r="E432" s="2"/>
      <c r="G432" s="3"/>
    </row>
    <row r="433" spans="5:7" ht="13.2" x14ac:dyDescent="0.25">
      <c r="E433" s="2"/>
      <c r="G433" s="3"/>
    </row>
    <row r="434" spans="5:7" ht="13.2" x14ac:dyDescent="0.25">
      <c r="E434" s="2"/>
      <c r="G434" s="3"/>
    </row>
    <row r="435" spans="5:7" ht="13.2" x14ac:dyDescent="0.25">
      <c r="E435" s="2"/>
      <c r="G435" s="3"/>
    </row>
    <row r="436" spans="5:7" ht="13.2" x14ac:dyDescent="0.25">
      <c r="E436" s="2"/>
      <c r="G436" s="3"/>
    </row>
    <row r="437" spans="5:7" ht="13.2" x14ac:dyDescent="0.25">
      <c r="E437" s="2"/>
      <c r="G437" s="3"/>
    </row>
    <row r="438" spans="5:7" ht="13.2" x14ac:dyDescent="0.25">
      <c r="E438" s="2"/>
      <c r="G438" s="3"/>
    </row>
    <row r="439" spans="5:7" ht="13.2" x14ac:dyDescent="0.25">
      <c r="E439" s="2"/>
      <c r="G439" s="3"/>
    </row>
    <row r="440" spans="5:7" ht="13.2" x14ac:dyDescent="0.25">
      <c r="E440" s="2"/>
      <c r="G440" s="3"/>
    </row>
    <row r="441" spans="5:7" ht="13.2" x14ac:dyDescent="0.25">
      <c r="E441" s="2"/>
      <c r="G441" s="3"/>
    </row>
    <row r="442" spans="5:7" ht="13.2" x14ac:dyDescent="0.25">
      <c r="E442" s="2"/>
      <c r="G442" s="3"/>
    </row>
    <row r="443" spans="5:7" ht="13.2" x14ac:dyDescent="0.25">
      <c r="E443" s="2"/>
      <c r="G443" s="3"/>
    </row>
    <row r="444" spans="5:7" ht="13.2" x14ac:dyDescent="0.25">
      <c r="E444" s="2"/>
      <c r="G444" s="3"/>
    </row>
    <row r="445" spans="5:7" ht="13.2" x14ac:dyDescent="0.25">
      <c r="E445" s="2"/>
      <c r="G445" s="3"/>
    </row>
    <row r="446" spans="5:7" ht="13.2" x14ac:dyDescent="0.25">
      <c r="E446" s="2"/>
      <c r="G446" s="3"/>
    </row>
    <row r="447" spans="5:7" ht="13.2" x14ac:dyDescent="0.25">
      <c r="E447" s="2"/>
      <c r="G447" s="3"/>
    </row>
    <row r="448" spans="5:7" ht="13.2" x14ac:dyDescent="0.25">
      <c r="E448" s="2"/>
      <c r="G448" s="3"/>
    </row>
    <row r="449" spans="5:7" ht="13.2" x14ac:dyDescent="0.25">
      <c r="E449" s="2"/>
      <c r="G449" s="3"/>
    </row>
    <row r="450" spans="5:7" ht="13.2" x14ac:dyDescent="0.25">
      <c r="E450" s="2"/>
      <c r="G450" s="3"/>
    </row>
    <row r="451" spans="5:7" ht="13.2" x14ac:dyDescent="0.25">
      <c r="E451" s="2"/>
      <c r="G451" s="3"/>
    </row>
    <row r="452" spans="5:7" ht="13.2" x14ac:dyDescent="0.25">
      <c r="E452" s="2"/>
      <c r="G452" s="3"/>
    </row>
    <row r="453" spans="5:7" ht="13.2" x14ac:dyDescent="0.25">
      <c r="E453" s="2"/>
      <c r="G453" s="3"/>
    </row>
    <row r="454" spans="5:7" ht="13.2" x14ac:dyDescent="0.25">
      <c r="E454" s="2"/>
      <c r="G454" s="3"/>
    </row>
    <row r="455" spans="5:7" ht="13.2" x14ac:dyDescent="0.25">
      <c r="E455" s="2"/>
      <c r="G455" s="3"/>
    </row>
    <row r="456" spans="5:7" ht="13.2" x14ac:dyDescent="0.25">
      <c r="E456" s="2"/>
      <c r="G456" s="3"/>
    </row>
    <row r="457" spans="5:7" ht="13.2" x14ac:dyDescent="0.25">
      <c r="E457" s="2"/>
      <c r="G457" s="3"/>
    </row>
    <row r="458" spans="5:7" ht="13.2" x14ac:dyDescent="0.25">
      <c r="E458" s="2"/>
      <c r="G458" s="3"/>
    </row>
    <row r="459" spans="5:7" ht="13.2" x14ac:dyDescent="0.25">
      <c r="E459" s="2"/>
      <c r="G459" s="3"/>
    </row>
    <row r="460" spans="5:7" ht="13.2" x14ac:dyDescent="0.25">
      <c r="E460" s="2"/>
      <c r="G460" s="3"/>
    </row>
    <row r="461" spans="5:7" ht="13.2" x14ac:dyDescent="0.25">
      <c r="E461" s="2"/>
      <c r="G461" s="3"/>
    </row>
    <row r="462" spans="5:7" ht="13.2" x14ac:dyDescent="0.25">
      <c r="E462" s="2"/>
      <c r="G462" s="3"/>
    </row>
    <row r="463" spans="5:7" ht="13.2" x14ac:dyDescent="0.25">
      <c r="E463" s="2"/>
      <c r="G463" s="3"/>
    </row>
    <row r="464" spans="5:7" ht="13.2" x14ac:dyDescent="0.25">
      <c r="E464" s="2"/>
      <c r="G464" s="3"/>
    </row>
    <row r="465" spans="5:7" ht="13.2" x14ac:dyDescent="0.25">
      <c r="E465" s="2"/>
      <c r="G465" s="3"/>
    </row>
    <row r="466" spans="5:7" ht="13.2" x14ac:dyDescent="0.25">
      <c r="E466" s="2"/>
      <c r="G466" s="3"/>
    </row>
    <row r="467" spans="5:7" ht="13.2" x14ac:dyDescent="0.25">
      <c r="E467" s="2"/>
      <c r="G467" s="3"/>
    </row>
    <row r="468" spans="5:7" ht="13.2" x14ac:dyDescent="0.25">
      <c r="E468" s="2"/>
      <c r="G468" s="3"/>
    </row>
    <row r="469" spans="5:7" ht="13.2" x14ac:dyDescent="0.25">
      <c r="E469" s="2"/>
      <c r="G469" s="3"/>
    </row>
    <row r="470" spans="5:7" ht="13.2" x14ac:dyDescent="0.25">
      <c r="E470" s="2"/>
      <c r="G470" s="3"/>
    </row>
    <row r="471" spans="5:7" ht="13.2" x14ac:dyDescent="0.25">
      <c r="E471" s="2"/>
      <c r="G471" s="3"/>
    </row>
    <row r="472" spans="5:7" ht="13.2" x14ac:dyDescent="0.25">
      <c r="E472" s="2"/>
      <c r="G472" s="3"/>
    </row>
    <row r="473" spans="5:7" ht="13.2" x14ac:dyDescent="0.25">
      <c r="E473" s="2"/>
      <c r="G473" s="3"/>
    </row>
    <row r="474" spans="5:7" ht="13.2" x14ac:dyDescent="0.25">
      <c r="E474" s="2"/>
      <c r="G474" s="3"/>
    </row>
    <row r="475" spans="5:7" ht="13.2" x14ac:dyDescent="0.25">
      <c r="E475" s="2"/>
      <c r="G475" s="3"/>
    </row>
    <row r="476" spans="5:7" ht="13.2" x14ac:dyDescent="0.25">
      <c r="E476" s="2"/>
      <c r="G476" s="3"/>
    </row>
    <row r="477" spans="5:7" ht="13.2" x14ac:dyDescent="0.25">
      <c r="E477" s="2"/>
      <c r="G477" s="3"/>
    </row>
    <row r="478" spans="5:7" ht="13.2" x14ac:dyDescent="0.25">
      <c r="E478" s="2"/>
      <c r="G478" s="3"/>
    </row>
    <row r="479" spans="5:7" ht="13.2" x14ac:dyDescent="0.25">
      <c r="E479" s="2"/>
      <c r="G479" s="3"/>
    </row>
    <row r="480" spans="5:7" ht="13.2" x14ac:dyDescent="0.25">
      <c r="E480" s="2"/>
      <c r="G480" s="3"/>
    </row>
    <row r="481" spans="5:7" ht="13.2" x14ac:dyDescent="0.25">
      <c r="E481" s="2"/>
      <c r="G481" s="3"/>
    </row>
    <row r="482" spans="5:7" ht="13.2" x14ac:dyDescent="0.25">
      <c r="E482" s="2"/>
      <c r="G482" s="3"/>
    </row>
    <row r="483" spans="5:7" ht="13.2" x14ac:dyDescent="0.25">
      <c r="E483" s="2"/>
      <c r="G483" s="3"/>
    </row>
    <row r="484" spans="5:7" ht="13.2" x14ac:dyDescent="0.25">
      <c r="E484" s="2"/>
      <c r="G484" s="3"/>
    </row>
    <row r="485" spans="5:7" ht="13.2" x14ac:dyDescent="0.25">
      <c r="E485" s="2"/>
      <c r="G485" s="3"/>
    </row>
    <row r="486" spans="5:7" ht="13.2" x14ac:dyDescent="0.25">
      <c r="E486" s="2"/>
      <c r="G486" s="3"/>
    </row>
    <row r="487" spans="5:7" ht="13.2" x14ac:dyDescent="0.25">
      <c r="E487" s="2"/>
      <c r="G487" s="3"/>
    </row>
    <row r="488" spans="5:7" ht="13.2" x14ac:dyDescent="0.25">
      <c r="E488" s="2"/>
      <c r="G488" s="3"/>
    </row>
    <row r="489" spans="5:7" ht="13.2" x14ac:dyDescent="0.25">
      <c r="E489" s="2"/>
      <c r="G489" s="3"/>
    </row>
    <row r="490" spans="5:7" ht="13.2" x14ac:dyDescent="0.25">
      <c r="E490" s="2"/>
      <c r="G490" s="3"/>
    </row>
    <row r="491" spans="5:7" ht="13.2" x14ac:dyDescent="0.25">
      <c r="E491" s="2"/>
      <c r="G491" s="3"/>
    </row>
    <row r="492" spans="5:7" ht="13.2" x14ac:dyDescent="0.25">
      <c r="E492" s="2"/>
      <c r="G492" s="3"/>
    </row>
    <row r="493" spans="5:7" ht="13.2" x14ac:dyDescent="0.25">
      <c r="E493" s="2"/>
      <c r="G493" s="3"/>
    </row>
    <row r="494" spans="5:7" ht="13.2" x14ac:dyDescent="0.25">
      <c r="E494" s="2"/>
      <c r="G494" s="3"/>
    </row>
    <row r="495" spans="5:7" ht="13.2" x14ac:dyDescent="0.25">
      <c r="E495" s="2"/>
      <c r="G495" s="3"/>
    </row>
    <row r="496" spans="5:7" ht="13.2" x14ac:dyDescent="0.25">
      <c r="E496" s="2"/>
      <c r="G496" s="3"/>
    </row>
    <row r="497" spans="5:7" ht="13.2" x14ac:dyDescent="0.25">
      <c r="E497" s="2"/>
      <c r="G497" s="3"/>
    </row>
    <row r="498" spans="5:7" ht="13.2" x14ac:dyDescent="0.25">
      <c r="E498" s="2"/>
      <c r="G498" s="3"/>
    </row>
    <row r="499" spans="5:7" ht="13.2" x14ac:dyDescent="0.25">
      <c r="E499" s="2"/>
      <c r="G499" s="3"/>
    </row>
    <row r="500" spans="5:7" ht="13.2" x14ac:dyDescent="0.25">
      <c r="E500" s="2"/>
      <c r="G500" s="3"/>
    </row>
    <row r="501" spans="5:7" ht="13.2" x14ac:dyDescent="0.25">
      <c r="E501" s="2"/>
      <c r="G501" s="3"/>
    </row>
    <row r="502" spans="5:7" ht="13.2" x14ac:dyDescent="0.25">
      <c r="E502" s="2"/>
      <c r="G502" s="3"/>
    </row>
    <row r="503" spans="5:7" ht="13.2" x14ac:dyDescent="0.25">
      <c r="E503" s="2"/>
      <c r="G503" s="3"/>
    </row>
    <row r="504" spans="5:7" ht="13.2" x14ac:dyDescent="0.25">
      <c r="E504" s="2"/>
      <c r="G504" s="3"/>
    </row>
    <row r="505" spans="5:7" ht="13.2" x14ac:dyDescent="0.25">
      <c r="E505" s="2"/>
      <c r="G505" s="3"/>
    </row>
    <row r="506" spans="5:7" ht="13.2" x14ac:dyDescent="0.25">
      <c r="E506" s="2"/>
      <c r="G506" s="3"/>
    </row>
    <row r="507" spans="5:7" ht="13.2" x14ac:dyDescent="0.25">
      <c r="E507" s="2"/>
      <c r="G507" s="3"/>
    </row>
    <row r="508" spans="5:7" ht="13.2" x14ac:dyDescent="0.25">
      <c r="E508" s="2"/>
      <c r="G508" s="3"/>
    </row>
    <row r="509" spans="5:7" ht="13.2" x14ac:dyDescent="0.25">
      <c r="E509" s="2"/>
      <c r="G509" s="3"/>
    </row>
    <row r="510" spans="5:7" ht="13.2" x14ac:dyDescent="0.25">
      <c r="E510" s="2"/>
      <c r="G510" s="3"/>
    </row>
    <row r="511" spans="5:7" ht="13.2" x14ac:dyDescent="0.25">
      <c r="E511" s="2"/>
      <c r="G511" s="3"/>
    </row>
    <row r="512" spans="5:7" ht="13.2" x14ac:dyDescent="0.25">
      <c r="E512" s="2"/>
      <c r="G512" s="3"/>
    </row>
    <row r="513" spans="5:7" ht="13.2" x14ac:dyDescent="0.25">
      <c r="E513" s="2"/>
      <c r="G513" s="3"/>
    </row>
    <row r="514" spans="5:7" ht="13.2" x14ac:dyDescent="0.25">
      <c r="E514" s="2"/>
      <c r="G514" s="3"/>
    </row>
    <row r="515" spans="5:7" ht="13.2" x14ac:dyDescent="0.25">
      <c r="E515" s="2"/>
      <c r="G515" s="3"/>
    </row>
    <row r="516" spans="5:7" ht="13.2" x14ac:dyDescent="0.25">
      <c r="E516" s="2"/>
      <c r="G516" s="3"/>
    </row>
    <row r="517" spans="5:7" ht="13.2" x14ac:dyDescent="0.25">
      <c r="E517" s="2"/>
      <c r="G517" s="3"/>
    </row>
    <row r="518" spans="5:7" ht="13.2" x14ac:dyDescent="0.25">
      <c r="E518" s="2"/>
      <c r="G518" s="3"/>
    </row>
    <row r="519" spans="5:7" ht="13.2" x14ac:dyDescent="0.25">
      <c r="E519" s="2"/>
      <c r="G519" s="3"/>
    </row>
    <row r="520" spans="5:7" ht="13.2" x14ac:dyDescent="0.25">
      <c r="E520" s="2"/>
      <c r="G520" s="3"/>
    </row>
    <row r="521" spans="5:7" ht="13.2" x14ac:dyDescent="0.25">
      <c r="E521" s="2"/>
      <c r="G521" s="3"/>
    </row>
    <row r="522" spans="5:7" ht="13.2" x14ac:dyDescent="0.25">
      <c r="E522" s="2"/>
      <c r="G522" s="3"/>
    </row>
    <row r="523" spans="5:7" ht="13.2" x14ac:dyDescent="0.25">
      <c r="E523" s="2"/>
      <c r="G523" s="3"/>
    </row>
    <row r="524" spans="5:7" ht="13.2" x14ac:dyDescent="0.25">
      <c r="E524" s="2"/>
      <c r="G524" s="3"/>
    </row>
    <row r="525" spans="5:7" ht="13.2" x14ac:dyDescent="0.25">
      <c r="E525" s="2"/>
      <c r="G525" s="3"/>
    </row>
    <row r="526" spans="5:7" ht="13.2" x14ac:dyDescent="0.25">
      <c r="E526" s="2"/>
      <c r="G526" s="3"/>
    </row>
    <row r="527" spans="5:7" ht="13.2" x14ac:dyDescent="0.25">
      <c r="E527" s="2"/>
      <c r="G527" s="3"/>
    </row>
    <row r="528" spans="5:7" ht="13.2" x14ac:dyDescent="0.25">
      <c r="E528" s="2"/>
      <c r="G528" s="3"/>
    </row>
    <row r="529" spans="5:7" ht="13.2" x14ac:dyDescent="0.25">
      <c r="E529" s="2"/>
      <c r="G529" s="3"/>
    </row>
    <row r="530" spans="5:7" ht="13.2" x14ac:dyDescent="0.25">
      <c r="E530" s="2"/>
      <c r="G530" s="3"/>
    </row>
    <row r="531" spans="5:7" ht="13.2" x14ac:dyDescent="0.25">
      <c r="E531" s="2"/>
      <c r="G531" s="3"/>
    </row>
    <row r="532" spans="5:7" ht="13.2" x14ac:dyDescent="0.25">
      <c r="E532" s="2"/>
      <c r="G532" s="3"/>
    </row>
    <row r="533" spans="5:7" ht="13.2" x14ac:dyDescent="0.25">
      <c r="E533" s="2"/>
      <c r="G533" s="3"/>
    </row>
    <row r="534" spans="5:7" ht="13.2" x14ac:dyDescent="0.25">
      <c r="E534" s="2"/>
      <c r="G534" s="3"/>
    </row>
    <row r="535" spans="5:7" ht="13.2" x14ac:dyDescent="0.25">
      <c r="E535" s="2"/>
      <c r="G535" s="3"/>
    </row>
    <row r="536" spans="5:7" ht="13.2" x14ac:dyDescent="0.25">
      <c r="E536" s="2"/>
      <c r="G536" s="3"/>
    </row>
    <row r="537" spans="5:7" ht="13.2" x14ac:dyDescent="0.25">
      <c r="E537" s="2"/>
      <c r="G537" s="3"/>
    </row>
    <row r="538" spans="5:7" ht="13.2" x14ac:dyDescent="0.25">
      <c r="E538" s="2"/>
      <c r="G538" s="3"/>
    </row>
    <row r="539" spans="5:7" ht="13.2" x14ac:dyDescent="0.25">
      <c r="E539" s="2"/>
      <c r="G539" s="3"/>
    </row>
    <row r="540" spans="5:7" ht="13.2" x14ac:dyDescent="0.25">
      <c r="E540" s="2"/>
      <c r="G540" s="3"/>
    </row>
    <row r="541" spans="5:7" ht="13.2" x14ac:dyDescent="0.25">
      <c r="E541" s="2"/>
      <c r="G541" s="3"/>
    </row>
    <row r="542" spans="5:7" ht="13.2" x14ac:dyDescent="0.25">
      <c r="E542" s="2"/>
      <c r="G542" s="3"/>
    </row>
    <row r="543" spans="5:7" ht="13.2" x14ac:dyDescent="0.25">
      <c r="E543" s="2"/>
      <c r="G543" s="3"/>
    </row>
    <row r="544" spans="5:7" ht="13.2" x14ac:dyDescent="0.25">
      <c r="E544" s="2"/>
      <c r="G544" s="3"/>
    </row>
    <row r="545" spans="5:7" ht="13.2" x14ac:dyDescent="0.25">
      <c r="E545" s="2"/>
      <c r="G545" s="3"/>
    </row>
    <row r="546" spans="5:7" ht="13.2" x14ac:dyDescent="0.25">
      <c r="E546" s="2"/>
      <c r="G546" s="3"/>
    </row>
    <row r="547" spans="5:7" ht="13.2" x14ac:dyDescent="0.25">
      <c r="E547" s="2"/>
      <c r="G547" s="3"/>
    </row>
    <row r="548" spans="5:7" ht="13.2" x14ac:dyDescent="0.25">
      <c r="E548" s="2"/>
      <c r="G548" s="3"/>
    </row>
    <row r="549" spans="5:7" ht="13.2" x14ac:dyDescent="0.25">
      <c r="E549" s="2"/>
      <c r="G549" s="3"/>
    </row>
    <row r="550" spans="5:7" ht="13.2" x14ac:dyDescent="0.25">
      <c r="E550" s="2"/>
      <c r="G550" s="3"/>
    </row>
    <row r="551" spans="5:7" ht="13.2" x14ac:dyDescent="0.25">
      <c r="E551" s="2"/>
      <c r="G551" s="3"/>
    </row>
    <row r="552" spans="5:7" ht="13.2" x14ac:dyDescent="0.25">
      <c r="E552" s="2"/>
      <c r="G552" s="3"/>
    </row>
    <row r="553" spans="5:7" ht="13.2" x14ac:dyDescent="0.25">
      <c r="E553" s="2"/>
      <c r="G553" s="3"/>
    </row>
    <row r="554" spans="5:7" ht="13.2" x14ac:dyDescent="0.25">
      <c r="E554" s="2"/>
      <c r="G554" s="3"/>
    </row>
    <row r="555" spans="5:7" ht="13.2" x14ac:dyDescent="0.25">
      <c r="E555" s="2"/>
      <c r="G555" s="3"/>
    </row>
    <row r="556" spans="5:7" ht="13.2" x14ac:dyDescent="0.25">
      <c r="E556" s="2"/>
      <c r="G556" s="3"/>
    </row>
    <row r="557" spans="5:7" ht="13.2" x14ac:dyDescent="0.25">
      <c r="E557" s="2"/>
      <c r="G557" s="3"/>
    </row>
    <row r="558" spans="5:7" ht="13.2" x14ac:dyDescent="0.25">
      <c r="E558" s="2"/>
      <c r="G558" s="3"/>
    </row>
    <row r="559" spans="5:7" ht="13.2" x14ac:dyDescent="0.25">
      <c r="E559" s="2"/>
      <c r="G559" s="3"/>
    </row>
    <row r="560" spans="5:7" ht="13.2" x14ac:dyDescent="0.25">
      <c r="E560" s="2"/>
      <c r="G560" s="3"/>
    </row>
    <row r="561" spans="5:7" ht="13.2" x14ac:dyDescent="0.25">
      <c r="E561" s="2"/>
      <c r="G561" s="3"/>
    </row>
    <row r="562" spans="5:7" ht="13.2" x14ac:dyDescent="0.25">
      <c r="E562" s="2"/>
      <c r="G562" s="3"/>
    </row>
    <row r="563" spans="5:7" ht="13.2" x14ac:dyDescent="0.25">
      <c r="E563" s="2"/>
      <c r="G563" s="3"/>
    </row>
    <row r="564" spans="5:7" ht="13.2" x14ac:dyDescent="0.25">
      <c r="E564" s="2"/>
      <c r="G564" s="3"/>
    </row>
    <row r="565" spans="5:7" ht="13.2" x14ac:dyDescent="0.25">
      <c r="E565" s="2"/>
      <c r="G565" s="3"/>
    </row>
    <row r="566" spans="5:7" ht="13.2" x14ac:dyDescent="0.25">
      <c r="E566" s="2"/>
      <c r="G566" s="3"/>
    </row>
    <row r="567" spans="5:7" ht="13.2" x14ac:dyDescent="0.25">
      <c r="E567" s="2"/>
      <c r="G567" s="3"/>
    </row>
    <row r="568" spans="5:7" ht="13.2" x14ac:dyDescent="0.25">
      <c r="E568" s="2"/>
      <c r="G568" s="3"/>
    </row>
    <row r="569" spans="5:7" ht="13.2" x14ac:dyDescent="0.25">
      <c r="E569" s="2"/>
      <c r="G569" s="3"/>
    </row>
    <row r="570" spans="5:7" ht="13.2" x14ac:dyDescent="0.25">
      <c r="E570" s="2"/>
      <c r="G570" s="3"/>
    </row>
    <row r="571" spans="5:7" ht="13.2" x14ac:dyDescent="0.25">
      <c r="E571" s="2"/>
      <c r="G571" s="3"/>
    </row>
    <row r="572" spans="5:7" ht="13.2" x14ac:dyDescent="0.25">
      <c r="E572" s="2"/>
      <c r="G572" s="3"/>
    </row>
    <row r="573" spans="5:7" ht="13.2" x14ac:dyDescent="0.25">
      <c r="E573" s="2"/>
      <c r="G573" s="3"/>
    </row>
    <row r="574" spans="5:7" ht="13.2" x14ac:dyDescent="0.25">
      <c r="E574" s="2"/>
      <c r="G574" s="3"/>
    </row>
    <row r="575" spans="5:7" ht="13.2" x14ac:dyDescent="0.25">
      <c r="E575" s="2"/>
      <c r="G575" s="3"/>
    </row>
    <row r="576" spans="5:7" ht="13.2" x14ac:dyDescent="0.25">
      <c r="E576" s="2"/>
      <c r="G576" s="3"/>
    </row>
    <row r="577" spans="5:7" ht="13.2" x14ac:dyDescent="0.25">
      <c r="E577" s="2"/>
      <c r="G577" s="3"/>
    </row>
    <row r="578" spans="5:7" ht="13.2" x14ac:dyDescent="0.25">
      <c r="E578" s="2"/>
      <c r="G578" s="3"/>
    </row>
    <row r="579" spans="5:7" ht="13.2" x14ac:dyDescent="0.25">
      <c r="E579" s="2"/>
      <c r="G579" s="3"/>
    </row>
    <row r="580" spans="5:7" ht="13.2" x14ac:dyDescent="0.25">
      <c r="E580" s="2"/>
      <c r="G580" s="3"/>
    </row>
    <row r="581" spans="5:7" ht="13.2" x14ac:dyDescent="0.25">
      <c r="E581" s="2"/>
      <c r="G581" s="3"/>
    </row>
    <row r="582" spans="5:7" ht="13.2" x14ac:dyDescent="0.25">
      <c r="E582" s="2"/>
      <c r="G582" s="3"/>
    </row>
    <row r="583" spans="5:7" ht="13.2" x14ac:dyDescent="0.25">
      <c r="E583" s="2"/>
      <c r="G583" s="3"/>
    </row>
    <row r="584" spans="5:7" ht="13.2" x14ac:dyDescent="0.25">
      <c r="E584" s="2"/>
      <c r="G584" s="3"/>
    </row>
    <row r="585" spans="5:7" ht="13.2" x14ac:dyDescent="0.25">
      <c r="E585" s="2"/>
      <c r="G585" s="3"/>
    </row>
    <row r="586" spans="5:7" ht="13.2" x14ac:dyDescent="0.25">
      <c r="E586" s="2"/>
      <c r="G586" s="3"/>
    </row>
    <row r="587" spans="5:7" ht="13.2" x14ac:dyDescent="0.25">
      <c r="E587" s="2"/>
      <c r="G587" s="3"/>
    </row>
    <row r="588" spans="5:7" ht="13.2" x14ac:dyDescent="0.25">
      <c r="E588" s="2"/>
      <c r="G588" s="3"/>
    </row>
    <row r="589" spans="5:7" ht="13.2" x14ac:dyDescent="0.25">
      <c r="E589" s="2"/>
      <c r="G589" s="3"/>
    </row>
    <row r="590" spans="5:7" ht="13.2" x14ac:dyDescent="0.25">
      <c r="E590" s="2"/>
      <c r="G590" s="3"/>
    </row>
    <row r="591" spans="5:7" ht="13.2" x14ac:dyDescent="0.25">
      <c r="E591" s="2"/>
      <c r="G591" s="3"/>
    </row>
    <row r="592" spans="5:7" ht="13.2" x14ac:dyDescent="0.25">
      <c r="E592" s="2"/>
      <c r="G592" s="3"/>
    </row>
    <row r="593" spans="5:7" ht="13.2" x14ac:dyDescent="0.25">
      <c r="E593" s="2"/>
      <c r="G593" s="3"/>
    </row>
    <row r="594" spans="5:7" ht="13.2" x14ac:dyDescent="0.25">
      <c r="E594" s="2"/>
      <c r="G594" s="3"/>
    </row>
    <row r="595" spans="5:7" ht="13.2" x14ac:dyDescent="0.25">
      <c r="E595" s="2"/>
      <c r="G595" s="3"/>
    </row>
    <row r="596" spans="5:7" ht="13.2" x14ac:dyDescent="0.25">
      <c r="E596" s="2"/>
      <c r="G596" s="3"/>
    </row>
    <row r="597" spans="5:7" ht="13.2" x14ac:dyDescent="0.25">
      <c r="E597" s="2"/>
      <c r="G597" s="3"/>
    </row>
    <row r="598" spans="5:7" ht="13.2" x14ac:dyDescent="0.25">
      <c r="E598" s="2"/>
      <c r="G598" s="3"/>
    </row>
    <row r="599" spans="5:7" ht="13.2" x14ac:dyDescent="0.25">
      <c r="E599" s="2"/>
      <c r="G599" s="3"/>
    </row>
    <row r="600" spans="5:7" ht="13.2" x14ac:dyDescent="0.25">
      <c r="E600" s="2"/>
      <c r="G600" s="3"/>
    </row>
    <row r="601" spans="5:7" ht="13.2" x14ac:dyDescent="0.25">
      <c r="E601" s="2"/>
      <c r="G601" s="3"/>
    </row>
    <row r="602" spans="5:7" ht="13.2" x14ac:dyDescent="0.25">
      <c r="E602" s="2"/>
      <c r="G602" s="3"/>
    </row>
    <row r="603" spans="5:7" ht="13.2" x14ac:dyDescent="0.25">
      <c r="E603" s="2"/>
      <c r="G603" s="3"/>
    </row>
    <row r="604" spans="5:7" ht="13.2" x14ac:dyDescent="0.25">
      <c r="E604" s="2"/>
      <c r="G604" s="3"/>
    </row>
    <row r="605" spans="5:7" ht="13.2" x14ac:dyDescent="0.25">
      <c r="E605" s="2"/>
      <c r="G605" s="3"/>
    </row>
    <row r="606" spans="5:7" ht="13.2" x14ac:dyDescent="0.25">
      <c r="E606" s="2"/>
      <c r="G606" s="3"/>
    </row>
    <row r="607" spans="5:7" ht="13.2" x14ac:dyDescent="0.25">
      <c r="E607" s="2"/>
      <c r="G607" s="3"/>
    </row>
    <row r="608" spans="5:7" ht="13.2" x14ac:dyDescent="0.25">
      <c r="E608" s="2"/>
      <c r="G608" s="3"/>
    </row>
    <row r="609" spans="5:7" ht="13.2" x14ac:dyDescent="0.25">
      <c r="E609" s="2"/>
      <c r="G609" s="3"/>
    </row>
    <row r="610" spans="5:7" ht="13.2" x14ac:dyDescent="0.25">
      <c r="E610" s="2"/>
      <c r="G610" s="3"/>
    </row>
    <row r="611" spans="5:7" ht="13.2" x14ac:dyDescent="0.25">
      <c r="E611" s="2"/>
      <c r="G611" s="3"/>
    </row>
    <row r="612" spans="5:7" ht="13.2" x14ac:dyDescent="0.25">
      <c r="E612" s="2"/>
      <c r="G612" s="3"/>
    </row>
    <row r="613" spans="5:7" ht="13.2" x14ac:dyDescent="0.25">
      <c r="E613" s="2"/>
      <c r="G613" s="3"/>
    </row>
    <row r="614" spans="5:7" ht="13.2" x14ac:dyDescent="0.25">
      <c r="E614" s="2"/>
      <c r="G614" s="3"/>
    </row>
    <row r="615" spans="5:7" ht="13.2" x14ac:dyDescent="0.25">
      <c r="E615" s="2"/>
      <c r="G615" s="3"/>
    </row>
    <row r="616" spans="5:7" ht="13.2" x14ac:dyDescent="0.25">
      <c r="E616" s="2"/>
      <c r="G616" s="3"/>
    </row>
    <row r="617" spans="5:7" ht="13.2" x14ac:dyDescent="0.25">
      <c r="E617" s="2"/>
      <c r="G617" s="3"/>
    </row>
    <row r="618" spans="5:7" ht="13.2" x14ac:dyDescent="0.25">
      <c r="E618" s="2"/>
      <c r="G618" s="3"/>
    </row>
    <row r="619" spans="5:7" ht="13.2" x14ac:dyDescent="0.25">
      <c r="E619" s="2"/>
      <c r="G619" s="3"/>
    </row>
    <row r="620" spans="5:7" ht="13.2" x14ac:dyDescent="0.25">
      <c r="E620" s="2"/>
      <c r="G620" s="3"/>
    </row>
    <row r="621" spans="5:7" ht="13.2" x14ac:dyDescent="0.25">
      <c r="E621" s="2"/>
      <c r="G621" s="3"/>
    </row>
    <row r="622" spans="5:7" ht="13.2" x14ac:dyDescent="0.25">
      <c r="E622" s="2"/>
      <c r="G622" s="3"/>
    </row>
    <row r="623" spans="5:7" ht="13.2" x14ac:dyDescent="0.25">
      <c r="E623" s="2"/>
      <c r="G623" s="3"/>
    </row>
    <row r="624" spans="5:7" ht="13.2" x14ac:dyDescent="0.25">
      <c r="E624" s="2"/>
      <c r="G624" s="3"/>
    </row>
    <row r="625" spans="5:7" ht="13.2" x14ac:dyDescent="0.25">
      <c r="E625" s="2"/>
      <c r="G625" s="3"/>
    </row>
    <row r="626" spans="5:7" ht="13.2" x14ac:dyDescent="0.25">
      <c r="E626" s="2"/>
      <c r="G626" s="3"/>
    </row>
    <row r="627" spans="5:7" ht="13.2" x14ac:dyDescent="0.25">
      <c r="E627" s="2"/>
      <c r="G627" s="3"/>
    </row>
    <row r="628" spans="5:7" ht="13.2" x14ac:dyDescent="0.25">
      <c r="E628" s="2"/>
      <c r="G628" s="3"/>
    </row>
    <row r="629" spans="5:7" ht="13.2" x14ac:dyDescent="0.25">
      <c r="E629" s="2"/>
      <c r="G629" s="3"/>
    </row>
    <row r="630" spans="5:7" ht="13.2" x14ac:dyDescent="0.25">
      <c r="E630" s="2"/>
      <c r="G630" s="3"/>
    </row>
    <row r="631" spans="5:7" ht="13.2" x14ac:dyDescent="0.25">
      <c r="E631" s="2"/>
      <c r="G631" s="3"/>
    </row>
    <row r="632" spans="5:7" ht="13.2" x14ac:dyDescent="0.25">
      <c r="E632" s="2"/>
      <c r="G632" s="3"/>
    </row>
    <row r="633" spans="5:7" ht="13.2" x14ac:dyDescent="0.25">
      <c r="E633" s="2"/>
      <c r="G633" s="3"/>
    </row>
    <row r="634" spans="5:7" ht="13.2" x14ac:dyDescent="0.25">
      <c r="E634" s="2"/>
      <c r="G634" s="3"/>
    </row>
    <row r="635" spans="5:7" ht="13.2" x14ac:dyDescent="0.25">
      <c r="E635" s="2"/>
      <c r="G635" s="3"/>
    </row>
    <row r="636" spans="5:7" ht="13.2" x14ac:dyDescent="0.25">
      <c r="E636" s="2"/>
      <c r="G636" s="3"/>
    </row>
    <row r="637" spans="5:7" ht="13.2" x14ac:dyDescent="0.25">
      <c r="E637" s="2"/>
      <c r="G637" s="3"/>
    </row>
    <row r="638" spans="5:7" ht="13.2" x14ac:dyDescent="0.25">
      <c r="E638" s="2"/>
      <c r="G638" s="3"/>
    </row>
    <row r="639" spans="5:7" ht="13.2" x14ac:dyDescent="0.25">
      <c r="E639" s="2"/>
      <c r="G639" s="3"/>
    </row>
    <row r="640" spans="5:7" ht="13.2" x14ac:dyDescent="0.25">
      <c r="E640" s="2"/>
      <c r="G640" s="3"/>
    </row>
    <row r="641" spans="5:7" ht="13.2" x14ac:dyDescent="0.25">
      <c r="E641" s="2"/>
      <c r="G641" s="3"/>
    </row>
    <row r="642" spans="5:7" ht="13.2" x14ac:dyDescent="0.25">
      <c r="E642" s="2"/>
      <c r="G642" s="3"/>
    </row>
    <row r="643" spans="5:7" ht="13.2" x14ac:dyDescent="0.25">
      <c r="E643" s="2"/>
      <c r="G643" s="3"/>
    </row>
    <row r="644" spans="5:7" ht="13.2" x14ac:dyDescent="0.25">
      <c r="E644" s="2"/>
      <c r="G644" s="3"/>
    </row>
    <row r="645" spans="5:7" ht="13.2" x14ac:dyDescent="0.25">
      <c r="E645" s="2"/>
      <c r="G645" s="3"/>
    </row>
    <row r="646" spans="5:7" ht="13.2" x14ac:dyDescent="0.25">
      <c r="E646" s="2"/>
      <c r="G646" s="3"/>
    </row>
    <row r="647" spans="5:7" ht="13.2" x14ac:dyDescent="0.25">
      <c r="E647" s="2"/>
      <c r="G647" s="3"/>
    </row>
    <row r="648" spans="5:7" ht="13.2" x14ac:dyDescent="0.25">
      <c r="E648" s="2"/>
      <c r="G648" s="3"/>
    </row>
    <row r="649" spans="5:7" ht="13.2" x14ac:dyDescent="0.25">
      <c r="E649" s="2"/>
      <c r="G649" s="3"/>
    </row>
    <row r="650" spans="5:7" ht="13.2" x14ac:dyDescent="0.25">
      <c r="E650" s="2"/>
      <c r="G650" s="3"/>
    </row>
    <row r="651" spans="5:7" ht="13.2" x14ac:dyDescent="0.25">
      <c r="E651" s="2"/>
      <c r="G651" s="3"/>
    </row>
    <row r="652" spans="5:7" ht="13.2" x14ac:dyDescent="0.25">
      <c r="E652" s="2"/>
      <c r="G652" s="3"/>
    </row>
    <row r="653" spans="5:7" ht="13.2" x14ac:dyDescent="0.25">
      <c r="E653" s="2"/>
      <c r="G653" s="3"/>
    </row>
    <row r="654" spans="5:7" ht="13.2" x14ac:dyDescent="0.25">
      <c r="E654" s="2"/>
      <c r="G654" s="3"/>
    </row>
    <row r="655" spans="5:7" ht="13.2" x14ac:dyDescent="0.25">
      <c r="E655" s="2"/>
      <c r="G655" s="3"/>
    </row>
    <row r="656" spans="5:7" ht="13.2" x14ac:dyDescent="0.25">
      <c r="E656" s="2"/>
      <c r="G656" s="3"/>
    </row>
    <row r="657" spans="5:7" ht="13.2" x14ac:dyDescent="0.25">
      <c r="E657" s="2"/>
      <c r="G657" s="3"/>
    </row>
    <row r="658" spans="5:7" ht="13.2" x14ac:dyDescent="0.25">
      <c r="E658" s="2"/>
      <c r="G658" s="3"/>
    </row>
    <row r="659" spans="5:7" ht="13.2" x14ac:dyDescent="0.25">
      <c r="E659" s="2"/>
      <c r="G659" s="3"/>
    </row>
    <row r="660" spans="5:7" ht="13.2" x14ac:dyDescent="0.25">
      <c r="E660" s="2"/>
      <c r="G660" s="3"/>
    </row>
    <row r="661" spans="5:7" ht="13.2" x14ac:dyDescent="0.25">
      <c r="E661" s="2"/>
      <c r="G661" s="3"/>
    </row>
    <row r="662" spans="5:7" ht="13.2" x14ac:dyDescent="0.25">
      <c r="E662" s="2"/>
      <c r="G662" s="3"/>
    </row>
    <row r="663" spans="5:7" ht="13.2" x14ac:dyDescent="0.25">
      <c r="E663" s="2"/>
      <c r="G663" s="3"/>
    </row>
    <row r="664" spans="5:7" ht="13.2" x14ac:dyDescent="0.25">
      <c r="E664" s="2"/>
      <c r="G664" s="3"/>
    </row>
    <row r="665" spans="5:7" ht="13.2" x14ac:dyDescent="0.25">
      <c r="E665" s="2"/>
      <c r="G665" s="3"/>
    </row>
    <row r="666" spans="5:7" ht="13.2" x14ac:dyDescent="0.25">
      <c r="E666" s="2"/>
      <c r="G666" s="3"/>
    </row>
    <row r="667" spans="5:7" ht="13.2" x14ac:dyDescent="0.25">
      <c r="E667" s="2"/>
      <c r="G667" s="3"/>
    </row>
    <row r="668" spans="5:7" ht="13.2" x14ac:dyDescent="0.25">
      <c r="E668" s="2"/>
      <c r="G668" s="3"/>
    </row>
    <row r="669" spans="5:7" ht="13.2" x14ac:dyDescent="0.25">
      <c r="E669" s="2"/>
      <c r="G669" s="3"/>
    </row>
    <row r="670" spans="5:7" ht="13.2" x14ac:dyDescent="0.25">
      <c r="E670" s="2"/>
      <c r="G670" s="3"/>
    </row>
    <row r="671" spans="5:7" ht="13.2" x14ac:dyDescent="0.25">
      <c r="E671" s="2"/>
      <c r="G671" s="3"/>
    </row>
    <row r="672" spans="5:7" ht="13.2" x14ac:dyDescent="0.25">
      <c r="E672" s="2"/>
      <c r="G672" s="3"/>
    </row>
    <row r="673" spans="5:7" ht="13.2" x14ac:dyDescent="0.25">
      <c r="E673" s="2"/>
      <c r="G673" s="3"/>
    </row>
    <row r="674" spans="5:7" ht="13.2" x14ac:dyDescent="0.25">
      <c r="E674" s="2"/>
      <c r="G674" s="3"/>
    </row>
    <row r="675" spans="5:7" ht="13.2" x14ac:dyDescent="0.25">
      <c r="E675" s="2"/>
      <c r="G675" s="3"/>
    </row>
    <row r="676" spans="5:7" ht="13.2" x14ac:dyDescent="0.25">
      <c r="E676" s="2"/>
      <c r="G676" s="3"/>
    </row>
    <row r="677" spans="5:7" ht="13.2" x14ac:dyDescent="0.25">
      <c r="E677" s="2"/>
      <c r="G677" s="3"/>
    </row>
    <row r="678" spans="5:7" ht="13.2" x14ac:dyDescent="0.25">
      <c r="E678" s="2"/>
      <c r="G678" s="3"/>
    </row>
    <row r="679" spans="5:7" ht="13.2" x14ac:dyDescent="0.25">
      <c r="E679" s="2"/>
      <c r="G679" s="3"/>
    </row>
    <row r="680" spans="5:7" ht="13.2" x14ac:dyDescent="0.25">
      <c r="E680" s="2"/>
      <c r="G680" s="3"/>
    </row>
    <row r="681" spans="5:7" ht="13.2" x14ac:dyDescent="0.25">
      <c r="E681" s="2"/>
      <c r="G681" s="3"/>
    </row>
    <row r="682" spans="5:7" ht="13.2" x14ac:dyDescent="0.25">
      <c r="E682" s="2"/>
      <c r="G682" s="3"/>
    </row>
    <row r="683" spans="5:7" ht="13.2" x14ac:dyDescent="0.25">
      <c r="E683" s="2"/>
      <c r="G683" s="3"/>
    </row>
    <row r="684" spans="5:7" ht="13.2" x14ac:dyDescent="0.25">
      <c r="E684" s="2"/>
      <c r="G684" s="3"/>
    </row>
    <row r="685" spans="5:7" ht="13.2" x14ac:dyDescent="0.25">
      <c r="E685" s="2"/>
      <c r="G685" s="3"/>
    </row>
    <row r="686" spans="5:7" ht="13.2" x14ac:dyDescent="0.25">
      <c r="E686" s="2"/>
      <c r="G686" s="3"/>
    </row>
    <row r="687" spans="5:7" ht="13.2" x14ac:dyDescent="0.25">
      <c r="E687" s="2"/>
      <c r="G687" s="3"/>
    </row>
    <row r="688" spans="5:7" ht="13.2" x14ac:dyDescent="0.25">
      <c r="E688" s="2"/>
      <c r="G688" s="3"/>
    </row>
    <row r="689" spans="5:7" ht="13.2" x14ac:dyDescent="0.25">
      <c r="E689" s="2"/>
      <c r="G689" s="3"/>
    </row>
    <row r="690" spans="5:7" ht="13.2" x14ac:dyDescent="0.25">
      <c r="E690" s="2"/>
      <c r="G690" s="3"/>
    </row>
    <row r="691" spans="5:7" ht="13.2" x14ac:dyDescent="0.25">
      <c r="E691" s="2"/>
      <c r="G691" s="3"/>
    </row>
    <row r="692" spans="5:7" ht="13.2" x14ac:dyDescent="0.25">
      <c r="E692" s="2"/>
      <c r="G692" s="3"/>
    </row>
    <row r="693" spans="5:7" ht="13.2" x14ac:dyDescent="0.25">
      <c r="E693" s="2"/>
      <c r="G693" s="3"/>
    </row>
    <row r="694" spans="5:7" ht="13.2" x14ac:dyDescent="0.25">
      <c r="E694" s="2"/>
      <c r="G694" s="3"/>
    </row>
    <row r="695" spans="5:7" ht="13.2" x14ac:dyDescent="0.25">
      <c r="E695" s="2"/>
      <c r="G695" s="3"/>
    </row>
    <row r="696" spans="5:7" ht="13.2" x14ac:dyDescent="0.25">
      <c r="E696" s="2"/>
      <c r="G696" s="3"/>
    </row>
    <row r="697" spans="5:7" ht="13.2" x14ac:dyDescent="0.25">
      <c r="E697" s="2"/>
      <c r="G697" s="3"/>
    </row>
    <row r="698" spans="5:7" ht="13.2" x14ac:dyDescent="0.25">
      <c r="E698" s="2"/>
      <c r="G698" s="3"/>
    </row>
    <row r="699" spans="5:7" ht="13.2" x14ac:dyDescent="0.25">
      <c r="E699" s="2"/>
      <c r="G699" s="3"/>
    </row>
    <row r="700" spans="5:7" ht="13.2" x14ac:dyDescent="0.25">
      <c r="E700" s="2"/>
      <c r="G700" s="3"/>
    </row>
    <row r="701" spans="5:7" ht="13.2" x14ac:dyDescent="0.25">
      <c r="E701" s="2"/>
      <c r="G701" s="3"/>
    </row>
    <row r="702" spans="5:7" ht="13.2" x14ac:dyDescent="0.25">
      <c r="E702" s="2"/>
      <c r="G702" s="3"/>
    </row>
    <row r="703" spans="5:7" ht="13.2" x14ac:dyDescent="0.25">
      <c r="E703" s="2"/>
      <c r="G703" s="3"/>
    </row>
    <row r="704" spans="5:7" ht="13.2" x14ac:dyDescent="0.25">
      <c r="E704" s="2"/>
      <c r="G704" s="3"/>
    </row>
    <row r="705" spans="5:7" ht="13.2" x14ac:dyDescent="0.25">
      <c r="E705" s="2"/>
      <c r="G705" s="3"/>
    </row>
    <row r="706" spans="5:7" ht="13.2" x14ac:dyDescent="0.25">
      <c r="E706" s="2"/>
      <c r="G706" s="3"/>
    </row>
    <row r="707" spans="5:7" ht="13.2" x14ac:dyDescent="0.25">
      <c r="E707" s="2"/>
      <c r="G707" s="3"/>
    </row>
    <row r="708" spans="5:7" ht="13.2" x14ac:dyDescent="0.25">
      <c r="E708" s="2"/>
      <c r="G708" s="3"/>
    </row>
    <row r="709" spans="5:7" ht="13.2" x14ac:dyDescent="0.25">
      <c r="E709" s="2"/>
      <c r="G709" s="3"/>
    </row>
    <row r="710" spans="5:7" ht="13.2" x14ac:dyDescent="0.25">
      <c r="E710" s="2"/>
      <c r="G710" s="3"/>
    </row>
    <row r="711" spans="5:7" ht="13.2" x14ac:dyDescent="0.25">
      <c r="E711" s="2"/>
      <c r="G711" s="3"/>
    </row>
    <row r="712" spans="5:7" ht="13.2" x14ac:dyDescent="0.25">
      <c r="E712" s="2"/>
      <c r="G712" s="3"/>
    </row>
    <row r="713" spans="5:7" ht="13.2" x14ac:dyDescent="0.25">
      <c r="E713" s="2"/>
      <c r="G713" s="3"/>
    </row>
    <row r="714" spans="5:7" ht="13.2" x14ac:dyDescent="0.25">
      <c r="E714" s="2"/>
      <c r="G714" s="3"/>
    </row>
    <row r="715" spans="5:7" ht="13.2" x14ac:dyDescent="0.25">
      <c r="E715" s="2"/>
      <c r="G715" s="3"/>
    </row>
    <row r="716" spans="5:7" ht="13.2" x14ac:dyDescent="0.25">
      <c r="E716" s="2"/>
      <c r="G716" s="3"/>
    </row>
    <row r="717" spans="5:7" ht="13.2" x14ac:dyDescent="0.25">
      <c r="E717" s="2"/>
      <c r="G717" s="3"/>
    </row>
    <row r="718" spans="5:7" ht="13.2" x14ac:dyDescent="0.25">
      <c r="E718" s="2"/>
      <c r="G718" s="3"/>
    </row>
    <row r="719" spans="5:7" ht="13.2" x14ac:dyDescent="0.25">
      <c r="E719" s="2"/>
      <c r="G719" s="3"/>
    </row>
    <row r="720" spans="5:7" ht="13.2" x14ac:dyDescent="0.25">
      <c r="E720" s="2"/>
      <c r="G720" s="3"/>
    </row>
    <row r="721" spans="5:7" ht="13.2" x14ac:dyDescent="0.25">
      <c r="E721" s="2"/>
      <c r="G721" s="3"/>
    </row>
    <row r="722" spans="5:7" ht="13.2" x14ac:dyDescent="0.25">
      <c r="E722" s="2"/>
      <c r="G722" s="3"/>
    </row>
    <row r="723" spans="5:7" ht="13.2" x14ac:dyDescent="0.25">
      <c r="E723" s="2"/>
      <c r="G723" s="3"/>
    </row>
    <row r="724" spans="5:7" ht="13.2" x14ac:dyDescent="0.25">
      <c r="E724" s="2"/>
      <c r="G724" s="3"/>
    </row>
    <row r="725" spans="5:7" ht="13.2" x14ac:dyDescent="0.25">
      <c r="E725" s="2"/>
      <c r="G725" s="3"/>
    </row>
    <row r="726" spans="5:7" ht="13.2" x14ac:dyDescent="0.25">
      <c r="E726" s="2"/>
      <c r="G726" s="3"/>
    </row>
    <row r="727" spans="5:7" ht="13.2" x14ac:dyDescent="0.25">
      <c r="E727" s="2"/>
      <c r="G727" s="3"/>
    </row>
    <row r="728" spans="5:7" ht="13.2" x14ac:dyDescent="0.25">
      <c r="E728" s="2"/>
      <c r="G728" s="3"/>
    </row>
    <row r="729" spans="5:7" ht="13.2" x14ac:dyDescent="0.25">
      <c r="E729" s="2"/>
      <c r="G729" s="3"/>
    </row>
    <row r="730" spans="5:7" ht="13.2" x14ac:dyDescent="0.25">
      <c r="E730" s="2"/>
      <c r="G730" s="3"/>
    </row>
    <row r="731" spans="5:7" ht="13.2" x14ac:dyDescent="0.25">
      <c r="E731" s="2"/>
      <c r="G731" s="3"/>
    </row>
    <row r="732" spans="5:7" ht="13.2" x14ac:dyDescent="0.25">
      <c r="E732" s="2"/>
      <c r="G732" s="3"/>
    </row>
    <row r="733" spans="5:7" ht="13.2" x14ac:dyDescent="0.25">
      <c r="E733" s="2"/>
      <c r="G733" s="3"/>
    </row>
    <row r="734" spans="5:7" ht="13.2" x14ac:dyDescent="0.25">
      <c r="E734" s="2"/>
      <c r="G734" s="3"/>
    </row>
    <row r="735" spans="5:7" ht="13.2" x14ac:dyDescent="0.25">
      <c r="E735" s="2"/>
      <c r="G735" s="3"/>
    </row>
    <row r="736" spans="5:7" ht="13.2" x14ac:dyDescent="0.25">
      <c r="E736" s="2"/>
      <c r="G736" s="3"/>
    </row>
    <row r="737" spans="5:7" ht="13.2" x14ac:dyDescent="0.25">
      <c r="E737" s="2"/>
      <c r="G737" s="3"/>
    </row>
    <row r="738" spans="5:7" ht="13.2" x14ac:dyDescent="0.25">
      <c r="E738" s="2"/>
      <c r="G738" s="3"/>
    </row>
    <row r="739" spans="5:7" ht="13.2" x14ac:dyDescent="0.25">
      <c r="E739" s="2"/>
      <c r="G739" s="3"/>
    </row>
    <row r="740" spans="5:7" ht="13.2" x14ac:dyDescent="0.25">
      <c r="E740" s="2"/>
      <c r="G740" s="3"/>
    </row>
    <row r="741" spans="5:7" ht="13.2" x14ac:dyDescent="0.25">
      <c r="E741" s="2"/>
      <c r="G741" s="3"/>
    </row>
    <row r="742" spans="5:7" ht="13.2" x14ac:dyDescent="0.25">
      <c r="E742" s="2"/>
      <c r="G742" s="3"/>
    </row>
    <row r="743" spans="5:7" ht="13.2" x14ac:dyDescent="0.25">
      <c r="E743" s="2"/>
      <c r="G743" s="3"/>
    </row>
    <row r="744" spans="5:7" ht="13.2" x14ac:dyDescent="0.25">
      <c r="E744" s="2"/>
      <c r="G744" s="3"/>
    </row>
    <row r="745" spans="5:7" ht="13.2" x14ac:dyDescent="0.25">
      <c r="E745" s="2"/>
      <c r="G745" s="3"/>
    </row>
    <row r="746" spans="5:7" ht="13.2" x14ac:dyDescent="0.25">
      <c r="E746" s="2"/>
      <c r="G746" s="3"/>
    </row>
    <row r="747" spans="5:7" ht="13.2" x14ac:dyDescent="0.25">
      <c r="E747" s="2"/>
      <c r="G747" s="3"/>
    </row>
    <row r="748" spans="5:7" ht="13.2" x14ac:dyDescent="0.25">
      <c r="E748" s="2"/>
      <c r="G748" s="3"/>
    </row>
    <row r="749" spans="5:7" ht="13.2" x14ac:dyDescent="0.25">
      <c r="E749" s="2"/>
      <c r="G749" s="3"/>
    </row>
    <row r="750" spans="5:7" ht="13.2" x14ac:dyDescent="0.25">
      <c r="E750" s="2"/>
      <c r="G750" s="3"/>
    </row>
    <row r="751" spans="5:7" ht="13.2" x14ac:dyDescent="0.25">
      <c r="E751" s="2"/>
      <c r="G751" s="3"/>
    </row>
    <row r="752" spans="5:7" ht="13.2" x14ac:dyDescent="0.25">
      <c r="E752" s="2"/>
      <c r="G752" s="3"/>
    </row>
    <row r="753" spans="5:7" ht="13.2" x14ac:dyDescent="0.25">
      <c r="E753" s="2"/>
      <c r="G753" s="3"/>
    </row>
    <row r="754" spans="5:7" ht="13.2" x14ac:dyDescent="0.25">
      <c r="E754" s="2"/>
      <c r="G754" s="3"/>
    </row>
    <row r="755" spans="5:7" ht="13.2" x14ac:dyDescent="0.25">
      <c r="E755" s="2"/>
      <c r="G755" s="3"/>
    </row>
    <row r="756" spans="5:7" ht="13.2" x14ac:dyDescent="0.25">
      <c r="E756" s="2"/>
      <c r="G756" s="3"/>
    </row>
    <row r="757" spans="5:7" ht="13.2" x14ac:dyDescent="0.25">
      <c r="E757" s="2"/>
      <c r="G757" s="3"/>
    </row>
    <row r="758" spans="5:7" ht="13.2" x14ac:dyDescent="0.25">
      <c r="E758" s="2"/>
      <c r="G758" s="3"/>
    </row>
    <row r="759" spans="5:7" ht="13.2" x14ac:dyDescent="0.25">
      <c r="E759" s="2"/>
      <c r="G759" s="3"/>
    </row>
    <row r="760" spans="5:7" ht="13.2" x14ac:dyDescent="0.25">
      <c r="E760" s="2"/>
      <c r="G760" s="3"/>
    </row>
    <row r="761" spans="5:7" ht="13.2" x14ac:dyDescent="0.25">
      <c r="E761" s="2"/>
      <c r="G761" s="3"/>
    </row>
    <row r="762" spans="5:7" ht="13.2" x14ac:dyDescent="0.25">
      <c r="E762" s="2"/>
      <c r="G762" s="3"/>
    </row>
    <row r="763" spans="5:7" ht="13.2" x14ac:dyDescent="0.25">
      <c r="E763" s="2"/>
      <c r="G763" s="3"/>
    </row>
    <row r="764" spans="5:7" ht="13.2" x14ac:dyDescent="0.25">
      <c r="E764" s="2"/>
      <c r="G764" s="3"/>
    </row>
    <row r="765" spans="5:7" ht="13.2" x14ac:dyDescent="0.25">
      <c r="E765" s="2"/>
      <c r="G765" s="3"/>
    </row>
    <row r="766" spans="5:7" ht="13.2" x14ac:dyDescent="0.25">
      <c r="E766" s="2"/>
      <c r="G766" s="3"/>
    </row>
    <row r="767" spans="5:7" ht="13.2" x14ac:dyDescent="0.25">
      <c r="E767" s="2"/>
      <c r="G767" s="3"/>
    </row>
    <row r="768" spans="5:7" ht="13.2" x14ac:dyDescent="0.25">
      <c r="E768" s="2"/>
      <c r="G768" s="3"/>
    </row>
    <row r="769" spans="5:7" ht="13.2" x14ac:dyDescent="0.25">
      <c r="E769" s="2"/>
      <c r="G769" s="3"/>
    </row>
    <row r="770" spans="5:7" ht="13.2" x14ac:dyDescent="0.25">
      <c r="E770" s="2"/>
      <c r="G770" s="3"/>
    </row>
    <row r="771" spans="5:7" ht="13.2" x14ac:dyDescent="0.25">
      <c r="E771" s="2"/>
      <c r="G771" s="3"/>
    </row>
    <row r="772" spans="5:7" ht="13.2" x14ac:dyDescent="0.25">
      <c r="E772" s="2"/>
      <c r="G772" s="3"/>
    </row>
    <row r="773" spans="5:7" ht="13.2" x14ac:dyDescent="0.25">
      <c r="E773" s="2"/>
      <c r="G773" s="3"/>
    </row>
    <row r="774" spans="5:7" ht="13.2" x14ac:dyDescent="0.25">
      <c r="E774" s="2"/>
      <c r="G774" s="3"/>
    </row>
    <row r="775" spans="5:7" ht="13.2" x14ac:dyDescent="0.25">
      <c r="E775" s="2"/>
      <c r="G775" s="3"/>
    </row>
    <row r="776" spans="5:7" ht="13.2" x14ac:dyDescent="0.25">
      <c r="E776" s="2"/>
      <c r="G776" s="3"/>
    </row>
    <row r="777" spans="5:7" ht="13.2" x14ac:dyDescent="0.25">
      <c r="E777" s="2"/>
      <c r="G777" s="3"/>
    </row>
    <row r="778" spans="5:7" ht="13.2" x14ac:dyDescent="0.25">
      <c r="E778" s="2"/>
      <c r="G778" s="3"/>
    </row>
    <row r="779" spans="5:7" ht="13.2" x14ac:dyDescent="0.25">
      <c r="E779" s="2"/>
      <c r="G779" s="3"/>
    </row>
    <row r="780" spans="5:7" ht="13.2" x14ac:dyDescent="0.25">
      <c r="E780" s="2"/>
      <c r="G780" s="3"/>
    </row>
    <row r="781" spans="5:7" ht="13.2" x14ac:dyDescent="0.25">
      <c r="E781" s="2"/>
      <c r="G781" s="3"/>
    </row>
    <row r="782" spans="5:7" ht="13.2" x14ac:dyDescent="0.25">
      <c r="E782" s="2"/>
      <c r="G782" s="3"/>
    </row>
    <row r="783" spans="5:7" ht="13.2" x14ac:dyDescent="0.25">
      <c r="E783" s="2"/>
      <c r="G783" s="3"/>
    </row>
    <row r="784" spans="5:7" ht="13.2" x14ac:dyDescent="0.25">
      <c r="E784" s="2"/>
      <c r="G784" s="3"/>
    </row>
    <row r="785" spans="5:7" ht="13.2" x14ac:dyDescent="0.25">
      <c r="E785" s="2"/>
      <c r="G785" s="3"/>
    </row>
    <row r="786" spans="5:7" ht="13.2" x14ac:dyDescent="0.25">
      <c r="E786" s="2"/>
      <c r="G786" s="3"/>
    </row>
    <row r="787" spans="5:7" ht="13.2" x14ac:dyDescent="0.25">
      <c r="E787" s="2"/>
      <c r="G787" s="3"/>
    </row>
    <row r="788" spans="5:7" ht="13.2" x14ac:dyDescent="0.25">
      <c r="E788" s="2"/>
      <c r="G788" s="3"/>
    </row>
    <row r="789" spans="5:7" ht="13.2" x14ac:dyDescent="0.25">
      <c r="E789" s="2"/>
      <c r="G789" s="3"/>
    </row>
    <row r="790" spans="5:7" ht="13.2" x14ac:dyDescent="0.25">
      <c r="E790" s="2"/>
      <c r="G790" s="3"/>
    </row>
    <row r="791" spans="5:7" ht="13.2" x14ac:dyDescent="0.25">
      <c r="E791" s="2"/>
      <c r="G791" s="3"/>
    </row>
    <row r="792" spans="5:7" ht="13.2" x14ac:dyDescent="0.25">
      <c r="E792" s="2"/>
      <c r="G792" s="3"/>
    </row>
    <row r="793" spans="5:7" ht="13.2" x14ac:dyDescent="0.25">
      <c r="E793" s="2"/>
      <c r="G793" s="3"/>
    </row>
    <row r="794" spans="5:7" ht="13.2" x14ac:dyDescent="0.25">
      <c r="E794" s="2"/>
      <c r="G794" s="3"/>
    </row>
    <row r="795" spans="5:7" ht="13.2" x14ac:dyDescent="0.25">
      <c r="E795" s="2"/>
      <c r="G795" s="3"/>
    </row>
    <row r="796" spans="5:7" ht="13.2" x14ac:dyDescent="0.25">
      <c r="E796" s="2"/>
      <c r="G796" s="3"/>
    </row>
    <row r="797" spans="5:7" ht="13.2" x14ac:dyDescent="0.25">
      <c r="E797" s="2"/>
      <c r="G797" s="3"/>
    </row>
    <row r="798" spans="5:7" ht="13.2" x14ac:dyDescent="0.25">
      <c r="E798" s="2"/>
      <c r="G798" s="3"/>
    </row>
    <row r="799" spans="5:7" ht="13.2" x14ac:dyDescent="0.25">
      <c r="E799" s="2"/>
      <c r="G799" s="3"/>
    </row>
    <row r="800" spans="5:7" ht="13.2" x14ac:dyDescent="0.25">
      <c r="E800" s="2"/>
      <c r="G800" s="3"/>
    </row>
    <row r="801" spans="5:7" ht="13.2" x14ac:dyDescent="0.25">
      <c r="E801" s="2"/>
      <c r="G801" s="3"/>
    </row>
    <row r="802" spans="5:7" ht="13.2" x14ac:dyDescent="0.25">
      <c r="E802" s="2"/>
      <c r="G802" s="3"/>
    </row>
    <row r="803" spans="5:7" ht="13.2" x14ac:dyDescent="0.25">
      <c r="E803" s="2"/>
      <c r="G803" s="3"/>
    </row>
    <row r="804" spans="5:7" ht="13.2" x14ac:dyDescent="0.25">
      <c r="E804" s="2"/>
      <c r="G804" s="3"/>
    </row>
    <row r="805" spans="5:7" ht="13.2" x14ac:dyDescent="0.25">
      <c r="E805" s="2"/>
      <c r="G805" s="3"/>
    </row>
    <row r="806" spans="5:7" ht="13.2" x14ac:dyDescent="0.25">
      <c r="E806" s="2"/>
      <c r="G806" s="3"/>
    </row>
    <row r="807" spans="5:7" ht="13.2" x14ac:dyDescent="0.25">
      <c r="E807" s="2"/>
      <c r="G807" s="3"/>
    </row>
    <row r="808" spans="5:7" ht="13.2" x14ac:dyDescent="0.25">
      <c r="E808" s="2"/>
      <c r="G808" s="3"/>
    </row>
    <row r="809" spans="5:7" ht="13.2" x14ac:dyDescent="0.25">
      <c r="E809" s="2"/>
      <c r="G809" s="3"/>
    </row>
    <row r="810" spans="5:7" ht="13.2" x14ac:dyDescent="0.25">
      <c r="E810" s="2"/>
      <c r="G810" s="3"/>
    </row>
    <row r="811" spans="5:7" ht="13.2" x14ac:dyDescent="0.25">
      <c r="E811" s="2"/>
      <c r="G811" s="3"/>
    </row>
    <row r="812" spans="5:7" ht="13.2" x14ac:dyDescent="0.25">
      <c r="E812" s="2"/>
      <c r="G812" s="3"/>
    </row>
    <row r="813" spans="5:7" ht="13.2" x14ac:dyDescent="0.25">
      <c r="E813" s="2"/>
      <c r="G813" s="3"/>
    </row>
    <row r="814" spans="5:7" ht="13.2" x14ac:dyDescent="0.25">
      <c r="E814" s="2"/>
      <c r="G814" s="3"/>
    </row>
    <row r="815" spans="5:7" ht="13.2" x14ac:dyDescent="0.25">
      <c r="E815" s="2"/>
      <c r="G815" s="3"/>
    </row>
    <row r="816" spans="5:7" ht="13.2" x14ac:dyDescent="0.25">
      <c r="E816" s="2"/>
      <c r="G816" s="3"/>
    </row>
    <row r="817" spans="5:7" ht="13.2" x14ac:dyDescent="0.25">
      <c r="E817" s="2"/>
      <c r="G817" s="3"/>
    </row>
    <row r="818" spans="5:7" ht="13.2" x14ac:dyDescent="0.25">
      <c r="E818" s="2"/>
      <c r="G818" s="3"/>
    </row>
    <row r="819" spans="5:7" ht="13.2" x14ac:dyDescent="0.25">
      <c r="E819" s="2"/>
      <c r="G819" s="3"/>
    </row>
    <row r="820" spans="5:7" ht="13.2" x14ac:dyDescent="0.25">
      <c r="E820" s="2"/>
      <c r="G820" s="3"/>
    </row>
    <row r="821" spans="5:7" ht="13.2" x14ac:dyDescent="0.25">
      <c r="E821" s="2"/>
      <c r="G821" s="3"/>
    </row>
    <row r="822" spans="5:7" ht="13.2" x14ac:dyDescent="0.25">
      <c r="E822" s="2"/>
      <c r="G822" s="3"/>
    </row>
    <row r="823" spans="5:7" ht="13.2" x14ac:dyDescent="0.25">
      <c r="E823" s="2"/>
      <c r="G823" s="3"/>
    </row>
    <row r="824" spans="5:7" ht="13.2" x14ac:dyDescent="0.25">
      <c r="E824" s="2"/>
      <c r="G824" s="3"/>
    </row>
    <row r="825" spans="5:7" ht="13.2" x14ac:dyDescent="0.25">
      <c r="E825" s="2"/>
      <c r="G825" s="3"/>
    </row>
    <row r="826" spans="5:7" ht="13.2" x14ac:dyDescent="0.25">
      <c r="E826" s="2"/>
      <c r="G826" s="3"/>
    </row>
    <row r="827" spans="5:7" ht="13.2" x14ac:dyDescent="0.25">
      <c r="E827" s="2"/>
      <c r="G827" s="3"/>
    </row>
    <row r="828" spans="5:7" ht="13.2" x14ac:dyDescent="0.25">
      <c r="E828" s="2"/>
      <c r="G828" s="3"/>
    </row>
    <row r="829" spans="5:7" ht="13.2" x14ac:dyDescent="0.25">
      <c r="E829" s="2"/>
      <c r="G829" s="3"/>
    </row>
    <row r="830" spans="5:7" ht="13.2" x14ac:dyDescent="0.25">
      <c r="E830" s="2"/>
      <c r="G830" s="3"/>
    </row>
    <row r="831" spans="5:7" ht="13.2" x14ac:dyDescent="0.25">
      <c r="E831" s="2"/>
      <c r="G831" s="3"/>
    </row>
    <row r="832" spans="5:7" ht="13.2" x14ac:dyDescent="0.25">
      <c r="E832" s="2"/>
      <c r="G832" s="3"/>
    </row>
    <row r="833" spans="5:7" ht="13.2" x14ac:dyDescent="0.25">
      <c r="E833" s="2"/>
      <c r="G833" s="3"/>
    </row>
    <row r="834" spans="5:7" ht="13.2" x14ac:dyDescent="0.25">
      <c r="E834" s="2"/>
      <c r="G834" s="3"/>
    </row>
    <row r="835" spans="5:7" ht="13.2" x14ac:dyDescent="0.25">
      <c r="E835" s="2"/>
      <c r="G835" s="3"/>
    </row>
    <row r="836" spans="5:7" ht="13.2" x14ac:dyDescent="0.25">
      <c r="E836" s="2"/>
      <c r="G836" s="3"/>
    </row>
    <row r="837" spans="5:7" ht="13.2" x14ac:dyDescent="0.25">
      <c r="E837" s="2"/>
      <c r="G837" s="3"/>
    </row>
    <row r="838" spans="5:7" ht="13.2" x14ac:dyDescent="0.25">
      <c r="E838" s="2"/>
      <c r="G838" s="3"/>
    </row>
    <row r="839" spans="5:7" ht="13.2" x14ac:dyDescent="0.25">
      <c r="E839" s="2"/>
      <c r="G839" s="3"/>
    </row>
    <row r="840" spans="5:7" ht="13.2" x14ac:dyDescent="0.25">
      <c r="E840" s="2"/>
      <c r="G840" s="3"/>
    </row>
    <row r="841" spans="5:7" ht="13.2" x14ac:dyDescent="0.25">
      <c r="E841" s="2"/>
      <c r="G841" s="3"/>
    </row>
    <row r="842" spans="5:7" ht="13.2" x14ac:dyDescent="0.25">
      <c r="E842" s="2"/>
      <c r="G842" s="3"/>
    </row>
    <row r="843" spans="5:7" ht="13.2" x14ac:dyDescent="0.25">
      <c r="E843" s="2"/>
      <c r="G843" s="3"/>
    </row>
    <row r="844" spans="5:7" ht="13.2" x14ac:dyDescent="0.25">
      <c r="E844" s="2"/>
      <c r="G844" s="3"/>
    </row>
    <row r="845" spans="5:7" ht="13.2" x14ac:dyDescent="0.25">
      <c r="E845" s="2"/>
      <c r="G845" s="3"/>
    </row>
    <row r="846" spans="5:7" ht="13.2" x14ac:dyDescent="0.25">
      <c r="E846" s="2"/>
      <c r="G846" s="3"/>
    </row>
    <row r="847" spans="5:7" ht="13.2" x14ac:dyDescent="0.25">
      <c r="E847" s="2"/>
      <c r="G847" s="3"/>
    </row>
    <row r="848" spans="5:7" ht="13.2" x14ac:dyDescent="0.25">
      <c r="E848" s="2"/>
      <c r="G848" s="3"/>
    </row>
    <row r="849" spans="5:7" ht="13.2" x14ac:dyDescent="0.25">
      <c r="E849" s="2"/>
      <c r="G849" s="3"/>
    </row>
    <row r="850" spans="5:7" ht="13.2" x14ac:dyDescent="0.25">
      <c r="E850" s="2"/>
      <c r="G850" s="3"/>
    </row>
    <row r="851" spans="5:7" ht="13.2" x14ac:dyDescent="0.25">
      <c r="E851" s="2"/>
      <c r="G851" s="3"/>
    </row>
    <row r="852" spans="5:7" ht="13.2" x14ac:dyDescent="0.25">
      <c r="E852" s="2"/>
      <c r="G852" s="3"/>
    </row>
    <row r="853" spans="5:7" ht="13.2" x14ac:dyDescent="0.25">
      <c r="E853" s="2"/>
      <c r="G853" s="3"/>
    </row>
    <row r="854" spans="5:7" ht="13.2" x14ac:dyDescent="0.25">
      <c r="E854" s="2"/>
      <c r="G854" s="3"/>
    </row>
    <row r="855" spans="5:7" ht="13.2" x14ac:dyDescent="0.25">
      <c r="E855" s="2"/>
      <c r="G855" s="3"/>
    </row>
    <row r="856" spans="5:7" ht="13.2" x14ac:dyDescent="0.25">
      <c r="E856" s="2"/>
      <c r="G856" s="3"/>
    </row>
    <row r="857" spans="5:7" ht="13.2" x14ac:dyDescent="0.25">
      <c r="E857" s="2"/>
      <c r="G857" s="3"/>
    </row>
    <row r="858" spans="5:7" ht="13.2" x14ac:dyDescent="0.25">
      <c r="E858" s="2"/>
      <c r="G858" s="3"/>
    </row>
    <row r="859" spans="5:7" ht="13.2" x14ac:dyDescent="0.25">
      <c r="E859" s="2"/>
      <c r="G859" s="3"/>
    </row>
    <row r="860" spans="5:7" ht="13.2" x14ac:dyDescent="0.25">
      <c r="E860" s="2"/>
      <c r="G860" s="3"/>
    </row>
    <row r="861" spans="5:7" ht="13.2" x14ac:dyDescent="0.25">
      <c r="E861" s="2"/>
      <c r="G861" s="3"/>
    </row>
    <row r="862" spans="5:7" ht="13.2" x14ac:dyDescent="0.25">
      <c r="E862" s="2"/>
      <c r="G862" s="3"/>
    </row>
    <row r="863" spans="5:7" ht="13.2" x14ac:dyDescent="0.25">
      <c r="E863" s="2"/>
      <c r="G863" s="3"/>
    </row>
    <row r="864" spans="5:7" ht="13.2" x14ac:dyDescent="0.25">
      <c r="E864" s="2"/>
      <c r="G864" s="3"/>
    </row>
    <row r="865" spans="5:7" ht="13.2" x14ac:dyDescent="0.25">
      <c r="E865" s="2"/>
      <c r="G865" s="3"/>
    </row>
    <row r="866" spans="5:7" ht="13.2" x14ac:dyDescent="0.25">
      <c r="E866" s="2"/>
      <c r="G866" s="3"/>
    </row>
    <row r="867" spans="5:7" ht="13.2" x14ac:dyDescent="0.25">
      <c r="E867" s="2"/>
      <c r="G867" s="3"/>
    </row>
    <row r="868" spans="5:7" ht="13.2" x14ac:dyDescent="0.25">
      <c r="E868" s="2"/>
      <c r="G868" s="3"/>
    </row>
    <row r="869" spans="5:7" ht="13.2" x14ac:dyDescent="0.25">
      <c r="E869" s="2"/>
      <c r="G869" s="3"/>
    </row>
    <row r="870" spans="5:7" ht="13.2" x14ac:dyDescent="0.25">
      <c r="E870" s="2"/>
      <c r="G870" s="3"/>
    </row>
    <row r="871" spans="5:7" ht="13.2" x14ac:dyDescent="0.25">
      <c r="E871" s="2"/>
      <c r="G871" s="3"/>
    </row>
    <row r="872" spans="5:7" ht="13.2" x14ac:dyDescent="0.25">
      <c r="E872" s="2"/>
      <c r="G872" s="3"/>
    </row>
    <row r="873" spans="5:7" ht="13.2" x14ac:dyDescent="0.25">
      <c r="E873" s="2"/>
      <c r="G873" s="3"/>
    </row>
    <row r="874" spans="5:7" ht="13.2" x14ac:dyDescent="0.25">
      <c r="E874" s="2"/>
      <c r="G874" s="3"/>
    </row>
    <row r="875" spans="5:7" ht="13.2" x14ac:dyDescent="0.25">
      <c r="E875" s="2"/>
      <c r="G875" s="3"/>
    </row>
    <row r="876" spans="5:7" ht="13.2" x14ac:dyDescent="0.25">
      <c r="E876" s="2"/>
      <c r="G876" s="3"/>
    </row>
    <row r="877" spans="5:7" ht="13.2" x14ac:dyDescent="0.25">
      <c r="E877" s="2"/>
      <c r="G877" s="3"/>
    </row>
    <row r="878" spans="5:7" ht="13.2" x14ac:dyDescent="0.25">
      <c r="E878" s="2"/>
      <c r="G878" s="3"/>
    </row>
    <row r="879" spans="5:7" ht="13.2" x14ac:dyDescent="0.25">
      <c r="E879" s="2"/>
      <c r="G879" s="3"/>
    </row>
    <row r="880" spans="5:7" ht="13.2" x14ac:dyDescent="0.25">
      <c r="E880" s="2"/>
      <c r="G880" s="3"/>
    </row>
    <row r="881" spans="5:7" ht="13.2" x14ac:dyDescent="0.25">
      <c r="E881" s="2"/>
      <c r="G881" s="3"/>
    </row>
    <row r="882" spans="5:7" ht="13.2" x14ac:dyDescent="0.25">
      <c r="E882" s="2"/>
      <c r="G882" s="3"/>
    </row>
    <row r="883" spans="5:7" ht="13.2" x14ac:dyDescent="0.25">
      <c r="E883" s="2"/>
      <c r="G883" s="3"/>
    </row>
    <row r="884" spans="5:7" ht="13.2" x14ac:dyDescent="0.25">
      <c r="E884" s="2"/>
      <c r="G884" s="3"/>
    </row>
    <row r="885" spans="5:7" ht="13.2" x14ac:dyDescent="0.25">
      <c r="E885" s="2"/>
      <c r="G885" s="3"/>
    </row>
    <row r="886" spans="5:7" ht="13.2" x14ac:dyDescent="0.25">
      <c r="E886" s="2"/>
      <c r="G886" s="3"/>
    </row>
    <row r="887" spans="5:7" ht="13.2" x14ac:dyDescent="0.25">
      <c r="E887" s="2"/>
      <c r="G887" s="3"/>
    </row>
    <row r="888" spans="5:7" ht="13.2" x14ac:dyDescent="0.25">
      <c r="E888" s="2"/>
      <c r="G888" s="3"/>
    </row>
    <row r="889" spans="5:7" ht="13.2" x14ac:dyDescent="0.25">
      <c r="E889" s="2"/>
      <c r="G889" s="3"/>
    </row>
    <row r="890" spans="5:7" ht="13.2" x14ac:dyDescent="0.25">
      <c r="E890" s="2"/>
      <c r="G890" s="3"/>
    </row>
    <row r="891" spans="5:7" ht="13.2" x14ac:dyDescent="0.25">
      <c r="E891" s="2"/>
      <c r="G891" s="3"/>
    </row>
    <row r="892" spans="5:7" ht="13.2" x14ac:dyDescent="0.25">
      <c r="E892" s="2"/>
      <c r="G892" s="3"/>
    </row>
    <row r="893" spans="5:7" ht="13.2" x14ac:dyDescent="0.25">
      <c r="E893" s="2"/>
      <c r="G893" s="3"/>
    </row>
    <row r="894" spans="5:7" ht="13.2" x14ac:dyDescent="0.25">
      <c r="E894" s="2"/>
      <c r="G894" s="3"/>
    </row>
    <row r="895" spans="5:7" ht="13.2" x14ac:dyDescent="0.25">
      <c r="E895" s="2"/>
      <c r="G895" s="3"/>
    </row>
    <row r="896" spans="5:7" ht="13.2" x14ac:dyDescent="0.25">
      <c r="E896" s="2"/>
      <c r="G896" s="3"/>
    </row>
    <row r="897" spans="5:7" ht="13.2" x14ac:dyDescent="0.25">
      <c r="E897" s="2"/>
      <c r="G897" s="3"/>
    </row>
    <row r="898" spans="5:7" ht="13.2" x14ac:dyDescent="0.25">
      <c r="E898" s="2"/>
      <c r="G898" s="3"/>
    </row>
    <row r="899" spans="5:7" ht="13.2" x14ac:dyDescent="0.25">
      <c r="E899" s="2"/>
      <c r="G899" s="3"/>
    </row>
    <row r="900" spans="5:7" ht="13.2" x14ac:dyDescent="0.25">
      <c r="E900" s="2"/>
      <c r="G900" s="3"/>
    </row>
    <row r="901" spans="5:7" ht="13.2" x14ac:dyDescent="0.25">
      <c r="E901" s="2"/>
      <c r="G901" s="3"/>
    </row>
    <row r="902" spans="5:7" ht="13.2" x14ac:dyDescent="0.25">
      <c r="E902" s="2"/>
      <c r="G902" s="3"/>
    </row>
    <row r="903" spans="5:7" ht="13.2" x14ac:dyDescent="0.25">
      <c r="E903" s="2"/>
      <c r="G903" s="3"/>
    </row>
    <row r="904" spans="5:7" ht="13.2" x14ac:dyDescent="0.25">
      <c r="E904" s="2"/>
      <c r="G904" s="3"/>
    </row>
    <row r="905" spans="5:7" ht="13.2" x14ac:dyDescent="0.25">
      <c r="E905" s="2"/>
      <c r="G905" s="3"/>
    </row>
    <row r="906" spans="5:7" ht="13.2" x14ac:dyDescent="0.25">
      <c r="E906" s="2"/>
      <c r="G906" s="3"/>
    </row>
    <row r="907" spans="5:7" ht="13.2" x14ac:dyDescent="0.25">
      <c r="E907" s="2"/>
      <c r="G907" s="3"/>
    </row>
    <row r="908" spans="5:7" ht="13.2" x14ac:dyDescent="0.25">
      <c r="E908" s="2"/>
      <c r="G908" s="3"/>
    </row>
    <row r="909" spans="5:7" ht="13.2" x14ac:dyDescent="0.25">
      <c r="E909" s="2"/>
      <c r="G909" s="3"/>
    </row>
    <row r="910" spans="5:7" ht="13.2" x14ac:dyDescent="0.25">
      <c r="E910" s="2"/>
      <c r="G910" s="3"/>
    </row>
    <row r="911" spans="5:7" ht="13.2" x14ac:dyDescent="0.25">
      <c r="E911" s="2"/>
      <c r="G911" s="3"/>
    </row>
    <row r="912" spans="5:7" ht="13.2" x14ac:dyDescent="0.25">
      <c r="E912" s="2"/>
      <c r="G912" s="3"/>
    </row>
    <row r="913" spans="5:7" ht="13.2" x14ac:dyDescent="0.25">
      <c r="E913" s="2"/>
      <c r="G913" s="3"/>
    </row>
    <row r="914" spans="5:7" ht="13.2" x14ac:dyDescent="0.25">
      <c r="E914" s="2"/>
      <c r="G914" s="3"/>
    </row>
    <row r="915" spans="5:7" ht="13.2" x14ac:dyDescent="0.25">
      <c r="E915" s="2"/>
      <c r="G915" s="3"/>
    </row>
    <row r="916" spans="5:7" ht="13.2" x14ac:dyDescent="0.25">
      <c r="E916" s="2"/>
      <c r="G916" s="3"/>
    </row>
    <row r="917" spans="5:7" ht="13.2" x14ac:dyDescent="0.25">
      <c r="E917" s="2"/>
      <c r="G917" s="3"/>
    </row>
    <row r="918" spans="5:7" ht="13.2" x14ac:dyDescent="0.25">
      <c r="E918" s="2"/>
      <c r="G918" s="3"/>
    </row>
    <row r="919" spans="5:7" ht="13.2" x14ac:dyDescent="0.25">
      <c r="E919" s="2"/>
      <c r="G919" s="3"/>
    </row>
    <row r="920" spans="5:7" ht="13.2" x14ac:dyDescent="0.25">
      <c r="E920" s="2"/>
      <c r="G920" s="3"/>
    </row>
    <row r="921" spans="5:7" ht="13.2" x14ac:dyDescent="0.25">
      <c r="E921" s="2"/>
      <c r="G921" s="3"/>
    </row>
    <row r="922" spans="5:7" ht="13.2" x14ac:dyDescent="0.25">
      <c r="E922" s="2"/>
      <c r="G922" s="3"/>
    </row>
    <row r="923" spans="5:7" ht="13.2" x14ac:dyDescent="0.25">
      <c r="E923" s="2"/>
      <c r="G923" s="3"/>
    </row>
    <row r="924" spans="5:7" ht="13.2" x14ac:dyDescent="0.25">
      <c r="E924" s="2"/>
      <c r="G924" s="3"/>
    </row>
    <row r="925" spans="5:7" ht="13.2" x14ac:dyDescent="0.25">
      <c r="E925" s="2"/>
      <c r="G925" s="3"/>
    </row>
    <row r="926" spans="5:7" ht="13.2" x14ac:dyDescent="0.25">
      <c r="E926" s="2"/>
      <c r="G926" s="3"/>
    </row>
    <row r="927" spans="5:7" ht="13.2" x14ac:dyDescent="0.25">
      <c r="E927" s="2"/>
      <c r="G927" s="3"/>
    </row>
    <row r="928" spans="5:7" ht="13.2" x14ac:dyDescent="0.25">
      <c r="E928" s="2"/>
      <c r="G928" s="3"/>
    </row>
    <row r="929" spans="5:7" ht="13.2" x14ac:dyDescent="0.25">
      <c r="E929" s="2"/>
      <c r="G929" s="3"/>
    </row>
    <row r="930" spans="5:7" ht="13.2" x14ac:dyDescent="0.25">
      <c r="E930" s="2"/>
      <c r="G930" s="3"/>
    </row>
    <row r="931" spans="5:7" ht="13.2" x14ac:dyDescent="0.25">
      <c r="E931" s="2"/>
      <c r="G931" s="3"/>
    </row>
    <row r="932" spans="5:7" ht="13.2" x14ac:dyDescent="0.25">
      <c r="E932" s="2"/>
      <c r="G932" s="3"/>
    </row>
    <row r="933" spans="5:7" ht="13.2" x14ac:dyDescent="0.25">
      <c r="E933" s="2"/>
      <c r="G933" s="3"/>
    </row>
    <row r="934" spans="5:7" ht="13.2" x14ac:dyDescent="0.25">
      <c r="E934" s="2"/>
      <c r="G934" s="3"/>
    </row>
    <row r="935" spans="5:7" ht="13.2" x14ac:dyDescent="0.25">
      <c r="E935" s="2"/>
      <c r="G935" s="3"/>
    </row>
    <row r="936" spans="5:7" ht="13.2" x14ac:dyDescent="0.25">
      <c r="E936" s="2"/>
      <c r="G936" s="3"/>
    </row>
    <row r="937" spans="5:7" ht="13.2" x14ac:dyDescent="0.25">
      <c r="E937" s="2"/>
      <c r="G937" s="3"/>
    </row>
    <row r="938" spans="5:7" ht="13.2" x14ac:dyDescent="0.25">
      <c r="E938" s="2"/>
      <c r="G938" s="3"/>
    </row>
    <row r="939" spans="5:7" ht="13.2" x14ac:dyDescent="0.25">
      <c r="E939" s="2"/>
      <c r="G939" s="3"/>
    </row>
    <row r="940" spans="5:7" ht="13.2" x14ac:dyDescent="0.25">
      <c r="E940" s="2"/>
      <c r="G940" s="3"/>
    </row>
    <row r="941" spans="5:7" ht="13.2" x14ac:dyDescent="0.25">
      <c r="E941" s="2"/>
      <c r="G941" s="3"/>
    </row>
    <row r="942" spans="5:7" ht="13.2" x14ac:dyDescent="0.25">
      <c r="E942" s="2"/>
      <c r="G942" s="3"/>
    </row>
    <row r="943" spans="5:7" ht="13.2" x14ac:dyDescent="0.25">
      <c r="E943" s="2"/>
      <c r="G943" s="3"/>
    </row>
    <row r="944" spans="5:7" ht="13.2" x14ac:dyDescent="0.25">
      <c r="E944" s="2"/>
      <c r="G944" s="3"/>
    </row>
    <row r="945" spans="5:7" ht="13.2" x14ac:dyDescent="0.25">
      <c r="E945" s="2"/>
      <c r="G945" s="3"/>
    </row>
    <row r="946" spans="5:7" ht="13.2" x14ac:dyDescent="0.25">
      <c r="E946" s="2"/>
      <c r="G946" s="3"/>
    </row>
    <row r="947" spans="5:7" ht="13.2" x14ac:dyDescent="0.25">
      <c r="E947" s="2"/>
      <c r="G947" s="3"/>
    </row>
    <row r="948" spans="5:7" ht="13.2" x14ac:dyDescent="0.25">
      <c r="E948" s="2"/>
      <c r="G948" s="3"/>
    </row>
    <row r="949" spans="5:7" ht="13.2" x14ac:dyDescent="0.25">
      <c r="E949" s="2"/>
      <c r="G949" s="3"/>
    </row>
    <row r="950" spans="5:7" ht="13.2" x14ac:dyDescent="0.25">
      <c r="E950" s="2"/>
      <c r="G950" s="3"/>
    </row>
    <row r="951" spans="5:7" ht="13.2" x14ac:dyDescent="0.25">
      <c r="E951" s="2"/>
      <c r="G951" s="3"/>
    </row>
    <row r="952" spans="5:7" ht="13.2" x14ac:dyDescent="0.25">
      <c r="E952" s="2"/>
      <c r="G952" s="3"/>
    </row>
    <row r="953" spans="5:7" ht="13.2" x14ac:dyDescent="0.25">
      <c r="E953" s="2"/>
      <c r="G953" s="3"/>
    </row>
    <row r="954" spans="5:7" ht="13.2" x14ac:dyDescent="0.25">
      <c r="E954" s="2"/>
      <c r="G954" s="3"/>
    </row>
  </sheetData>
  <mergeCells count="6">
    <mergeCell ref="C16:D16"/>
    <mergeCell ref="C3:D3"/>
    <mergeCell ref="C4:D4"/>
    <mergeCell ref="B6:B10"/>
    <mergeCell ref="C6:D10"/>
    <mergeCell ref="C13:D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7:D35"/>
  <sheetViews>
    <sheetView tabSelected="1" topLeftCell="A18" workbookViewId="0">
      <selection activeCell="D35" sqref="D35"/>
    </sheetView>
  </sheetViews>
  <sheetFormatPr defaultColWidth="12.6640625" defaultRowHeight="15.75" customHeight="1" x14ac:dyDescent="0.25"/>
  <cols>
    <col min="4" max="4" width="58.109375" customWidth="1"/>
  </cols>
  <sheetData>
    <row r="7" spans="4:4" ht="15.75" customHeight="1" x14ac:dyDescent="0.25">
      <c r="D7" s="18" t="s">
        <v>22</v>
      </c>
    </row>
    <row r="8" spans="4:4" ht="15.75" customHeight="1" x14ac:dyDescent="0.25">
      <c r="D8" s="6" t="s">
        <v>23</v>
      </c>
    </row>
    <row r="9" spans="4:4" ht="15.75" customHeight="1" x14ac:dyDescent="0.25">
      <c r="D9" s="6" t="s">
        <v>24</v>
      </c>
    </row>
    <row r="10" spans="4:4" ht="15.75" customHeight="1" x14ac:dyDescent="0.25">
      <c r="D10" s="6" t="s">
        <v>25</v>
      </c>
    </row>
    <row r="12" spans="4:4" ht="15.75" customHeight="1" x14ac:dyDescent="0.25">
      <c r="D12" s="18" t="s">
        <v>26</v>
      </c>
    </row>
    <row r="13" spans="4:4" ht="15.75" customHeight="1" x14ac:dyDescent="0.25">
      <c r="D13" s="6" t="s">
        <v>27</v>
      </c>
    </row>
    <row r="14" spans="4:4" ht="13.2" x14ac:dyDescent="0.25">
      <c r="D14" s="6" t="s">
        <v>28</v>
      </c>
    </row>
    <row r="15" spans="4:4" ht="13.2" x14ac:dyDescent="0.25">
      <c r="D15" s="6" t="s">
        <v>29</v>
      </c>
    </row>
    <row r="17" spans="4:4" ht="13.2" x14ac:dyDescent="0.25">
      <c r="D17" s="18" t="s">
        <v>30</v>
      </c>
    </row>
    <row r="18" spans="4:4" ht="26.4" x14ac:dyDescent="0.25">
      <c r="D18" s="11" t="s">
        <v>31</v>
      </c>
    </row>
    <row r="19" spans="4:4" ht="13.2" x14ac:dyDescent="0.25">
      <c r="D19" s="11" t="s">
        <v>32</v>
      </c>
    </row>
    <row r="20" spans="4:4" ht="13.2" x14ac:dyDescent="0.25">
      <c r="D20" s="11" t="s">
        <v>33</v>
      </c>
    </row>
    <row r="22" spans="4:4" ht="13.2" x14ac:dyDescent="0.25">
      <c r="D22" s="18" t="s">
        <v>34</v>
      </c>
    </row>
    <row r="23" spans="4:4" ht="26.4" x14ac:dyDescent="0.25">
      <c r="D23" s="11" t="s">
        <v>35</v>
      </c>
    </row>
    <row r="24" spans="4:4" ht="13.2" x14ac:dyDescent="0.25">
      <c r="D24" s="11" t="s">
        <v>36</v>
      </c>
    </row>
    <row r="25" spans="4:4" ht="26.4" x14ac:dyDescent="0.25">
      <c r="D25" s="11" t="s">
        <v>37</v>
      </c>
    </row>
    <row r="27" spans="4:4" ht="13.2" x14ac:dyDescent="0.25">
      <c r="D27" s="18" t="s">
        <v>38</v>
      </c>
    </row>
    <row r="28" spans="4:4" ht="13.2" x14ac:dyDescent="0.25">
      <c r="D28" s="11" t="s">
        <v>39</v>
      </c>
    </row>
    <row r="29" spans="4:4" ht="13.2" x14ac:dyDescent="0.25">
      <c r="D29" s="13" t="s">
        <v>40</v>
      </c>
    </row>
    <row r="31" spans="4:4" ht="13.2" x14ac:dyDescent="0.25">
      <c r="D31" s="7" t="s">
        <v>41</v>
      </c>
    </row>
    <row r="32" spans="4:4" ht="52.8" x14ac:dyDescent="0.25">
      <c r="D32" s="11" t="s">
        <v>42</v>
      </c>
    </row>
    <row r="34" spans="4:4" ht="13.2" x14ac:dyDescent="0.25">
      <c r="D34" s="7" t="s">
        <v>43</v>
      </c>
    </row>
    <row r="35" spans="4:4" ht="13.2" x14ac:dyDescent="0.25">
      <c r="D35" s="19" t="s">
        <v>44</v>
      </c>
    </row>
  </sheetData>
  <hyperlinks>
    <hyperlink ref="D3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Q1000"/>
  <sheetViews>
    <sheetView workbookViewId="0"/>
  </sheetViews>
  <sheetFormatPr defaultColWidth="12.6640625" defaultRowHeight="15.75" customHeight="1" x14ac:dyDescent="0.25"/>
  <cols>
    <col min="3" max="3" width="70.21875" customWidth="1"/>
  </cols>
  <sheetData>
    <row r="1" spans="3:8" ht="15.75" customHeight="1" x14ac:dyDescent="0.25">
      <c r="H1" s="20"/>
    </row>
    <row r="2" spans="3:8" ht="15.75" customHeight="1" x14ac:dyDescent="0.25">
      <c r="H2" s="20"/>
    </row>
    <row r="3" spans="3:8" ht="15.75" customHeight="1" x14ac:dyDescent="0.25">
      <c r="H3" s="20"/>
    </row>
    <row r="4" spans="3:8" ht="15.75" customHeight="1" x14ac:dyDescent="0.25">
      <c r="H4" s="20"/>
    </row>
    <row r="5" spans="3:8" ht="15.75" customHeight="1" x14ac:dyDescent="0.25">
      <c r="H5" s="20"/>
    </row>
    <row r="6" spans="3:8" ht="15.75" customHeight="1" x14ac:dyDescent="0.25">
      <c r="H6" s="20"/>
    </row>
    <row r="7" spans="3:8" ht="15.75" customHeight="1" x14ac:dyDescent="0.25">
      <c r="C7" s="7" t="s">
        <v>45</v>
      </c>
      <c r="H7" s="20"/>
    </row>
    <row r="8" spans="3:8" ht="15.75" customHeight="1" x14ac:dyDescent="0.25">
      <c r="C8" s="6" t="s">
        <v>46</v>
      </c>
      <c r="H8" s="20"/>
    </row>
    <row r="9" spans="3:8" ht="15.75" customHeight="1" x14ac:dyDescent="0.25">
      <c r="C9" s="6" t="s">
        <v>47</v>
      </c>
      <c r="H9" s="20"/>
    </row>
    <row r="10" spans="3:8" ht="15.75" customHeight="1" x14ac:dyDescent="0.25">
      <c r="C10" s="6" t="s">
        <v>48</v>
      </c>
      <c r="H10" s="20"/>
    </row>
    <row r="11" spans="3:8" ht="15.75" customHeight="1" x14ac:dyDescent="0.25">
      <c r="H11" s="20"/>
    </row>
    <row r="12" spans="3:8" ht="15.75" customHeight="1" x14ac:dyDescent="0.25">
      <c r="C12" s="7" t="s">
        <v>49</v>
      </c>
      <c r="H12" s="20"/>
    </row>
    <row r="13" spans="3:8" ht="15.75" customHeight="1" x14ac:dyDescent="0.25">
      <c r="C13" s="11" t="s">
        <v>50</v>
      </c>
      <c r="H13" s="20"/>
    </row>
    <row r="14" spans="3:8" ht="13.2" x14ac:dyDescent="0.25">
      <c r="C14" s="11" t="s">
        <v>51</v>
      </c>
      <c r="H14" s="20"/>
    </row>
    <row r="15" spans="3:8" ht="13.2" x14ac:dyDescent="0.25">
      <c r="C15" s="11" t="s">
        <v>52</v>
      </c>
      <c r="H15" s="20"/>
    </row>
    <row r="16" spans="3:8" ht="13.2" x14ac:dyDescent="0.25">
      <c r="H16" s="20"/>
    </row>
    <row r="17" spans="3:8" ht="13.2" x14ac:dyDescent="0.25">
      <c r="C17" s="7" t="s">
        <v>53</v>
      </c>
      <c r="H17" s="20"/>
    </row>
    <row r="18" spans="3:8" ht="13.2" x14ac:dyDescent="0.25">
      <c r="C18" s="11" t="s">
        <v>54</v>
      </c>
      <c r="H18" s="20"/>
    </row>
    <row r="19" spans="3:8" ht="13.2" x14ac:dyDescent="0.25">
      <c r="C19" s="13" t="s">
        <v>55</v>
      </c>
      <c r="H19" s="20"/>
    </row>
    <row r="20" spans="3:8" ht="13.2" x14ac:dyDescent="0.25">
      <c r="C20" s="13" t="s">
        <v>56</v>
      </c>
      <c r="H20" s="20"/>
    </row>
    <row r="21" spans="3:8" ht="13.2" x14ac:dyDescent="0.25">
      <c r="H21" s="20"/>
    </row>
    <row r="22" spans="3:8" ht="13.2" x14ac:dyDescent="0.25">
      <c r="C22" s="7" t="s">
        <v>57</v>
      </c>
      <c r="H22" s="20"/>
    </row>
    <row r="23" spans="3:8" ht="13.2" x14ac:dyDescent="0.25">
      <c r="C23" s="11" t="s">
        <v>58</v>
      </c>
      <c r="H23" s="20"/>
    </row>
    <row r="24" spans="3:8" ht="13.2" x14ac:dyDescent="0.25">
      <c r="C24" s="11" t="s">
        <v>59</v>
      </c>
      <c r="H24" s="20"/>
    </row>
    <row r="25" spans="3:8" ht="13.2" x14ac:dyDescent="0.25">
      <c r="C25" s="11" t="s">
        <v>60</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Q1000"/>
  <sheetViews>
    <sheetView topLeftCell="A7" workbookViewId="0"/>
  </sheetViews>
  <sheetFormatPr defaultColWidth="12.6640625" defaultRowHeight="15.75" customHeight="1" x14ac:dyDescent="0.25"/>
  <cols>
    <col min="3" max="3" width="71.77734375" customWidth="1"/>
  </cols>
  <sheetData>
    <row r="1" spans="3:8" ht="15.75" customHeight="1" x14ac:dyDescent="0.25">
      <c r="H1" s="20"/>
    </row>
    <row r="2" spans="3:8" ht="15.75" customHeight="1" x14ac:dyDescent="0.25">
      <c r="H2" s="20"/>
    </row>
    <row r="3" spans="3:8" ht="15.75" customHeight="1" x14ac:dyDescent="0.25">
      <c r="H3" s="20"/>
    </row>
    <row r="4" spans="3:8" ht="15.75" customHeight="1" x14ac:dyDescent="0.25">
      <c r="H4" s="20"/>
    </row>
    <row r="5" spans="3:8" ht="15.75" customHeight="1" x14ac:dyDescent="0.25">
      <c r="H5" s="20"/>
    </row>
    <row r="6" spans="3:8" ht="15.75" customHeight="1" x14ac:dyDescent="0.25">
      <c r="H6" s="20"/>
    </row>
    <row r="7" spans="3:8" ht="15.75" customHeight="1" x14ac:dyDescent="0.25">
      <c r="C7" s="7" t="s">
        <v>61</v>
      </c>
      <c r="H7" s="20"/>
    </row>
    <row r="8" spans="3:8" ht="15.75" customHeight="1" x14ac:dyDescent="0.25">
      <c r="C8" s="6" t="s">
        <v>62</v>
      </c>
      <c r="H8" s="20"/>
    </row>
    <row r="9" spans="3:8" ht="15.75" customHeight="1" x14ac:dyDescent="0.25">
      <c r="C9" s="6" t="s">
        <v>63</v>
      </c>
      <c r="H9" s="20"/>
    </row>
    <row r="10" spans="3:8" ht="15.75" customHeight="1" x14ac:dyDescent="0.25">
      <c r="C10" s="6" t="s">
        <v>64</v>
      </c>
      <c r="H10" s="20"/>
    </row>
    <row r="11" spans="3:8" ht="15.75" customHeight="1" x14ac:dyDescent="0.25">
      <c r="H11" s="20"/>
    </row>
    <row r="12" spans="3:8" ht="15.75" customHeight="1" x14ac:dyDescent="0.25">
      <c r="C12" s="7" t="s">
        <v>65</v>
      </c>
      <c r="H12" s="20"/>
    </row>
    <row r="13" spans="3:8" ht="15.75" customHeight="1" x14ac:dyDescent="0.25">
      <c r="C13" s="11" t="s">
        <v>66</v>
      </c>
      <c r="H13" s="20"/>
    </row>
    <row r="14" spans="3:8" ht="13.2" x14ac:dyDescent="0.25">
      <c r="C14" s="11" t="s">
        <v>67</v>
      </c>
      <c r="H14" s="20"/>
    </row>
    <row r="15" spans="3:8" ht="13.2" x14ac:dyDescent="0.25">
      <c r="C15" s="11" t="s">
        <v>68</v>
      </c>
      <c r="H15" s="20"/>
    </row>
    <row r="16" spans="3:8" ht="13.2" x14ac:dyDescent="0.25">
      <c r="H16" s="20"/>
    </row>
    <row r="17" spans="3:8" ht="13.2" x14ac:dyDescent="0.25">
      <c r="C17" s="7" t="s">
        <v>69</v>
      </c>
      <c r="H17" s="20"/>
    </row>
    <row r="18" spans="3:8" ht="26.4" x14ac:dyDescent="0.25">
      <c r="C18" s="11" t="s">
        <v>70</v>
      </c>
      <c r="H18" s="20"/>
    </row>
    <row r="19" spans="3:8" ht="13.2" x14ac:dyDescent="0.25">
      <c r="C19" s="13" t="s">
        <v>71</v>
      </c>
      <c r="H19" s="20"/>
    </row>
    <row r="20" spans="3:8" ht="13.2" x14ac:dyDescent="0.25">
      <c r="C20" s="13" t="s">
        <v>72</v>
      </c>
      <c r="H20" s="20"/>
    </row>
    <row r="21" spans="3:8" ht="13.2" x14ac:dyDescent="0.25">
      <c r="H21" s="20"/>
    </row>
    <row r="22" spans="3:8" ht="13.2" x14ac:dyDescent="0.25">
      <c r="C22" s="7" t="s">
        <v>73</v>
      </c>
      <c r="H22" s="20"/>
    </row>
    <row r="23" spans="3:8" ht="13.2" x14ac:dyDescent="0.25">
      <c r="C23" s="11" t="s">
        <v>74</v>
      </c>
      <c r="H23" s="20"/>
    </row>
    <row r="24" spans="3:8" ht="39.6" x14ac:dyDescent="0.25">
      <c r="C24" s="11" t="s">
        <v>75</v>
      </c>
      <c r="H24" s="20"/>
    </row>
    <row r="25" spans="3:8" ht="13.2" x14ac:dyDescent="0.25">
      <c r="C25" s="11" t="s">
        <v>76</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Q1000"/>
  <sheetViews>
    <sheetView topLeftCell="A37" workbookViewId="0">
      <selection activeCell="D100" sqref="D100"/>
    </sheetView>
  </sheetViews>
  <sheetFormatPr defaultColWidth="12.6640625" defaultRowHeight="15.75" customHeight="1" x14ac:dyDescent="0.25"/>
  <cols>
    <col min="3" max="3" width="71.77734375" customWidth="1"/>
    <col min="6" max="6" width="60.21875" customWidth="1"/>
  </cols>
  <sheetData>
    <row r="1" spans="3:8" ht="15.75" customHeight="1" x14ac:dyDescent="0.25">
      <c r="H1" s="20"/>
    </row>
    <row r="2" spans="3:8" ht="15.75" customHeight="1" x14ac:dyDescent="0.25">
      <c r="H2" s="20"/>
    </row>
    <row r="3" spans="3:8" ht="15.75" customHeight="1" x14ac:dyDescent="0.25">
      <c r="H3" s="20"/>
    </row>
    <row r="4" spans="3:8" ht="15.75" customHeight="1" x14ac:dyDescent="0.25">
      <c r="H4" s="20"/>
    </row>
    <row r="5" spans="3:8" ht="15.75" customHeight="1" x14ac:dyDescent="0.25">
      <c r="H5" s="20"/>
    </row>
    <row r="6" spans="3:8" ht="15.75" customHeight="1" x14ac:dyDescent="0.25">
      <c r="H6" s="20"/>
    </row>
    <row r="7" spans="3:8" ht="15.75" customHeight="1" x14ac:dyDescent="0.25">
      <c r="C7" s="7" t="s">
        <v>77</v>
      </c>
      <c r="H7" s="20"/>
    </row>
    <row r="8" spans="3:8" ht="15.75" customHeight="1" x14ac:dyDescent="0.25">
      <c r="C8" s="6" t="s">
        <v>78</v>
      </c>
      <c r="F8" s="21" t="s">
        <v>79</v>
      </c>
      <c r="H8" s="20"/>
    </row>
    <row r="9" spans="3:8" ht="15.75" customHeight="1" x14ac:dyDescent="0.25">
      <c r="C9" s="6" t="s">
        <v>80</v>
      </c>
      <c r="F9" s="22" t="s">
        <v>81</v>
      </c>
      <c r="H9" s="20"/>
    </row>
    <row r="10" spans="3:8" ht="15.75" customHeight="1" x14ac:dyDescent="0.25">
      <c r="C10" s="6" t="s">
        <v>82</v>
      </c>
      <c r="H10" s="20"/>
    </row>
    <row r="11" spans="3:8" ht="15.75" customHeight="1" x14ac:dyDescent="0.25">
      <c r="H11" s="20"/>
    </row>
    <row r="12" spans="3:8" ht="15.75" customHeight="1" x14ac:dyDescent="0.25">
      <c r="C12" s="7" t="s">
        <v>83</v>
      </c>
      <c r="H12" s="20"/>
    </row>
    <row r="13" spans="3:8" ht="15.75" customHeight="1" x14ac:dyDescent="0.25">
      <c r="C13" s="11" t="s">
        <v>84</v>
      </c>
      <c r="H13" s="20"/>
    </row>
    <row r="14" spans="3:8" ht="13.2" x14ac:dyDescent="0.25">
      <c r="C14" s="11" t="s">
        <v>85</v>
      </c>
      <c r="H14" s="20"/>
    </row>
    <row r="15" spans="3:8" ht="13.2" x14ac:dyDescent="0.25">
      <c r="C15" s="11" t="s">
        <v>86</v>
      </c>
      <c r="H15" s="20"/>
    </row>
    <row r="16" spans="3:8" ht="13.2" x14ac:dyDescent="0.25">
      <c r="H16" s="20"/>
    </row>
    <row r="17" spans="3:8" ht="13.2" x14ac:dyDescent="0.25">
      <c r="C17" s="7" t="s">
        <v>87</v>
      </c>
      <c r="H17" s="20"/>
    </row>
    <row r="18" spans="3:8" ht="13.2" x14ac:dyDescent="0.25">
      <c r="C18" s="11" t="s">
        <v>88</v>
      </c>
      <c r="H18" s="20"/>
    </row>
    <row r="19" spans="3:8" ht="13.2" x14ac:dyDescent="0.25">
      <c r="C19" s="13" t="s">
        <v>89</v>
      </c>
      <c r="H19" s="20"/>
    </row>
    <row r="20" spans="3:8" ht="13.2" x14ac:dyDescent="0.25">
      <c r="C20" s="13" t="s">
        <v>90</v>
      </c>
      <c r="H20" s="20"/>
    </row>
    <row r="21" spans="3:8" ht="13.2" x14ac:dyDescent="0.25">
      <c r="H21" s="20"/>
    </row>
    <row r="22" spans="3:8" ht="13.2" x14ac:dyDescent="0.25">
      <c r="C22" s="7" t="s">
        <v>91</v>
      </c>
      <c r="H22" s="20"/>
    </row>
    <row r="23" spans="3:8" ht="26.4" x14ac:dyDescent="0.25">
      <c r="C23" s="11" t="s">
        <v>92</v>
      </c>
      <c r="H23" s="20"/>
    </row>
    <row r="24" spans="3:8" ht="13.2" x14ac:dyDescent="0.25">
      <c r="C24" s="11" t="s">
        <v>93</v>
      </c>
      <c r="H24" s="20"/>
    </row>
    <row r="25" spans="3:8" ht="13.2" x14ac:dyDescent="0.25">
      <c r="C25" s="11" t="s">
        <v>94</v>
      </c>
      <c r="H25" s="20"/>
    </row>
    <row r="26" spans="3:8" ht="13.2" x14ac:dyDescent="0.25">
      <c r="H26" s="20"/>
    </row>
    <row r="27" spans="3:8" ht="13.2" x14ac:dyDescent="0.25">
      <c r="H27" s="20"/>
    </row>
    <row r="28" spans="3:8" ht="13.2" x14ac:dyDescent="0.25">
      <c r="C28" s="21" t="s">
        <v>95</v>
      </c>
      <c r="H28" s="20"/>
    </row>
    <row r="29" spans="3:8" ht="52.8" x14ac:dyDescent="0.25">
      <c r="C29" s="23" t="s">
        <v>96</v>
      </c>
      <c r="H29" s="20"/>
    </row>
    <row r="30" spans="3:8" ht="13.2" x14ac:dyDescent="0.25">
      <c r="H30" s="20"/>
    </row>
    <row r="31" spans="3:8" ht="13.2" x14ac:dyDescent="0.25">
      <c r="H31" s="20"/>
    </row>
    <row r="32" spans="3:8" ht="13.2" x14ac:dyDescent="0.25">
      <c r="H32" s="20"/>
    </row>
    <row r="33" spans="3:17" ht="13.2" x14ac:dyDescent="0.25">
      <c r="C33" s="21" t="s">
        <v>34</v>
      </c>
      <c r="H33" s="20"/>
    </row>
    <row r="34" spans="3:17" ht="66" x14ac:dyDescent="0.25">
      <c r="C34" s="23" t="s">
        <v>97</v>
      </c>
      <c r="H34" s="20"/>
    </row>
    <row r="35" spans="3:17" ht="26.4" x14ac:dyDescent="0.25">
      <c r="C35" s="23" t="s">
        <v>98</v>
      </c>
      <c r="H35" s="20"/>
    </row>
    <row r="36" spans="3:17" ht="39.6" x14ac:dyDescent="0.25">
      <c r="C36" s="23" t="s">
        <v>99</v>
      </c>
      <c r="H36" s="20"/>
    </row>
    <row r="37" spans="3:17" ht="13.2" x14ac:dyDescent="0.25">
      <c r="C37" s="22" t="s">
        <v>100</v>
      </c>
      <c r="H37" s="20"/>
    </row>
    <row r="38" spans="3:17" ht="13.2" x14ac:dyDescent="0.25">
      <c r="C38" s="22" t="s">
        <v>101</v>
      </c>
      <c r="H38" s="20"/>
    </row>
    <row r="39" spans="3:17" ht="13.2" x14ac:dyDescent="0.25">
      <c r="H39" s="20"/>
      <c r="Q39" s="20"/>
    </row>
    <row r="40" spans="3:17" ht="13.2" x14ac:dyDescent="0.25">
      <c r="H40" s="20"/>
    </row>
    <row r="41" spans="3:17" ht="13.2" x14ac:dyDescent="0.25">
      <c r="H41" s="20"/>
    </row>
    <row r="42" spans="3:17" ht="13.2" x14ac:dyDescent="0.25">
      <c r="H42" s="20"/>
    </row>
    <row r="43" spans="3:17" ht="13.2" x14ac:dyDescent="0.25">
      <c r="H43" s="20"/>
    </row>
    <row r="44" spans="3:17" ht="13.2" x14ac:dyDescent="0.25">
      <c r="H44" s="20"/>
    </row>
    <row r="45" spans="3:17" ht="13.2" x14ac:dyDescent="0.25">
      <c r="H45" s="20"/>
    </row>
    <row r="46" spans="3:17" ht="13.2" x14ac:dyDescent="0.25">
      <c r="H46" s="20"/>
    </row>
    <row r="47" spans="3:17" ht="13.2" x14ac:dyDescent="0.25">
      <c r="H47" s="20"/>
    </row>
    <row r="48" spans="3: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3:8" ht="13.2" x14ac:dyDescent="0.25">
      <c r="H65" s="20"/>
    </row>
    <row r="66" spans="3:8" ht="13.2" x14ac:dyDescent="0.25">
      <c r="H66" s="20"/>
    </row>
    <row r="67" spans="3:8" ht="13.2" x14ac:dyDescent="0.25">
      <c r="H67" s="20"/>
    </row>
    <row r="68" spans="3:8" ht="13.2" x14ac:dyDescent="0.25">
      <c r="C68" s="24" t="s">
        <v>102</v>
      </c>
      <c r="H68" s="20"/>
    </row>
    <row r="69" spans="3:8" ht="13.2" x14ac:dyDescent="0.25">
      <c r="H69" s="20"/>
    </row>
    <row r="70" spans="3:8" ht="13.2" x14ac:dyDescent="0.25">
      <c r="H70" s="20"/>
    </row>
    <row r="71" spans="3:8" ht="13.2" x14ac:dyDescent="0.25">
      <c r="H71" s="20"/>
    </row>
    <row r="72" spans="3:8" ht="13.2" x14ac:dyDescent="0.25">
      <c r="H72" s="20"/>
    </row>
    <row r="73" spans="3:8" ht="13.2" x14ac:dyDescent="0.25">
      <c r="H73" s="20"/>
    </row>
    <row r="74" spans="3:8" ht="13.2" x14ac:dyDescent="0.25">
      <c r="H74" s="20"/>
    </row>
    <row r="75" spans="3:8" ht="13.2" x14ac:dyDescent="0.25">
      <c r="H75" s="20"/>
    </row>
    <row r="76" spans="3:8" ht="13.2" x14ac:dyDescent="0.25">
      <c r="H76" s="20"/>
    </row>
    <row r="77" spans="3:8" ht="13.2" x14ac:dyDescent="0.25">
      <c r="H77" s="20"/>
    </row>
    <row r="78" spans="3:8" ht="13.2" x14ac:dyDescent="0.25">
      <c r="H78" s="20"/>
    </row>
    <row r="79" spans="3:8" ht="13.2" x14ac:dyDescent="0.25">
      <c r="H79" s="20"/>
    </row>
    <row r="80" spans="3: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3:8" ht="13.2" x14ac:dyDescent="0.25">
      <c r="C97" s="24" t="s">
        <v>103</v>
      </c>
      <c r="H97" s="20"/>
    </row>
    <row r="98" spans="3:8" ht="13.2" x14ac:dyDescent="0.25">
      <c r="H98" s="20"/>
    </row>
    <row r="99" spans="3:8" ht="13.2" x14ac:dyDescent="0.25">
      <c r="H99" s="20"/>
    </row>
    <row r="100" spans="3:8" ht="13.2" x14ac:dyDescent="0.25">
      <c r="H100" s="20"/>
    </row>
    <row r="101" spans="3:8" ht="13.2" x14ac:dyDescent="0.25">
      <c r="H101" s="20"/>
    </row>
    <row r="102" spans="3:8" ht="13.2" x14ac:dyDescent="0.25">
      <c r="H102" s="20"/>
    </row>
    <row r="103" spans="3:8" ht="13.2" x14ac:dyDescent="0.25">
      <c r="H103" s="20"/>
    </row>
    <row r="104" spans="3:8" ht="13.2" x14ac:dyDescent="0.25">
      <c r="H104" s="20"/>
    </row>
    <row r="105" spans="3:8" ht="13.2" x14ac:dyDescent="0.25">
      <c r="H105" s="20"/>
    </row>
    <row r="106" spans="3:8" ht="13.2" x14ac:dyDescent="0.25">
      <c r="H106" s="20"/>
    </row>
    <row r="107" spans="3:8" ht="13.2" x14ac:dyDescent="0.25">
      <c r="H107" s="20"/>
    </row>
    <row r="108" spans="3:8" ht="13.2" x14ac:dyDescent="0.25">
      <c r="H108" s="20"/>
    </row>
    <row r="109" spans="3:8" ht="13.2" x14ac:dyDescent="0.25">
      <c r="H109" s="20"/>
    </row>
    <row r="110" spans="3:8" ht="13.2" x14ac:dyDescent="0.25">
      <c r="H110" s="20"/>
    </row>
    <row r="111" spans="3:8" ht="13.2" x14ac:dyDescent="0.25">
      <c r="H111" s="20"/>
    </row>
    <row r="112" spans="3: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H34"/>
  <sheetViews>
    <sheetView workbookViewId="0"/>
  </sheetViews>
  <sheetFormatPr defaultColWidth="12.6640625" defaultRowHeight="15.75" customHeight="1" x14ac:dyDescent="0.25"/>
  <cols>
    <col min="3" max="3" width="23.21875" customWidth="1"/>
  </cols>
  <sheetData>
    <row r="4" spans="2:8" ht="15.75" customHeight="1" x14ac:dyDescent="0.25">
      <c r="D4" s="25" t="s">
        <v>104</v>
      </c>
      <c r="E4" s="25" t="s">
        <v>105</v>
      </c>
      <c r="F4" s="25" t="s">
        <v>106</v>
      </c>
      <c r="G4" s="26"/>
      <c r="H4" s="27" t="s">
        <v>107</v>
      </c>
    </row>
    <row r="5" spans="2:8" ht="15.75" customHeight="1" x14ac:dyDescent="0.25">
      <c r="B5" s="28">
        <v>1</v>
      </c>
      <c r="C5" s="29" t="s">
        <v>108</v>
      </c>
      <c r="D5" s="6">
        <v>2</v>
      </c>
      <c r="E5" s="6">
        <v>7</v>
      </c>
      <c r="F5" s="6">
        <v>9</v>
      </c>
      <c r="H5" s="6">
        <v>30</v>
      </c>
    </row>
    <row r="6" spans="2:8" ht="15.75" customHeight="1" x14ac:dyDescent="0.25">
      <c r="B6" s="28">
        <v>2</v>
      </c>
      <c r="C6" s="30" t="s">
        <v>109</v>
      </c>
      <c r="D6" s="6">
        <v>3</v>
      </c>
      <c r="E6" s="6">
        <v>10</v>
      </c>
      <c r="F6" s="6">
        <v>13</v>
      </c>
      <c r="H6" s="6">
        <v>43</v>
      </c>
    </row>
    <row r="7" spans="2:8" ht="15.75" customHeight="1" x14ac:dyDescent="0.25">
      <c r="B7" s="28">
        <v>3</v>
      </c>
      <c r="C7" s="31" t="s">
        <v>110</v>
      </c>
      <c r="D7" s="6">
        <v>11</v>
      </c>
      <c r="E7" s="6">
        <v>9</v>
      </c>
      <c r="F7" s="6">
        <v>20</v>
      </c>
      <c r="H7" s="6">
        <v>67</v>
      </c>
    </row>
    <row r="8" spans="2:8" ht="15.75" customHeight="1" x14ac:dyDescent="0.25">
      <c r="B8" s="28">
        <v>4</v>
      </c>
      <c r="C8" s="29" t="s">
        <v>111</v>
      </c>
      <c r="D8" s="6">
        <v>1</v>
      </c>
      <c r="E8" s="6">
        <v>8</v>
      </c>
      <c r="F8" s="6">
        <v>9</v>
      </c>
      <c r="H8" s="6">
        <v>30</v>
      </c>
    </row>
    <row r="9" spans="2:8" ht="15.75" customHeight="1" x14ac:dyDescent="0.25">
      <c r="B9" s="28">
        <v>5</v>
      </c>
      <c r="C9" s="29" t="s">
        <v>112</v>
      </c>
      <c r="D9" s="6">
        <v>1</v>
      </c>
      <c r="E9" s="6">
        <v>9</v>
      </c>
      <c r="F9" s="6">
        <v>10</v>
      </c>
      <c r="H9" s="6">
        <v>33</v>
      </c>
    </row>
    <row r="10" spans="2:8" ht="15.75" customHeight="1" x14ac:dyDescent="0.25">
      <c r="B10" s="28">
        <v>6</v>
      </c>
      <c r="C10" s="30" t="s">
        <v>113</v>
      </c>
      <c r="D10" s="6">
        <v>6</v>
      </c>
      <c r="E10" s="6">
        <v>7</v>
      </c>
      <c r="F10" s="6">
        <v>13</v>
      </c>
      <c r="H10" s="6">
        <v>43</v>
      </c>
    </row>
    <row r="11" spans="2:8" ht="15.75" customHeight="1" x14ac:dyDescent="0.25">
      <c r="B11" s="28">
        <v>7</v>
      </c>
      <c r="C11" s="29" t="s">
        <v>114</v>
      </c>
      <c r="D11" s="6">
        <v>2</v>
      </c>
      <c r="E11" s="6">
        <v>7</v>
      </c>
      <c r="F11" s="6">
        <v>9</v>
      </c>
      <c r="H11" s="6">
        <v>30</v>
      </c>
    </row>
    <row r="12" spans="2:8" ht="15.75" customHeight="1" x14ac:dyDescent="0.25">
      <c r="B12" s="28">
        <v>8</v>
      </c>
      <c r="C12" s="29" t="s">
        <v>115</v>
      </c>
      <c r="D12" s="6">
        <v>2</v>
      </c>
      <c r="E12" s="6">
        <v>8</v>
      </c>
      <c r="F12" s="6">
        <v>10</v>
      </c>
      <c r="H12" s="6">
        <v>33</v>
      </c>
    </row>
    <row r="13" spans="2:8" ht="15.75" customHeight="1" x14ac:dyDescent="0.25">
      <c r="B13" s="28">
        <v>9</v>
      </c>
      <c r="C13" s="31" t="s">
        <v>116</v>
      </c>
      <c r="D13" s="6">
        <v>16</v>
      </c>
      <c r="E13" s="6">
        <v>9</v>
      </c>
      <c r="F13" s="6">
        <v>25</v>
      </c>
      <c r="H13" s="6">
        <v>83</v>
      </c>
    </row>
    <row r="14" spans="2:8" ht="13.2" x14ac:dyDescent="0.25">
      <c r="B14" s="28">
        <v>10</v>
      </c>
      <c r="C14" s="30" t="s">
        <v>117</v>
      </c>
      <c r="D14" s="6">
        <v>9</v>
      </c>
      <c r="E14" s="6">
        <v>7</v>
      </c>
      <c r="F14" s="6">
        <v>16</v>
      </c>
      <c r="H14" s="6">
        <v>53</v>
      </c>
    </row>
    <row r="15" spans="2:8" ht="13.2" x14ac:dyDescent="0.25">
      <c r="B15" s="28">
        <v>11</v>
      </c>
      <c r="C15" s="30" t="s">
        <v>118</v>
      </c>
      <c r="D15" s="6">
        <v>5</v>
      </c>
      <c r="E15" s="6">
        <v>10</v>
      </c>
      <c r="F15" s="6">
        <v>15</v>
      </c>
      <c r="H15" s="6">
        <v>50</v>
      </c>
    </row>
    <row r="16" spans="2:8" ht="13.2" x14ac:dyDescent="0.25">
      <c r="B16" s="28">
        <v>12</v>
      </c>
      <c r="C16" s="29" t="s">
        <v>119</v>
      </c>
      <c r="D16" s="6">
        <v>3</v>
      </c>
      <c r="E16" s="6">
        <v>5</v>
      </c>
      <c r="F16" s="6">
        <v>8</v>
      </c>
      <c r="H16" s="6">
        <v>27</v>
      </c>
    </row>
    <row r="17" spans="2:8" ht="13.2" x14ac:dyDescent="0.25">
      <c r="B17" s="28">
        <v>13</v>
      </c>
      <c r="C17" s="29" t="s">
        <v>120</v>
      </c>
      <c r="D17" s="6">
        <v>3</v>
      </c>
      <c r="E17" s="6">
        <v>7</v>
      </c>
      <c r="F17" s="6">
        <v>10</v>
      </c>
      <c r="H17" s="6">
        <v>33</v>
      </c>
    </row>
    <row r="18" spans="2:8" ht="13.2" x14ac:dyDescent="0.25">
      <c r="B18" s="28">
        <v>14</v>
      </c>
      <c r="C18" s="30" t="s">
        <v>121</v>
      </c>
      <c r="D18" s="6">
        <v>11</v>
      </c>
      <c r="E18" s="6">
        <v>5</v>
      </c>
      <c r="F18" s="6">
        <v>16</v>
      </c>
      <c r="H18" s="6">
        <v>53</v>
      </c>
    </row>
    <row r="19" spans="2:8" ht="13.2" x14ac:dyDescent="0.25">
      <c r="B19" s="28">
        <v>15</v>
      </c>
      <c r="C19" s="31" t="s">
        <v>122</v>
      </c>
      <c r="D19" s="6">
        <v>10</v>
      </c>
      <c r="E19" s="6">
        <v>9</v>
      </c>
      <c r="F19" s="6">
        <v>19</v>
      </c>
      <c r="H19" s="6">
        <v>63</v>
      </c>
    </row>
    <row r="20" spans="2:8" ht="13.2" x14ac:dyDescent="0.25">
      <c r="B20" s="28">
        <v>16</v>
      </c>
      <c r="C20" s="29" t="s">
        <v>123</v>
      </c>
      <c r="D20" s="6">
        <v>5</v>
      </c>
      <c r="E20" s="6">
        <v>4</v>
      </c>
      <c r="F20" s="6">
        <v>9</v>
      </c>
      <c r="H20" s="6">
        <v>30</v>
      </c>
    </row>
    <row r="21" spans="2:8" ht="13.2" x14ac:dyDescent="0.25">
      <c r="B21" s="28">
        <v>17</v>
      </c>
      <c r="C21" s="30" t="s">
        <v>124</v>
      </c>
      <c r="D21" s="6">
        <v>8</v>
      </c>
      <c r="E21" s="6">
        <v>7</v>
      </c>
      <c r="F21" s="6">
        <v>15</v>
      </c>
      <c r="H21" s="6">
        <v>50</v>
      </c>
    </row>
    <row r="22" spans="2:8" ht="13.2" x14ac:dyDescent="0.25">
      <c r="B22" s="28">
        <v>18</v>
      </c>
      <c r="C22" s="29" t="s">
        <v>125</v>
      </c>
      <c r="D22" s="6">
        <v>4</v>
      </c>
      <c r="E22" s="6">
        <v>7</v>
      </c>
      <c r="F22" s="6">
        <v>11</v>
      </c>
      <c r="H22" s="6">
        <v>37</v>
      </c>
    </row>
    <row r="23" spans="2:8" ht="13.2" x14ac:dyDescent="0.25">
      <c r="B23" s="28">
        <v>19</v>
      </c>
      <c r="C23" s="31" t="s">
        <v>126</v>
      </c>
      <c r="D23" s="6">
        <v>10</v>
      </c>
      <c r="E23" s="6">
        <v>10</v>
      </c>
      <c r="F23" s="6">
        <v>20</v>
      </c>
      <c r="H23" s="6">
        <v>67</v>
      </c>
    </row>
    <row r="24" spans="2:8" ht="13.2" x14ac:dyDescent="0.25">
      <c r="B24" s="28">
        <v>20</v>
      </c>
      <c r="C24" s="31" t="s">
        <v>127</v>
      </c>
      <c r="D24" s="6">
        <v>12</v>
      </c>
      <c r="E24" s="6">
        <v>8</v>
      </c>
      <c r="F24" s="6">
        <v>20</v>
      </c>
      <c r="H24" s="6">
        <v>67</v>
      </c>
    </row>
    <row r="25" spans="2:8" ht="13.2" x14ac:dyDescent="0.25">
      <c r="B25" s="28">
        <v>21</v>
      </c>
      <c r="C25" s="30" t="s">
        <v>128</v>
      </c>
      <c r="D25" s="6">
        <v>10</v>
      </c>
      <c r="E25" s="6">
        <v>8</v>
      </c>
      <c r="F25" s="6">
        <v>18</v>
      </c>
      <c r="H25" s="6">
        <v>60</v>
      </c>
    </row>
    <row r="26" spans="2:8" ht="13.2" x14ac:dyDescent="0.25">
      <c r="B26" s="28">
        <v>22</v>
      </c>
      <c r="C26" s="31" t="s">
        <v>129</v>
      </c>
      <c r="D26" s="6">
        <v>10</v>
      </c>
      <c r="E26" s="6">
        <v>10</v>
      </c>
      <c r="F26" s="6">
        <v>20</v>
      </c>
      <c r="H26" s="6">
        <v>67</v>
      </c>
    </row>
    <row r="27" spans="2:8" ht="13.2" x14ac:dyDescent="0.25">
      <c r="B27" s="28">
        <v>23</v>
      </c>
      <c r="C27" s="30" t="s">
        <v>130</v>
      </c>
      <c r="D27" s="6">
        <v>6</v>
      </c>
      <c r="E27" s="6">
        <v>7</v>
      </c>
      <c r="F27" s="6">
        <v>13</v>
      </c>
      <c r="H27" s="6">
        <v>43</v>
      </c>
    </row>
    <row r="28" spans="2:8" ht="13.2" x14ac:dyDescent="0.25">
      <c r="B28" s="28">
        <v>24</v>
      </c>
      <c r="C28" s="31" t="s">
        <v>131</v>
      </c>
      <c r="D28" s="6">
        <v>13</v>
      </c>
      <c r="E28" s="6">
        <v>7</v>
      </c>
      <c r="F28" s="6">
        <v>20</v>
      </c>
      <c r="H28" s="6">
        <v>67</v>
      </c>
    </row>
    <row r="29" spans="2:8" ht="13.2" x14ac:dyDescent="0.25">
      <c r="B29" s="28">
        <v>25</v>
      </c>
      <c r="C29" s="30" t="s">
        <v>121</v>
      </c>
      <c r="D29" s="6">
        <v>11</v>
      </c>
      <c r="E29" s="6">
        <v>5</v>
      </c>
      <c r="F29" s="6">
        <v>16</v>
      </c>
      <c r="H29" s="6">
        <v>53</v>
      </c>
    </row>
    <row r="30" spans="2:8" ht="13.2" x14ac:dyDescent="0.25">
      <c r="B30" s="28">
        <v>26</v>
      </c>
      <c r="C30" s="30" t="s">
        <v>132</v>
      </c>
      <c r="D30" s="6">
        <v>6</v>
      </c>
      <c r="E30" s="6">
        <v>6</v>
      </c>
      <c r="F30" s="6">
        <v>12</v>
      </c>
      <c r="H30" s="6">
        <v>40</v>
      </c>
    </row>
    <row r="31" spans="2:8" ht="13.2" x14ac:dyDescent="0.25">
      <c r="B31" s="28">
        <v>27</v>
      </c>
      <c r="C31" s="29" t="s">
        <v>133</v>
      </c>
      <c r="D31" s="6">
        <v>5</v>
      </c>
      <c r="E31" s="6">
        <v>6</v>
      </c>
      <c r="F31" s="6">
        <v>11</v>
      </c>
      <c r="H31" s="6">
        <v>37</v>
      </c>
    </row>
    <row r="32" spans="2:8" ht="13.2" x14ac:dyDescent="0.25">
      <c r="B32" s="28">
        <v>28</v>
      </c>
      <c r="C32" s="29" t="s">
        <v>134</v>
      </c>
      <c r="D32" s="6">
        <v>6</v>
      </c>
      <c r="E32" s="6">
        <v>7</v>
      </c>
      <c r="F32" s="6">
        <v>13</v>
      </c>
      <c r="H32" s="6">
        <v>43</v>
      </c>
    </row>
    <row r="33" spans="2:8" ht="13.2" x14ac:dyDescent="0.25">
      <c r="B33" s="28">
        <v>29</v>
      </c>
      <c r="C33" s="30" t="s">
        <v>135</v>
      </c>
      <c r="D33" s="6">
        <v>8</v>
      </c>
      <c r="E33" s="6">
        <v>7</v>
      </c>
      <c r="F33" s="6">
        <v>15</v>
      </c>
      <c r="H33" s="6">
        <v>50</v>
      </c>
    </row>
    <row r="34" spans="2:8" ht="13.2" x14ac:dyDescent="0.25">
      <c r="B34" s="28">
        <v>30</v>
      </c>
      <c r="C34" s="29" t="s">
        <v>136</v>
      </c>
      <c r="D34" s="6">
        <v>4</v>
      </c>
      <c r="E34" s="6">
        <v>9</v>
      </c>
      <c r="F34" s="6">
        <v>13</v>
      </c>
      <c r="H34" s="6">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D362-6F0D-49B9-AC75-96C2643E9C1B}">
  <dimension ref="A1:AJ327"/>
  <sheetViews>
    <sheetView topLeftCell="U1" workbookViewId="0">
      <selection activeCell="Z3" sqref="Z3"/>
    </sheetView>
  </sheetViews>
  <sheetFormatPr defaultRowHeight="13.2" x14ac:dyDescent="0.25"/>
  <cols>
    <col min="1" max="1" width="34.109375" bestFit="1" customWidth="1"/>
    <col min="2" max="2" width="17" bestFit="1" customWidth="1"/>
    <col min="3" max="7" width="80.88671875" bestFit="1" customWidth="1"/>
    <col min="8" max="8" width="7.6640625" bestFit="1" customWidth="1"/>
    <col min="9" max="13" width="5.77734375" bestFit="1" customWidth="1"/>
    <col min="14" max="14" width="77.21875" bestFit="1" customWidth="1"/>
    <col min="15" max="15" width="20.6640625" bestFit="1" customWidth="1"/>
    <col min="16" max="25" width="80.88671875" bestFit="1" customWidth="1"/>
    <col min="26" max="26" width="13.88671875" bestFit="1" customWidth="1"/>
    <col min="27" max="35" width="12" bestFit="1" customWidth="1"/>
    <col min="36" max="36" width="13" bestFit="1" customWidth="1"/>
  </cols>
  <sheetData>
    <row r="1" spans="1:36" x14ac:dyDescent="0.25">
      <c r="A1" t="s">
        <v>137</v>
      </c>
      <c r="B1" t="s">
        <v>138</v>
      </c>
      <c r="C1" t="s">
        <v>521</v>
      </c>
      <c r="D1" t="s">
        <v>522</v>
      </c>
      <c r="E1" t="s">
        <v>523</v>
      </c>
      <c r="F1" t="s">
        <v>524</v>
      </c>
      <c r="G1" t="s">
        <v>525</v>
      </c>
      <c r="H1" t="s">
        <v>106</v>
      </c>
      <c r="I1" t="s">
        <v>144</v>
      </c>
      <c r="J1" t="s">
        <v>145</v>
      </c>
      <c r="K1" t="s">
        <v>146</v>
      </c>
      <c r="L1" t="s">
        <v>147</v>
      </c>
      <c r="M1" t="s">
        <v>148</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row>
    <row r="2" spans="1:36" x14ac:dyDescent="0.25">
      <c r="A2" t="s">
        <v>109</v>
      </c>
      <c r="B2" t="s">
        <v>149</v>
      </c>
      <c r="C2" t="s">
        <v>150</v>
      </c>
      <c r="D2" t="s">
        <v>151</v>
      </c>
      <c r="E2" t="s">
        <v>152</v>
      </c>
      <c r="F2" t="s">
        <v>153</v>
      </c>
      <c r="G2" t="s">
        <v>154</v>
      </c>
      <c r="H2">
        <v>10</v>
      </c>
      <c r="I2">
        <v>2</v>
      </c>
      <c r="J2">
        <v>2</v>
      </c>
      <c r="K2">
        <v>2</v>
      </c>
      <c r="L2">
        <v>2</v>
      </c>
      <c r="M2">
        <v>2</v>
      </c>
      <c r="N2" t="s">
        <v>109</v>
      </c>
      <c r="O2" t="s">
        <v>461</v>
      </c>
      <c r="P2" t="s">
        <v>462</v>
      </c>
      <c r="Q2" t="s">
        <v>463</v>
      </c>
      <c r="R2" t="s">
        <v>464</v>
      </c>
      <c r="S2" t="s">
        <v>465</v>
      </c>
      <c r="T2" t="s">
        <v>466</v>
      </c>
      <c r="U2" t="s">
        <v>467</v>
      </c>
      <c r="V2" t="s">
        <v>468</v>
      </c>
      <c r="W2" t="s">
        <v>468</v>
      </c>
      <c r="X2" t="s">
        <v>469</v>
      </c>
      <c r="Y2" t="s">
        <v>470</v>
      </c>
      <c r="Z2">
        <v>0</v>
      </c>
      <c r="AA2">
        <v>-1</v>
      </c>
      <c r="AB2">
        <v>2</v>
      </c>
      <c r="AC2">
        <v>0</v>
      </c>
      <c r="AD2">
        <v>-1</v>
      </c>
      <c r="AE2">
        <v>-1</v>
      </c>
      <c r="AF2">
        <v>0</v>
      </c>
      <c r="AG2">
        <v>1</v>
      </c>
      <c r="AH2">
        <v>0</v>
      </c>
      <c r="AI2">
        <v>0</v>
      </c>
      <c r="AJ2">
        <v>0</v>
      </c>
    </row>
    <row r="3" spans="1:36" x14ac:dyDescent="0.25">
      <c r="A3" t="s">
        <v>155</v>
      </c>
      <c r="B3" t="s">
        <v>149</v>
      </c>
      <c r="C3" t="s">
        <v>156</v>
      </c>
      <c r="D3" t="s">
        <v>151</v>
      </c>
      <c r="E3" t="s">
        <v>157</v>
      </c>
      <c r="F3" t="s">
        <v>153</v>
      </c>
      <c r="G3" t="s">
        <v>154</v>
      </c>
      <c r="H3">
        <v>8</v>
      </c>
      <c r="I3">
        <v>1</v>
      </c>
      <c r="J3">
        <v>2</v>
      </c>
      <c r="K3">
        <v>1</v>
      </c>
      <c r="L3">
        <v>2</v>
      </c>
      <c r="M3">
        <v>2</v>
      </c>
    </row>
    <row r="4" spans="1:36" x14ac:dyDescent="0.25">
      <c r="A4" t="s">
        <v>111</v>
      </c>
      <c r="B4" t="s">
        <v>149</v>
      </c>
      <c r="C4" t="s">
        <v>156</v>
      </c>
      <c r="D4" t="s">
        <v>151</v>
      </c>
      <c r="E4" t="s">
        <v>157</v>
      </c>
      <c r="F4" t="s">
        <v>153</v>
      </c>
      <c r="G4" t="s">
        <v>154</v>
      </c>
      <c r="H4">
        <v>8</v>
      </c>
      <c r="I4">
        <v>1</v>
      </c>
      <c r="J4">
        <v>2</v>
      </c>
      <c r="K4">
        <v>1</v>
      </c>
      <c r="L4">
        <v>2</v>
      </c>
      <c r="M4">
        <v>2</v>
      </c>
      <c r="N4" t="s">
        <v>111</v>
      </c>
      <c r="O4" t="s">
        <v>461</v>
      </c>
      <c r="P4" t="s">
        <v>462</v>
      </c>
      <c r="Q4" t="s">
        <v>471</v>
      </c>
      <c r="R4" t="s">
        <v>472</v>
      </c>
      <c r="S4" t="s">
        <v>473</v>
      </c>
      <c r="T4" t="s">
        <v>474</v>
      </c>
      <c r="U4" t="s">
        <v>467</v>
      </c>
      <c r="V4" t="s">
        <v>475</v>
      </c>
      <c r="W4" t="s">
        <v>475</v>
      </c>
      <c r="X4" t="s">
        <v>469</v>
      </c>
      <c r="Y4" t="s">
        <v>470</v>
      </c>
      <c r="Z4">
        <v>2</v>
      </c>
      <c r="AA4">
        <v>-1</v>
      </c>
      <c r="AB4">
        <v>-1</v>
      </c>
      <c r="AC4">
        <v>2</v>
      </c>
      <c r="AD4">
        <v>1</v>
      </c>
      <c r="AE4">
        <v>0</v>
      </c>
      <c r="AF4">
        <v>0</v>
      </c>
      <c r="AG4">
        <v>0</v>
      </c>
      <c r="AH4">
        <v>0</v>
      </c>
      <c r="AI4">
        <v>1</v>
      </c>
      <c r="AJ4">
        <v>0</v>
      </c>
    </row>
    <row r="5" spans="1:36" x14ac:dyDescent="0.25">
      <c r="A5" t="s">
        <v>112</v>
      </c>
      <c r="B5" t="s">
        <v>149</v>
      </c>
      <c r="C5" t="s">
        <v>150</v>
      </c>
      <c r="D5" t="s">
        <v>151</v>
      </c>
      <c r="E5" t="s">
        <v>157</v>
      </c>
      <c r="F5" t="s">
        <v>153</v>
      </c>
      <c r="G5" t="s">
        <v>154</v>
      </c>
      <c r="H5">
        <v>9</v>
      </c>
      <c r="I5">
        <v>2</v>
      </c>
      <c r="J5">
        <v>2</v>
      </c>
      <c r="K5">
        <v>1</v>
      </c>
      <c r="L5">
        <v>2</v>
      </c>
      <c r="M5">
        <v>2</v>
      </c>
      <c r="N5" t="s">
        <v>112</v>
      </c>
      <c r="O5" t="s">
        <v>461</v>
      </c>
      <c r="P5" t="s">
        <v>476</v>
      </c>
      <c r="Q5" t="s">
        <v>477</v>
      </c>
      <c r="R5" t="s">
        <v>464</v>
      </c>
      <c r="S5" t="s">
        <v>478</v>
      </c>
      <c r="T5" t="s">
        <v>479</v>
      </c>
      <c r="U5" t="s">
        <v>467</v>
      </c>
      <c r="V5" t="s">
        <v>480</v>
      </c>
      <c r="W5" t="s">
        <v>480</v>
      </c>
      <c r="X5" t="s">
        <v>481</v>
      </c>
      <c r="Y5" t="s">
        <v>482</v>
      </c>
      <c r="Z5">
        <v>3</v>
      </c>
      <c r="AA5">
        <v>2</v>
      </c>
      <c r="AB5">
        <v>0</v>
      </c>
      <c r="AC5">
        <v>0</v>
      </c>
      <c r="AD5">
        <v>0</v>
      </c>
      <c r="AE5">
        <v>2</v>
      </c>
      <c r="AF5">
        <v>0</v>
      </c>
      <c r="AG5">
        <v>-1</v>
      </c>
      <c r="AH5">
        <v>0</v>
      </c>
      <c r="AI5">
        <v>-1</v>
      </c>
      <c r="AJ5">
        <v>1</v>
      </c>
    </row>
    <row r="6" spans="1:36" x14ac:dyDescent="0.25">
      <c r="A6" t="s">
        <v>108</v>
      </c>
      <c r="B6" t="s">
        <v>149</v>
      </c>
      <c r="C6" t="s">
        <v>156</v>
      </c>
      <c r="D6" t="s">
        <v>151</v>
      </c>
      <c r="E6" t="s">
        <v>157</v>
      </c>
      <c r="F6" t="s">
        <v>153</v>
      </c>
      <c r="G6" t="s">
        <v>158</v>
      </c>
      <c r="H6">
        <v>7</v>
      </c>
      <c r="I6">
        <v>1</v>
      </c>
      <c r="J6">
        <v>2</v>
      </c>
      <c r="K6">
        <v>1</v>
      </c>
      <c r="L6">
        <v>2</v>
      </c>
      <c r="M6">
        <v>1</v>
      </c>
      <c r="N6" t="s">
        <v>108</v>
      </c>
      <c r="O6" t="s">
        <v>461</v>
      </c>
      <c r="P6" t="s">
        <v>476</v>
      </c>
      <c r="Q6" t="s">
        <v>471</v>
      </c>
      <c r="R6" t="s">
        <v>472</v>
      </c>
      <c r="S6" t="s">
        <v>465</v>
      </c>
      <c r="T6" t="s">
        <v>479</v>
      </c>
      <c r="U6" t="s">
        <v>483</v>
      </c>
      <c r="V6" t="s">
        <v>475</v>
      </c>
      <c r="W6" t="s">
        <v>484</v>
      </c>
      <c r="X6" t="s">
        <v>469</v>
      </c>
      <c r="Y6" t="s">
        <v>485</v>
      </c>
      <c r="Z6">
        <v>6</v>
      </c>
      <c r="AA6">
        <v>2</v>
      </c>
      <c r="AB6">
        <v>-1</v>
      </c>
      <c r="AC6">
        <v>2</v>
      </c>
      <c r="AD6">
        <v>-1</v>
      </c>
      <c r="AE6">
        <v>2</v>
      </c>
      <c r="AF6">
        <v>2</v>
      </c>
      <c r="AG6">
        <v>0</v>
      </c>
      <c r="AH6">
        <v>0</v>
      </c>
      <c r="AI6">
        <v>1</v>
      </c>
      <c r="AJ6">
        <v>-1</v>
      </c>
    </row>
    <row r="7" spans="1:36" x14ac:dyDescent="0.25">
      <c r="A7" t="s">
        <v>110</v>
      </c>
      <c r="B7" t="s">
        <v>149</v>
      </c>
      <c r="C7" t="s">
        <v>150</v>
      </c>
      <c r="D7" t="s">
        <v>151</v>
      </c>
      <c r="E7" t="s">
        <v>157</v>
      </c>
      <c r="F7" t="s">
        <v>153</v>
      </c>
      <c r="G7" t="s">
        <v>154</v>
      </c>
      <c r="H7">
        <v>9</v>
      </c>
      <c r="I7">
        <v>2</v>
      </c>
      <c r="J7">
        <v>2</v>
      </c>
      <c r="K7">
        <v>1</v>
      </c>
      <c r="L7">
        <v>2</v>
      </c>
      <c r="M7">
        <v>2</v>
      </c>
      <c r="N7" t="s">
        <v>110</v>
      </c>
      <c r="O7" t="s">
        <v>461</v>
      </c>
      <c r="P7" t="s">
        <v>486</v>
      </c>
      <c r="Q7" t="s">
        <v>487</v>
      </c>
      <c r="R7" t="s">
        <v>472</v>
      </c>
      <c r="S7" t="s">
        <v>465</v>
      </c>
      <c r="T7" t="s">
        <v>488</v>
      </c>
      <c r="U7" t="s">
        <v>489</v>
      </c>
      <c r="V7" t="s">
        <v>480</v>
      </c>
      <c r="W7" t="s">
        <v>475</v>
      </c>
      <c r="X7" t="s">
        <v>490</v>
      </c>
      <c r="Y7" t="s">
        <v>482</v>
      </c>
      <c r="Z7">
        <v>3</v>
      </c>
      <c r="AA7">
        <v>1</v>
      </c>
      <c r="AB7">
        <v>1</v>
      </c>
      <c r="AC7">
        <v>2</v>
      </c>
      <c r="AD7">
        <v>-1</v>
      </c>
      <c r="AE7">
        <v>1</v>
      </c>
      <c r="AF7">
        <v>-1</v>
      </c>
      <c r="AG7">
        <v>-1</v>
      </c>
      <c r="AH7">
        <v>0</v>
      </c>
      <c r="AI7">
        <v>0</v>
      </c>
      <c r="AJ7">
        <v>1</v>
      </c>
    </row>
    <row r="8" spans="1:36" x14ac:dyDescent="0.25">
      <c r="A8" t="s">
        <v>113</v>
      </c>
      <c r="B8" t="s">
        <v>149</v>
      </c>
      <c r="C8" t="s">
        <v>150</v>
      </c>
      <c r="D8" t="s">
        <v>151</v>
      </c>
      <c r="E8" t="s">
        <v>152</v>
      </c>
      <c r="F8" t="s">
        <v>159</v>
      </c>
      <c r="G8" t="s">
        <v>158</v>
      </c>
      <c r="H8">
        <v>7</v>
      </c>
      <c r="I8">
        <v>2</v>
      </c>
      <c r="J8">
        <v>2</v>
      </c>
      <c r="K8">
        <v>2</v>
      </c>
      <c r="L8">
        <v>0</v>
      </c>
      <c r="M8">
        <v>1</v>
      </c>
      <c r="N8" t="s">
        <v>113</v>
      </c>
      <c r="O8" t="s">
        <v>461</v>
      </c>
      <c r="P8" t="s">
        <v>476</v>
      </c>
      <c r="Q8" t="s">
        <v>477</v>
      </c>
      <c r="R8" t="s">
        <v>472</v>
      </c>
      <c r="S8" t="s">
        <v>465</v>
      </c>
      <c r="T8" t="s">
        <v>479</v>
      </c>
      <c r="U8" t="s">
        <v>467</v>
      </c>
      <c r="V8" t="s">
        <v>468</v>
      </c>
      <c r="W8" t="s">
        <v>468</v>
      </c>
      <c r="X8" t="s">
        <v>469</v>
      </c>
      <c r="Y8" t="s">
        <v>470</v>
      </c>
      <c r="Z8">
        <v>7</v>
      </c>
      <c r="AA8">
        <v>2</v>
      </c>
      <c r="AB8">
        <v>0</v>
      </c>
      <c r="AC8">
        <v>2</v>
      </c>
      <c r="AD8">
        <v>-1</v>
      </c>
      <c r="AE8">
        <v>2</v>
      </c>
      <c r="AF8">
        <v>0</v>
      </c>
      <c r="AG8">
        <v>1</v>
      </c>
      <c r="AH8">
        <v>0</v>
      </c>
      <c r="AI8">
        <v>1</v>
      </c>
      <c r="AJ8">
        <v>0</v>
      </c>
    </row>
    <row r="9" spans="1:36" x14ac:dyDescent="0.25">
      <c r="A9" t="s">
        <v>114</v>
      </c>
      <c r="B9" t="s">
        <v>149</v>
      </c>
      <c r="C9" t="s">
        <v>150</v>
      </c>
      <c r="D9" t="s">
        <v>151</v>
      </c>
      <c r="E9" t="s">
        <v>157</v>
      </c>
      <c r="F9" t="s">
        <v>159</v>
      </c>
      <c r="G9" t="s">
        <v>154</v>
      </c>
      <c r="H9">
        <v>7</v>
      </c>
      <c r="I9">
        <v>2</v>
      </c>
      <c r="J9">
        <v>2</v>
      </c>
      <c r="K9">
        <v>1</v>
      </c>
      <c r="L9">
        <v>0</v>
      </c>
      <c r="M9">
        <v>2</v>
      </c>
      <c r="N9" t="s">
        <v>114</v>
      </c>
      <c r="O9" t="s">
        <v>461</v>
      </c>
      <c r="P9" t="s">
        <v>476</v>
      </c>
      <c r="Q9" t="s">
        <v>471</v>
      </c>
      <c r="R9" t="s">
        <v>464</v>
      </c>
      <c r="S9" t="s">
        <v>465</v>
      </c>
      <c r="T9" t="s">
        <v>474</v>
      </c>
      <c r="U9" t="s">
        <v>489</v>
      </c>
      <c r="V9" t="s">
        <v>475</v>
      </c>
      <c r="W9" t="s">
        <v>491</v>
      </c>
      <c r="X9" t="s">
        <v>490</v>
      </c>
      <c r="Y9" t="s">
        <v>470</v>
      </c>
      <c r="Z9">
        <v>-1</v>
      </c>
      <c r="AA9">
        <v>2</v>
      </c>
      <c r="AB9">
        <v>-1</v>
      </c>
      <c r="AC9">
        <v>0</v>
      </c>
      <c r="AD9">
        <v>-1</v>
      </c>
      <c r="AE9">
        <v>0</v>
      </c>
      <c r="AF9">
        <v>-1</v>
      </c>
      <c r="AG9">
        <v>0</v>
      </c>
      <c r="AH9">
        <v>0</v>
      </c>
      <c r="AI9">
        <v>0</v>
      </c>
      <c r="AJ9">
        <v>0</v>
      </c>
    </row>
    <row r="10" spans="1:36" x14ac:dyDescent="0.25">
      <c r="A10" t="s">
        <v>115</v>
      </c>
      <c r="B10" t="s">
        <v>149</v>
      </c>
      <c r="C10" t="s">
        <v>150</v>
      </c>
      <c r="D10" t="s">
        <v>151</v>
      </c>
      <c r="E10" t="s">
        <v>157</v>
      </c>
      <c r="F10" t="s">
        <v>153</v>
      </c>
      <c r="G10" t="s">
        <v>158</v>
      </c>
      <c r="H10">
        <v>8</v>
      </c>
      <c r="I10">
        <v>2</v>
      </c>
      <c r="J10">
        <v>2</v>
      </c>
      <c r="K10">
        <v>1</v>
      </c>
      <c r="L10">
        <v>2</v>
      </c>
      <c r="M10">
        <v>1</v>
      </c>
      <c r="N10" t="s">
        <v>115</v>
      </c>
      <c r="O10" t="s">
        <v>461</v>
      </c>
      <c r="P10" t="s">
        <v>462</v>
      </c>
      <c r="Q10" t="s">
        <v>463</v>
      </c>
      <c r="R10" t="s">
        <v>464</v>
      </c>
      <c r="S10" t="s">
        <v>465</v>
      </c>
      <c r="T10" t="s">
        <v>488</v>
      </c>
      <c r="U10" t="s">
        <v>467</v>
      </c>
      <c r="V10" t="s">
        <v>480</v>
      </c>
      <c r="W10" t="s">
        <v>491</v>
      </c>
      <c r="X10" t="s">
        <v>469</v>
      </c>
      <c r="Y10" t="s">
        <v>482</v>
      </c>
      <c r="Z10">
        <v>2</v>
      </c>
      <c r="AA10">
        <v>-1</v>
      </c>
      <c r="AB10">
        <v>2</v>
      </c>
      <c r="AC10">
        <v>0</v>
      </c>
      <c r="AD10">
        <v>-1</v>
      </c>
      <c r="AE10">
        <v>1</v>
      </c>
      <c r="AF10">
        <v>0</v>
      </c>
      <c r="AG10">
        <v>-1</v>
      </c>
      <c r="AH10">
        <v>0</v>
      </c>
      <c r="AI10">
        <v>1</v>
      </c>
      <c r="AJ10">
        <v>1</v>
      </c>
    </row>
    <row r="11" spans="1:36" x14ac:dyDescent="0.25">
      <c r="A11" t="s">
        <v>160</v>
      </c>
      <c r="B11" t="s">
        <v>149</v>
      </c>
      <c r="C11" t="s">
        <v>150</v>
      </c>
      <c r="D11" t="s">
        <v>151</v>
      </c>
      <c r="E11" t="s">
        <v>152</v>
      </c>
      <c r="F11" t="s">
        <v>153</v>
      </c>
      <c r="G11" t="s">
        <v>158</v>
      </c>
      <c r="H11">
        <v>9</v>
      </c>
      <c r="I11">
        <v>2</v>
      </c>
      <c r="J11">
        <v>2</v>
      </c>
      <c r="K11">
        <v>2</v>
      </c>
      <c r="L11">
        <v>2</v>
      </c>
      <c r="M11">
        <v>1</v>
      </c>
    </row>
    <row r="12" spans="1:36" x14ac:dyDescent="0.25">
      <c r="A12" t="s">
        <v>117</v>
      </c>
      <c r="B12" t="s">
        <v>149</v>
      </c>
      <c r="C12" t="s">
        <v>156</v>
      </c>
      <c r="D12" t="s">
        <v>161</v>
      </c>
      <c r="E12" t="s">
        <v>157</v>
      </c>
      <c r="F12" t="s">
        <v>153</v>
      </c>
      <c r="G12" t="s">
        <v>154</v>
      </c>
      <c r="H12">
        <v>7</v>
      </c>
      <c r="I12">
        <v>1</v>
      </c>
      <c r="J12">
        <v>1</v>
      </c>
      <c r="K12">
        <v>1</v>
      </c>
      <c r="L12">
        <v>2</v>
      </c>
      <c r="M12">
        <v>2</v>
      </c>
      <c r="N12" t="s">
        <v>117</v>
      </c>
      <c r="O12" t="s">
        <v>461</v>
      </c>
      <c r="P12" t="s">
        <v>462</v>
      </c>
      <c r="Q12" t="s">
        <v>477</v>
      </c>
      <c r="R12" t="s">
        <v>492</v>
      </c>
      <c r="S12" t="s">
        <v>478</v>
      </c>
      <c r="T12" t="s">
        <v>466</v>
      </c>
      <c r="U12" t="s">
        <v>489</v>
      </c>
      <c r="V12" t="s">
        <v>484</v>
      </c>
      <c r="W12" t="s">
        <v>484</v>
      </c>
      <c r="X12" t="s">
        <v>490</v>
      </c>
      <c r="Y12" t="s">
        <v>470</v>
      </c>
      <c r="Z12">
        <v>-2</v>
      </c>
      <c r="AA12">
        <v>-1</v>
      </c>
      <c r="AB12">
        <v>0</v>
      </c>
      <c r="AC12">
        <v>-1</v>
      </c>
      <c r="AD12">
        <v>0</v>
      </c>
      <c r="AE12">
        <v>-1</v>
      </c>
      <c r="AF12">
        <v>-1</v>
      </c>
      <c r="AG12">
        <v>2</v>
      </c>
      <c r="AH12">
        <v>0</v>
      </c>
      <c r="AI12">
        <v>0</v>
      </c>
      <c r="AJ12">
        <v>0</v>
      </c>
    </row>
    <row r="13" spans="1:36" x14ac:dyDescent="0.25">
      <c r="A13" t="s">
        <v>118</v>
      </c>
      <c r="B13" t="s">
        <v>149</v>
      </c>
      <c r="C13" t="s">
        <v>150</v>
      </c>
      <c r="D13" t="s">
        <v>151</v>
      </c>
      <c r="E13" t="s">
        <v>152</v>
      </c>
      <c r="F13" t="s">
        <v>153</v>
      </c>
      <c r="G13" t="s">
        <v>154</v>
      </c>
      <c r="H13">
        <v>10</v>
      </c>
      <c r="I13">
        <v>2</v>
      </c>
      <c r="J13">
        <v>2</v>
      </c>
      <c r="K13">
        <v>2</v>
      </c>
      <c r="L13">
        <v>2</v>
      </c>
      <c r="M13">
        <v>2</v>
      </c>
      <c r="N13" t="s">
        <v>118</v>
      </c>
      <c r="O13" t="s">
        <v>461</v>
      </c>
      <c r="P13" t="s">
        <v>462</v>
      </c>
      <c r="Q13" t="s">
        <v>463</v>
      </c>
      <c r="R13" t="s">
        <v>472</v>
      </c>
      <c r="S13" t="s">
        <v>465</v>
      </c>
      <c r="T13" t="s">
        <v>488</v>
      </c>
      <c r="U13" t="s">
        <v>489</v>
      </c>
      <c r="V13" t="s">
        <v>480</v>
      </c>
      <c r="W13" t="s">
        <v>475</v>
      </c>
      <c r="X13" t="s">
        <v>490</v>
      </c>
      <c r="Y13" t="s">
        <v>482</v>
      </c>
      <c r="Z13">
        <v>2</v>
      </c>
      <c r="AA13">
        <v>-1</v>
      </c>
      <c r="AB13">
        <v>2</v>
      </c>
      <c r="AC13">
        <v>2</v>
      </c>
      <c r="AD13">
        <v>-1</v>
      </c>
      <c r="AE13">
        <v>1</v>
      </c>
      <c r="AF13">
        <v>-1</v>
      </c>
      <c r="AG13">
        <v>-1</v>
      </c>
      <c r="AH13">
        <v>0</v>
      </c>
      <c r="AI13">
        <v>0</v>
      </c>
      <c r="AJ13">
        <v>1</v>
      </c>
    </row>
    <row r="14" spans="1:36" x14ac:dyDescent="0.25">
      <c r="A14" t="s">
        <v>124</v>
      </c>
      <c r="B14" t="s">
        <v>149</v>
      </c>
      <c r="C14" t="s">
        <v>150</v>
      </c>
      <c r="D14" t="s">
        <v>162</v>
      </c>
      <c r="E14" t="s">
        <v>157</v>
      </c>
      <c r="F14" t="s">
        <v>153</v>
      </c>
      <c r="G14" t="s">
        <v>154</v>
      </c>
      <c r="H14">
        <v>7</v>
      </c>
      <c r="I14">
        <v>2</v>
      </c>
      <c r="J14">
        <v>0</v>
      </c>
      <c r="K14">
        <v>1</v>
      </c>
      <c r="L14">
        <v>2</v>
      </c>
      <c r="M14">
        <v>2</v>
      </c>
      <c r="N14" t="s">
        <v>124</v>
      </c>
      <c r="O14" t="s">
        <v>461</v>
      </c>
      <c r="P14" t="s">
        <v>462</v>
      </c>
      <c r="Q14" t="s">
        <v>487</v>
      </c>
      <c r="R14" t="s">
        <v>472</v>
      </c>
      <c r="S14" t="s">
        <v>465</v>
      </c>
      <c r="T14" t="s">
        <v>474</v>
      </c>
      <c r="U14" t="s">
        <v>489</v>
      </c>
      <c r="V14" t="s">
        <v>480</v>
      </c>
      <c r="W14" t="s">
        <v>475</v>
      </c>
      <c r="X14" t="s">
        <v>469</v>
      </c>
      <c r="Y14" t="s">
        <v>482</v>
      </c>
      <c r="Z14">
        <v>1</v>
      </c>
      <c r="AA14">
        <v>-1</v>
      </c>
      <c r="AB14">
        <v>1</v>
      </c>
      <c r="AC14">
        <v>2</v>
      </c>
      <c r="AD14">
        <v>-1</v>
      </c>
      <c r="AE14">
        <v>0</v>
      </c>
      <c r="AF14">
        <v>-1</v>
      </c>
      <c r="AG14">
        <v>-1</v>
      </c>
      <c r="AH14">
        <v>0</v>
      </c>
      <c r="AI14">
        <v>1</v>
      </c>
      <c r="AJ14">
        <v>1</v>
      </c>
    </row>
    <row r="15" spans="1:36" x14ac:dyDescent="0.25">
      <c r="A15" t="s">
        <v>119</v>
      </c>
      <c r="B15" t="s">
        <v>149</v>
      </c>
      <c r="C15" t="s">
        <v>156</v>
      </c>
      <c r="D15" t="s">
        <v>161</v>
      </c>
      <c r="E15" t="s">
        <v>157</v>
      </c>
      <c r="F15" t="s">
        <v>159</v>
      </c>
      <c r="G15" t="s">
        <v>154</v>
      </c>
      <c r="H15">
        <v>5</v>
      </c>
      <c r="I15">
        <v>1</v>
      </c>
      <c r="J15">
        <v>1</v>
      </c>
      <c r="K15">
        <v>1</v>
      </c>
      <c r="L15">
        <v>0</v>
      </c>
      <c r="M15">
        <v>2</v>
      </c>
      <c r="N15" t="s">
        <v>119</v>
      </c>
      <c r="O15" t="s">
        <v>461</v>
      </c>
      <c r="P15" t="s">
        <v>476</v>
      </c>
      <c r="Q15" t="s">
        <v>471</v>
      </c>
      <c r="R15" t="s">
        <v>472</v>
      </c>
      <c r="S15" t="s">
        <v>465</v>
      </c>
      <c r="T15" t="s">
        <v>479</v>
      </c>
      <c r="U15" t="s">
        <v>489</v>
      </c>
      <c r="V15" t="s">
        <v>480</v>
      </c>
      <c r="W15" t="s">
        <v>491</v>
      </c>
      <c r="X15" t="s">
        <v>490</v>
      </c>
      <c r="Y15" t="s">
        <v>482</v>
      </c>
      <c r="Z15">
        <v>3</v>
      </c>
      <c r="AA15">
        <v>2</v>
      </c>
      <c r="AB15">
        <v>-1</v>
      </c>
      <c r="AC15">
        <v>2</v>
      </c>
      <c r="AD15">
        <v>-1</v>
      </c>
      <c r="AE15">
        <v>2</v>
      </c>
      <c r="AF15">
        <v>-1</v>
      </c>
      <c r="AG15">
        <v>-1</v>
      </c>
      <c r="AH15">
        <v>0</v>
      </c>
      <c r="AI15">
        <v>0</v>
      </c>
      <c r="AJ15">
        <v>1</v>
      </c>
    </row>
    <row r="16" spans="1:36" x14ac:dyDescent="0.25">
      <c r="A16" t="s">
        <v>120</v>
      </c>
      <c r="B16" t="s">
        <v>149</v>
      </c>
      <c r="C16" t="s">
        <v>156</v>
      </c>
      <c r="D16" t="s">
        <v>151</v>
      </c>
      <c r="E16" t="s">
        <v>152</v>
      </c>
      <c r="F16" t="s">
        <v>159</v>
      </c>
      <c r="G16" t="s">
        <v>154</v>
      </c>
      <c r="H16">
        <v>7</v>
      </c>
      <c r="I16">
        <v>1</v>
      </c>
      <c r="J16">
        <v>2</v>
      </c>
      <c r="K16">
        <v>2</v>
      </c>
      <c r="L16">
        <v>0</v>
      </c>
      <c r="M16">
        <v>2</v>
      </c>
      <c r="N16" t="s">
        <v>120</v>
      </c>
      <c r="O16" t="s">
        <v>461</v>
      </c>
      <c r="P16" t="s">
        <v>462</v>
      </c>
      <c r="Q16" t="s">
        <v>487</v>
      </c>
      <c r="R16" t="s">
        <v>464</v>
      </c>
      <c r="S16" t="s">
        <v>465</v>
      </c>
      <c r="T16" t="s">
        <v>466</v>
      </c>
      <c r="U16" t="s">
        <v>489</v>
      </c>
      <c r="V16" t="s">
        <v>480</v>
      </c>
      <c r="W16" t="s">
        <v>475</v>
      </c>
      <c r="X16" t="s">
        <v>481</v>
      </c>
      <c r="Y16" t="s">
        <v>482</v>
      </c>
      <c r="Z16">
        <v>-4</v>
      </c>
      <c r="AA16">
        <v>-1</v>
      </c>
      <c r="AB16">
        <v>1</v>
      </c>
      <c r="AC16">
        <v>0</v>
      </c>
      <c r="AD16">
        <v>-1</v>
      </c>
      <c r="AE16">
        <v>-1</v>
      </c>
      <c r="AF16">
        <v>-1</v>
      </c>
      <c r="AG16">
        <v>-1</v>
      </c>
      <c r="AH16">
        <v>0</v>
      </c>
      <c r="AI16">
        <v>-1</v>
      </c>
      <c r="AJ16">
        <v>1</v>
      </c>
    </row>
    <row r="17" spans="1:36" x14ac:dyDescent="0.25">
      <c r="A17" t="s">
        <v>125</v>
      </c>
      <c r="B17" t="s">
        <v>149</v>
      </c>
      <c r="C17" t="s">
        <v>156</v>
      </c>
      <c r="D17" t="s">
        <v>151</v>
      </c>
      <c r="E17" t="s">
        <v>157</v>
      </c>
      <c r="F17" t="s">
        <v>153</v>
      </c>
      <c r="G17" t="s">
        <v>158</v>
      </c>
      <c r="H17">
        <v>7</v>
      </c>
      <c r="I17">
        <v>1</v>
      </c>
      <c r="J17">
        <v>2</v>
      </c>
      <c r="K17">
        <v>1</v>
      </c>
      <c r="L17">
        <v>2</v>
      </c>
      <c r="M17">
        <v>1</v>
      </c>
      <c r="N17" t="s">
        <v>125</v>
      </c>
      <c r="O17" t="s">
        <v>461</v>
      </c>
      <c r="P17" t="s">
        <v>462</v>
      </c>
      <c r="Q17" t="s">
        <v>471</v>
      </c>
      <c r="R17" t="s">
        <v>472</v>
      </c>
      <c r="S17" t="s">
        <v>465</v>
      </c>
      <c r="T17" t="s">
        <v>488</v>
      </c>
      <c r="U17" t="s">
        <v>483</v>
      </c>
      <c r="V17" t="s">
        <v>480</v>
      </c>
      <c r="W17" t="s">
        <v>491</v>
      </c>
      <c r="X17" t="s">
        <v>490</v>
      </c>
      <c r="Y17" t="s">
        <v>493</v>
      </c>
      <c r="Z17">
        <v>3</v>
      </c>
      <c r="AA17">
        <v>-1</v>
      </c>
      <c r="AB17">
        <v>-1</v>
      </c>
      <c r="AC17">
        <v>2</v>
      </c>
      <c r="AD17">
        <v>-1</v>
      </c>
      <c r="AE17">
        <v>1</v>
      </c>
      <c r="AF17">
        <v>2</v>
      </c>
      <c r="AG17">
        <v>-1</v>
      </c>
      <c r="AH17">
        <v>0</v>
      </c>
      <c r="AI17">
        <v>0</v>
      </c>
      <c r="AJ17">
        <v>2</v>
      </c>
    </row>
    <row r="18" spans="1:36" x14ac:dyDescent="0.25">
      <c r="A18" t="s">
        <v>121</v>
      </c>
      <c r="B18" t="s">
        <v>149</v>
      </c>
      <c r="C18" t="s">
        <v>163</v>
      </c>
      <c r="D18" t="s">
        <v>151</v>
      </c>
      <c r="E18" t="s">
        <v>164</v>
      </c>
      <c r="F18" t="s">
        <v>153</v>
      </c>
      <c r="G18" t="s">
        <v>154</v>
      </c>
      <c r="H18">
        <v>5</v>
      </c>
      <c r="I18">
        <v>-1</v>
      </c>
      <c r="J18">
        <v>2</v>
      </c>
      <c r="K18">
        <v>0</v>
      </c>
      <c r="L18">
        <v>2</v>
      </c>
      <c r="M18">
        <v>2</v>
      </c>
      <c r="N18" t="s">
        <v>121</v>
      </c>
      <c r="O18" t="s">
        <v>461</v>
      </c>
      <c r="P18" t="s">
        <v>486</v>
      </c>
      <c r="Q18" t="s">
        <v>487</v>
      </c>
      <c r="R18" t="s">
        <v>492</v>
      </c>
      <c r="S18" t="s">
        <v>478</v>
      </c>
      <c r="T18" t="s">
        <v>474</v>
      </c>
      <c r="U18" t="s">
        <v>489</v>
      </c>
      <c r="V18" t="s">
        <v>475</v>
      </c>
      <c r="W18" t="s">
        <v>495</v>
      </c>
      <c r="X18" t="s">
        <v>469</v>
      </c>
      <c r="Y18" t="s">
        <v>470</v>
      </c>
      <c r="Z18">
        <v>0</v>
      </c>
      <c r="AA18">
        <v>1</v>
      </c>
      <c r="AB18">
        <v>1</v>
      </c>
      <c r="AC18">
        <v>-1</v>
      </c>
      <c r="AD18">
        <v>0</v>
      </c>
      <c r="AE18">
        <v>0</v>
      </c>
      <c r="AF18">
        <v>-1</v>
      </c>
      <c r="AG18">
        <v>0</v>
      </c>
      <c r="AH18">
        <v>-1</v>
      </c>
      <c r="AI18">
        <v>1</v>
      </c>
      <c r="AJ18">
        <v>0</v>
      </c>
    </row>
    <row r="19" spans="1:36" x14ac:dyDescent="0.25">
      <c r="A19" t="s">
        <v>122</v>
      </c>
      <c r="B19" t="s">
        <v>149</v>
      </c>
      <c r="C19" t="s">
        <v>150</v>
      </c>
      <c r="D19" t="s">
        <v>151</v>
      </c>
      <c r="E19" t="s">
        <v>157</v>
      </c>
      <c r="F19" t="s">
        <v>153</v>
      </c>
      <c r="G19" t="s">
        <v>154</v>
      </c>
      <c r="H19">
        <v>9</v>
      </c>
      <c r="I19">
        <v>2</v>
      </c>
      <c r="J19">
        <v>2</v>
      </c>
      <c r="K19">
        <v>1</v>
      </c>
      <c r="L19">
        <v>2</v>
      </c>
      <c r="M19">
        <v>2</v>
      </c>
      <c r="N19" t="s">
        <v>122</v>
      </c>
      <c r="O19" t="s">
        <v>461</v>
      </c>
      <c r="P19" t="s">
        <v>476</v>
      </c>
      <c r="Q19" t="s">
        <v>477</v>
      </c>
      <c r="R19" t="s">
        <v>472</v>
      </c>
      <c r="S19" t="s">
        <v>478</v>
      </c>
      <c r="T19" t="s">
        <v>488</v>
      </c>
      <c r="U19" t="s">
        <v>489</v>
      </c>
      <c r="V19" t="s">
        <v>480</v>
      </c>
      <c r="W19" t="s">
        <v>468</v>
      </c>
      <c r="X19" t="s">
        <v>490</v>
      </c>
      <c r="Y19" t="s">
        <v>482</v>
      </c>
      <c r="Z19">
        <v>4</v>
      </c>
      <c r="AA19">
        <v>2</v>
      </c>
      <c r="AB19">
        <v>0</v>
      </c>
      <c r="AC19">
        <v>2</v>
      </c>
      <c r="AD19">
        <v>0</v>
      </c>
      <c r="AE19">
        <v>1</v>
      </c>
      <c r="AF19">
        <v>-1</v>
      </c>
      <c r="AG19">
        <v>-1</v>
      </c>
      <c r="AH19">
        <v>0</v>
      </c>
      <c r="AI19">
        <v>0</v>
      </c>
      <c r="AJ19">
        <v>1</v>
      </c>
    </row>
    <row r="20" spans="1:36" x14ac:dyDescent="0.25">
      <c r="A20" t="s">
        <v>130</v>
      </c>
      <c r="B20" t="s">
        <v>149</v>
      </c>
      <c r="C20" t="s">
        <v>156</v>
      </c>
      <c r="D20" t="s">
        <v>161</v>
      </c>
      <c r="E20" t="s">
        <v>157</v>
      </c>
      <c r="F20" t="s">
        <v>153</v>
      </c>
      <c r="G20" t="s">
        <v>154</v>
      </c>
      <c r="H20">
        <v>7</v>
      </c>
      <c r="I20">
        <v>1</v>
      </c>
      <c r="J20">
        <v>1</v>
      </c>
      <c r="K20">
        <v>1</v>
      </c>
      <c r="L20">
        <v>2</v>
      </c>
      <c r="M20">
        <v>2</v>
      </c>
      <c r="N20" t="s">
        <v>130</v>
      </c>
      <c r="O20" t="s">
        <v>461</v>
      </c>
      <c r="P20" t="s">
        <v>476</v>
      </c>
      <c r="Q20" t="s">
        <v>487</v>
      </c>
      <c r="R20" t="s">
        <v>464</v>
      </c>
      <c r="S20" t="s">
        <v>473</v>
      </c>
      <c r="T20" t="s">
        <v>474</v>
      </c>
      <c r="U20" t="s">
        <v>489</v>
      </c>
      <c r="V20" t="s">
        <v>480</v>
      </c>
      <c r="W20" t="s">
        <v>491</v>
      </c>
      <c r="X20" t="s">
        <v>469</v>
      </c>
      <c r="Y20" t="s">
        <v>482</v>
      </c>
      <c r="Z20">
        <v>4</v>
      </c>
      <c r="AA20">
        <v>2</v>
      </c>
      <c r="AB20">
        <v>1</v>
      </c>
      <c r="AC20">
        <v>0</v>
      </c>
      <c r="AD20">
        <v>1</v>
      </c>
      <c r="AE20">
        <v>0</v>
      </c>
      <c r="AF20">
        <v>-1</v>
      </c>
      <c r="AG20">
        <v>-1</v>
      </c>
      <c r="AH20">
        <v>0</v>
      </c>
      <c r="AI20">
        <v>1</v>
      </c>
      <c r="AJ20">
        <v>1</v>
      </c>
    </row>
    <row r="21" spans="1:36" x14ac:dyDescent="0.25">
      <c r="A21" t="s">
        <v>123</v>
      </c>
      <c r="B21" t="s">
        <v>149</v>
      </c>
      <c r="C21" t="s">
        <v>156</v>
      </c>
      <c r="D21" t="s">
        <v>161</v>
      </c>
      <c r="E21" t="s">
        <v>157</v>
      </c>
      <c r="F21" t="s">
        <v>159</v>
      </c>
      <c r="G21" t="s">
        <v>158</v>
      </c>
      <c r="H21">
        <v>4</v>
      </c>
      <c r="I21">
        <v>1</v>
      </c>
      <c r="J21">
        <v>1</v>
      </c>
      <c r="K21">
        <v>1</v>
      </c>
      <c r="L21">
        <v>0</v>
      </c>
      <c r="M21">
        <v>1</v>
      </c>
      <c r="N21" t="s">
        <v>123</v>
      </c>
      <c r="O21" t="s">
        <v>461</v>
      </c>
      <c r="P21" t="s">
        <v>462</v>
      </c>
      <c r="Q21" t="s">
        <v>471</v>
      </c>
      <c r="R21" t="s">
        <v>464</v>
      </c>
      <c r="S21" t="s">
        <v>465</v>
      </c>
      <c r="T21" t="s">
        <v>488</v>
      </c>
      <c r="U21" t="s">
        <v>489</v>
      </c>
      <c r="V21" t="s">
        <v>480</v>
      </c>
      <c r="W21" t="s">
        <v>495</v>
      </c>
      <c r="X21" t="s">
        <v>469</v>
      </c>
      <c r="Y21" t="s">
        <v>470</v>
      </c>
      <c r="Z21">
        <v>-4</v>
      </c>
      <c r="AA21">
        <v>-1</v>
      </c>
      <c r="AB21">
        <v>-1</v>
      </c>
      <c r="AC21">
        <v>0</v>
      </c>
      <c r="AD21">
        <v>-1</v>
      </c>
      <c r="AE21">
        <v>1</v>
      </c>
      <c r="AF21">
        <v>-1</v>
      </c>
      <c r="AG21">
        <v>-1</v>
      </c>
      <c r="AH21">
        <v>-1</v>
      </c>
      <c r="AI21">
        <v>1</v>
      </c>
      <c r="AJ21">
        <v>0</v>
      </c>
    </row>
    <row r="22" spans="1:36" x14ac:dyDescent="0.25">
      <c r="A22" t="s">
        <v>127</v>
      </c>
      <c r="B22" t="s">
        <v>149</v>
      </c>
      <c r="C22" t="s">
        <v>156</v>
      </c>
      <c r="D22" t="s">
        <v>151</v>
      </c>
      <c r="E22" t="s">
        <v>157</v>
      </c>
      <c r="F22" t="s">
        <v>153</v>
      </c>
      <c r="G22" t="s">
        <v>154</v>
      </c>
      <c r="H22">
        <v>8</v>
      </c>
      <c r="I22">
        <v>1</v>
      </c>
      <c r="J22">
        <v>2</v>
      </c>
      <c r="K22">
        <v>1</v>
      </c>
      <c r="L22">
        <v>2</v>
      </c>
      <c r="M22">
        <v>2</v>
      </c>
      <c r="N22" t="s">
        <v>127</v>
      </c>
      <c r="O22" t="s">
        <v>461</v>
      </c>
      <c r="P22" t="s">
        <v>486</v>
      </c>
      <c r="Q22" t="s">
        <v>477</v>
      </c>
      <c r="R22" t="s">
        <v>464</v>
      </c>
      <c r="S22" t="s">
        <v>465</v>
      </c>
      <c r="T22" t="s">
        <v>488</v>
      </c>
      <c r="U22" t="s">
        <v>489</v>
      </c>
      <c r="V22" t="s">
        <v>484</v>
      </c>
      <c r="W22" t="s">
        <v>494</v>
      </c>
      <c r="X22" t="s">
        <v>490</v>
      </c>
      <c r="Y22" t="s">
        <v>482</v>
      </c>
      <c r="Z22">
        <v>4</v>
      </c>
      <c r="AA22">
        <v>1</v>
      </c>
      <c r="AB22">
        <v>0</v>
      </c>
      <c r="AC22">
        <v>0</v>
      </c>
      <c r="AD22">
        <v>-1</v>
      </c>
      <c r="AE22">
        <v>1</v>
      </c>
      <c r="AF22">
        <v>-1</v>
      </c>
      <c r="AG22">
        <v>2</v>
      </c>
      <c r="AH22">
        <v>1</v>
      </c>
      <c r="AI22">
        <v>0</v>
      </c>
      <c r="AJ22">
        <v>1</v>
      </c>
    </row>
    <row r="23" spans="1:36" x14ac:dyDescent="0.25">
      <c r="A23" t="s">
        <v>126</v>
      </c>
      <c r="B23" t="s">
        <v>149</v>
      </c>
      <c r="C23" t="s">
        <v>150</v>
      </c>
      <c r="D23" t="s">
        <v>151</v>
      </c>
      <c r="E23" t="s">
        <v>152</v>
      </c>
      <c r="F23" t="s">
        <v>153</v>
      </c>
      <c r="G23" t="s">
        <v>154</v>
      </c>
      <c r="H23">
        <v>10</v>
      </c>
      <c r="I23">
        <v>2</v>
      </c>
      <c r="J23">
        <v>2</v>
      </c>
      <c r="K23">
        <v>2</v>
      </c>
      <c r="L23">
        <v>2</v>
      </c>
      <c r="M23">
        <v>2</v>
      </c>
      <c r="N23" t="s">
        <v>126</v>
      </c>
      <c r="O23" t="s">
        <v>461</v>
      </c>
      <c r="P23" t="s">
        <v>462</v>
      </c>
      <c r="Q23" t="s">
        <v>487</v>
      </c>
      <c r="R23" t="s">
        <v>464</v>
      </c>
      <c r="S23" t="s">
        <v>478</v>
      </c>
      <c r="T23" t="s">
        <v>488</v>
      </c>
      <c r="U23" t="s">
        <v>489</v>
      </c>
      <c r="V23" t="s">
        <v>480</v>
      </c>
      <c r="W23" t="s">
        <v>494</v>
      </c>
      <c r="X23" t="s">
        <v>490</v>
      </c>
      <c r="Y23" t="s">
        <v>482</v>
      </c>
      <c r="Z23">
        <v>1</v>
      </c>
      <c r="AA23">
        <v>-1</v>
      </c>
      <c r="AB23">
        <v>1</v>
      </c>
      <c r="AC23">
        <v>0</v>
      </c>
      <c r="AD23">
        <v>0</v>
      </c>
      <c r="AE23">
        <v>1</v>
      </c>
      <c r="AF23">
        <v>-1</v>
      </c>
      <c r="AG23">
        <v>-1</v>
      </c>
      <c r="AH23">
        <v>1</v>
      </c>
      <c r="AI23">
        <v>0</v>
      </c>
      <c r="AJ23">
        <v>1</v>
      </c>
    </row>
    <row r="24" spans="1:36" x14ac:dyDescent="0.25">
      <c r="A24" t="s">
        <v>131</v>
      </c>
      <c r="B24" t="s">
        <v>149</v>
      </c>
      <c r="C24" t="s">
        <v>150</v>
      </c>
      <c r="D24" t="s">
        <v>151</v>
      </c>
      <c r="E24" t="s">
        <v>157</v>
      </c>
      <c r="F24" t="s">
        <v>159</v>
      </c>
      <c r="G24" t="s">
        <v>154</v>
      </c>
      <c r="H24">
        <v>7</v>
      </c>
      <c r="I24">
        <v>2</v>
      </c>
      <c r="J24">
        <v>2</v>
      </c>
      <c r="K24">
        <v>1</v>
      </c>
      <c r="L24">
        <v>0</v>
      </c>
      <c r="M24">
        <v>2</v>
      </c>
      <c r="N24" t="s">
        <v>131</v>
      </c>
      <c r="O24" t="s">
        <v>461</v>
      </c>
      <c r="P24" t="s">
        <v>486</v>
      </c>
      <c r="Q24" t="s">
        <v>477</v>
      </c>
      <c r="R24" t="s">
        <v>464</v>
      </c>
      <c r="S24" t="s">
        <v>478</v>
      </c>
      <c r="T24" t="s">
        <v>488</v>
      </c>
      <c r="U24" t="s">
        <v>489</v>
      </c>
      <c r="V24" t="s">
        <v>480</v>
      </c>
      <c r="W24" t="s">
        <v>494</v>
      </c>
      <c r="X24" t="s">
        <v>469</v>
      </c>
      <c r="Y24" t="s">
        <v>482</v>
      </c>
      <c r="Z24">
        <v>3</v>
      </c>
      <c r="AA24">
        <v>1</v>
      </c>
      <c r="AB24">
        <v>0</v>
      </c>
      <c r="AC24">
        <v>0</v>
      </c>
      <c r="AD24">
        <v>0</v>
      </c>
      <c r="AE24">
        <v>1</v>
      </c>
      <c r="AF24">
        <v>-1</v>
      </c>
      <c r="AG24">
        <v>-1</v>
      </c>
      <c r="AH24">
        <v>1</v>
      </c>
      <c r="AI24">
        <v>1</v>
      </c>
      <c r="AJ24">
        <v>1</v>
      </c>
    </row>
    <row r="25" spans="1:36" x14ac:dyDescent="0.25">
      <c r="A25" t="s">
        <v>128</v>
      </c>
      <c r="B25" t="s">
        <v>149</v>
      </c>
      <c r="C25" t="s">
        <v>150</v>
      </c>
      <c r="D25" t="s">
        <v>161</v>
      </c>
      <c r="E25" t="s">
        <v>152</v>
      </c>
      <c r="F25" t="s">
        <v>153</v>
      </c>
      <c r="G25" t="s">
        <v>158</v>
      </c>
      <c r="H25">
        <v>8</v>
      </c>
      <c r="I25">
        <v>2</v>
      </c>
      <c r="J25">
        <v>1</v>
      </c>
      <c r="K25">
        <v>2</v>
      </c>
      <c r="L25">
        <v>2</v>
      </c>
      <c r="M25">
        <v>1</v>
      </c>
      <c r="N25" t="s">
        <v>128</v>
      </c>
      <c r="O25" t="s">
        <v>461</v>
      </c>
      <c r="P25" t="s">
        <v>462</v>
      </c>
      <c r="Q25" t="s">
        <v>477</v>
      </c>
      <c r="R25" t="s">
        <v>464</v>
      </c>
      <c r="S25" t="s">
        <v>478</v>
      </c>
      <c r="T25" t="s">
        <v>488</v>
      </c>
      <c r="U25" t="s">
        <v>489</v>
      </c>
      <c r="V25" t="s">
        <v>480</v>
      </c>
      <c r="W25" t="s">
        <v>494</v>
      </c>
      <c r="X25" t="s">
        <v>490</v>
      </c>
      <c r="Y25" t="s">
        <v>493</v>
      </c>
      <c r="Z25">
        <v>1</v>
      </c>
      <c r="AA25">
        <v>-1</v>
      </c>
      <c r="AB25">
        <v>0</v>
      </c>
      <c r="AC25">
        <v>0</v>
      </c>
      <c r="AD25">
        <v>0</v>
      </c>
      <c r="AE25">
        <v>1</v>
      </c>
      <c r="AF25">
        <v>-1</v>
      </c>
      <c r="AG25">
        <v>-1</v>
      </c>
      <c r="AH25">
        <v>1</v>
      </c>
      <c r="AI25">
        <v>0</v>
      </c>
      <c r="AJ25">
        <v>2</v>
      </c>
    </row>
    <row r="26" spans="1:36" x14ac:dyDescent="0.25">
      <c r="A26" t="s">
        <v>129</v>
      </c>
      <c r="B26" t="s">
        <v>149</v>
      </c>
      <c r="C26" t="s">
        <v>150</v>
      </c>
      <c r="D26" t="s">
        <v>151</v>
      </c>
      <c r="E26" t="s">
        <v>152</v>
      </c>
      <c r="F26" t="s">
        <v>153</v>
      </c>
      <c r="G26" t="s">
        <v>154</v>
      </c>
      <c r="H26">
        <v>10</v>
      </c>
      <c r="I26">
        <v>2</v>
      </c>
      <c r="J26">
        <v>2</v>
      </c>
      <c r="K26">
        <v>2</v>
      </c>
      <c r="L26">
        <v>2</v>
      </c>
      <c r="M26">
        <v>2</v>
      </c>
      <c r="N26" t="s">
        <v>129</v>
      </c>
      <c r="O26" t="s">
        <v>461</v>
      </c>
      <c r="P26" t="s">
        <v>486</v>
      </c>
      <c r="Q26" t="s">
        <v>477</v>
      </c>
      <c r="R26" t="s">
        <v>472</v>
      </c>
      <c r="S26" t="s">
        <v>465</v>
      </c>
      <c r="T26" t="s">
        <v>488</v>
      </c>
      <c r="U26" t="s">
        <v>467</v>
      </c>
      <c r="V26" t="s">
        <v>480</v>
      </c>
      <c r="W26" t="s">
        <v>494</v>
      </c>
      <c r="X26" t="s">
        <v>469</v>
      </c>
      <c r="Y26" t="s">
        <v>470</v>
      </c>
      <c r="Z26">
        <v>4</v>
      </c>
      <c r="AA26">
        <v>1</v>
      </c>
      <c r="AB26">
        <v>0</v>
      </c>
      <c r="AC26">
        <v>2</v>
      </c>
      <c r="AD26">
        <v>-1</v>
      </c>
      <c r="AE26">
        <v>1</v>
      </c>
      <c r="AF26">
        <v>0</v>
      </c>
      <c r="AG26">
        <v>-1</v>
      </c>
      <c r="AH26">
        <v>1</v>
      </c>
      <c r="AI26">
        <v>1</v>
      </c>
      <c r="AJ26">
        <v>0</v>
      </c>
    </row>
    <row r="27" spans="1:36" x14ac:dyDescent="0.25">
      <c r="A27" t="s">
        <v>132</v>
      </c>
      <c r="B27" t="s">
        <v>149</v>
      </c>
      <c r="C27" t="s">
        <v>156</v>
      </c>
      <c r="D27" t="s">
        <v>161</v>
      </c>
      <c r="E27" t="s">
        <v>152</v>
      </c>
      <c r="F27" t="s">
        <v>159</v>
      </c>
      <c r="G27" t="s">
        <v>154</v>
      </c>
      <c r="H27">
        <v>6</v>
      </c>
      <c r="I27">
        <v>1</v>
      </c>
      <c r="J27">
        <v>1</v>
      </c>
      <c r="K27">
        <v>2</v>
      </c>
      <c r="L27">
        <v>0</v>
      </c>
      <c r="M27">
        <v>2</v>
      </c>
      <c r="N27" t="s">
        <v>132</v>
      </c>
      <c r="O27" t="s">
        <v>461</v>
      </c>
      <c r="P27" t="s">
        <v>486</v>
      </c>
      <c r="Q27" t="s">
        <v>471</v>
      </c>
      <c r="R27" t="s">
        <v>472</v>
      </c>
      <c r="S27" t="s">
        <v>473</v>
      </c>
      <c r="T27" t="s">
        <v>488</v>
      </c>
      <c r="U27" t="s">
        <v>489</v>
      </c>
      <c r="V27" t="s">
        <v>475</v>
      </c>
      <c r="W27" t="s">
        <v>494</v>
      </c>
      <c r="X27" t="s">
        <v>481</v>
      </c>
      <c r="Y27" t="s">
        <v>470</v>
      </c>
      <c r="Z27">
        <v>3</v>
      </c>
      <c r="AA27">
        <v>1</v>
      </c>
      <c r="AB27">
        <v>-1</v>
      </c>
      <c r="AC27">
        <v>2</v>
      </c>
      <c r="AD27">
        <v>1</v>
      </c>
      <c r="AE27">
        <v>1</v>
      </c>
      <c r="AF27">
        <v>-1</v>
      </c>
      <c r="AG27">
        <v>0</v>
      </c>
      <c r="AH27">
        <v>1</v>
      </c>
      <c r="AI27">
        <v>-1</v>
      </c>
      <c r="AJ27">
        <v>0</v>
      </c>
    </row>
    <row r="28" spans="1:36" x14ac:dyDescent="0.25">
      <c r="A28" t="s">
        <v>133</v>
      </c>
      <c r="B28" t="s">
        <v>149</v>
      </c>
      <c r="C28" t="s">
        <v>150</v>
      </c>
      <c r="D28" t="s">
        <v>151</v>
      </c>
      <c r="E28" t="s">
        <v>164</v>
      </c>
      <c r="F28" t="s">
        <v>159</v>
      </c>
      <c r="G28" t="s">
        <v>154</v>
      </c>
      <c r="H28">
        <v>6</v>
      </c>
      <c r="I28">
        <v>2</v>
      </c>
      <c r="J28">
        <v>2</v>
      </c>
      <c r="K28">
        <v>0</v>
      </c>
      <c r="L28">
        <v>0</v>
      </c>
      <c r="M28">
        <v>2</v>
      </c>
      <c r="N28" t="s">
        <v>133</v>
      </c>
      <c r="O28" t="s">
        <v>461</v>
      </c>
      <c r="P28" t="s">
        <v>486</v>
      </c>
      <c r="Q28" t="s">
        <v>487</v>
      </c>
      <c r="R28" t="s">
        <v>492</v>
      </c>
      <c r="S28" t="s">
        <v>465</v>
      </c>
      <c r="T28" t="s">
        <v>466</v>
      </c>
      <c r="U28" t="s">
        <v>467</v>
      </c>
      <c r="V28" t="s">
        <v>475</v>
      </c>
      <c r="W28" t="s">
        <v>495</v>
      </c>
      <c r="X28" t="s">
        <v>481</v>
      </c>
      <c r="Y28" t="s">
        <v>482</v>
      </c>
      <c r="Z28">
        <v>-2</v>
      </c>
      <c r="AA28">
        <v>1</v>
      </c>
      <c r="AB28">
        <v>1</v>
      </c>
      <c r="AC28">
        <v>-1</v>
      </c>
      <c r="AD28">
        <v>-1</v>
      </c>
      <c r="AE28">
        <v>-1</v>
      </c>
      <c r="AF28">
        <v>0</v>
      </c>
      <c r="AG28">
        <v>0</v>
      </c>
      <c r="AH28">
        <v>-1</v>
      </c>
      <c r="AI28">
        <v>-1</v>
      </c>
      <c r="AJ28">
        <v>1</v>
      </c>
    </row>
    <row r="29" spans="1:36" x14ac:dyDescent="0.25">
      <c r="A29" t="s">
        <v>135</v>
      </c>
      <c r="B29" t="s">
        <v>149</v>
      </c>
      <c r="C29" t="s">
        <v>150</v>
      </c>
      <c r="D29" t="s">
        <v>151</v>
      </c>
      <c r="E29" t="s">
        <v>157</v>
      </c>
      <c r="F29" t="s">
        <v>165</v>
      </c>
      <c r="G29" t="s">
        <v>158</v>
      </c>
      <c r="H29">
        <v>7</v>
      </c>
      <c r="I29">
        <v>2</v>
      </c>
      <c r="J29">
        <v>2</v>
      </c>
      <c r="K29">
        <v>1</v>
      </c>
      <c r="L29">
        <v>1</v>
      </c>
      <c r="M29">
        <v>1</v>
      </c>
      <c r="N29" t="s">
        <v>135</v>
      </c>
      <c r="O29" t="s">
        <v>461</v>
      </c>
      <c r="P29" t="s">
        <v>486</v>
      </c>
      <c r="Q29" t="s">
        <v>471</v>
      </c>
      <c r="R29" t="s">
        <v>473</v>
      </c>
      <c r="S29" t="s">
        <v>473</v>
      </c>
      <c r="T29" t="s">
        <v>488</v>
      </c>
      <c r="U29" t="s">
        <v>489</v>
      </c>
      <c r="V29" t="s">
        <v>480</v>
      </c>
      <c r="W29" t="s">
        <v>495</v>
      </c>
      <c r="X29" t="s">
        <v>469</v>
      </c>
      <c r="Y29" t="s">
        <v>493</v>
      </c>
      <c r="Z29">
        <v>3</v>
      </c>
      <c r="AA29">
        <v>1</v>
      </c>
      <c r="AB29">
        <v>-1</v>
      </c>
      <c r="AC29">
        <v>1</v>
      </c>
      <c r="AD29">
        <v>1</v>
      </c>
      <c r="AE29">
        <v>1</v>
      </c>
      <c r="AF29">
        <v>-1</v>
      </c>
      <c r="AG29">
        <v>-1</v>
      </c>
      <c r="AH29">
        <v>-1</v>
      </c>
      <c r="AI29">
        <v>1</v>
      </c>
      <c r="AJ29">
        <v>2</v>
      </c>
    </row>
    <row r="30" spans="1:36" x14ac:dyDescent="0.25">
      <c r="A30" t="s">
        <v>134</v>
      </c>
      <c r="B30" t="s">
        <v>149</v>
      </c>
      <c r="C30" t="s">
        <v>150</v>
      </c>
      <c r="D30" t="s">
        <v>161</v>
      </c>
      <c r="E30" t="s">
        <v>157</v>
      </c>
      <c r="F30" t="s">
        <v>153</v>
      </c>
      <c r="G30" t="s">
        <v>158</v>
      </c>
      <c r="H30">
        <v>7</v>
      </c>
      <c r="I30">
        <v>2</v>
      </c>
      <c r="J30">
        <v>1</v>
      </c>
      <c r="K30">
        <v>1</v>
      </c>
      <c r="L30">
        <v>2</v>
      </c>
      <c r="M30">
        <v>1</v>
      </c>
      <c r="N30" t="s">
        <v>134</v>
      </c>
      <c r="O30" t="s">
        <v>461</v>
      </c>
      <c r="P30" t="s">
        <v>476</v>
      </c>
      <c r="Q30" t="s">
        <v>471</v>
      </c>
      <c r="R30" t="s">
        <v>472</v>
      </c>
      <c r="S30" t="s">
        <v>478</v>
      </c>
      <c r="T30" t="s">
        <v>466</v>
      </c>
      <c r="U30" t="s">
        <v>489</v>
      </c>
      <c r="V30" t="s">
        <v>484</v>
      </c>
      <c r="W30" t="s">
        <v>494</v>
      </c>
      <c r="X30" t="s">
        <v>481</v>
      </c>
      <c r="Y30" t="s">
        <v>470</v>
      </c>
      <c r="Z30">
        <v>3</v>
      </c>
      <c r="AA30">
        <v>2</v>
      </c>
      <c r="AB30">
        <v>-1</v>
      </c>
      <c r="AC30">
        <v>2</v>
      </c>
      <c r="AD30">
        <v>0</v>
      </c>
      <c r="AE30">
        <v>-1</v>
      </c>
      <c r="AF30">
        <v>-1</v>
      </c>
      <c r="AG30">
        <v>2</v>
      </c>
      <c r="AH30">
        <v>1</v>
      </c>
      <c r="AI30">
        <v>-1</v>
      </c>
      <c r="AJ30">
        <v>0</v>
      </c>
    </row>
    <row r="31" spans="1:36" x14ac:dyDescent="0.25">
      <c r="A31" t="s">
        <v>166</v>
      </c>
      <c r="B31" t="s">
        <v>149</v>
      </c>
      <c r="C31" t="s">
        <v>156</v>
      </c>
      <c r="D31" t="s">
        <v>151</v>
      </c>
      <c r="E31" t="s">
        <v>157</v>
      </c>
      <c r="F31" t="s">
        <v>159</v>
      </c>
      <c r="G31" t="s">
        <v>158</v>
      </c>
      <c r="H31">
        <v>5</v>
      </c>
      <c r="I31">
        <v>1</v>
      </c>
      <c r="J31">
        <v>2</v>
      </c>
      <c r="K31">
        <v>1</v>
      </c>
      <c r="L31">
        <v>0</v>
      </c>
      <c r="M31">
        <v>1</v>
      </c>
      <c r="N31" t="s">
        <v>166</v>
      </c>
      <c r="O31" t="s">
        <v>461</v>
      </c>
      <c r="P31" t="s">
        <v>462</v>
      </c>
      <c r="Q31" t="s">
        <v>471</v>
      </c>
      <c r="R31" t="s">
        <v>464</v>
      </c>
      <c r="S31" t="s">
        <v>465</v>
      </c>
      <c r="T31" t="s">
        <v>488</v>
      </c>
      <c r="U31" t="s">
        <v>489</v>
      </c>
      <c r="V31" t="s">
        <v>484</v>
      </c>
      <c r="W31" t="s">
        <v>494</v>
      </c>
      <c r="X31" t="s">
        <v>490</v>
      </c>
      <c r="Y31" t="s">
        <v>470</v>
      </c>
      <c r="Z31">
        <v>0</v>
      </c>
      <c r="AA31">
        <v>-1</v>
      </c>
      <c r="AB31">
        <v>-1</v>
      </c>
      <c r="AC31">
        <v>0</v>
      </c>
      <c r="AD31">
        <v>-1</v>
      </c>
      <c r="AE31">
        <v>1</v>
      </c>
      <c r="AF31">
        <v>-1</v>
      </c>
      <c r="AG31">
        <v>2</v>
      </c>
      <c r="AH31">
        <v>1</v>
      </c>
      <c r="AI31">
        <v>0</v>
      </c>
      <c r="AJ31">
        <v>0</v>
      </c>
    </row>
    <row r="32" spans="1:36" x14ac:dyDescent="0.25">
      <c r="A32" t="s">
        <v>136</v>
      </c>
      <c r="B32" t="s">
        <v>149</v>
      </c>
      <c r="C32" t="s">
        <v>150</v>
      </c>
      <c r="D32" t="s">
        <v>151</v>
      </c>
      <c r="E32" t="s">
        <v>152</v>
      </c>
      <c r="F32" t="s">
        <v>153</v>
      </c>
      <c r="G32" t="s">
        <v>158</v>
      </c>
      <c r="H32">
        <v>9</v>
      </c>
      <c r="I32">
        <v>2</v>
      </c>
      <c r="J32">
        <v>2</v>
      </c>
      <c r="K32">
        <v>2</v>
      </c>
      <c r="L32">
        <v>2</v>
      </c>
      <c r="M32">
        <v>1</v>
      </c>
      <c r="N32" t="s">
        <v>136</v>
      </c>
      <c r="O32" t="s">
        <v>461</v>
      </c>
      <c r="P32" t="s">
        <v>462</v>
      </c>
      <c r="Q32" t="s">
        <v>471</v>
      </c>
      <c r="R32" t="s">
        <v>472</v>
      </c>
      <c r="S32" t="s">
        <v>465</v>
      </c>
      <c r="T32" t="s">
        <v>488</v>
      </c>
      <c r="U32" t="s">
        <v>489</v>
      </c>
      <c r="V32" t="s">
        <v>475</v>
      </c>
      <c r="W32" t="s">
        <v>496</v>
      </c>
      <c r="X32" t="s">
        <v>481</v>
      </c>
      <c r="Y32" t="s">
        <v>482</v>
      </c>
      <c r="Z32">
        <v>1</v>
      </c>
      <c r="AA32">
        <v>-1</v>
      </c>
      <c r="AB32">
        <v>-1</v>
      </c>
      <c r="AC32">
        <v>2</v>
      </c>
      <c r="AD32">
        <v>-1</v>
      </c>
      <c r="AE32">
        <v>1</v>
      </c>
      <c r="AF32">
        <v>-1</v>
      </c>
      <c r="AG32">
        <v>0</v>
      </c>
      <c r="AH32">
        <v>2</v>
      </c>
      <c r="AI32">
        <v>-1</v>
      </c>
      <c r="AJ32">
        <v>1</v>
      </c>
    </row>
    <row r="33" spans="1:36" x14ac:dyDescent="0.25">
      <c r="A33" t="s">
        <v>167</v>
      </c>
      <c r="B33" t="s">
        <v>149</v>
      </c>
      <c r="C33" t="s">
        <v>156</v>
      </c>
      <c r="D33" t="s">
        <v>151</v>
      </c>
      <c r="E33" t="s">
        <v>157</v>
      </c>
      <c r="F33" t="s">
        <v>153</v>
      </c>
      <c r="G33" t="s">
        <v>158</v>
      </c>
      <c r="H33">
        <v>7</v>
      </c>
      <c r="I33">
        <v>1</v>
      </c>
      <c r="J33">
        <v>2</v>
      </c>
      <c r="K33">
        <v>1</v>
      </c>
      <c r="L33">
        <v>2</v>
      </c>
      <c r="M33">
        <v>1</v>
      </c>
      <c r="N33" t="s">
        <v>167</v>
      </c>
      <c r="O33" t="s">
        <v>461</v>
      </c>
      <c r="P33" t="s">
        <v>476</v>
      </c>
      <c r="Q33" t="s">
        <v>477</v>
      </c>
      <c r="R33" t="s">
        <v>464</v>
      </c>
      <c r="S33" t="s">
        <v>465</v>
      </c>
      <c r="T33" t="s">
        <v>474</v>
      </c>
      <c r="U33" t="s">
        <v>467</v>
      </c>
      <c r="V33" t="s">
        <v>480</v>
      </c>
      <c r="W33" t="s">
        <v>496</v>
      </c>
      <c r="X33" t="s">
        <v>481</v>
      </c>
      <c r="Y33" t="s">
        <v>470</v>
      </c>
      <c r="Z33">
        <v>1</v>
      </c>
      <c r="AA33">
        <v>2</v>
      </c>
      <c r="AB33">
        <v>0</v>
      </c>
      <c r="AC33">
        <v>0</v>
      </c>
      <c r="AD33">
        <v>-1</v>
      </c>
      <c r="AE33">
        <v>0</v>
      </c>
      <c r="AF33">
        <v>0</v>
      </c>
      <c r="AG33">
        <v>-1</v>
      </c>
      <c r="AH33">
        <v>2</v>
      </c>
      <c r="AI33">
        <v>-1</v>
      </c>
      <c r="AJ33">
        <v>0</v>
      </c>
    </row>
    <row r="34" spans="1:36" x14ac:dyDescent="0.25">
      <c r="A34" t="s">
        <v>168</v>
      </c>
      <c r="B34" t="s">
        <v>149</v>
      </c>
      <c r="C34" t="s">
        <v>156</v>
      </c>
      <c r="D34" t="s">
        <v>151</v>
      </c>
      <c r="E34" t="s">
        <v>157</v>
      </c>
      <c r="F34" t="s">
        <v>153</v>
      </c>
      <c r="G34" t="s">
        <v>154</v>
      </c>
      <c r="H34">
        <v>8</v>
      </c>
      <c r="I34">
        <v>1</v>
      </c>
      <c r="J34">
        <v>2</v>
      </c>
      <c r="K34">
        <v>1</v>
      </c>
      <c r="L34">
        <v>2</v>
      </c>
      <c r="M34">
        <v>2</v>
      </c>
      <c r="N34" t="s">
        <v>168</v>
      </c>
      <c r="O34" t="s">
        <v>461</v>
      </c>
      <c r="P34" t="s">
        <v>486</v>
      </c>
      <c r="Q34" t="s">
        <v>477</v>
      </c>
      <c r="R34" t="s">
        <v>464</v>
      </c>
      <c r="S34" t="s">
        <v>465</v>
      </c>
      <c r="T34" t="s">
        <v>474</v>
      </c>
      <c r="U34" t="s">
        <v>467</v>
      </c>
      <c r="V34" t="s">
        <v>480</v>
      </c>
      <c r="W34" t="s">
        <v>494</v>
      </c>
      <c r="X34" t="s">
        <v>490</v>
      </c>
      <c r="Y34" t="s">
        <v>470</v>
      </c>
      <c r="Z34">
        <v>0</v>
      </c>
      <c r="AA34">
        <v>1</v>
      </c>
      <c r="AB34">
        <v>0</v>
      </c>
      <c r="AC34">
        <v>0</v>
      </c>
      <c r="AD34">
        <v>-1</v>
      </c>
      <c r="AE34">
        <v>0</v>
      </c>
      <c r="AF34">
        <v>0</v>
      </c>
      <c r="AG34">
        <v>-1</v>
      </c>
      <c r="AH34">
        <v>1</v>
      </c>
      <c r="AI34">
        <v>0</v>
      </c>
      <c r="AJ34">
        <v>0</v>
      </c>
    </row>
    <row r="35" spans="1:36" x14ac:dyDescent="0.25">
      <c r="A35" t="s">
        <v>169</v>
      </c>
      <c r="B35" t="s">
        <v>149</v>
      </c>
      <c r="C35" t="s">
        <v>156</v>
      </c>
      <c r="D35" t="s">
        <v>151</v>
      </c>
      <c r="E35" t="s">
        <v>157</v>
      </c>
      <c r="F35" t="s">
        <v>165</v>
      </c>
      <c r="G35" t="s">
        <v>158</v>
      </c>
      <c r="H35">
        <v>6</v>
      </c>
      <c r="I35">
        <v>1</v>
      </c>
      <c r="J35">
        <v>2</v>
      </c>
      <c r="K35">
        <v>1</v>
      </c>
      <c r="L35">
        <v>1</v>
      </c>
      <c r="M35">
        <v>1</v>
      </c>
      <c r="N35" t="s">
        <v>169</v>
      </c>
      <c r="O35" t="s">
        <v>461</v>
      </c>
      <c r="P35" t="s">
        <v>486</v>
      </c>
      <c r="Q35" t="s">
        <v>487</v>
      </c>
      <c r="R35" t="s">
        <v>472</v>
      </c>
      <c r="S35" t="s">
        <v>465</v>
      </c>
      <c r="T35" t="s">
        <v>474</v>
      </c>
      <c r="U35" t="s">
        <v>489</v>
      </c>
      <c r="V35" t="s">
        <v>480</v>
      </c>
      <c r="W35" t="s">
        <v>494</v>
      </c>
      <c r="X35" t="s">
        <v>469</v>
      </c>
      <c r="Y35" t="s">
        <v>482</v>
      </c>
      <c r="Z35">
        <v>4</v>
      </c>
      <c r="AA35">
        <v>1</v>
      </c>
      <c r="AB35">
        <v>1</v>
      </c>
      <c r="AC35">
        <v>2</v>
      </c>
      <c r="AD35">
        <v>-1</v>
      </c>
      <c r="AE35">
        <v>0</v>
      </c>
      <c r="AF35">
        <v>-1</v>
      </c>
      <c r="AG35">
        <v>-1</v>
      </c>
      <c r="AH35">
        <v>1</v>
      </c>
      <c r="AI35">
        <v>1</v>
      </c>
      <c r="AJ35">
        <v>1</v>
      </c>
    </row>
    <row r="36" spans="1:36" x14ac:dyDescent="0.25">
      <c r="A36" t="s">
        <v>173</v>
      </c>
      <c r="B36" t="s">
        <v>149</v>
      </c>
      <c r="C36" t="s">
        <v>156</v>
      </c>
      <c r="D36" t="s">
        <v>161</v>
      </c>
      <c r="E36" t="s">
        <v>157</v>
      </c>
      <c r="F36" t="s">
        <v>153</v>
      </c>
      <c r="G36" t="s">
        <v>154</v>
      </c>
      <c r="H36">
        <v>7</v>
      </c>
      <c r="I36">
        <v>1</v>
      </c>
      <c r="J36">
        <v>1</v>
      </c>
      <c r="K36">
        <v>1</v>
      </c>
      <c r="L36">
        <v>2</v>
      </c>
      <c r="M36">
        <v>2</v>
      </c>
      <c r="N36" t="s">
        <v>173</v>
      </c>
      <c r="O36" t="s">
        <v>461</v>
      </c>
      <c r="P36" t="s">
        <v>462</v>
      </c>
      <c r="Q36" t="s">
        <v>477</v>
      </c>
      <c r="R36" t="s">
        <v>464</v>
      </c>
      <c r="S36" t="s">
        <v>465</v>
      </c>
      <c r="T36" t="s">
        <v>488</v>
      </c>
      <c r="U36" t="s">
        <v>489</v>
      </c>
      <c r="V36" t="s">
        <v>480</v>
      </c>
      <c r="W36" t="s">
        <v>494</v>
      </c>
      <c r="X36" t="s">
        <v>469</v>
      </c>
      <c r="Y36" t="s">
        <v>482</v>
      </c>
      <c r="Z36">
        <v>0</v>
      </c>
      <c r="AA36">
        <v>-1</v>
      </c>
      <c r="AB36">
        <v>0</v>
      </c>
      <c r="AC36">
        <v>0</v>
      </c>
      <c r="AD36">
        <v>-1</v>
      </c>
      <c r="AE36">
        <v>1</v>
      </c>
      <c r="AF36">
        <v>-1</v>
      </c>
      <c r="AG36">
        <v>-1</v>
      </c>
      <c r="AH36">
        <v>1</v>
      </c>
      <c r="AI36">
        <v>1</v>
      </c>
      <c r="AJ36">
        <v>1</v>
      </c>
    </row>
    <row r="37" spans="1:36" x14ac:dyDescent="0.25">
      <c r="A37" t="s">
        <v>170</v>
      </c>
      <c r="B37" t="s">
        <v>149</v>
      </c>
      <c r="C37" t="s">
        <v>163</v>
      </c>
      <c r="D37" t="s">
        <v>151</v>
      </c>
      <c r="E37" t="s">
        <v>157</v>
      </c>
      <c r="F37" t="s">
        <v>171</v>
      </c>
      <c r="G37" t="s">
        <v>158</v>
      </c>
      <c r="H37">
        <v>2</v>
      </c>
      <c r="I37">
        <v>-1</v>
      </c>
      <c r="J37">
        <v>2</v>
      </c>
      <c r="K37">
        <v>1</v>
      </c>
      <c r="L37">
        <v>-1</v>
      </c>
      <c r="M37">
        <v>1</v>
      </c>
      <c r="N37" t="s">
        <v>170</v>
      </c>
      <c r="O37" t="s">
        <v>461</v>
      </c>
      <c r="P37" t="s">
        <v>462</v>
      </c>
      <c r="Q37" t="s">
        <v>487</v>
      </c>
      <c r="R37" t="s">
        <v>473</v>
      </c>
      <c r="S37" t="s">
        <v>497</v>
      </c>
      <c r="T37" t="s">
        <v>479</v>
      </c>
      <c r="U37" t="s">
        <v>489</v>
      </c>
      <c r="V37" t="s">
        <v>480</v>
      </c>
      <c r="W37" t="s">
        <v>496</v>
      </c>
      <c r="X37" t="s">
        <v>469</v>
      </c>
      <c r="Y37" t="s">
        <v>493</v>
      </c>
      <c r="Z37">
        <v>8</v>
      </c>
      <c r="AA37">
        <v>-1</v>
      </c>
      <c r="AB37">
        <v>1</v>
      </c>
      <c r="AC37">
        <v>1</v>
      </c>
      <c r="AD37">
        <v>2</v>
      </c>
      <c r="AE37">
        <v>2</v>
      </c>
      <c r="AF37">
        <v>-1</v>
      </c>
      <c r="AG37">
        <v>-1</v>
      </c>
      <c r="AH37">
        <v>2</v>
      </c>
      <c r="AI37">
        <v>1</v>
      </c>
      <c r="AJ37">
        <v>2</v>
      </c>
    </row>
    <row r="38" spans="1:36" x14ac:dyDescent="0.25">
      <c r="A38" t="s">
        <v>174</v>
      </c>
      <c r="B38" t="s">
        <v>149</v>
      </c>
      <c r="C38" t="s">
        <v>156</v>
      </c>
      <c r="D38" t="s">
        <v>151</v>
      </c>
      <c r="E38" t="s">
        <v>152</v>
      </c>
      <c r="F38" t="s">
        <v>153</v>
      </c>
      <c r="G38" t="s">
        <v>154</v>
      </c>
      <c r="H38">
        <v>9</v>
      </c>
      <c r="I38">
        <v>1</v>
      </c>
      <c r="J38">
        <v>2</v>
      </c>
      <c r="K38">
        <v>2</v>
      </c>
      <c r="L38">
        <v>2</v>
      </c>
      <c r="M38">
        <v>2</v>
      </c>
      <c r="N38" t="s">
        <v>174</v>
      </c>
      <c r="O38" t="s">
        <v>461</v>
      </c>
      <c r="P38" t="s">
        <v>462</v>
      </c>
      <c r="Q38" t="s">
        <v>477</v>
      </c>
      <c r="R38" t="s">
        <v>492</v>
      </c>
      <c r="S38" t="s">
        <v>478</v>
      </c>
      <c r="T38" t="s">
        <v>488</v>
      </c>
      <c r="U38" t="s">
        <v>489</v>
      </c>
      <c r="V38" t="s">
        <v>475</v>
      </c>
      <c r="W38" t="s">
        <v>494</v>
      </c>
      <c r="X38" t="s">
        <v>469</v>
      </c>
      <c r="Y38" t="s">
        <v>482</v>
      </c>
      <c r="Z38">
        <v>1</v>
      </c>
      <c r="AA38">
        <v>-1</v>
      </c>
      <c r="AB38">
        <v>0</v>
      </c>
      <c r="AC38">
        <v>-1</v>
      </c>
      <c r="AD38">
        <v>0</v>
      </c>
      <c r="AE38">
        <v>1</v>
      </c>
      <c r="AF38">
        <v>-1</v>
      </c>
      <c r="AG38">
        <v>0</v>
      </c>
      <c r="AH38">
        <v>1</v>
      </c>
      <c r="AI38">
        <v>1</v>
      </c>
      <c r="AJ38">
        <v>1</v>
      </c>
    </row>
    <row r="39" spans="1:36" x14ac:dyDescent="0.25">
      <c r="A39" t="s">
        <v>172</v>
      </c>
      <c r="B39" t="s">
        <v>149</v>
      </c>
      <c r="C39" t="s">
        <v>150</v>
      </c>
      <c r="D39" t="s">
        <v>151</v>
      </c>
      <c r="E39" t="s">
        <v>157</v>
      </c>
      <c r="F39" t="s">
        <v>153</v>
      </c>
      <c r="G39" t="s">
        <v>154</v>
      </c>
      <c r="H39">
        <v>9</v>
      </c>
      <c r="I39">
        <v>2</v>
      </c>
      <c r="J39">
        <v>2</v>
      </c>
      <c r="K39">
        <v>1</v>
      </c>
      <c r="L39">
        <v>2</v>
      </c>
      <c r="M39">
        <v>2</v>
      </c>
      <c r="N39" t="s">
        <v>172</v>
      </c>
      <c r="O39" t="s">
        <v>461</v>
      </c>
      <c r="P39" t="s">
        <v>486</v>
      </c>
      <c r="Q39" t="s">
        <v>471</v>
      </c>
      <c r="R39" t="s">
        <v>464</v>
      </c>
      <c r="S39" t="s">
        <v>465</v>
      </c>
      <c r="T39" t="s">
        <v>488</v>
      </c>
      <c r="U39" t="s">
        <v>489</v>
      </c>
      <c r="V39" t="s">
        <v>480</v>
      </c>
      <c r="W39" t="s">
        <v>494</v>
      </c>
      <c r="X39" t="s">
        <v>469</v>
      </c>
      <c r="Y39" t="s">
        <v>493</v>
      </c>
      <c r="Z39">
        <v>2</v>
      </c>
      <c r="AA39">
        <v>1</v>
      </c>
      <c r="AB39">
        <v>-1</v>
      </c>
      <c r="AC39">
        <v>0</v>
      </c>
      <c r="AD39">
        <v>-1</v>
      </c>
      <c r="AE39">
        <v>1</v>
      </c>
      <c r="AF39">
        <v>-1</v>
      </c>
      <c r="AG39">
        <v>-1</v>
      </c>
      <c r="AH39">
        <v>1</v>
      </c>
      <c r="AI39">
        <v>1</v>
      </c>
      <c r="AJ39">
        <v>2</v>
      </c>
    </row>
    <row r="40" spans="1:36" x14ac:dyDescent="0.25">
      <c r="A40" t="s">
        <v>175</v>
      </c>
      <c r="B40" t="s">
        <v>149</v>
      </c>
      <c r="C40" t="s">
        <v>150</v>
      </c>
      <c r="D40" t="s">
        <v>151</v>
      </c>
      <c r="E40" t="s">
        <v>157</v>
      </c>
      <c r="F40" t="s">
        <v>153</v>
      </c>
      <c r="G40" t="s">
        <v>154</v>
      </c>
      <c r="H40">
        <v>9</v>
      </c>
      <c r="I40">
        <v>2</v>
      </c>
      <c r="J40">
        <v>2</v>
      </c>
      <c r="K40">
        <v>1</v>
      </c>
      <c r="L40">
        <v>2</v>
      </c>
      <c r="M40">
        <v>2</v>
      </c>
      <c r="N40" t="s">
        <v>175</v>
      </c>
      <c r="O40" t="s">
        <v>461</v>
      </c>
      <c r="P40" t="s">
        <v>486</v>
      </c>
      <c r="Q40" t="s">
        <v>471</v>
      </c>
      <c r="R40" t="s">
        <v>464</v>
      </c>
      <c r="S40" t="s">
        <v>465</v>
      </c>
      <c r="T40" t="s">
        <v>488</v>
      </c>
      <c r="U40" t="s">
        <v>489</v>
      </c>
      <c r="V40" t="s">
        <v>468</v>
      </c>
      <c r="W40" t="s">
        <v>494</v>
      </c>
      <c r="X40" t="s">
        <v>469</v>
      </c>
      <c r="Y40" t="s">
        <v>482</v>
      </c>
      <c r="Z40">
        <v>3</v>
      </c>
      <c r="AA40">
        <v>1</v>
      </c>
      <c r="AB40">
        <v>-1</v>
      </c>
      <c r="AC40">
        <v>0</v>
      </c>
      <c r="AD40">
        <v>-1</v>
      </c>
      <c r="AE40">
        <v>1</v>
      </c>
      <c r="AF40">
        <v>-1</v>
      </c>
      <c r="AG40">
        <v>1</v>
      </c>
      <c r="AH40">
        <v>1</v>
      </c>
      <c r="AI40">
        <v>1</v>
      </c>
      <c r="AJ40">
        <v>1</v>
      </c>
    </row>
    <row r="41" spans="1:36" x14ac:dyDescent="0.25">
      <c r="A41" t="s">
        <v>176</v>
      </c>
      <c r="B41" t="s">
        <v>149</v>
      </c>
      <c r="C41" t="s">
        <v>156</v>
      </c>
      <c r="D41" t="s">
        <v>151</v>
      </c>
      <c r="E41" t="s">
        <v>157</v>
      </c>
      <c r="F41" t="s">
        <v>159</v>
      </c>
      <c r="G41" t="s">
        <v>154</v>
      </c>
      <c r="H41">
        <v>6</v>
      </c>
      <c r="I41">
        <v>1</v>
      </c>
      <c r="J41">
        <v>2</v>
      </c>
      <c r="K41">
        <v>1</v>
      </c>
      <c r="L41">
        <v>0</v>
      </c>
      <c r="M41">
        <v>2</v>
      </c>
      <c r="N41" t="s">
        <v>176</v>
      </c>
      <c r="O41" t="s">
        <v>461</v>
      </c>
      <c r="P41" t="s">
        <v>486</v>
      </c>
      <c r="Q41" t="s">
        <v>477</v>
      </c>
      <c r="R41" t="s">
        <v>464</v>
      </c>
      <c r="S41" t="s">
        <v>465</v>
      </c>
      <c r="T41" t="s">
        <v>474</v>
      </c>
      <c r="U41" t="s">
        <v>489</v>
      </c>
      <c r="V41" t="s">
        <v>480</v>
      </c>
      <c r="W41" t="s">
        <v>494</v>
      </c>
      <c r="X41" t="s">
        <v>469</v>
      </c>
      <c r="Y41" t="s">
        <v>482</v>
      </c>
      <c r="Z41">
        <v>1</v>
      </c>
      <c r="AA41">
        <v>1</v>
      </c>
      <c r="AB41">
        <v>0</v>
      </c>
      <c r="AC41">
        <v>0</v>
      </c>
      <c r="AD41">
        <v>-1</v>
      </c>
      <c r="AE41">
        <v>0</v>
      </c>
      <c r="AF41">
        <v>-1</v>
      </c>
      <c r="AG41">
        <v>-1</v>
      </c>
      <c r="AH41">
        <v>1</v>
      </c>
      <c r="AI41">
        <v>1</v>
      </c>
      <c r="AJ41">
        <v>1</v>
      </c>
    </row>
    <row r="42" spans="1:36" x14ac:dyDescent="0.25">
      <c r="A42" t="s">
        <v>176</v>
      </c>
      <c r="B42" t="s">
        <v>149</v>
      </c>
      <c r="C42" t="s">
        <v>156</v>
      </c>
      <c r="D42" t="s">
        <v>151</v>
      </c>
      <c r="E42" t="s">
        <v>157</v>
      </c>
      <c r="F42" t="s">
        <v>159</v>
      </c>
      <c r="G42" t="s">
        <v>154</v>
      </c>
      <c r="H42">
        <v>6</v>
      </c>
      <c r="I42">
        <v>1</v>
      </c>
      <c r="J42">
        <v>2</v>
      </c>
      <c r="K42">
        <v>1</v>
      </c>
      <c r="L42">
        <v>0</v>
      </c>
      <c r="M42">
        <v>2</v>
      </c>
      <c r="N42" t="s">
        <v>176</v>
      </c>
      <c r="O42" t="s">
        <v>461</v>
      </c>
      <c r="P42" t="s">
        <v>462</v>
      </c>
      <c r="Q42" t="s">
        <v>477</v>
      </c>
      <c r="R42" t="s">
        <v>464</v>
      </c>
      <c r="S42" t="s">
        <v>465</v>
      </c>
      <c r="T42" t="s">
        <v>488</v>
      </c>
      <c r="U42" t="s">
        <v>489</v>
      </c>
      <c r="V42" t="s">
        <v>480</v>
      </c>
      <c r="W42" t="s">
        <v>494</v>
      </c>
      <c r="X42" t="s">
        <v>469</v>
      </c>
      <c r="Y42" t="s">
        <v>482</v>
      </c>
      <c r="Z42">
        <v>0</v>
      </c>
      <c r="AA42">
        <v>-1</v>
      </c>
      <c r="AB42">
        <v>0</v>
      </c>
      <c r="AC42">
        <v>0</v>
      </c>
      <c r="AD42">
        <v>-1</v>
      </c>
      <c r="AE42">
        <v>1</v>
      </c>
      <c r="AF42">
        <v>-1</v>
      </c>
      <c r="AG42">
        <v>-1</v>
      </c>
      <c r="AH42">
        <v>1</v>
      </c>
      <c r="AI42">
        <v>1</v>
      </c>
      <c r="AJ42">
        <v>1</v>
      </c>
    </row>
    <row r="43" spans="1:36" x14ac:dyDescent="0.25">
      <c r="A43" t="s">
        <v>176</v>
      </c>
      <c r="B43" t="s">
        <v>149</v>
      </c>
      <c r="C43" t="s">
        <v>156</v>
      </c>
      <c r="D43" t="s">
        <v>151</v>
      </c>
      <c r="E43" t="s">
        <v>157</v>
      </c>
      <c r="F43" t="s">
        <v>165</v>
      </c>
      <c r="G43" t="s">
        <v>158</v>
      </c>
      <c r="H43">
        <v>6</v>
      </c>
      <c r="I43">
        <v>1</v>
      </c>
      <c r="J43">
        <v>2</v>
      </c>
      <c r="K43">
        <v>1</v>
      </c>
      <c r="L43">
        <v>1</v>
      </c>
      <c r="M43">
        <v>1</v>
      </c>
      <c r="N43" t="s">
        <v>176</v>
      </c>
      <c r="O43" t="s">
        <v>461</v>
      </c>
      <c r="P43" t="s">
        <v>486</v>
      </c>
      <c r="Q43" t="s">
        <v>477</v>
      </c>
      <c r="R43" t="s">
        <v>464</v>
      </c>
      <c r="S43" t="s">
        <v>465</v>
      </c>
      <c r="T43" t="s">
        <v>474</v>
      </c>
      <c r="U43" t="s">
        <v>489</v>
      </c>
      <c r="V43" t="s">
        <v>480</v>
      </c>
      <c r="W43" t="s">
        <v>494</v>
      </c>
      <c r="X43" t="s">
        <v>469</v>
      </c>
      <c r="Y43" t="s">
        <v>482</v>
      </c>
      <c r="Z43">
        <v>1</v>
      </c>
      <c r="AA43">
        <v>1</v>
      </c>
      <c r="AB43">
        <v>0</v>
      </c>
      <c r="AC43">
        <v>0</v>
      </c>
      <c r="AD43">
        <v>-1</v>
      </c>
      <c r="AE43">
        <v>0</v>
      </c>
      <c r="AF43">
        <v>-1</v>
      </c>
      <c r="AG43">
        <v>-1</v>
      </c>
      <c r="AH43">
        <v>1</v>
      </c>
      <c r="AI43">
        <v>1</v>
      </c>
      <c r="AJ43">
        <v>1</v>
      </c>
    </row>
    <row r="44" spans="1:36" x14ac:dyDescent="0.25">
      <c r="A44" t="s">
        <v>176</v>
      </c>
      <c r="B44" t="s">
        <v>149</v>
      </c>
      <c r="C44" t="s">
        <v>156</v>
      </c>
      <c r="D44" t="s">
        <v>151</v>
      </c>
      <c r="E44" t="s">
        <v>157</v>
      </c>
      <c r="F44" t="s">
        <v>165</v>
      </c>
      <c r="G44" t="s">
        <v>158</v>
      </c>
      <c r="H44">
        <v>6</v>
      </c>
      <c r="I44">
        <v>1</v>
      </c>
      <c r="J44">
        <v>2</v>
      </c>
      <c r="K44">
        <v>1</v>
      </c>
      <c r="L44">
        <v>1</v>
      </c>
      <c r="M44">
        <v>1</v>
      </c>
      <c r="N44" t="s">
        <v>176</v>
      </c>
      <c r="O44" t="s">
        <v>461</v>
      </c>
      <c r="P44" t="s">
        <v>462</v>
      </c>
      <c r="Q44" t="s">
        <v>477</v>
      </c>
      <c r="R44" t="s">
        <v>464</v>
      </c>
      <c r="S44" t="s">
        <v>465</v>
      </c>
      <c r="T44" t="s">
        <v>488</v>
      </c>
      <c r="U44" t="s">
        <v>489</v>
      </c>
      <c r="V44" t="s">
        <v>480</v>
      </c>
      <c r="W44" t="s">
        <v>494</v>
      </c>
      <c r="X44" t="s">
        <v>469</v>
      </c>
      <c r="Y44" t="s">
        <v>482</v>
      </c>
      <c r="Z44">
        <v>0</v>
      </c>
      <c r="AA44">
        <v>-1</v>
      </c>
      <c r="AB44">
        <v>0</v>
      </c>
      <c r="AC44">
        <v>0</v>
      </c>
      <c r="AD44">
        <v>-1</v>
      </c>
      <c r="AE44">
        <v>1</v>
      </c>
      <c r="AF44">
        <v>-1</v>
      </c>
      <c r="AG44">
        <v>-1</v>
      </c>
      <c r="AH44">
        <v>1</v>
      </c>
      <c r="AI44">
        <v>1</v>
      </c>
      <c r="AJ44">
        <v>1</v>
      </c>
    </row>
    <row r="45" spans="1:36" x14ac:dyDescent="0.25">
      <c r="A45" t="s">
        <v>177</v>
      </c>
      <c r="B45" t="s">
        <v>149</v>
      </c>
      <c r="C45" t="s">
        <v>156</v>
      </c>
      <c r="D45" t="s">
        <v>161</v>
      </c>
      <c r="E45" t="s">
        <v>164</v>
      </c>
      <c r="F45" t="s">
        <v>153</v>
      </c>
      <c r="G45" t="s">
        <v>154</v>
      </c>
      <c r="H45">
        <v>6</v>
      </c>
      <c r="I45">
        <v>1</v>
      </c>
      <c r="J45">
        <v>1</v>
      </c>
      <c r="K45">
        <v>0</v>
      </c>
      <c r="L45">
        <v>2</v>
      </c>
      <c r="M45">
        <v>2</v>
      </c>
      <c r="N45" t="s">
        <v>177</v>
      </c>
      <c r="O45" t="s">
        <v>461</v>
      </c>
      <c r="P45" t="s">
        <v>476</v>
      </c>
      <c r="Q45" t="s">
        <v>471</v>
      </c>
      <c r="R45" t="s">
        <v>472</v>
      </c>
      <c r="S45" t="s">
        <v>473</v>
      </c>
      <c r="T45" t="s">
        <v>474</v>
      </c>
      <c r="U45" t="s">
        <v>498</v>
      </c>
      <c r="V45" t="s">
        <v>480</v>
      </c>
      <c r="W45" t="s">
        <v>494</v>
      </c>
      <c r="X45" t="s">
        <v>490</v>
      </c>
      <c r="Y45" t="s">
        <v>482</v>
      </c>
      <c r="Z45">
        <v>6</v>
      </c>
      <c r="AA45">
        <v>2</v>
      </c>
      <c r="AB45">
        <v>-1</v>
      </c>
      <c r="AC45">
        <v>2</v>
      </c>
      <c r="AD45">
        <v>1</v>
      </c>
      <c r="AE45">
        <v>0</v>
      </c>
      <c r="AF45">
        <v>1</v>
      </c>
      <c r="AG45">
        <v>-1</v>
      </c>
      <c r="AH45">
        <v>1</v>
      </c>
      <c r="AI45">
        <v>0</v>
      </c>
      <c r="AJ45">
        <v>1</v>
      </c>
    </row>
    <row r="46" spans="1:36" x14ac:dyDescent="0.25">
      <c r="A46" t="s">
        <v>178</v>
      </c>
      <c r="B46" t="s">
        <v>149</v>
      </c>
      <c r="C46" t="s">
        <v>150</v>
      </c>
      <c r="D46" t="s">
        <v>161</v>
      </c>
      <c r="E46" t="s">
        <v>152</v>
      </c>
      <c r="F46" t="s">
        <v>153</v>
      </c>
      <c r="G46" t="s">
        <v>158</v>
      </c>
      <c r="H46">
        <v>8</v>
      </c>
      <c r="I46">
        <v>2</v>
      </c>
      <c r="J46">
        <v>1</v>
      </c>
      <c r="K46">
        <v>2</v>
      </c>
      <c r="L46">
        <v>2</v>
      </c>
      <c r="M46">
        <v>1</v>
      </c>
      <c r="N46" t="s">
        <v>178</v>
      </c>
      <c r="O46" t="s">
        <v>461</v>
      </c>
      <c r="P46" t="s">
        <v>462</v>
      </c>
      <c r="Q46" t="s">
        <v>463</v>
      </c>
      <c r="R46" t="s">
        <v>472</v>
      </c>
      <c r="S46" t="s">
        <v>465</v>
      </c>
      <c r="T46" t="s">
        <v>474</v>
      </c>
      <c r="U46" t="s">
        <v>489</v>
      </c>
      <c r="V46" t="s">
        <v>468</v>
      </c>
      <c r="W46" t="s">
        <v>494</v>
      </c>
      <c r="X46" t="s">
        <v>481</v>
      </c>
      <c r="Y46" t="s">
        <v>470</v>
      </c>
      <c r="Z46">
        <v>2</v>
      </c>
      <c r="AA46">
        <v>-1</v>
      </c>
      <c r="AB46">
        <v>2</v>
      </c>
      <c r="AC46">
        <v>2</v>
      </c>
      <c r="AD46">
        <v>-1</v>
      </c>
      <c r="AE46">
        <v>0</v>
      </c>
      <c r="AF46">
        <v>-1</v>
      </c>
      <c r="AG46">
        <v>1</v>
      </c>
      <c r="AH46">
        <v>1</v>
      </c>
      <c r="AI46">
        <v>-1</v>
      </c>
      <c r="AJ46">
        <v>0</v>
      </c>
    </row>
    <row r="47" spans="1:36" x14ac:dyDescent="0.25">
      <c r="A47" t="s">
        <v>179</v>
      </c>
      <c r="B47" t="s">
        <v>149</v>
      </c>
      <c r="C47" t="s">
        <v>156</v>
      </c>
      <c r="D47" t="s">
        <v>151</v>
      </c>
      <c r="E47" t="s">
        <v>152</v>
      </c>
      <c r="F47" t="s">
        <v>153</v>
      </c>
      <c r="G47" t="s">
        <v>154</v>
      </c>
      <c r="H47">
        <v>9</v>
      </c>
      <c r="I47">
        <v>1</v>
      </c>
      <c r="J47">
        <v>2</v>
      </c>
      <c r="K47">
        <v>2</v>
      </c>
      <c r="L47">
        <v>2</v>
      </c>
      <c r="M47">
        <v>2</v>
      </c>
      <c r="N47" t="s">
        <v>179</v>
      </c>
      <c r="O47" t="s">
        <v>461</v>
      </c>
      <c r="P47" t="s">
        <v>462</v>
      </c>
      <c r="Q47" t="s">
        <v>471</v>
      </c>
      <c r="R47" t="s">
        <v>473</v>
      </c>
      <c r="S47" t="s">
        <v>465</v>
      </c>
      <c r="T47" t="s">
        <v>488</v>
      </c>
      <c r="U47" t="s">
        <v>489</v>
      </c>
      <c r="V47" t="s">
        <v>480</v>
      </c>
      <c r="W47" t="s">
        <v>495</v>
      </c>
      <c r="X47" t="s">
        <v>481</v>
      </c>
      <c r="Y47" t="s">
        <v>482</v>
      </c>
      <c r="Z47">
        <v>-4</v>
      </c>
      <c r="AA47">
        <v>-1</v>
      </c>
      <c r="AB47">
        <v>-1</v>
      </c>
      <c r="AC47">
        <v>1</v>
      </c>
      <c r="AD47">
        <v>-1</v>
      </c>
      <c r="AE47">
        <v>1</v>
      </c>
      <c r="AF47">
        <v>-1</v>
      </c>
      <c r="AG47">
        <v>-1</v>
      </c>
      <c r="AH47">
        <v>-1</v>
      </c>
      <c r="AI47">
        <v>-1</v>
      </c>
      <c r="AJ47">
        <v>1</v>
      </c>
    </row>
    <row r="48" spans="1:36" x14ac:dyDescent="0.25">
      <c r="A48" t="s">
        <v>181</v>
      </c>
      <c r="B48" t="s">
        <v>149</v>
      </c>
      <c r="C48" t="s">
        <v>156</v>
      </c>
      <c r="D48" t="s">
        <v>151</v>
      </c>
      <c r="E48" t="s">
        <v>152</v>
      </c>
      <c r="F48" t="s">
        <v>153</v>
      </c>
      <c r="G48" t="s">
        <v>158</v>
      </c>
      <c r="H48">
        <v>8</v>
      </c>
      <c r="I48">
        <v>1</v>
      </c>
      <c r="J48">
        <v>2</v>
      </c>
      <c r="K48">
        <v>2</v>
      </c>
      <c r="L48">
        <v>2</v>
      </c>
      <c r="M48">
        <v>1</v>
      </c>
      <c r="N48" t="s">
        <v>181</v>
      </c>
      <c r="O48" t="s">
        <v>461</v>
      </c>
      <c r="P48" t="s">
        <v>462</v>
      </c>
      <c r="Q48" t="s">
        <v>471</v>
      </c>
      <c r="R48" t="s">
        <v>464</v>
      </c>
      <c r="S48" t="s">
        <v>465</v>
      </c>
      <c r="T48" t="s">
        <v>488</v>
      </c>
      <c r="U48" t="s">
        <v>467</v>
      </c>
      <c r="V48" t="s">
        <v>480</v>
      </c>
      <c r="W48" t="s">
        <v>496</v>
      </c>
      <c r="X48" t="s">
        <v>490</v>
      </c>
      <c r="Y48" t="s">
        <v>482</v>
      </c>
      <c r="Z48">
        <v>0</v>
      </c>
      <c r="AA48">
        <v>-1</v>
      </c>
      <c r="AB48">
        <v>-1</v>
      </c>
      <c r="AC48">
        <v>0</v>
      </c>
      <c r="AD48">
        <v>-1</v>
      </c>
      <c r="AE48">
        <v>1</v>
      </c>
      <c r="AF48">
        <v>0</v>
      </c>
      <c r="AG48">
        <v>-1</v>
      </c>
      <c r="AH48">
        <v>2</v>
      </c>
      <c r="AI48">
        <v>0</v>
      </c>
      <c r="AJ48">
        <v>1</v>
      </c>
    </row>
    <row r="49" spans="1:36" x14ac:dyDescent="0.25">
      <c r="A49" t="s">
        <v>180</v>
      </c>
      <c r="B49" t="s">
        <v>149</v>
      </c>
      <c r="C49" t="s">
        <v>156</v>
      </c>
      <c r="D49" t="s">
        <v>151</v>
      </c>
      <c r="E49" t="s">
        <v>152</v>
      </c>
      <c r="F49" t="s">
        <v>153</v>
      </c>
      <c r="G49" t="s">
        <v>154</v>
      </c>
      <c r="H49">
        <v>9</v>
      </c>
      <c r="I49">
        <v>1</v>
      </c>
      <c r="J49">
        <v>2</v>
      </c>
      <c r="K49">
        <v>2</v>
      </c>
      <c r="L49">
        <v>2</v>
      </c>
      <c r="M49">
        <v>2</v>
      </c>
      <c r="N49" t="s">
        <v>180</v>
      </c>
      <c r="O49" t="s">
        <v>461</v>
      </c>
      <c r="P49" t="s">
        <v>486</v>
      </c>
      <c r="Q49" t="s">
        <v>471</v>
      </c>
      <c r="R49" t="s">
        <v>464</v>
      </c>
      <c r="S49" t="s">
        <v>465</v>
      </c>
      <c r="T49" t="s">
        <v>479</v>
      </c>
      <c r="U49" t="s">
        <v>489</v>
      </c>
      <c r="V49" t="s">
        <v>475</v>
      </c>
      <c r="W49" t="s">
        <v>494</v>
      </c>
      <c r="X49" t="s">
        <v>490</v>
      </c>
      <c r="Y49" t="s">
        <v>482</v>
      </c>
      <c r="Z49">
        <v>2</v>
      </c>
      <c r="AA49">
        <v>1</v>
      </c>
      <c r="AB49">
        <v>-1</v>
      </c>
      <c r="AC49">
        <v>0</v>
      </c>
      <c r="AD49">
        <v>-1</v>
      </c>
      <c r="AE49">
        <v>2</v>
      </c>
      <c r="AF49">
        <v>-1</v>
      </c>
      <c r="AG49">
        <v>0</v>
      </c>
      <c r="AH49">
        <v>1</v>
      </c>
      <c r="AI49">
        <v>0</v>
      </c>
      <c r="AJ49">
        <v>1</v>
      </c>
    </row>
    <row r="50" spans="1:36" x14ac:dyDescent="0.25">
      <c r="A50" t="s">
        <v>182</v>
      </c>
      <c r="B50" t="s">
        <v>149</v>
      </c>
      <c r="C50" t="s">
        <v>150</v>
      </c>
      <c r="D50" t="s">
        <v>151</v>
      </c>
      <c r="E50" t="s">
        <v>152</v>
      </c>
      <c r="F50" t="s">
        <v>153</v>
      </c>
      <c r="G50" t="s">
        <v>158</v>
      </c>
      <c r="H50">
        <v>9</v>
      </c>
      <c r="I50">
        <v>2</v>
      </c>
      <c r="J50">
        <v>2</v>
      </c>
      <c r="K50">
        <v>2</v>
      </c>
      <c r="L50">
        <v>2</v>
      </c>
      <c r="M50">
        <v>1</v>
      </c>
      <c r="N50" t="s">
        <v>182</v>
      </c>
      <c r="O50" t="s">
        <v>461</v>
      </c>
      <c r="P50" t="s">
        <v>476</v>
      </c>
      <c r="Q50" t="s">
        <v>477</v>
      </c>
      <c r="R50" t="s">
        <v>472</v>
      </c>
      <c r="S50" t="s">
        <v>478</v>
      </c>
      <c r="T50" t="s">
        <v>479</v>
      </c>
      <c r="U50" t="s">
        <v>489</v>
      </c>
      <c r="V50" t="s">
        <v>468</v>
      </c>
      <c r="W50" t="s">
        <v>495</v>
      </c>
      <c r="X50" t="s">
        <v>481</v>
      </c>
      <c r="Y50" t="s">
        <v>482</v>
      </c>
      <c r="Z50">
        <v>5</v>
      </c>
      <c r="AA50">
        <v>2</v>
      </c>
      <c r="AB50">
        <v>0</v>
      </c>
      <c r="AC50">
        <v>2</v>
      </c>
      <c r="AD50">
        <v>0</v>
      </c>
      <c r="AE50">
        <v>2</v>
      </c>
      <c r="AF50">
        <v>-1</v>
      </c>
      <c r="AG50">
        <v>1</v>
      </c>
      <c r="AH50">
        <v>-1</v>
      </c>
      <c r="AI50">
        <v>-1</v>
      </c>
      <c r="AJ50">
        <v>1</v>
      </c>
    </row>
    <row r="51" spans="1:36" x14ac:dyDescent="0.25">
      <c r="A51" t="s">
        <v>183</v>
      </c>
      <c r="B51" t="s">
        <v>149</v>
      </c>
      <c r="C51" t="s">
        <v>156</v>
      </c>
      <c r="D51" t="s">
        <v>161</v>
      </c>
      <c r="E51" t="s">
        <v>157</v>
      </c>
      <c r="F51" t="s">
        <v>153</v>
      </c>
      <c r="G51" t="s">
        <v>158</v>
      </c>
      <c r="H51">
        <v>6</v>
      </c>
      <c r="I51">
        <v>1</v>
      </c>
      <c r="J51">
        <v>1</v>
      </c>
      <c r="K51">
        <v>1</v>
      </c>
      <c r="L51">
        <v>2</v>
      </c>
      <c r="M51">
        <v>1</v>
      </c>
      <c r="N51" t="s">
        <v>183</v>
      </c>
      <c r="O51" t="s">
        <v>461</v>
      </c>
      <c r="P51" t="s">
        <v>462</v>
      </c>
      <c r="Q51" t="s">
        <v>471</v>
      </c>
      <c r="R51" t="s">
        <v>472</v>
      </c>
      <c r="S51" t="s">
        <v>465</v>
      </c>
      <c r="T51" t="s">
        <v>466</v>
      </c>
      <c r="U51" t="s">
        <v>483</v>
      </c>
      <c r="V51" t="s">
        <v>468</v>
      </c>
      <c r="W51" t="s">
        <v>494</v>
      </c>
      <c r="X51" t="s">
        <v>469</v>
      </c>
      <c r="Y51" t="s">
        <v>482</v>
      </c>
      <c r="Z51">
        <v>4</v>
      </c>
      <c r="AA51">
        <v>-1</v>
      </c>
      <c r="AB51">
        <v>-1</v>
      </c>
      <c r="AC51">
        <v>2</v>
      </c>
      <c r="AD51">
        <v>-1</v>
      </c>
      <c r="AE51">
        <v>-1</v>
      </c>
      <c r="AF51">
        <v>2</v>
      </c>
      <c r="AG51">
        <v>1</v>
      </c>
      <c r="AH51">
        <v>1</v>
      </c>
      <c r="AI51">
        <v>1</v>
      </c>
      <c r="AJ51">
        <v>1</v>
      </c>
    </row>
    <row r="52" spans="1:36" x14ac:dyDescent="0.25">
      <c r="A52" t="s">
        <v>184</v>
      </c>
      <c r="B52" t="s">
        <v>149</v>
      </c>
      <c r="C52" t="s">
        <v>150</v>
      </c>
      <c r="D52" t="s">
        <v>151</v>
      </c>
      <c r="E52" t="s">
        <v>152</v>
      </c>
      <c r="F52" t="s">
        <v>153</v>
      </c>
      <c r="G52" t="s">
        <v>154</v>
      </c>
      <c r="H52">
        <v>10</v>
      </c>
      <c r="I52">
        <v>2</v>
      </c>
      <c r="J52">
        <v>2</v>
      </c>
      <c r="K52">
        <v>2</v>
      </c>
      <c r="L52">
        <v>2</v>
      </c>
      <c r="M52">
        <v>2</v>
      </c>
      <c r="N52" t="s">
        <v>184</v>
      </c>
      <c r="O52" t="s">
        <v>461</v>
      </c>
      <c r="P52" t="s">
        <v>476</v>
      </c>
      <c r="Q52" t="s">
        <v>477</v>
      </c>
      <c r="R52" t="s">
        <v>464</v>
      </c>
      <c r="S52" t="s">
        <v>465</v>
      </c>
      <c r="T52" t="s">
        <v>466</v>
      </c>
      <c r="U52" t="s">
        <v>489</v>
      </c>
      <c r="V52" t="s">
        <v>480</v>
      </c>
      <c r="W52" t="s">
        <v>494</v>
      </c>
      <c r="X52" t="s">
        <v>469</v>
      </c>
      <c r="Y52" t="s">
        <v>470</v>
      </c>
      <c r="Z52">
        <v>0</v>
      </c>
      <c r="AA52">
        <v>2</v>
      </c>
      <c r="AB52">
        <v>0</v>
      </c>
      <c r="AC52">
        <v>0</v>
      </c>
      <c r="AD52">
        <v>-1</v>
      </c>
      <c r="AE52">
        <v>-1</v>
      </c>
      <c r="AF52">
        <v>-1</v>
      </c>
      <c r="AG52">
        <v>-1</v>
      </c>
      <c r="AH52">
        <v>1</v>
      </c>
      <c r="AI52">
        <v>1</v>
      </c>
      <c r="AJ52">
        <v>0</v>
      </c>
    </row>
    <row r="53" spans="1:36" x14ac:dyDescent="0.25">
      <c r="A53" t="s">
        <v>185</v>
      </c>
      <c r="B53" t="s">
        <v>149</v>
      </c>
      <c r="C53" t="s">
        <v>156</v>
      </c>
      <c r="D53" t="s">
        <v>151</v>
      </c>
      <c r="E53" t="s">
        <v>152</v>
      </c>
      <c r="F53" t="s">
        <v>153</v>
      </c>
      <c r="G53" t="s">
        <v>158</v>
      </c>
      <c r="H53">
        <v>8</v>
      </c>
      <c r="I53">
        <v>1</v>
      </c>
      <c r="J53">
        <v>2</v>
      </c>
      <c r="K53">
        <v>2</v>
      </c>
      <c r="L53">
        <v>2</v>
      </c>
      <c r="M53">
        <v>1</v>
      </c>
    </row>
    <row r="54" spans="1:36" x14ac:dyDescent="0.25">
      <c r="A54" t="s">
        <v>187</v>
      </c>
      <c r="B54" t="s">
        <v>149</v>
      </c>
      <c r="C54" t="s">
        <v>156</v>
      </c>
      <c r="D54" t="s">
        <v>151</v>
      </c>
      <c r="E54" t="s">
        <v>157</v>
      </c>
      <c r="F54" t="s">
        <v>153</v>
      </c>
      <c r="G54" t="s">
        <v>154</v>
      </c>
      <c r="H54">
        <v>8</v>
      </c>
      <c r="I54">
        <v>1</v>
      </c>
      <c r="J54">
        <v>2</v>
      </c>
      <c r="K54">
        <v>1</v>
      </c>
      <c r="L54">
        <v>2</v>
      </c>
      <c r="M54">
        <v>2</v>
      </c>
      <c r="N54" t="s">
        <v>187</v>
      </c>
      <c r="O54" t="s">
        <v>461</v>
      </c>
      <c r="P54" t="s">
        <v>462</v>
      </c>
      <c r="Q54" t="s">
        <v>471</v>
      </c>
      <c r="R54" t="s">
        <v>464</v>
      </c>
      <c r="S54" t="s">
        <v>478</v>
      </c>
      <c r="T54" t="s">
        <v>488</v>
      </c>
      <c r="U54" t="s">
        <v>489</v>
      </c>
      <c r="V54" t="s">
        <v>468</v>
      </c>
      <c r="W54" t="s">
        <v>496</v>
      </c>
      <c r="X54" t="s">
        <v>490</v>
      </c>
      <c r="Y54" t="s">
        <v>470</v>
      </c>
      <c r="Z54">
        <v>1</v>
      </c>
      <c r="AA54">
        <v>-1</v>
      </c>
      <c r="AB54">
        <v>-1</v>
      </c>
      <c r="AC54">
        <v>0</v>
      </c>
      <c r="AD54">
        <v>0</v>
      </c>
      <c r="AE54">
        <v>1</v>
      </c>
      <c r="AF54">
        <v>-1</v>
      </c>
      <c r="AG54">
        <v>1</v>
      </c>
      <c r="AH54">
        <v>2</v>
      </c>
      <c r="AI54">
        <v>0</v>
      </c>
      <c r="AJ54">
        <v>0</v>
      </c>
    </row>
    <row r="55" spans="1:36" x14ac:dyDescent="0.25">
      <c r="A55" t="s">
        <v>186</v>
      </c>
      <c r="B55" t="s">
        <v>149</v>
      </c>
      <c r="C55" t="s">
        <v>150</v>
      </c>
      <c r="D55" t="s">
        <v>151</v>
      </c>
      <c r="E55" t="s">
        <v>152</v>
      </c>
      <c r="F55" t="s">
        <v>159</v>
      </c>
      <c r="G55" t="s">
        <v>158</v>
      </c>
      <c r="H55">
        <v>7</v>
      </c>
      <c r="I55">
        <v>2</v>
      </c>
      <c r="J55">
        <v>2</v>
      </c>
      <c r="K55">
        <v>2</v>
      </c>
      <c r="L55">
        <v>0</v>
      </c>
      <c r="M55">
        <v>1</v>
      </c>
    </row>
    <row r="56" spans="1:36" x14ac:dyDescent="0.25">
      <c r="A56" t="s">
        <v>188</v>
      </c>
      <c r="B56" t="s">
        <v>149</v>
      </c>
      <c r="C56" t="s">
        <v>156</v>
      </c>
      <c r="D56" t="s">
        <v>151</v>
      </c>
      <c r="E56" t="s">
        <v>157</v>
      </c>
      <c r="F56" t="s">
        <v>153</v>
      </c>
      <c r="G56" t="s">
        <v>154</v>
      </c>
      <c r="H56">
        <v>8</v>
      </c>
      <c r="I56">
        <v>1</v>
      </c>
      <c r="J56">
        <v>2</v>
      </c>
      <c r="K56">
        <v>1</v>
      </c>
      <c r="L56">
        <v>2</v>
      </c>
      <c r="M56">
        <v>2</v>
      </c>
      <c r="N56" t="s">
        <v>188</v>
      </c>
      <c r="O56" t="s">
        <v>461</v>
      </c>
      <c r="P56" t="s">
        <v>486</v>
      </c>
      <c r="Q56" t="s">
        <v>477</v>
      </c>
      <c r="R56" t="s">
        <v>464</v>
      </c>
      <c r="S56" t="s">
        <v>465</v>
      </c>
      <c r="T56" t="s">
        <v>488</v>
      </c>
      <c r="U56" t="s">
        <v>489</v>
      </c>
      <c r="V56" t="s">
        <v>475</v>
      </c>
      <c r="W56" t="s">
        <v>495</v>
      </c>
      <c r="X56" t="s">
        <v>490</v>
      </c>
      <c r="Y56" t="s">
        <v>482</v>
      </c>
      <c r="Z56">
        <v>0</v>
      </c>
      <c r="AA56">
        <v>1</v>
      </c>
      <c r="AB56">
        <v>0</v>
      </c>
      <c r="AC56">
        <v>0</v>
      </c>
      <c r="AD56">
        <v>-1</v>
      </c>
      <c r="AE56">
        <v>1</v>
      </c>
      <c r="AF56">
        <v>-1</v>
      </c>
      <c r="AG56">
        <v>0</v>
      </c>
      <c r="AH56">
        <v>-1</v>
      </c>
      <c r="AI56">
        <v>0</v>
      </c>
      <c r="AJ56">
        <v>1</v>
      </c>
    </row>
    <row r="57" spans="1:36" x14ac:dyDescent="0.25">
      <c r="A57" t="s">
        <v>189</v>
      </c>
      <c r="B57" t="s">
        <v>149</v>
      </c>
      <c r="C57" t="s">
        <v>150</v>
      </c>
      <c r="D57" t="s">
        <v>151</v>
      </c>
      <c r="E57" t="s">
        <v>157</v>
      </c>
      <c r="F57" t="s">
        <v>153</v>
      </c>
      <c r="G57" t="s">
        <v>154</v>
      </c>
      <c r="H57">
        <v>9</v>
      </c>
      <c r="I57">
        <v>2</v>
      </c>
      <c r="J57">
        <v>2</v>
      </c>
      <c r="K57">
        <v>1</v>
      </c>
      <c r="L57">
        <v>2</v>
      </c>
      <c r="M57">
        <v>2</v>
      </c>
      <c r="N57" t="s">
        <v>189</v>
      </c>
      <c r="O57" t="s">
        <v>461</v>
      </c>
      <c r="P57" t="s">
        <v>462</v>
      </c>
      <c r="Q57" t="s">
        <v>487</v>
      </c>
      <c r="R57" t="s">
        <v>472</v>
      </c>
      <c r="S57" t="s">
        <v>465</v>
      </c>
      <c r="T57" t="s">
        <v>488</v>
      </c>
      <c r="U57" t="s">
        <v>489</v>
      </c>
      <c r="V57" t="s">
        <v>480</v>
      </c>
      <c r="W57" t="s">
        <v>494</v>
      </c>
      <c r="X57" t="s">
        <v>490</v>
      </c>
      <c r="Y57" t="s">
        <v>482</v>
      </c>
      <c r="Z57">
        <v>2</v>
      </c>
      <c r="AA57">
        <v>-1</v>
      </c>
      <c r="AB57">
        <v>1</v>
      </c>
      <c r="AC57">
        <v>2</v>
      </c>
      <c r="AD57">
        <v>-1</v>
      </c>
      <c r="AE57">
        <v>1</v>
      </c>
      <c r="AF57">
        <v>-1</v>
      </c>
      <c r="AG57">
        <v>-1</v>
      </c>
      <c r="AH57">
        <v>1</v>
      </c>
      <c r="AI57">
        <v>0</v>
      </c>
      <c r="AJ57">
        <v>1</v>
      </c>
    </row>
    <row r="58" spans="1:36" x14ac:dyDescent="0.25">
      <c r="A58" t="s">
        <v>190</v>
      </c>
      <c r="B58" t="s">
        <v>149</v>
      </c>
      <c r="C58" t="s">
        <v>156</v>
      </c>
      <c r="D58" t="s">
        <v>151</v>
      </c>
      <c r="E58" t="s">
        <v>157</v>
      </c>
      <c r="F58" t="s">
        <v>153</v>
      </c>
      <c r="G58" t="s">
        <v>154</v>
      </c>
      <c r="H58">
        <v>8</v>
      </c>
      <c r="I58">
        <v>1</v>
      </c>
      <c r="J58">
        <v>2</v>
      </c>
      <c r="K58">
        <v>1</v>
      </c>
      <c r="L58">
        <v>2</v>
      </c>
      <c r="M58">
        <v>2</v>
      </c>
      <c r="N58" t="s">
        <v>190</v>
      </c>
      <c r="O58" t="s">
        <v>461</v>
      </c>
      <c r="P58" t="s">
        <v>486</v>
      </c>
      <c r="Q58" t="s">
        <v>477</v>
      </c>
      <c r="R58" t="s">
        <v>464</v>
      </c>
      <c r="S58" t="s">
        <v>465</v>
      </c>
      <c r="T58" t="s">
        <v>488</v>
      </c>
      <c r="U58" t="s">
        <v>489</v>
      </c>
      <c r="V58" t="s">
        <v>480</v>
      </c>
      <c r="W58" t="s">
        <v>494</v>
      </c>
      <c r="X58" t="s">
        <v>469</v>
      </c>
      <c r="Y58" t="s">
        <v>493</v>
      </c>
      <c r="Z58">
        <v>3</v>
      </c>
      <c r="AA58">
        <v>1</v>
      </c>
      <c r="AB58">
        <v>0</v>
      </c>
      <c r="AC58">
        <v>0</v>
      </c>
      <c r="AD58">
        <v>-1</v>
      </c>
      <c r="AE58">
        <v>1</v>
      </c>
      <c r="AF58">
        <v>-1</v>
      </c>
      <c r="AG58">
        <v>-1</v>
      </c>
      <c r="AH58">
        <v>1</v>
      </c>
      <c r="AI58">
        <v>1</v>
      </c>
      <c r="AJ58">
        <v>2</v>
      </c>
    </row>
    <row r="59" spans="1:36" x14ac:dyDescent="0.25">
      <c r="A59" t="s">
        <v>191</v>
      </c>
      <c r="B59" t="s">
        <v>149</v>
      </c>
      <c r="C59" t="s">
        <v>156</v>
      </c>
      <c r="D59" t="s">
        <v>151</v>
      </c>
      <c r="E59" t="s">
        <v>157</v>
      </c>
      <c r="F59" t="s">
        <v>159</v>
      </c>
      <c r="G59" t="s">
        <v>158</v>
      </c>
      <c r="H59">
        <v>5</v>
      </c>
      <c r="I59">
        <v>1</v>
      </c>
      <c r="J59">
        <v>2</v>
      </c>
      <c r="K59">
        <v>1</v>
      </c>
      <c r="L59">
        <v>0</v>
      </c>
      <c r="M59">
        <v>1</v>
      </c>
      <c r="N59" t="s">
        <v>191</v>
      </c>
      <c r="O59" t="s">
        <v>461</v>
      </c>
      <c r="P59" t="s">
        <v>476</v>
      </c>
      <c r="Q59" t="s">
        <v>477</v>
      </c>
      <c r="R59" t="s">
        <v>464</v>
      </c>
      <c r="S59" t="s">
        <v>478</v>
      </c>
      <c r="T59" t="s">
        <v>488</v>
      </c>
      <c r="U59" t="s">
        <v>489</v>
      </c>
      <c r="V59" t="s">
        <v>480</v>
      </c>
      <c r="W59" t="s">
        <v>494</v>
      </c>
      <c r="X59" t="s">
        <v>490</v>
      </c>
      <c r="Y59" t="s">
        <v>482</v>
      </c>
      <c r="Z59">
        <v>3</v>
      </c>
      <c r="AA59">
        <v>2</v>
      </c>
      <c r="AB59">
        <v>0</v>
      </c>
      <c r="AC59">
        <v>0</v>
      </c>
      <c r="AD59">
        <v>0</v>
      </c>
      <c r="AE59">
        <v>1</v>
      </c>
      <c r="AF59">
        <v>-1</v>
      </c>
      <c r="AG59">
        <v>-1</v>
      </c>
      <c r="AH59">
        <v>1</v>
      </c>
      <c r="AI59">
        <v>0</v>
      </c>
      <c r="AJ59">
        <v>1</v>
      </c>
    </row>
    <row r="60" spans="1:36" x14ac:dyDescent="0.25">
      <c r="A60" t="s">
        <v>192</v>
      </c>
      <c r="B60" t="s">
        <v>149</v>
      </c>
      <c r="C60" t="s">
        <v>156</v>
      </c>
      <c r="D60" t="s">
        <v>151</v>
      </c>
      <c r="E60" t="s">
        <v>152</v>
      </c>
      <c r="F60" t="s">
        <v>159</v>
      </c>
      <c r="G60" t="s">
        <v>154</v>
      </c>
      <c r="H60">
        <v>7</v>
      </c>
      <c r="I60">
        <v>1</v>
      </c>
      <c r="J60">
        <v>2</v>
      </c>
      <c r="K60">
        <v>2</v>
      </c>
      <c r="L60">
        <v>0</v>
      </c>
      <c r="M60">
        <v>2</v>
      </c>
      <c r="N60" t="s">
        <v>192</v>
      </c>
      <c r="O60" t="s">
        <v>461</v>
      </c>
      <c r="P60" t="s">
        <v>462</v>
      </c>
      <c r="Q60" t="s">
        <v>487</v>
      </c>
      <c r="R60" t="s">
        <v>472</v>
      </c>
      <c r="S60" t="s">
        <v>465</v>
      </c>
      <c r="T60" t="s">
        <v>488</v>
      </c>
      <c r="U60" t="s">
        <v>489</v>
      </c>
      <c r="V60" t="s">
        <v>480</v>
      </c>
      <c r="W60" t="s">
        <v>494</v>
      </c>
      <c r="X60" t="s">
        <v>490</v>
      </c>
      <c r="Y60" t="s">
        <v>493</v>
      </c>
      <c r="Z60">
        <v>3</v>
      </c>
      <c r="AA60">
        <v>-1</v>
      </c>
      <c r="AB60">
        <v>1</v>
      </c>
      <c r="AC60">
        <v>2</v>
      </c>
      <c r="AD60">
        <v>-1</v>
      </c>
      <c r="AE60">
        <v>1</v>
      </c>
      <c r="AF60">
        <v>-1</v>
      </c>
      <c r="AG60">
        <v>-1</v>
      </c>
      <c r="AH60">
        <v>1</v>
      </c>
      <c r="AI60">
        <v>0</v>
      </c>
      <c r="AJ60">
        <v>2</v>
      </c>
    </row>
    <row r="61" spans="1:36" x14ac:dyDescent="0.25">
      <c r="A61" t="s">
        <v>194</v>
      </c>
      <c r="B61" t="s">
        <v>149</v>
      </c>
      <c r="C61" t="s">
        <v>150</v>
      </c>
      <c r="D61" t="s">
        <v>161</v>
      </c>
      <c r="E61" t="s">
        <v>152</v>
      </c>
      <c r="F61" t="s">
        <v>153</v>
      </c>
      <c r="G61" t="s">
        <v>154</v>
      </c>
      <c r="H61">
        <v>9</v>
      </c>
      <c r="I61">
        <v>2</v>
      </c>
      <c r="J61">
        <v>1</v>
      </c>
      <c r="K61">
        <v>2</v>
      </c>
      <c r="L61">
        <v>2</v>
      </c>
      <c r="M61">
        <v>2</v>
      </c>
      <c r="N61" t="s">
        <v>194</v>
      </c>
      <c r="O61" t="s">
        <v>461</v>
      </c>
      <c r="P61" t="s">
        <v>462</v>
      </c>
      <c r="Q61" t="s">
        <v>477</v>
      </c>
      <c r="R61" t="s">
        <v>492</v>
      </c>
      <c r="S61" t="s">
        <v>465</v>
      </c>
      <c r="T61" t="s">
        <v>479</v>
      </c>
      <c r="U61" t="s">
        <v>467</v>
      </c>
      <c r="V61" t="s">
        <v>475</v>
      </c>
      <c r="W61" t="s">
        <v>495</v>
      </c>
      <c r="X61" t="s">
        <v>490</v>
      </c>
      <c r="Y61" t="s">
        <v>482</v>
      </c>
      <c r="Z61">
        <v>-1</v>
      </c>
      <c r="AA61">
        <v>-1</v>
      </c>
      <c r="AB61">
        <v>0</v>
      </c>
      <c r="AC61">
        <v>-1</v>
      </c>
      <c r="AD61">
        <v>-1</v>
      </c>
      <c r="AE61">
        <v>2</v>
      </c>
      <c r="AF61">
        <v>0</v>
      </c>
      <c r="AG61">
        <v>0</v>
      </c>
      <c r="AH61">
        <v>-1</v>
      </c>
      <c r="AI61">
        <v>0</v>
      </c>
      <c r="AJ61">
        <v>1</v>
      </c>
    </row>
    <row r="62" spans="1:36" x14ac:dyDescent="0.25">
      <c r="A62" t="s">
        <v>193</v>
      </c>
      <c r="B62" t="s">
        <v>149</v>
      </c>
      <c r="C62" t="s">
        <v>156</v>
      </c>
      <c r="D62" t="s">
        <v>151</v>
      </c>
      <c r="E62" t="s">
        <v>157</v>
      </c>
      <c r="F62" t="s">
        <v>153</v>
      </c>
      <c r="G62" t="s">
        <v>154</v>
      </c>
      <c r="H62">
        <v>8</v>
      </c>
      <c r="I62">
        <v>1</v>
      </c>
      <c r="J62">
        <v>2</v>
      </c>
      <c r="K62">
        <v>1</v>
      </c>
      <c r="L62">
        <v>2</v>
      </c>
      <c r="M62">
        <v>2</v>
      </c>
      <c r="N62" t="s">
        <v>193</v>
      </c>
      <c r="O62" t="s">
        <v>461</v>
      </c>
      <c r="P62" t="s">
        <v>462</v>
      </c>
      <c r="Q62" t="s">
        <v>471</v>
      </c>
      <c r="R62" t="s">
        <v>464</v>
      </c>
      <c r="S62" t="s">
        <v>478</v>
      </c>
      <c r="T62" t="s">
        <v>488</v>
      </c>
      <c r="U62" t="s">
        <v>489</v>
      </c>
      <c r="V62" t="s">
        <v>480</v>
      </c>
      <c r="W62" t="s">
        <v>494</v>
      </c>
      <c r="X62" t="s">
        <v>469</v>
      </c>
      <c r="Y62" t="s">
        <v>470</v>
      </c>
      <c r="Z62">
        <v>-1</v>
      </c>
      <c r="AA62">
        <v>-1</v>
      </c>
      <c r="AB62">
        <v>-1</v>
      </c>
      <c r="AC62">
        <v>0</v>
      </c>
      <c r="AD62">
        <v>0</v>
      </c>
      <c r="AE62">
        <v>1</v>
      </c>
      <c r="AF62">
        <v>-1</v>
      </c>
      <c r="AG62">
        <v>-1</v>
      </c>
      <c r="AH62">
        <v>1</v>
      </c>
      <c r="AI62">
        <v>1</v>
      </c>
      <c r="AJ62">
        <v>0</v>
      </c>
    </row>
    <row r="63" spans="1:36" x14ac:dyDescent="0.25">
      <c r="A63" t="s">
        <v>195</v>
      </c>
      <c r="B63" t="s">
        <v>149</v>
      </c>
      <c r="C63" t="s">
        <v>150</v>
      </c>
      <c r="D63" t="s">
        <v>151</v>
      </c>
      <c r="E63" t="s">
        <v>157</v>
      </c>
      <c r="F63" t="s">
        <v>159</v>
      </c>
      <c r="G63" t="s">
        <v>158</v>
      </c>
      <c r="H63">
        <v>6</v>
      </c>
      <c r="I63">
        <v>2</v>
      </c>
      <c r="J63">
        <v>2</v>
      </c>
      <c r="K63">
        <v>1</v>
      </c>
      <c r="L63">
        <v>0</v>
      </c>
      <c r="M63">
        <v>1</v>
      </c>
      <c r="N63" t="s">
        <v>195</v>
      </c>
      <c r="O63" t="s">
        <v>461</v>
      </c>
      <c r="P63" t="s">
        <v>476</v>
      </c>
      <c r="Q63" t="s">
        <v>477</v>
      </c>
      <c r="R63" t="s">
        <v>492</v>
      </c>
      <c r="S63" t="s">
        <v>478</v>
      </c>
      <c r="T63" t="s">
        <v>488</v>
      </c>
      <c r="U63" t="s">
        <v>467</v>
      </c>
      <c r="V63" t="s">
        <v>468</v>
      </c>
      <c r="W63" t="s">
        <v>496</v>
      </c>
      <c r="X63" t="s">
        <v>481</v>
      </c>
      <c r="Y63" t="s">
        <v>482</v>
      </c>
      <c r="Z63">
        <v>5</v>
      </c>
      <c r="AA63">
        <v>2</v>
      </c>
      <c r="AB63">
        <v>0</v>
      </c>
      <c r="AC63">
        <v>-1</v>
      </c>
      <c r="AD63">
        <v>0</v>
      </c>
      <c r="AE63">
        <v>1</v>
      </c>
      <c r="AF63">
        <v>0</v>
      </c>
      <c r="AG63">
        <v>1</v>
      </c>
      <c r="AH63">
        <v>2</v>
      </c>
      <c r="AI63">
        <v>-1</v>
      </c>
      <c r="AJ63">
        <v>1</v>
      </c>
    </row>
    <row r="64" spans="1:36" x14ac:dyDescent="0.25">
      <c r="A64" t="s">
        <v>196</v>
      </c>
      <c r="B64" t="s">
        <v>149</v>
      </c>
      <c r="C64" t="s">
        <v>156</v>
      </c>
      <c r="D64" t="s">
        <v>151</v>
      </c>
      <c r="E64" t="s">
        <v>152</v>
      </c>
      <c r="F64" t="s">
        <v>165</v>
      </c>
      <c r="G64" t="s">
        <v>154</v>
      </c>
      <c r="H64">
        <v>8</v>
      </c>
      <c r="I64">
        <v>1</v>
      </c>
      <c r="J64">
        <v>2</v>
      </c>
      <c r="K64">
        <v>2</v>
      </c>
      <c r="L64">
        <v>1</v>
      </c>
      <c r="M64">
        <v>2</v>
      </c>
      <c r="N64" t="s">
        <v>196</v>
      </c>
      <c r="O64" t="s">
        <v>461</v>
      </c>
      <c r="P64" t="s">
        <v>486</v>
      </c>
      <c r="Q64" t="s">
        <v>487</v>
      </c>
      <c r="R64" t="s">
        <v>464</v>
      </c>
      <c r="S64" t="s">
        <v>465</v>
      </c>
      <c r="T64" t="s">
        <v>488</v>
      </c>
      <c r="U64" t="s">
        <v>489</v>
      </c>
      <c r="V64" t="s">
        <v>480</v>
      </c>
      <c r="W64" t="s">
        <v>494</v>
      </c>
      <c r="X64" t="s">
        <v>469</v>
      </c>
      <c r="Y64" t="s">
        <v>482</v>
      </c>
      <c r="Z64">
        <v>3</v>
      </c>
      <c r="AA64">
        <v>1</v>
      </c>
      <c r="AB64">
        <v>1</v>
      </c>
      <c r="AC64">
        <v>0</v>
      </c>
      <c r="AD64">
        <v>-1</v>
      </c>
      <c r="AE64">
        <v>1</v>
      </c>
      <c r="AF64">
        <v>-1</v>
      </c>
      <c r="AG64">
        <v>-1</v>
      </c>
      <c r="AH64">
        <v>1</v>
      </c>
      <c r="AI64">
        <v>1</v>
      </c>
      <c r="AJ64">
        <v>1</v>
      </c>
    </row>
    <row r="65" spans="1:36" x14ac:dyDescent="0.25">
      <c r="A65" t="s">
        <v>198</v>
      </c>
      <c r="B65" t="s">
        <v>149</v>
      </c>
      <c r="C65" t="s">
        <v>156</v>
      </c>
      <c r="D65" t="s">
        <v>151</v>
      </c>
      <c r="E65" t="s">
        <v>157</v>
      </c>
      <c r="F65" t="s">
        <v>153</v>
      </c>
      <c r="G65" t="s">
        <v>154</v>
      </c>
      <c r="H65">
        <v>8</v>
      </c>
      <c r="I65">
        <v>1</v>
      </c>
      <c r="J65">
        <v>2</v>
      </c>
      <c r="K65">
        <v>1</v>
      </c>
      <c r="L65">
        <v>2</v>
      </c>
      <c r="M65">
        <v>2</v>
      </c>
      <c r="N65" t="s">
        <v>198</v>
      </c>
      <c r="O65" t="s">
        <v>461</v>
      </c>
      <c r="P65" t="s">
        <v>486</v>
      </c>
      <c r="Q65" t="s">
        <v>477</v>
      </c>
      <c r="R65" t="s">
        <v>464</v>
      </c>
      <c r="S65" t="s">
        <v>465</v>
      </c>
      <c r="T65" t="s">
        <v>488</v>
      </c>
      <c r="U65" t="s">
        <v>489</v>
      </c>
      <c r="V65" t="s">
        <v>480</v>
      </c>
      <c r="W65" t="s">
        <v>494</v>
      </c>
      <c r="X65" t="s">
        <v>469</v>
      </c>
      <c r="Y65" t="s">
        <v>493</v>
      </c>
      <c r="Z65">
        <v>3</v>
      </c>
      <c r="AA65">
        <v>1</v>
      </c>
      <c r="AB65">
        <v>0</v>
      </c>
      <c r="AC65">
        <v>0</v>
      </c>
      <c r="AD65">
        <v>-1</v>
      </c>
      <c r="AE65">
        <v>1</v>
      </c>
      <c r="AF65">
        <v>-1</v>
      </c>
      <c r="AG65">
        <v>-1</v>
      </c>
      <c r="AH65">
        <v>1</v>
      </c>
      <c r="AI65">
        <v>1</v>
      </c>
      <c r="AJ65">
        <v>2</v>
      </c>
    </row>
    <row r="66" spans="1:36" x14ac:dyDescent="0.25">
      <c r="A66" t="s">
        <v>197</v>
      </c>
      <c r="B66" t="s">
        <v>149</v>
      </c>
      <c r="C66" t="s">
        <v>150</v>
      </c>
      <c r="D66" t="s">
        <v>161</v>
      </c>
      <c r="E66" t="s">
        <v>157</v>
      </c>
      <c r="F66" t="s">
        <v>159</v>
      </c>
      <c r="G66" t="s">
        <v>154</v>
      </c>
      <c r="H66">
        <v>6</v>
      </c>
      <c r="I66">
        <v>2</v>
      </c>
      <c r="J66">
        <v>1</v>
      </c>
      <c r="K66">
        <v>1</v>
      </c>
      <c r="L66">
        <v>0</v>
      </c>
      <c r="M66">
        <v>2</v>
      </c>
      <c r="N66" t="s">
        <v>197</v>
      </c>
      <c r="O66" t="s">
        <v>461</v>
      </c>
      <c r="P66" t="s">
        <v>476</v>
      </c>
      <c r="Q66" t="s">
        <v>477</v>
      </c>
      <c r="R66" t="s">
        <v>473</v>
      </c>
      <c r="S66" t="s">
        <v>465</v>
      </c>
      <c r="T66" t="s">
        <v>488</v>
      </c>
      <c r="U66" t="s">
        <v>467</v>
      </c>
      <c r="V66" t="s">
        <v>468</v>
      </c>
      <c r="W66" t="s">
        <v>494</v>
      </c>
      <c r="X66" t="s">
        <v>469</v>
      </c>
      <c r="Y66" t="s">
        <v>493</v>
      </c>
      <c r="Z66">
        <v>8</v>
      </c>
      <c r="AA66">
        <v>2</v>
      </c>
      <c r="AB66">
        <v>0</v>
      </c>
      <c r="AC66">
        <v>1</v>
      </c>
      <c r="AD66">
        <v>-1</v>
      </c>
      <c r="AE66">
        <v>1</v>
      </c>
      <c r="AF66">
        <v>0</v>
      </c>
      <c r="AG66">
        <v>1</v>
      </c>
      <c r="AH66">
        <v>1</v>
      </c>
      <c r="AI66">
        <v>1</v>
      </c>
      <c r="AJ66">
        <v>2</v>
      </c>
    </row>
    <row r="67" spans="1:36" x14ac:dyDescent="0.25">
      <c r="A67" t="s">
        <v>199</v>
      </c>
      <c r="B67" t="s">
        <v>149</v>
      </c>
      <c r="C67" t="s">
        <v>156</v>
      </c>
      <c r="D67" t="s">
        <v>151</v>
      </c>
      <c r="E67" t="s">
        <v>157</v>
      </c>
      <c r="F67" t="s">
        <v>153</v>
      </c>
      <c r="G67" t="s">
        <v>154</v>
      </c>
      <c r="H67">
        <v>8</v>
      </c>
      <c r="I67">
        <v>1</v>
      </c>
      <c r="J67">
        <v>2</v>
      </c>
      <c r="K67">
        <v>1</v>
      </c>
      <c r="L67">
        <v>2</v>
      </c>
      <c r="M67">
        <v>2</v>
      </c>
      <c r="N67" t="s">
        <v>199</v>
      </c>
      <c r="O67" t="s">
        <v>461</v>
      </c>
      <c r="P67" t="s">
        <v>462</v>
      </c>
      <c r="Q67" t="s">
        <v>477</v>
      </c>
      <c r="R67" t="s">
        <v>464</v>
      </c>
      <c r="S67" t="s">
        <v>478</v>
      </c>
      <c r="T67" t="s">
        <v>488</v>
      </c>
      <c r="U67" t="s">
        <v>489</v>
      </c>
      <c r="V67" t="s">
        <v>480</v>
      </c>
      <c r="W67" t="s">
        <v>494</v>
      </c>
      <c r="X67" t="s">
        <v>469</v>
      </c>
      <c r="Y67" t="s">
        <v>482</v>
      </c>
      <c r="Z67">
        <v>1</v>
      </c>
      <c r="AA67">
        <v>-1</v>
      </c>
      <c r="AB67">
        <v>0</v>
      </c>
      <c r="AC67">
        <v>0</v>
      </c>
      <c r="AD67">
        <v>0</v>
      </c>
      <c r="AE67">
        <v>1</v>
      </c>
      <c r="AF67">
        <v>-1</v>
      </c>
      <c r="AG67">
        <v>-1</v>
      </c>
      <c r="AH67">
        <v>1</v>
      </c>
      <c r="AI67">
        <v>1</v>
      </c>
      <c r="AJ67">
        <v>1</v>
      </c>
    </row>
    <row r="68" spans="1:36" x14ac:dyDescent="0.25">
      <c r="A68" t="s">
        <v>200</v>
      </c>
      <c r="B68" t="s">
        <v>149</v>
      </c>
      <c r="C68" t="s">
        <v>156</v>
      </c>
      <c r="D68" t="s">
        <v>151</v>
      </c>
      <c r="E68" t="s">
        <v>164</v>
      </c>
      <c r="F68" t="s">
        <v>153</v>
      </c>
      <c r="G68" t="s">
        <v>154</v>
      </c>
      <c r="H68">
        <v>7</v>
      </c>
      <c r="I68">
        <v>1</v>
      </c>
      <c r="J68">
        <v>2</v>
      </c>
      <c r="K68">
        <v>0</v>
      </c>
      <c r="L68">
        <v>2</v>
      </c>
      <c r="M68">
        <v>2</v>
      </c>
      <c r="N68" t="s">
        <v>200</v>
      </c>
      <c r="O68" t="s">
        <v>461</v>
      </c>
      <c r="P68" t="s">
        <v>486</v>
      </c>
      <c r="Q68" t="s">
        <v>471</v>
      </c>
      <c r="R68" t="s">
        <v>464</v>
      </c>
      <c r="S68" t="s">
        <v>478</v>
      </c>
      <c r="T68" t="s">
        <v>474</v>
      </c>
      <c r="U68" t="s">
        <v>467</v>
      </c>
      <c r="V68" t="s">
        <v>480</v>
      </c>
      <c r="W68" t="s">
        <v>494</v>
      </c>
      <c r="X68" t="s">
        <v>469</v>
      </c>
      <c r="Y68" t="s">
        <v>493</v>
      </c>
      <c r="Z68">
        <v>3</v>
      </c>
      <c r="AA68">
        <v>1</v>
      </c>
      <c r="AB68">
        <v>-1</v>
      </c>
      <c r="AC68">
        <v>0</v>
      </c>
      <c r="AD68">
        <v>0</v>
      </c>
      <c r="AE68">
        <v>0</v>
      </c>
      <c r="AF68">
        <v>0</v>
      </c>
      <c r="AG68">
        <v>-1</v>
      </c>
      <c r="AH68">
        <v>1</v>
      </c>
      <c r="AI68">
        <v>1</v>
      </c>
      <c r="AJ68">
        <v>2</v>
      </c>
    </row>
    <row r="69" spans="1:36" x14ac:dyDescent="0.25">
      <c r="A69" t="s">
        <v>201</v>
      </c>
      <c r="B69" t="s">
        <v>149</v>
      </c>
      <c r="C69" t="s">
        <v>150</v>
      </c>
      <c r="D69" t="s">
        <v>151</v>
      </c>
      <c r="E69" t="s">
        <v>157</v>
      </c>
      <c r="F69" t="s">
        <v>153</v>
      </c>
      <c r="G69" t="s">
        <v>154</v>
      </c>
      <c r="H69">
        <v>9</v>
      </c>
      <c r="I69">
        <v>2</v>
      </c>
      <c r="J69">
        <v>2</v>
      </c>
      <c r="K69">
        <v>1</v>
      </c>
      <c r="L69">
        <v>2</v>
      </c>
      <c r="M69">
        <v>2</v>
      </c>
      <c r="N69" t="s">
        <v>201</v>
      </c>
      <c r="O69" t="s">
        <v>461</v>
      </c>
      <c r="P69" t="s">
        <v>486</v>
      </c>
      <c r="Q69" t="s">
        <v>471</v>
      </c>
      <c r="R69" t="s">
        <v>464</v>
      </c>
      <c r="S69" t="s">
        <v>478</v>
      </c>
      <c r="T69" t="s">
        <v>488</v>
      </c>
      <c r="U69" t="s">
        <v>489</v>
      </c>
      <c r="V69" t="s">
        <v>484</v>
      </c>
      <c r="W69" t="s">
        <v>494</v>
      </c>
      <c r="X69" t="s">
        <v>481</v>
      </c>
      <c r="Y69" t="s">
        <v>482</v>
      </c>
      <c r="Z69">
        <v>3</v>
      </c>
      <c r="AA69">
        <v>1</v>
      </c>
      <c r="AB69">
        <v>-1</v>
      </c>
      <c r="AC69">
        <v>0</v>
      </c>
      <c r="AD69">
        <v>0</v>
      </c>
      <c r="AE69">
        <v>1</v>
      </c>
      <c r="AF69">
        <v>-1</v>
      </c>
      <c r="AG69">
        <v>2</v>
      </c>
      <c r="AH69">
        <v>1</v>
      </c>
      <c r="AI69">
        <v>-1</v>
      </c>
      <c r="AJ69">
        <v>1</v>
      </c>
    </row>
    <row r="70" spans="1:36" x14ac:dyDescent="0.25">
      <c r="A70" t="s">
        <v>202</v>
      </c>
      <c r="B70" t="s">
        <v>149</v>
      </c>
      <c r="C70" t="s">
        <v>156</v>
      </c>
      <c r="D70" t="s">
        <v>151</v>
      </c>
      <c r="E70" t="s">
        <v>152</v>
      </c>
      <c r="F70" t="s">
        <v>153</v>
      </c>
      <c r="G70" t="s">
        <v>154</v>
      </c>
      <c r="H70">
        <v>9</v>
      </c>
      <c r="I70">
        <v>1</v>
      </c>
      <c r="J70">
        <v>2</v>
      </c>
      <c r="K70">
        <v>2</v>
      </c>
      <c r="L70">
        <v>2</v>
      </c>
      <c r="M70">
        <v>2</v>
      </c>
      <c r="N70" t="s">
        <v>202</v>
      </c>
      <c r="O70" t="s">
        <v>461</v>
      </c>
      <c r="P70" t="s">
        <v>476</v>
      </c>
      <c r="Q70" t="s">
        <v>471</v>
      </c>
      <c r="R70" t="s">
        <v>464</v>
      </c>
      <c r="S70" t="s">
        <v>465</v>
      </c>
      <c r="T70" t="s">
        <v>488</v>
      </c>
      <c r="U70" t="s">
        <v>489</v>
      </c>
      <c r="V70" t="s">
        <v>480</v>
      </c>
      <c r="W70" t="s">
        <v>494</v>
      </c>
      <c r="X70" t="s">
        <v>481</v>
      </c>
      <c r="Y70" t="s">
        <v>493</v>
      </c>
      <c r="Z70">
        <v>1</v>
      </c>
      <c r="AA70">
        <v>2</v>
      </c>
      <c r="AB70">
        <v>-1</v>
      </c>
      <c r="AC70">
        <v>0</v>
      </c>
      <c r="AD70">
        <v>-1</v>
      </c>
      <c r="AE70">
        <v>1</v>
      </c>
      <c r="AF70">
        <v>-1</v>
      </c>
      <c r="AG70">
        <v>-1</v>
      </c>
      <c r="AH70">
        <v>1</v>
      </c>
      <c r="AI70">
        <v>-1</v>
      </c>
      <c r="AJ70">
        <v>2</v>
      </c>
    </row>
    <row r="71" spans="1:36" x14ac:dyDescent="0.25">
      <c r="A71" t="s">
        <v>203</v>
      </c>
      <c r="B71" t="s">
        <v>149</v>
      </c>
      <c r="C71" t="s">
        <v>150</v>
      </c>
      <c r="D71" t="s">
        <v>161</v>
      </c>
      <c r="E71" t="s">
        <v>157</v>
      </c>
      <c r="F71" t="s">
        <v>153</v>
      </c>
      <c r="G71" t="s">
        <v>158</v>
      </c>
      <c r="H71">
        <v>7</v>
      </c>
      <c r="I71">
        <v>2</v>
      </c>
      <c r="J71">
        <v>1</v>
      </c>
      <c r="K71">
        <v>1</v>
      </c>
      <c r="L71">
        <v>2</v>
      </c>
      <c r="M71">
        <v>1</v>
      </c>
      <c r="N71" t="s">
        <v>203</v>
      </c>
      <c r="O71" t="s">
        <v>461</v>
      </c>
      <c r="P71" t="s">
        <v>462</v>
      </c>
      <c r="Q71" t="s">
        <v>477</v>
      </c>
      <c r="R71" t="s">
        <v>464</v>
      </c>
      <c r="S71" t="s">
        <v>478</v>
      </c>
      <c r="T71" t="s">
        <v>488</v>
      </c>
      <c r="U71" t="s">
        <v>489</v>
      </c>
      <c r="V71" t="s">
        <v>480</v>
      </c>
      <c r="W71" t="s">
        <v>494</v>
      </c>
      <c r="X71" t="s">
        <v>469</v>
      </c>
      <c r="Y71" t="s">
        <v>482</v>
      </c>
      <c r="Z71">
        <v>1</v>
      </c>
      <c r="AA71">
        <v>-1</v>
      </c>
      <c r="AB71">
        <v>0</v>
      </c>
      <c r="AC71">
        <v>0</v>
      </c>
      <c r="AD71">
        <v>0</v>
      </c>
      <c r="AE71">
        <v>1</v>
      </c>
      <c r="AF71">
        <v>-1</v>
      </c>
      <c r="AG71">
        <v>-1</v>
      </c>
      <c r="AH71">
        <v>1</v>
      </c>
      <c r="AI71">
        <v>1</v>
      </c>
      <c r="AJ71">
        <v>1</v>
      </c>
    </row>
    <row r="72" spans="1:36" x14ac:dyDescent="0.25">
      <c r="A72" t="s">
        <v>204</v>
      </c>
      <c r="B72" t="s">
        <v>149</v>
      </c>
      <c r="C72" t="s">
        <v>150</v>
      </c>
      <c r="D72" t="s">
        <v>151</v>
      </c>
      <c r="E72" t="s">
        <v>157</v>
      </c>
      <c r="F72" t="s">
        <v>153</v>
      </c>
      <c r="G72" t="s">
        <v>154</v>
      </c>
      <c r="H72">
        <v>9</v>
      </c>
      <c r="I72">
        <v>2</v>
      </c>
      <c r="J72">
        <v>2</v>
      </c>
      <c r="K72">
        <v>1</v>
      </c>
      <c r="L72">
        <v>2</v>
      </c>
      <c r="M72">
        <v>2</v>
      </c>
      <c r="N72" t="s">
        <v>204</v>
      </c>
      <c r="O72" t="s">
        <v>461</v>
      </c>
      <c r="P72" t="s">
        <v>476</v>
      </c>
      <c r="Q72" t="s">
        <v>487</v>
      </c>
      <c r="R72" t="s">
        <v>464</v>
      </c>
      <c r="S72" t="s">
        <v>465</v>
      </c>
      <c r="T72" t="s">
        <v>488</v>
      </c>
      <c r="U72" t="s">
        <v>489</v>
      </c>
      <c r="V72" t="s">
        <v>480</v>
      </c>
      <c r="W72" t="s">
        <v>494</v>
      </c>
      <c r="X72" t="s">
        <v>469</v>
      </c>
      <c r="Y72" t="s">
        <v>493</v>
      </c>
      <c r="Z72">
        <v>5</v>
      </c>
      <c r="AA72">
        <v>2</v>
      </c>
      <c r="AB72">
        <v>1</v>
      </c>
      <c r="AC72">
        <v>0</v>
      </c>
      <c r="AD72">
        <v>-1</v>
      </c>
      <c r="AE72">
        <v>1</v>
      </c>
      <c r="AF72">
        <v>-1</v>
      </c>
      <c r="AG72">
        <v>-1</v>
      </c>
      <c r="AH72">
        <v>1</v>
      </c>
      <c r="AI72">
        <v>1</v>
      </c>
      <c r="AJ72">
        <v>2</v>
      </c>
    </row>
    <row r="73" spans="1:36" x14ac:dyDescent="0.25">
      <c r="A73" t="s">
        <v>206</v>
      </c>
      <c r="B73" t="s">
        <v>149</v>
      </c>
      <c r="C73" t="s">
        <v>156</v>
      </c>
      <c r="D73" t="s">
        <v>161</v>
      </c>
      <c r="E73" t="s">
        <v>152</v>
      </c>
      <c r="F73" t="s">
        <v>165</v>
      </c>
      <c r="G73" t="s">
        <v>154</v>
      </c>
      <c r="H73">
        <v>7</v>
      </c>
      <c r="I73">
        <v>1</v>
      </c>
      <c r="J73">
        <v>1</v>
      </c>
      <c r="K73">
        <v>2</v>
      </c>
      <c r="L73">
        <v>1</v>
      </c>
      <c r="M73">
        <v>2</v>
      </c>
      <c r="N73" t="s">
        <v>206</v>
      </c>
      <c r="O73" t="s">
        <v>461</v>
      </c>
      <c r="P73" t="s">
        <v>462</v>
      </c>
      <c r="Q73" t="s">
        <v>477</v>
      </c>
      <c r="R73" t="s">
        <v>464</v>
      </c>
      <c r="S73" t="s">
        <v>465</v>
      </c>
      <c r="T73" t="s">
        <v>488</v>
      </c>
      <c r="U73" t="s">
        <v>489</v>
      </c>
      <c r="V73" t="s">
        <v>468</v>
      </c>
      <c r="W73" t="s">
        <v>494</v>
      </c>
      <c r="X73" t="s">
        <v>490</v>
      </c>
      <c r="Y73" t="s">
        <v>482</v>
      </c>
      <c r="Z73">
        <v>1</v>
      </c>
      <c r="AA73">
        <v>-1</v>
      </c>
      <c r="AB73">
        <v>0</v>
      </c>
      <c r="AC73">
        <v>0</v>
      </c>
      <c r="AD73">
        <v>-1</v>
      </c>
      <c r="AE73">
        <v>1</v>
      </c>
      <c r="AF73">
        <v>-1</v>
      </c>
      <c r="AG73">
        <v>1</v>
      </c>
      <c r="AH73">
        <v>1</v>
      </c>
      <c r="AI73">
        <v>0</v>
      </c>
      <c r="AJ73">
        <v>1</v>
      </c>
    </row>
    <row r="74" spans="1:36" x14ac:dyDescent="0.25">
      <c r="A74" t="s">
        <v>205</v>
      </c>
      <c r="B74" t="s">
        <v>149</v>
      </c>
      <c r="C74" t="s">
        <v>156</v>
      </c>
      <c r="D74" t="s">
        <v>161</v>
      </c>
      <c r="E74" t="s">
        <v>152</v>
      </c>
      <c r="F74" t="s">
        <v>153</v>
      </c>
      <c r="G74" t="s">
        <v>154</v>
      </c>
      <c r="H74">
        <v>8</v>
      </c>
      <c r="I74">
        <v>1</v>
      </c>
      <c r="J74">
        <v>1</v>
      </c>
      <c r="K74">
        <v>2</v>
      </c>
      <c r="L74">
        <v>2</v>
      </c>
      <c r="M74">
        <v>2</v>
      </c>
    </row>
    <row r="75" spans="1:36" x14ac:dyDescent="0.25">
      <c r="A75" t="s">
        <v>207</v>
      </c>
      <c r="B75" t="s">
        <v>149</v>
      </c>
      <c r="C75" t="s">
        <v>156</v>
      </c>
      <c r="D75" t="s">
        <v>151</v>
      </c>
      <c r="E75" t="s">
        <v>164</v>
      </c>
      <c r="F75" t="s">
        <v>159</v>
      </c>
      <c r="G75" t="s">
        <v>154</v>
      </c>
      <c r="H75">
        <v>5</v>
      </c>
      <c r="I75">
        <v>1</v>
      </c>
      <c r="J75">
        <v>2</v>
      </c>
      <c r="K75">
        <v>0</v>
      </c>
      <c r="L75">
        <v>0</v>
      </c>
      <c r="M75">
        <v>2</v>
      </c>
      <c r="N75" t="s">
        <v>207</v>
      </c>
      <c r="O75" t="s">
        <v>461</v>
      </c>
      <c r="P75" t="s">
        <v>462</v>
      </c>
      <c r="Q75" t="s">
        <v>471</v>
      </c>
      <c r="R75" t="s">
        <v>464</v>
      </c>
      <c r="S75" t="s">
        <v>465</v>
      </c>
      <c r="T75" t="s">
        <v>474</v>
      </c>
      <c r="U75" t="s">
        <v>467</v>
      </c>
      <c r="V75" t="s">
        <v>480</v>
      </c>
      <c r="W75" t="s">
        <v>496</v>
      </c>
      <c r="X75" t="s">
        <v>481</v>
      </c>
      <c r="Y75" t="s">
        <v>493</v>
      </c>
      <c r="Z75">
        <v>-1</v>
      </c>
      <c r="AA75">
        <v>-1</v>
      </c>
      <c r="AB75">
        <v>-1</v>
      </c>
      <c r="AC75">
        <v>0</v>
      </c>
      <c r="AD75">
        <v>-1</v>
      </c>
      <c r="AE75">
        <v>0</v>
      </c>
      <c r="AF75">
        <v>0</v>
      </c>
      <c r="AG75">
        <v>-1</v>
      </c>
      <c r="AH75">
        <v>2</v>
      </c>
      <c r="AI75">
        <v>-1</v>
      </c>
      <c r="AJ75">
        <v>2</v>
      </c>
    </row>
    <row r="76" spans="1:36" x14ac:dyDescent="0.25">
      <c r="A76" t="s">
        <v>208</v>
      </c>
      <c r="B76" t="s">
        <v>149</v>
      </c>
      <c r="C76" t="s">
        <v>156</v>
      </c>
      <c r="D76" t="s">
        <v>151</v>
      </c>
      <c r="E76" t="s">
        <v>152</v>
      </c>
      <c r="F76" t="s">
        <v>153</v>
      </c>
      <c r="G76" t="s">
        <v>154</v>
      </c>
      <c r="H76">
        <v>9</v>
      </c>
      <c r="I76">
        <v>1</v>
      </c>
      <c r="J76">
        <v>2</v>
      </c>
      <c r="K76">
        <v>2</v>
      </c>
      <c r="L76">
        <v>2</v>
      </c>
      <c r="M76">
        <v>2</v>
      </c>
      <c r="N76" t="s">
        <v>208</v>
      </c>
      <c r="O76" t="s">
        <v>461</v>
      </c>
      <c r="P76" t="s">
        <v>462</v>
      </c>
      <c r="Q76" t="s">
        <v>471</v>
      </c>
      <c r="R76" t="s">
        <v>464</v>
      </c>
      <c r="S76" t="s">
        <v>465</v>
      </c>
      <c r="T76" t="s">
        <v>474</v>
      </c>
      <c r="U76" t="s">
        <v>467</v>
      </c>
      <c r="V76" t="s">
        <v>480</v>
      </c>
      <c r="W76" t="s">
        <v>494</v>
      </c>
      <c r="X76" t="s">
        <v>469</v>
      </c>
      <c r="Y76" t="s">
        <v>482</v>
      </c>
      <c r="Z76">
        <v>-1</v>
      </c>
      <c r="AA76">
        <v>-1</v>
      </c>
      <c r="AB76">
        <v>-1</v>
      </c>
      <c r="AC76">
        <v>0</v>
      </c>
      <c r="AD76">
        <v>-1</v>
      </c>
      <c r="AE76">
        <v>0</v>
      </c>
      <c r="AF76">
        <v>0</v>
      </c>
      <c r="AG76">
        <v>-1</v>
      </c>
      <c r="AH76">
        <v>1</v>
      </c>
      <c r="AI76">
        <v>1</v>
      </c>
      <c r="AJ76">
        <v>1</v>
      </c>
    </row>
    <row r="77" spans="1:36" x14ac:dyDescent="0.25">
      <c r="A77" t="s">
        <v>209</v>
      </c>
      <c r="B77" t="s">
        <v>149</v>
      </c>
      <c r="C77" t="s">
        <v>150</v>
      </c>
      <c r="D77" t="s">
        <v>151</v>
      </c>
      <c r="E77" t="s">
        <v>157</v>
      </c>
      <c r="F77" t="s">
        <v>153</v>
      </c>
      <c r="G77" t="s">
        <v>154</v>
      </c>
      <c r="H77">
        <v>9</v>
      </c>
      <c r="I77">
        <v>2</v>
      </c>
      <c r="J77">
        <v>2</v>
      </c>
      <c r="K77">
        <v>1</v>
      </c>
      <c r="L77">
        <v>2</v>
      </c>
      <c r="M77">
        <v>2</v>
      </c>
      <c r="N77" t="s">
        <v>209</v>
      </c>
      <c r="O77" t="s">
        <v>461</v>
      </c>
      <c r="P77" t="s">
        <v>486</v>
      </c>
      <c r="Q77" t="s">
        <v>477</v>
      </c>
      <c r="R77" t="s">
        <v>464</v>
      </c>
      <c r="S77" t="s">
        <v>465</v>
      </c>
      <c r="T77" t="s">
        <v>488</v>
      </c>
      <c r="U77" t="s">
        <v>489</v>
      </c>
      <c r="V77" t="s">
        <v>480</v>
      </c>
      <c r="W77" t="s">
        <v>494</v>
      </c>
      <c r="X77" t="s">
        <v>481</v>
      </c>
      <c r="Y77" t="s">
        <v>482</v>
      </c>
      <c r="Z77">
        <v>0</v>
      </c>
      <c r="AA77">
        <v>1</v>
      </c>
      <c r="AB77">
        <v>0</v>
      </c>
      <c r="AC77">
        <v>0</v>
      </c>
      <c r="AD77">
        <v>-1</v>
      </c>
      <c r="AE77">
        <v>1</v>
      </c>
      <c r="AF77">
        <v>-1</v>
      </c>
      <c r="AG77">
        <v>-1</v>
      </c>
      <c r="AH77">
        <v>1</v>
      </c>
      <c r="AI77">
        <v>-1</v>
      </c>
      <c r="AJ77">
        <v>1</v>
      </c>
    </row>
    <row r="78" spans="1:36" x14ac:dyDescent="0.25">
      <c r="A78" t="s">
        <v>210</v>
      </c>
      <c r="B78" t="s">
        <v>149</v>
      </c>
      <c r="C78" t="s">
        <v>156</v>
      </c>
      <c r="D78" t="s">
        <v>151</v>
      </c>
      <c r="E78" t="s">
        <v>164</v>
      </c>
      <c r="F78" t="s">
        <v>153</v>
      </c>
      <c r="G78" t="s">
        <v>154</v>
      </c>
      <c r="H78">
        <v>7</v>
      </c>
      <c r="I78">
        <v>1</v>
      </c>
      <c r="J78">
        <v>2</v>
      </c>
      <c r="K78">
        <v>0</v>
      </c>
      <c r="L78">
        <v>2</v>
      </c>
      <c r="M78">
        <v>2</v>
      </c>
      <c r="N78" t="s">
        <v>210</v>
      </c>
      <c r="O78" t="s">
        <v>461</v>
      </c>
      <c r="P78" t="s">
        <v>486</v>
      </c>
      <c r="Q78" t="s">
        <v>477</v>
      </c>
      <c r="R78" t="s">
        <v>464</v>
      </c>
      <c r="S78" t="s">
        <v>465</v>
      </c>
      <c r="T78" t="s">
        <v>474</v>
      </c>
      <c r="U78" t="s">
        <v>489</v>
      </c>
      <c r="V78" t="s">
        <v>475</v>
      </c>
      <c r="W78" t="s">
        <v>494</v>
      </c>
      <c r="X78" t="s">
        <v>481</v>
      </c>
      <c r="Y78" t="s">
        <v>482</v>
      </c>
      <c r="Z78">
        <v>0</v>
      </c>
      <c r="AA78">
        <v>1</v>
      </c>
      <c r="AB78">
        <v>0</v>
      </c>
      <c r="AC78">
        <v>0</v>
      </c>
      <c r="AD78">
        <v>-1</v>
      </c>
      <c r="AE78">
        <v>0</v>
      </c>
      <c r="AF78">
        <v>-1</v>
      </c>
      <c r="AG78">
        <v>0</v>
      </c>
      <c r="AH78">
        <v>1</v>
      </c>
      <c r="AI78">
        <v>-1</v>
      </c>
      <c r="AJ78">
        <v>1</v>
      </c>
    </row>
    <row r="79" spans="1:36" x14ac:dyDescent="0.25">
      <c r="A79" t="s">
        <v>211</v>
      </c>
      <c r="B79" t="s">
        <v>149</v>
      </c>
      <c r="C79" t="s">
        <v>156</v>
      </c>
      <c r="D79" t="s">
        <v>161</v>
      </c>
      <c r="E79" t="s">
        <v>157</v>
      </c>
      <c r="F79" t="s">
        <v>153</v>
      </c>
      <c r="G79" t="s">
        <v>154</v>
      </c>
      <c r="H79">
        <v>7</v>
      </c>
      <c r="I79">
        <v>1</v>
      </c>
      <c r="J79">
        <v>1</v>
      </c>
      <c r="K79">
        <v>1</v>
      </c>
      <c r="L79">
        <v>2</v>
      </c>
      <c r="M79">
        <v>2</v>
      </c>
      <c r="N79" t="s">
        <v>211</v>
      </c>
      <c r="O79" t="s">
        <v>461</v>
      </c>
      <c r="P79" t="s">
        <v>462</v>
      </c>
      <c r="Q79" t="s">
        <v>477</v>
      </c>
      <c r="R79" t="s">
        <v>464</v>
      </c>
      <c r="S79" t="s">
        <v>478</v>
      </c>
      <c r="T79" t="s">
        <v>488</v>
      </c>
      <c r="U79" t="s">
        <v>489</v>
      </c>
      <c r="V79" t="s">
        <v>480</v>
      </c>
      <c r="W79" t="s">
        <v>494</v>
      </c>
      <c r="X79" t="s">
        <v>490</v>
      </c>
      <c r="Y79" t="s">
        <v>482</v>
      </c>
      <c r="Z79">
        <v>0</v>
      </c>
      <c r="AA79">
        <v>-1</v>
      </c>
      <c r="AB79">
        <v>0</v>
      </c>
      <c r="AC79">
        <v>0</v>
      </c>
      <c r="AD79">
        <v>0</v>
      </c>
      <c r="AE79">
        <v>1</v>
      </c>
      <c r="AF79">
        <v>-1</v>
      </c>
      <c r="AG79">
        <v>-1</v>
      </c>
      <c r="AH79">
        <v>1</v>
      </c>
      <c r="AI79">
        <v>0</v>
      </c>
      <c r="AJ79">
        <v>1</v>
      </c>
    </row>
    <row r="80" spans="1:36" x14ac:dyDescent="0.25">
      <c r="A80" t="s">
        <v>212</v>
      </c>
      <c r="B80" t="s">
        <v>149</v>
      </c>
      <c r="C80" t="s">
        <v>156</v>
      </c>
      <c r="D80" t="s">
        <v>151</v>
      </c>
      <c r="E80" t="s">
        <v>152</v>
      </c>
      <c r="F80" t="s">
        <v>153</v>
      </c>
      <c r="G80" t="s">
        <v>158</v>
      </c>
      <c r="H80">
        <v>8</v>
      </c>
      <c r="I80">
        <v>1</v>
      </c>
      <c r="J80">
        <v>2</v>
      </c>
      <c r="K80">
        <v>2</v>
      </c>
      <c r="L80">
        <v>2</v>
      </c>
      <c r="M80">
        <v>1</v>
      </c>
      <c r="N80" t="s">
        <v>212</v>
      </c>
      <c r="O80" t="s">
        <v>461</v>
      </c>
      <c r="P80" t="s">
        <v>476</v>
      </c>
      <c r="Q80" t="s">
        <v>471</v>
      </c>
      <c r="R80" t="s">
        <v>464</v>
      </c>
      <c r="S80" t="s">
        <v>465</v>
      </c>
      <c r="T80" t="s">
        <v>488</v>
      </c>
      <c r="U80" t="s">
        <v>467</v>
      </c>
      <c r="V80" t="s">
        <v>475</v>
      </c>
      <c r="W80" t="s">
        <v>494</v>
      </c>
      <c r="X80" t="s">
        <v>490</v>
      </c>
      <c r="Y80" t="s">
        <v>470</v>
      </c>
      <c r="Z80">
        <v>2</v>
      </c>
      <c r="AA80">
        <v>2</v>
      </c>
      <c r="AB80">
        <v>-1</v>
      </c>
      <c r="AC80">
        <v>0</v>
      </c>
      <c r="AD80">
        <v>-1</v>
      </c>
      <c r="AE80">
        <v>1</v>
      </c>
      <c r="AF80">
        <v>0</v>
      </c>
      <c r="AG80">
        <v>0</v>
      </c>
      <c r="AH80">
        <v>1</v>
      </c>
      <c r="AI80">
        <v>0</v>
      </c>
      <c r="AJ80">
        <v>0</v>
      </c>
    </row>
    <row r="81" spans="1:36" x14ac:dyDescent="0.25">
      <c r="A81" t="s">
        <v>213</v>
      </c>
      <c r="B81" t="s">
        <v>149</v>
      </c>
      <c r="C81" t="s">
        <v>156</v>
      </c>
      <c r="D81" t="s">
        <v>151</v>
      </c>
      <c r="E81" t="s">
        <v>157</v>
      </c>
      <c r="F81" t="s">
        <v>153</v>
      </c>
      <c r="G81" t="s">
        <v>154</v>
      </c>
      <c r="H81">
        <v>8</v>
      </c>
      <c r="I81">
        <v>1</v>
      </c>
      <c r="J81">
        <v>2</v>
      </c>
      <c r="K81">
        <v>1</v>
      </c>
      <c r="L81">
        <v>2</v>
      </c>
      <c r="M81">
        <v>2</v>
      </c>
      <c r="N81" t="s">
        <v>213</v>
      </c>
      <c r="O81" t="s">
        <v>461</v>
      </c>
      <c r="P81" t="s">
        <v>462</v>
      </c>
      <c r="Q81" t="s">
        <v>487</v>
      </c>
      <c r="R81" t="s">
        <v>472</v>
      </c>
      <c r="S81" t="s">
        <v>478</v>
      </c>
      <c r="T81" t="s">
        <v>488</v>
      </c>
      <c r="U81" t="s">
        <v>489</v>
      </c>
      <c r="V81" t="s">
        <v>480</v>
      </c>
      <c r="W81" t="s">
        <v>494</v>
      </c>
      <c r="X81" t="s">
        <v>469</v>
      </c>
      <c r="Y81" t="s">
        <v>482</v>
      </c>
      <c r="Z81">
        <v>4</v>
      </c>
      <c r="AA81">
        <v>-1</v>
      </c>
      <c r="AB81">
        <v>1</v>
      </c>
      <c r="AC81">
        <v>2</v>
      </c>
      <c r="AD81">
        <v>0</v>
      </c>
      <c r="AE81">
        <v>1</v>
      </c>
      <c r="AF81">
        <v>-1</v>
      </c>
      <c r="AG81">
        <v>-1</v>
      </c>
      <c r="AH81">
        <v>1</v>
      </c>
      <c r="AI81">
        <v>1</v>
      </c>
      <c r="AJ81">
        <v>1</v>
      </c>
    </row>
    <row r="82" spans="1:36" x14ac:dyDescent="0.25">
      <c r="A82" t="s">
        <v>214</v>
      </c>
      <c r="B82" t="s">
        <v>149</v>
      </c>
      <c r="C82" t="s">
        <v>150</v>
      </c>
      <c r="D82" t="s">
        <v>151</v>
      </c>
      <c r="E82" t="s">
        <v>157</v>
      </c>
      <c r="F82" t="s">
        <v>153</v>
      </c>
      <c r="G82" t="s">
        <v>154</v>
      </c>
      <c r="H82">
        <v>9</v>
      </c>
      <c r="I82">
        <v>2</v>
      </c>
      <c r="J82">
        <v>2</v>
      </c>
      <c r="K82">
        <v>1</v>
      </c>
      <c r="L82">
        <v>2</v>
      </c>
      <c r="M82">
        <v>2</v>
      </c>
      <c r="N82" t="s">
        <v>214</v>
      </c>
      <c r="O82" t="s">
        <v>461</v>
      </c>
      <c r="P82" t="s">
        <v>476</v>
      </c>
      <c r="Q82" t="s">
        <v>477</v>
      </c>
      <c r="R82" t="s">
        <v>472</v>
      </c>
      <c r="S82" t="s">
        <v>465</v>
      </c>
      <c r="T82" t="s">
        <v>474</v>
      </c>
      <c r="U82" t="s">
        <v>489</v>
      </c>
      <c r="V82" t="s">
        <v>475</v>
      </c>
      <c r="W82" t="s">
        <v>494</v>
      </c>
      <c r="X82" t="s">
        <v>481</v>
      </c>
      <c r="Y82" t="s">
        <v>482</v>
      </c>
      <c r="Z82">
        <v>3</v>
      </c>
      <c r="AA82">
        <v>2</v>
      </c>
      <c r="AB82">
        <v>0</v>
      </c>
      <c r="AC82">
        <v>2</v>
      </c>
      <c r="AD82">
        <v>-1</v>
      </c>
      <c r="AE82">
        <v>0</v>
      </c>
      <c r="AF82">
        <v>-1</v>
      </c>
      <c r="AG82">
        <v>0</v>
      </c>
      <c r="AH82">
        <v>1</v>
      </c>
      <c r="AI82">
        <v>-1</v>
      </c>
      <c r="AJ82">
        <v>1</v>
      </c>
    </row>
    <row r="83" spans="1:36" x14ac:dyDescent="0.25">
      <c r="A83" t="s">
        <v>215</v>
      </c>
      <c r="B83" t="s">
        <v>149</v>
      </c>
      <c r="C83" t="s">
        <v>150</v>
      </c>
      <c r="D83" t="s">
        <v>151</v>
      </c>
      <c r="E83" t="s">
        <v>157</v>
      </c>
      <c r="F83" t="s">
        <v>153</v>
      </c>
      <c r="G83" t="s">
        <v>154</v>
      </c>
      <c r="H83">
        <v>9</v>
      </c>
      <c r="I83">
        <v>2</v>
      </c>
      <c r="J83">
        <v>2</v>
      </c>
      <c r="K83">
        <v>1</v>
      </c>
      <c r="L83">
        <v>2</v>
      </c>
      <c r="M83">
        <v>2</v>
      </c>
      <c r="N83" t="s">
        <v>215</v>
      </c>
      <c r="O83" t="s">
        <v>461</v>
      </c>
      <c r="P83" t="s">
        <v>476</v>
      </c>
      <c r="Q83" t="s">
        <v>477</v>
      </c>
      <c r="R83" t="s">
        <v>464</v>
      </c>
      <c r="S83" t="s">
        <v>465</v>
      </c>
      <c r="T83" t="s">
        <v>466</v>
      </c>
      <c r="U83" t="s">
        <v>489</v>
      </c>
      <c r="V83" t="s">
        <v>468</v>
      </c>
      <c r="W83" t="s">
        <v>495</v>
      </c>
      <c r="X83" t="s">
        <v>469</v>
      </c>
      <c r="Y83" t="s">
        <v>482</v>
      </c>
      <c r="Z83">
        <v>1</v>
      </c>
      <c r="AA83">
        <v>2</v>
      </c>
      <c r="AB83">
        <v>0</v>
      </c>
      <c r="AC83">
        <v>0</v>
      </c>
      <c r="AD83">
        <v>-1</v>
      </c>
      <c r="AE83">
        <v>-1</v>
      </c>
      <c r="AF83">
        <v>-1</v>
      </c>
      <c r="AG83">
        <v>1</v>
      </c>
      <c r="AH83">
        <v>-1</v>
      </c>
      <c r="AI83">
        <v>1</v>
      </c>
      <c r="AJ83">
        <v>1</v>
      </c>
    </row>
    <row r="84" spans="1:36" x14ac:dyDescent="0.25">
      <c r="A84" t="s">
        <v>216</v>
      </c>
      <c r="B84" t="s">
        <v>149</v>
      </c>
      <c r="C84" t="s">
        <v>150</v>
      </c>
      <c r="D84" t="s">
        <v>151</v>
      </c>
      <c r="E84" t="s">
        <v>157</v>
      </c>
      <c r="F84" t="s">
        <v>153</v>
      </c>
      <c r="G84" t="s">
        <v>158</v>
      </c>
      <c r="H84">
        <v>8</v>
      </c>
      <c r="I84">
        <v>2</v>
      </c>
      <c r="J84">
        <v>2</v>
      </c>
      <c r="K84">
        <v>1</v>
      </c>
      <c r="L84">
        <v>2</v>
      </c>
      <c r="M84">
        <v>1</v>
      </c>
      <c r="N84" t="s">
        <v>216</v>
      </c>
      <c r="O84" t="s">
        <v>461</v>
      </c>
      <c r="P84" t="s">
        <v>462</v>
      </c>
      <c r="Q84" t="s">
        <v>471</v>
      </c>
      <c r="R84" t="s">
        <v>472</v>
      </c>
      <c r="S84" t="s">
        <v>465</v>
      </c>
      <c r="T84" t="s">
        <v>488</v>
      </c>
      <c r="U84" t="s">
        <v>498</v>
      </c>
      <c r="V84" t="s">
        <v>468</v>
      </c>
      <c r="W84" t="s">
        <v>494</v>
      </c>
      <c r="X84" t="s">
        <v>469</v>
      </c>
      <c r="Y84" t="s">
        <v>482</v>
      </c>
      <c r="Z84">
        <v>5</v>
      </c>
      <c r="AA84">
        <v>-1</v>
      </c>
      <c r="AB84">
        <v>-1</v>
      </c>
      <c r="AC84">
        <v>2</v>
      </c>
      <c r="AD84">
        <v>-1</v>
      </c>
      <c r="AE84">
        <v>1</v>
      </c>
      <c r="AF84">
        <v>1</v>
      </c>
      <c r="AG84">
        <v>1</v>
      </c>
      <c r="AH84">
        <v>1</v>
      </c>
      <c r="AI84">
        <v>1</v>
      </c>
      <c r="AJ84">
        <v>1</v>
      </c>
    </row>
    <row r="85" spans="1:36" x14ac:dyDescent="0.25">
      <c r="A85" t="s">
        <v>219</v>
      </c>
      <c r="B85" t="s">
        <v>149</v>
      </c>
      <c r="C85" t="s">
        <v>156</v>
      </c>
      <c r="D85" t="s">
        <v>151</v>
      </c>
      <c r="E85" t="s">
        <v>164</v>
      </c>
      <c r="F85" t="s">
        <v>153</v>
      </c>
      <c r="G85" t="s">
        <v>154</v>
      </c>
      <c r="H85">
        <v>7</v>
      </c>
      <c r="I85">
        <v>1</v>
      </c>
      <c r="J85">
        <v>2</v>
      </c>
      <c r="K85">
        <v>0</v>
      </c>
      <c r="L85">
        <v>2</v>
      </c>
      <c r="M85">
        <v>2</v>
      </c>
      <c r="N85" t="s">
        <v>219</v>
      </c>
      <c r="O85" t="s">
        <v>461</v>
      </c>
      <c r="P85" t="s">
        <v>462</v>
      </c>
      <c r="Q85" t="s">
        <v>471</v>
      </c>
      <c r="R85" t="s">
        <v>473</v>
      </c>
      <c r="S85" t="s">
        <v>465</v>
      </c>
      <c r="T85" t="s">
        <v>488</v>
      </c>
      <c r="U85" t="s">
        <v>489</v>
      </c>
      <c r="V85" t="s">
        <v>480</v>
      </c>
      <c r="W85" t="s">
        <v>494</v>
      </c>
      <c r="X85" t="s">
        <v>490</v>
      </c>
      <c r="Y85" t="s">
        <v>482</v>
      </c>
      <c r="Z85">
        <v>-1</v>
      </c>
      <c r="AA85">
        <v>-1</v>
      </c>
      <c r="AB85">
        <v>-1</v>
      </c>
      <c r="AC85">
        <v>1</v>
      </c>
      <c r="AD85">
        <v>-1</v>
      </c>
      <c r="AE85">
        <v>1</v>
      </c>
      <c r="AF85">
        <v>-1</v>
      </c>
      <c r="AG85">
        <v>-1</v>
      </c>
      <c r="AH85">
        <v>1</v>
      </c>
      <c r="AI85">
        <v>0</v>
      </c>
      <c r="AJ85">
        <v>1</v>
      </c>
    </row>
    <row r="86" spans="1:36" x14ac:dyDescent="0.25">
      <c r="A86" t="s">
        <v>221</v>
      </c>
      <c r="B86" t="s">
        <v>149</v>
      </c>
      <c r="C86" t="s">
        <v>156</v>
      </c>
      <c r="D86" t="s">
        <v>151</v>
      </c>
      <c r="E86" t="s">
        <v>157</v>
      </c>
      <c r="F86" t="s">
        <v>153</v>
      </c>
      <c r="G86" t="s">
        <v>158</v>
      </c>
      <c r="H86">
        <v>7</v>
      </c>
      <c r="I86">
        <v>1</v>
      </c>
      <c r="J86">
        <v>2</v>
      </c>
      <c r="K86">
        <v>1</v>
      </c>
      <c r="L86">
        <v>2</v>
      </c>
      <c r="M86">
        <v>1</v>
      </c>
      <c r="N86" t="s">
        <v>221</v>
      </c>
      <c r="O86" t="s">
        <v>461</v>
      </c>
      <c r="P86" t="s">
        <v>462</v>
      </c>
      <c r="Q86" t="s">
        <v>477</v>
      </c>
      <c r="R86" t="s">
        <v>473</v>
      </c>
      <c r="S86" t="s">
        <v>465</v>
      </c>
      <c r="T86" t="s">
        <v>488</v>
      </c>
      <c r="U86" t="s">
        <v>467</v>
      </c>
      <c r="V86" t="s">
        <v>475</v>
      </c>
      <c r="W86" t="s">
        <v>494</v>
      </c>
      <c r="X86" t="s">
        <v>481</v>
      </c>
      <c r="Y86" t="s">
        <v>482</v>
      </c>
      <c r="Z86">
        <v>1</v>
      </c>
      <c r="AA86">
        <v>-1</v>
      </c>
      <c r="AB86">
        <v>0</v>
      </c>
      <c r="AC86">
        <v>1</v>
      </c>
      <c r="AD86">
        <v>-1</v>
      </c>
      <c r="AE86">
        <v>1</v>
      </c>
      <c r="AF86">
        <v>0</v>
      </c>
      <c r="AG86">
        <v>0</v>
      </c>
      <c r="AH86">
        <v>1</v>
      </c>
      <c r="AI86">
        <v>-1</v>
      </c>
      <c r="AJ86">
        <v>1</v>
      </c>
    </row>
    <row r="87" spans="1:36" x14ac:dyDescent="0.25">
      <c r="A87" t="s">
        <v>217</v>
      </c>
      <c r="B87" t="s">
        <v>149</v>
      </c>
      <c r="C87" t="s">
        <v>156</v>
      </c>
      <c r="D87" t="s">
        <v>161</v>
      </c>
      <c r="E87" t="s">
        <v>157</v>
      </c>
      <c r="F87" t="s">
        <v>153</v>
      </c>
      <c r="G87" t="s">
        <v>218</v>
      </c>
      <c r="H87">
        <v>5</v>
      </c>
      <c r="I87">
        <v>1</v>
      </c>
      <c r="J87">
        <v>1</v>
      </c>
      <c r="K87">
        <v>1</v>
      </c>
      <c r="L87">
        <v>2</v>
      </c>
      <c r="M87">
        <v>0</v>
      </c>
    </row>
    <row r="88" spans="1:36" x14ac:dyDescent="0.25">
      <c r="A88" t="s">
        <v>222</v>
      </c>
      <c r="B88" t="s">
        <v>149</v>
      </c>
      <c r="C88" t="s">
        <v>156</v>
      </c>
      <c r="D88" t="s">
        <v>161</v>
      </c>
      <c r="E88" t="s">
        <v>152</v>
      </c>
      <c r="F88" t="s">
        <v>153</v>
      </c>
      <c r="G88" t="s">
        <v>154</v>
      </c>
      <c r="H88">
        <v>8</v>
      </c>
      <c r="I88">
        <v>1</v>
      </c>
      <c r="J88">
        <v>1</v>
      </c>
      <c r="K88">
        <v>2</v>
      </c>
      <c r="L88">
        <v>2</v>
      </c>
      <c r="M88">
        <v>2</v>
      </c>
      <c r="N88" t="s">
        <v>222</v>
      </c>
      <c r="O88" t="s">
        <v>461</v>
      </c>
      <c r="P88" t="s">
        <v>462</v>
      </c>
      <c r="Q88" t="s">
        <v>477</v>
      </c>
      <c r="R88" t="s">
        <v>464</v>
      </c>
      <c r="S88" t="s">
        <v>478</v>
      </c>
      <c r="T88" t="s">
        <v>488</v>
      </c>
      <c r="U88" t="s">
        <v>467</v>
      </c>
      <c r="V88" t="s">
        <v>468</v>
      </c>
      <c r="W88" t="s">
        <v>494</v>
      </c>
      <c r="X88" t="s">
        <v>481</v>
      </c>
      <c r="Y88" t="s">
        <v>482</v>
      </c>
      <c r="Z88">
        <v>2</v>
      </c>
      <c r="AA88">
        <v>-1</v>
      </c>
      <c r="AB88">
        <v>0</v>
      </c>
      <c r="AC88">
        <v>0</v>
      </c>
      <c r="AD88">
        <v>0</v>
      </c>
      <c r="AE88">
        <v>1</v>
      </c>
      <c r="AF88">
        <v>0</v>
      </c>
      <c r="AG88">
        <v>1</v>
      </c>
      <c r="AH88">
        <v>1</v>
      </c>
      <c r="AI88">
        <v>-1</v>
      </c>
      <c r="AJ88">
        <v>1</v>
      </c>
    </row>
    <row r="89" spans="1:36" x14ac:dyDescent="0.25">
      <c r="A89" t="s">
        <v>223</v>
      </c>
      <c r="B89" t="s">
        <v>149</v>
      </c>
      <c r="C89" t="s">
        <v>156</v>
      </c>
      <c r="D89" t="s">
        <v>151</v>
      </c>
      <c r="E89" t="s">
        <v>157</v>
      </c>
      <c r="F89" t="s">
        <v>153</v>
      </c>
      <c r="G89" t="s">
        <v>158</v>
      </c>
      <c r="H89">
        <v>7</v>
      </c>
      <c r="I89">
        <v>1</v>
      </c>
      <c r="J89">
        <v>2</v>
      </c>
      <c r="K89">
        <v>1</v>
      </c>
      <c r="L89">
        <v>2</v>
      </c>
      <c r="M89">
        <v>1</v>
      </c>
      <c r="N89" t="s">
        <v>223</v>
      </c>
      <c r="O89" t="s">
        <v>461</v>
      </c>
      <c r="P89" t="s">
        <v>486</v>
      </c>
      <c r="Q89" t="s">
        <v>477</v>
      </c>
      <c r="R89" t="s">
        <v>464</v>
      </c>
      <c r="S89" t="s">
        <v>465</v>
      </c>
      <c r="T89" t="s">
        <v>488</v>
      </c>
      <c r="U89" t="s">
        <v>489</v>
      </c>
      <c r="V89" t="s">
        <v>480</v>
      </c>
      <c r="W89" t="s">
        <v>494</v>
      </c>
      <c r="X89" t="s">
        <v>490</v>
      </c>
      <c r="Y89" t="s">
        <v>482</v>
      </c>
      <c r="Z89">
        <v>1</v>
      </c>
      <c r="AA89">
        <v>1</v>
      </c>
      <c r="AB89">
        <v>0</v>
      </c>
      <c r="AC89">
        <v>0</v>
      </c>
      <c r="AD89">
        <v>-1</v>
      </c>
      <c r="AE89">
        <v>1</v>
      </c>
      <c r="AF89">
        <v>-1</v>
      </c>
      <c r="AG89">
        <v>-1</v>
      </c>
      <c r="AH89">
        <v>1</v>
      </c>
      <c r="AI89">
        <v>0</v>
      </c>
      <c r="AJ89">
        <v>1</v>
      </c>
    </row>
    <row r="90" spans="1:36" x14ac:dyDescent="0.25">
      <c r="A90" t="s">
        <v>220</v>
      </c>
      <c r="B90" t="s">
        <v>149</v>
      </c>
      <c r="C90" t="s">
        <v>156</v>
      </c>
      <c r="D90" t="s">
        <v>151</v>
      </c>
      <c r="E90" t="s">
        <v>157</v>
      </c>
      <c r="F90" t="s">
        <v>153</v>
      </c>
      <c r="G90" t="s">
        <v>158</v>
      </c>
      <c r="H90">
        <v>7</v>
      </c>
      <c r="I90">
        <v>1</v>
      </c>
      <c r="J90">
        <v>2</v>
      </c>
      <c r="K90">
        <v>1</v>
      </c>
      <c r="L90">
        <v>2</v>
      </c>
      <c r="M90">
        <v>1</v>
      </c>
      <c r="N90" t="s">
        <v>220</v>
      </c>
      <c r="O90" t="s">
        <v>461</v>
      </c>
      <c r="P90" t="s">
        <v>462</v>
      </c>
      <c r="Q90" t="s">
        <v>477</v>
      </c>
      <c r="R90" t="s">
        <v>464</v>
      </c>
      <c r="S90" t="s">
        <v>465</v>
      </c>
      <c r="T90" t="s">
        <v>488</v>
      </c>
      <c r="U90" t="s">
        <v>489</v>
      </c>
      <c r="V90" t="s">
        <v>480</v>
      </c>
      <c r="W90" t="s">
        <v>494</v>
      </c>
      <c r="X90" t="s">
        <v>469</v>
      </c>
      <c r="Y90" t="s">
        <v>482</v>
      </c>
      <c r="Z90">
        <v>0</v>
      </c>
      <c r="AA90">
        <v>-1</v>
      </c>
      <c r="AB90">
        <v>0</v>
      </c>
      <c r="AC90">
        <v>0</v>
      </c>
      <c r="AD90">
        <v>-1</v>
      </c>
      <c r="AE90">
        <v>1</v>
      </c>
      <c r="AF90">
        <v>-1</v>
      </c>
      <c r="AG90">
        <v>-1</v>
      </c>
      <c r="AH90">
        <v>1</v>
      </c>
      <c r="AI90">
        <v>1</v>
      </c>
      <c r="AJ90">
        <v>1</v>
      </c>
    </row>
    <row r="91" spans="1:36" x14ac:dyDescent="0.25">
      <c r="A91" t="s">
        <v>224</v>
      </c>
      <c r="B91" t="s">
        <v>149</v>
      </c>
      <c r="C91" t="s">
        <v>150</v>
      </c>
      <c r="D91" t="s">
        <v>151</v>
      </c>
      <c r="E91" t="s">
        <v>157</v>
      </c>
      <c r="F91" t="s">
        <v>159</v>
      </c>
      <c r="G91" t="s">
        <v>158</v>
      </c>
      <c r="H91">
        <v>6</v>
      </c>
      <c r="I91">
        <v>2</v>
      </c>
      <c r="J91">
        <v>2</v>
      </c>
      <c r="K91">
        <v>1</v>
      </c>
      <c r="L91">
        <v>0</v>
      </c>
      <c r="M91">
        <v>1</v>
      </c>
      <c r="N91" t="s">
        <v>224</v>
      </c>
      <c r="O91" t="s">
        <v>461</v>
      </c>
      <c r="P91" t="s">
        <v>462</v>
      </c>
      <c r="Q91" t="s">
        <v>471</v>
      </c>
      <c r="R91" t="s">
        <v>472</v>
      </c>
      <c r="S91" t="s">
        <v>465</v>
      </c>
      <c r="T91" t="s">
        <v>488</v>
      </c>
      <c r="U91" t="s">
        <v>489</v>
      </c>
      <c r="V91" t="s">
        <v>484</v>
      </c>
      <c r="W91" t="s">
        <v>494</v>
      </c>
      <c r="X91" t="s">
        <v>469</v>
      </c>
      <c r="Y91" t="s">
        <v>493</v>
      </c>
      <c r="Z91">
        <v>5</v>
      </c>
      <c r="AA91">
        <v>-1</v>
      </c>
      <c r="AB91">
        <v>-1</v>
      </c>
      <c r="AC91">
        <v>2</v>
      </c>
      <c r="AD91">
        <v>-1</v>
      </c>
      <c r="AE91">
        <v>1</v>
      </c>
      <c r="AF91">
        <v>-1</v>
      </c>
      <c r="AG91">
        <v>2</v>
      </c>
      <c r="AH91">
        <v>1</v>
      </c>
      <c r="AI91">
        <v>1</v>
      </c>
      <c r="AJ91">
        <v>2</v>
      </c>
    </row>
    <row r="92" spans="1:36" x14ac:dyDescent="0.25">
      <c r="A92" t="s">
        <v>225</v>
      </c>
      <c r="B92" t="s">
        <v>149</v>
      </c>
      <c r="C92" t="s">
        <v>156</v>
      </c>
      <c r="D92" t="s">
        <v>151</v>
      </c>
      <c r="E92" t="s">
        <v>157</v>
      </c>
      <c r="F92" t="s">
        <v>153</v>
      </c>
      <c r="G92" t="s">
        <v>154</v>
      </c>
      <c r="H92">
        <v>8</v>
      </c>
      <c r="I92">
        <v>1</v>
      </c>
      <c r="J92">
        <v>2</v>
      </c>
      <c r="K92">
        <v>1</v>
      </c>
      <c r="L92">
        <v>2</v>
      </c>
      <c r="M92">
        <v>2</v>
      </c>
      <c r="N92" t="s">
        <v>225</v>
      </c>
      <c r="O92" t="s">
        <v>461</v>
      </c>
      <c r="P92" t="s">
        <v>476</v>
      </c>
      <c r="Q92" t="s">
        <v>471</v>
      </c>
      <c r="R92" t="s">
        <v>464</v>
      </c>
      <c r="S92" t="s">
        <v>465</v>
      </c>
      <c r="T92" t="s">
        <v>488</v>
      </c>
      <c r="U92" t="s">
        <v>489</v>
      </c>
      <c r="V92" t="s">
        <v>468</v>
      </c>
      <c r="W92" t="s">
        <v>494</v>
      </c>
      <c r="X92" t="s">
        <v>490</v>
      </c>
      <c r="Y92" t="s">
        <v>482</v>
      </c>
      <c r="Z92">
        <v>3</v>
      </c>
      <c r="AA92">
        <v>2</v>
      </c>
      <c r="AB92">
        <v>-1</v>
      </c>
      <c r="AC92">
        <v>0</v>
      </c>
      <c r="AD92">
        <v>-1</v>
      </c>
      <c r="AE92">
        <v>1</v>
      </c>
      <c r="AF92">
        <v>-1</v>
      </c>
      <c r="AG92">
        <v>1</v>
      </c>
      <c r="AH92">
        <v>1</v>
      </c>
      <c r="AI92">
        <v>0</v>
      </c>
      <c r="AJ92">
        <v>1</v>
      </c>
    </row>
    <row r="93" spans="1:36" x14ac:dyDescent="0.25">
      <c r="A93" t="s">
        <v>226</v>
      </c>
      <c r="B93" t="s">
        <v>149</v>
      </c>
      <c r="C93" t="s">
        <v>150</v>
      </c>
      <c r="D93" t="s">
        <v>161</v>
      </c>
      <c r="E93" t="s">
        <v>157</v>
      </c>
      <c r="F93" t="s">
        <v>159</v>
      </c>
      <c r="G93" t="s">
        <v>158</v>
      </c>
      <c r="H93">
        <v>5</v>
      </c>
      <c r="I93">
        <v>2</v>
      </c>
      <c r="J93">
        <v>1</v>
      </c>
      <c r="K93">
        <v>1</v>
      </c>
      <c r="L93">
        <v>0</v>
      </c>
      <c r="M93">
        <v>1</v>
      </c>
      <c r="N93" t="s">
        <v>226</v>
      </c>
      <c r="O93" t="s">
        <v>461</v>
      </c>
      <c r="P93" t="s">
        <v>476</v>
      </c>
      <c r="Q93" t="s">
        <v>477</v>
      </c>
      <c r="R93" t="s">
        <v>464</v>
      </c>
      <c r="S93" t="s">
        <v>465</v>
      </c>
      <c r="T93" t="s">
        <v>466</v>
      </c>
      <c r="U93" t="s">
        <v>489</v>
      </c>
      <c r="V93" t="s">
        <v>480</v>
      </c>
      <c r="W93" t="s">
        <v>495</v>
      </c>
      <c r="X93" t="s">
        <v>481</v>
      </c>
      <c r="Y93" t="s">
        <v>482</v>
      </c>
      <c r="Z93">
        <v>-3</v>
      </c>
      <c r="AA93">
        <v>2</v>
      </c>
      <c r="AB93">
        <v>0</v>
      </c>
      <c r="AC93">
        <v>0</v>
      </c>
      <c r="AD93">
        <v>-1</v>
      </c>
      <c r="AE93">
        <v>-1</v>
      </c>
      <c r="AF93">
        <v>-1</v>
      </c>
      <c r="AG93">
        <v>-1</v>
      </c>
      <c r="AH93">
        <v>-1</v>
      </c>
      <c r="AI93">
        <v>-1</v>
      </c>
      <c r="AJ93">
        <v>1</v>
      </c>
    </row>
    <row r="94" spans="1:36" x14ac:dyDescent="0.25">
      <c r="A94" t="s">
        <v>228</v>
      </c>
      <c r="B94" t="s">
        <v>149</v>
      </c>
      <c r="C94" t="s">
        <v>156</v>
      </c>
      <c r="D94" t="s">
        <v>151</v>
      </c>
      <c r="E94" t="s">
        <v>157</v>
      </c>
      <c r="F94" t="s">
        <v>153</v>
      </c>
      <c r="G94" t="s">
        <v>154</v>
      </c>
      <c r="H94">
        <v>8</v>
      </c>
      <c r="I94">
        <v>1</v>
      </c>
      <c r="J94">
        <v>2</v>
      </c>
      <c r="K94">
        <v>1</v>
      </c>
      <c r="L94">
        <v>2</v>
      </c>
      <c r="M94">
        <v>2</v>
      </c>
      <c r="N94" t="s">
        <v>228</v>
      </c>
      <c r="O94" t="s">
        <v>461</v>
      </c>
      <c r="P94" t="s">
        <v>462</v>
      </c>
      <c r="Q94" t="s">
        <v>471</v>
      </c>
      <c r="R94" t="s">
        <v>473</v>
      </c>
      <c r="S94" t="s">
        <v>465</v>
      </c>
      <c r="T94" t="s">
        <v>488</v>
      </c>
      <c r="U94" t="s">
        <v>489</v>
      </c>
      <c r="V94" t="s">
        <v>480</v>
      </c>
      <c r="W94" t="s">
        <v>494</v>
      </c>
      <c r="X94" t="s">
        <v>481</v>
      </c>
      <c r="Y94" t="s">
        <v>482</v>
      </c>
      <c r="Z94">
        <v>-2</v>
      </c>
      <c r="AA94">
        <v>-1</v>
      </c>
      <c r="AB94">
        <v>-1</v>
      </c>
      <c r="AC94">
        <v>1</v>
      </c>
      <c r="AD94">
        <v>-1</v>
      </c>
      <c r="AE94">
        <v>1</v>
      </c>
      <c r="AF94">
        <v>-1</v>
      </c>
      <c r="AG94">
        <v>-1</v>
      </c>
      <c r="AH94">
        <v>1</v>
      </c>
      <c r="AI94">
        <v>-1</v>
      </c>
      <c r="AJ94">
        <v>1</v>
      </c>
    </row>
    <row r="95" spans="1:36" x14ac:dyDescent="0.25">
      <c r="A95" t="s">
        <v>229</v>
      </c>
      <c r="B95" t="s">
        <v>149</v>
      </c>
      <c r="C95" t="s">
        <v>150</v>
      </c>
      <c r="D95" t="s">
        <v>161</v>
      </c>
      <c r="E95" t="s">
        <v>152</v>
      </c>
      <c r="F95" t="s">
        <v>153</v>
      </c>
      <c r="G95" t="s">
        <v>154</v>
      </c>
      <c r="H95">
        <v>9</v>
      </c>
      <c r="I95">
        <v>2</v>
      </c>
      <c r="J95">
        <v>1</v>
      </c>
      <c r="K95">
        <v>2</v>
      </c>
      <c r="L95">
        <v>2</v>
      </c>
      <c r="M95">
        <v>2</v>
      </c>
      <c r="N95" t="s">
        <v>229</v>
      </c>
      <c r="O95" t="s">
        <v>461</v>
      </c>
      <c r="P95" t="s">
        <v>476</v>
      </c>
      <c r="Q95" t="s">
        <v>477</v>
      </c>
      <c r="R95" t="s">
        <v>472</v>
      </c>
      <c r="S95" t="s">
        <v>465</v>
      </c>
      <c r="T95" t="s">
        <v>488</v>
      </c>
      <c r="U95" t="s">
        <v>489</v>
      </c>
      <c r="V95" t="s">
        <v>480</v>
      </c>
      <c r="W95" t="s">
        <v>494</v>
      </c>
      <c r="X95" t="s">
        <v>469</v>
      </c>
      <c r="Y95" t="s">
        <v>482</v>
      </c>
      <c r="Z95">
        <v>5</v>
      </c>
      <c r="AA95">
        <v>2</v>
      </c>
      <c r="AB95">
        <v>0</v>
      </c>
      <c r="AC95">
        <v>2</v>
      </c>
      <c r="AD95">
        <v>-1</v>
      </c>
      <c r="AE95">
        <v>1</v>
      </c>
      <c r="AF95">
        <v>-1</v>
      </c>
      <c r="AG95">
        <v>-1</v>
      </c>
      <c r="AH95">
        <v>1</v>
      </c>
      <c r="AI95">
        <v>1</v>
      </c>
      <c r="AJ95">
        <v>1</v>
      </c>
    </row>
    <row r="96" spans="1:36" x14ac:dyDescent="0.25">
      <c r="A96" t="s">
        <v>227</v>
      </c>
      <c r="B96" t="s">
        <v>149</v>
      </c>
      <c r="C96" t="s">
        <v>156</v>
      </c>
      <c r="D96" t="s">
        <v>161</v>
      </c>
      <c r="E96" t="s">
        <v>157</v>
      </c>
      <c r="F96" t="s">
        <v>165</v>
      </c>
      <c r="G96" t="s">
        <v>158</v>
      </c>
      <c r="H96">
        <v>5</v>
      </c>
      <c r="I96">
        <v>1</v>
      </c>
      <c r="J96">
        <v>1</v>
      </c>
      <c r="K96">
        <v>1</v>
      </c>
      <c r="L96">
        <v>1</v>
      </c>
      <c r="M96">
        <v>1</v>
      </c>
    </row>
    <row r="97" spans="1:36" x14ac:dyDescent="0.25">
      <c r="A97" t="s">
        <v>231</v>
      </c>
      <c r="B97" t="s">
        <v>149</v>
      </c>
      <c r="C97" t="s">
        <v>150</v>
      </c>
      <c r="D97" t="s">
        <v>161</v>
      </c>
      <c r="E97" t="s">
        <v>152</v>
      </c>
      <c r="F97" t="s">
        <v>159</v>
      </c>
      <c r="G97" t="s">
        <v>154</v>
      </c>
      <c r="H97">
        <v>7</v>
      </c>
      <c r="I97">
        <v>2</v>
      </c>
      <c r="J97">
        <v>1</v>
      </c>
      <c r="K97">
        <v>2</v>
      </c>
      <c r="L97">
        <v>0</v>
      </c>
      <c r="M97">
        <v>2</v>
      </c>
      <c r="N97" t="s">
        <v>231</v>
      </c>
      <c r="O97" t="s">
        <v>461</v>
      </c>
      <c r="P97" t="s">
        <v>486</v>
      </c>
      <c r="Q97" t="s">
        <v>477</v>
      </c>
      <c r="R97" t="s">
        <v>472</v>
      </c>
      <c r="S97" t="s">
        <v>465</v>
      </c>
      <c r="T97" t="s">
        <v>474</v>
      </c>
      <c r="U97" t="s">
        <v>489</v>
      </c>
      <c r="V97" t="s">
        <v>484</v>
      </c>
      <c r="W97" t="s">
        <v>495</v>
      </c>
      <c r="X97" t="s">
        <v>481</v>
      </c>
      <c r="Y97" t="s">
        <v>485</v>
      </c>
      <c r="Z97">
        <v>0</v>
      </c>
      <c r="AA97">
        <v>1</v>
      </c>
      <c r="AB97">
        <v>0</v>
      </c>
      <c r="AC97">
        <v>2</v>
      </c>
      <c r="AD97">
        <v>-1</v>
      </c>
      <c r="AE97">
        <v>0</v>
      </c>
      <c r="AF97">
        <v>-1</v>
      </c>
      <c r="AG97">
        <v>2</v>
      </c>
      <c r="AH97">
        <v>-1</v>
      </c>
      <c r="AI97">
        <v>-1</v>
      </c>
      <c r="AJ97">
        <v>-1</v>
      </c>
    </row>
    <row r="98" spans="1:36" x14ac:dyDescent="0.25">
      <c r="A98" t="s">
        <v>232</v>
      </c>
      <c r="B98" t="s">
        <v>149</v>
      </c>
      <c r="C98" t="s">
        <v>156</v>
      </c>
      <c r="D98" t="s">
        <v>151</v>
      </c>
      <c r="E98" t="s">
        <v>157</v>
      </c>
      <c r="F98" t="s">
        <v>159</v>
      </c>
      <c r="G98" t="s">
        <v>154</v>
      </c>
      <c r="H98">
        <v>6</v>
      </c>
      <c r="I98">
        <v>1</v>
      </c>
      <c r="J98">
        <v>2</v>
      </c>
      <c r="K98">
        <v>1</v>
      </c>
      <c r="L98">
        <v>0</v>
      </c>
      <c r="M98">
        <v>2</v>
      </c>
      <c r="N98" t="s">
        <v>232</v>
      </c>
      <c r="O98" t="s">
        <v>461</v>
      </c>
      <c r="P98" t="s">
        <v>476</v>
      </c>
      <c r="Q98" t="s">
        <v>477</v>
      </c>
      <c r="R98" t="s">
        <v>464</v>
      </c>
      <c r="S98" t="s">
        <v>465</v>
      </c>
      <c r="T98" t="s">
        <v>488</v>
      </c>
      <c r="U98" t="s">
        <v>489</v>
      </c>
      <c r="V98" t="s">
        <v>468</v>
      </c>
      <c r="W98" t="s">
        <v>494</v>
      </c>
      <c r="X98" t="s">
        <v>481</v>
      </c>
      <c r="Y98" t="s">
        <v>482</v>
      </c>
      <c r="Z98">
        <v>3</v>
      </c>
      <c r="AA98">
        <v>2</v>
      </c>
      <c r="AB98">
        <v>0</v>
      </c>
      <c r="AC98">
        <v>0</v>
      </c>
      <c r="AD98">
        <v>-1</v>
      </c>
      <c r="AE98">
        <v>1</v>
      </c>
      <c r="AF98">
        <v>-1</v>
      </c>
      <c r="AG98">
        <v>1</v>
      </c>
      <c r="AH98">
        <v>1</v>
      </c>
      <c r="AI98">
        <v>-1</v>
      </c>
      <c r="AJ98">
        <v>1</v>
      </c>
    </row>
    <row r="99" spans="1:36" x14ac:dyDescent="0.25">
      <c r="A99" t="s">
        <v>233</v>
      </c>
      <c r="B99" t="s">
        <v>149</v>
      </c>
      <c r="C99" t="s">
        <v>156</v>
      </c>
      <c r="D99" t="s">
        <v>151</v>
      </c>
      <c r="E99" t="s">
        <v>152</v>
      </c>
      <c r="F99" t="s">
        <v>153</v>
      </c>
      <c r="G99" t="s">
        <v>154</v>
      </c>
      <c r="H99">
        <v>9</v>
      </c>
      <c r="I99">
        <v>1</v>
      </c>
      <c r="J99">
        <v>2</v>
      </c>
      <c r="K99">
        <v>2</v>
      </c>
      <c r="L99">
        <v>2</v>
      </c>
      <c r="M99">
        <v>2</v>
      </c>
      <c r="N99" t="s">
        <v>233</v>
      </c>
      <c r="O99" t="s">
        <v>461</v>
      </c>
      <c r="P99" t="s">
        <v>486</v>
      </c>
      <c r="Q99" t="s">
        <v>477</v>
      </c>
      <c r="R99" t="s">
        <v>464</v>
      </c>
      <c r="S99" t="s">
        <v>465</v>
      </c>
      <c r="T99" t="s">
        <v>488</v>
      </c>
      <c r="U99" t="s">
        <v>489</v>
      </c>
      <c r="V99" t="s">
        <v>480</v>
      </c>
      <c r="W99" t="s">
        <v>494</v>
      </c>
      <c r="X99" t="s">
        <v>469</v>
      </c>
      <c r="Y99" t="s">
        <v>482</v>
      </c>
      <c r="Z99">
        <v>2</v>
      </c>
      <c r="AA99">
        <v>1</v>
      </c>
      <c r="AB99">
        <v>0</v>
      </c>
      <c r="AC99">
        <v>0</v>
      </c>
      <c r="AD99">
        <v>-1</v>
      </c>
      <c r="AE99">
        <v>1</v>
      </c>
      <c r="AF99">
        <v>-1</v>
      </c>
      <c r="AG99">
        <v>-1</v>
      </c>
      <c r="AH99">
        <v>1</v>
      </c>
      <c r="AI99">
        <v>1</v>
      </c>
      <c r="AJ99">
        <v>1</v>
      </c>
    </row>
    <row r="100" spans="1:36" x14ac:dyDescent="0.25">
      <c r="A100" t="s">
        <v>230</v>
      </c>
      <c r="B100" t="s">
        <v>149</v>
      </c>
      <c r="C100" t="s">
        <v>150</v>
      </c>
      <c r="D100" t="s">
        <v>151</v>
      </c>
      <c r="E100" t="s">
        <v>157</v>
      </c>
      <c r="F100" t="s">
        <v>159</v>
      </c>
      <c r="G100" t="s">
        <v>154</v>
      </c>
      <c r="H100">
        <v>7</v>
      </c>
      <c r="I100">
        <v>2</v>
      </c>
      <c r="J100">
        <v>2</v>
      </c>
      <c r="K100">
        <v>1</v>
      </c>
      <c r="L100">
        <v>0</v>
      </c>
      <c r="M100">
        <v>2</v>
      </c>
    </row>
    <row r="101" spans="1:36" x14ac:dyDescent="0.25">
      <c r="A101" t="s">
        <v>237</v>
      </c>
      <c r="B101" t="s">
        <v>149</v>
      </c>
      <c r="C101" t="s">
        <v>156</v>
      </c>
      <c r="D101" t="s">
        <v>151</v>
      </c>
      <c r="E101" t="s">
        <v>157</v>
      </c>
      <c r="F101" t="s">
        <v>153</v>
      </c>
      <c r="G101" t="s">
        <v>154</v>
      </c>
      <c r="H101">
        <v>8</v>
      </c>
      <c r="I101">
        <v>1</v>
      </c>
      <c r="J101">
        <v>2</v>
      </c>
      <c r="K101">
        <v>1</v>
      </c>
      <c r="L101">
        <v>2</v>
      </c>
      <c r="M101">
        <v>2</v>
      </c>
      <c r="N101" t="s">
        <v>237</v>
      </c>
      <c r="O101" t="s">
        <v>461</v>
      </c>
      <c r="P101" t="s">
        <v>486</v>
      </c>
      <c r="Q101" t="s">
        <v>477</v>
      </c>
      <c r="R101" t="s">
        <v>464</v>
      </c>
      <c r="S101" t="s">
        <v>478</v>
      </c>
      <c r="T101" t="s">
        <v>488</v>
      </c>
      <c r="U101" t="s">
        <v>489</v>
      </c>
      <c r="V101" t="s">
        <v>480</v>
      </c>
      <c r="W101" t="s">
        <v>494</v>
      </c>
      <c r="X101" t="s">
        <v>469</v>
      </c>
      <c r="Y101" t="s">
        <v>493</v>
      </c>
      <c r="Z101">
        <v>4</v>
      </c>
      <c r="AA101">
        <v>1</v>
      </c>
      <c r="AB101">
        <v>0</v>
      </c>
      <c r="AC101">
        <v>0</v>
      </c>
      <c r="AD101">
        <v>0</v>
      </c>
      <c r="AE101">
        <v>1</v>
      </c>
      <c r="AF101">
        <v>-1</v>
      </c>
      <c r="AG101">
        <v>-1</v>
      </c>
      <c r="AH101">
        <v>1</v>
      </c>
      <c r="AI101">
        <v>1</v>
      </c>
      <c r="AJ101">
        <v>2</v>
      </c>
    </row>
    <row r="102" spans="1:36" x14ac:dyDescent="0.25">
      <c r="A102" t="s">
        <v>237</v>
      </c>
      <c r="B102" t="s">
        <v>149</v>
      </c>
      <c r="C102" t="s">
        <v>156</v>
      </c>
      <c r="D102" t="s">
        <v>151</v>
      </c>
      <c r="E102" t="s">
        <v>157</v>
      </c>
      <c r="F102" t="s">
        <v>153</v>
      </c>
      <c r="G102" t="s">
        <v>154</v>
      </c>
      <c r="H102">
        <v>8</v>
      </c>
      <c r="I102">
        <v>1</v>
      </c>
      <c r="J102">
        <v>2</v>
      </c>
      <c r="K102">
        <v>1</v>
      </c>
      <c r="L102">
        <v>2</v>
      </c>
      <c r="M102">
        <v>2</v>
      </c>
      <c r="N102" t="s">
        <v>237</v>
      </c>
      <c r="O102" t="s">
        <v>461</v>
      </c>
      <c r="P102" t="s">
        <v>486</v>
      </c>
      <c r="Q102" t="s">
        <v>477</v>
      </c>
      <c r="R102" t="s">
        <v>464</v>
      </c>
      <c r="S102" t="s">
        <v>465</v>
      </c>
      <c r="T102" t="s">
        <v>488</v>
      </c>
      <c r="U102" t="s">
        <v>489</v>
      </c>
      <c r="V102" t="s">
        <v>480</v>
      </c>
      <c r="W102" t="s">
        <v>494</v>
      </c>
      <c r="X102" t="s">
        <v>469</v>
      </c>
      <c r="Y102" t="s">
        <v>493</v>
      </c>
      <c r="Z102">
        <v>3</v>
      </c>
      <c r="AA102">
        <v>1</v>
      </c>
      <c r="AB102">
        <v>0</v>
      </c>
      <c r="AC102">
        <v>0</v>
      </c>
      <c r="AD102">
        <v>-1</v>
      </c>
      <c r="AE102">
        <v>1</v>
      </c>
      <c r="AF102">
        <v>-1</v>
      </c>
      <c r="AG102">
        <v>-1</v>
      </c>
      <c r="AH102">
        <v>1</v>
      </c>
      <c r="AI102">
        <v>1</v>
      </c>
      <c r="AJ102">
        <v>2</v>
      </c>
    </row>
    <row r="103" spans="1:36" x14ac:dyDescent="0.25">
      <c r="A103" t="s">
        <v>237</v>
      </c>
      <c r="B103" t="s">
        <v>149</v>
      </c>
      <c r="C103" t="s">
        <v>156</v>
      </c>
      <c r="D103" t="s">
        <v>151</v>
      </c>
      <c r="E103" t="s">
        <v>152</v>
      </c>
      <c r="F103" t="s">
        <v>153</v>
      </c>
      <c r="G103" t="s">
        <v>154</v>
      </c>
      <c r="H103">
        <v>9</v>
      </c>
      <c r="I103">
        <v>1</v>
      </c>
      <c r="J103">
        <v>2</v>
      </c>
      <c r="K103">
        <v>2</v>
      </c>
      <c r="L103">
        <v>2</v>
      </c>
      <c r="M103">
        <v>2</v>
      </c>
      <c r="N103" t="s">
        <v>237</v>
      </c>
      <c r="O103" t="s">
        <v>461</v>
      </c>
      <c r="P103" t="s">
        <v>486</v>
      </c>
      <c r="Q103" t="s">
        <v>477</v>
      </c>
      <c r="R103" t="s">
        <v>464</v>
      </c>
      <c r="S103" t="s">
        <v>478</v>
      </c>
      <c r="T103" t="s">
        <v>488</v>
      </c>
      <c r="U103" t="s">
        <v>489</v>
      </c>
      <c r="V103" t="s">
        <v>480</v>
      </c>
      <c r="W103" t="s">
        <v>494</v>
      </c>
      <c r="X103" t="s">
        <v>469</v>
      </c>
      <c r="Y103" t="s">
        <v>493</v>
      </c>
      <c r="Z103">
        <v>4</v>
      </c>
      <c r="AA103">
        <v>1</v>
      </c>
      <c r="AB103">
        <v>0</v>
      </c>
      <c r="AC103">
        <v>0</v>
      </c>
      <c r="AD103">
        <v>0</v>
      </c>
      <c r="AE103">
        <v>1</v>
      </c>
      <c r="AF103">
        <v>-1</v>
      </c>
      <c r="AG103">
        <v>-1</v>
      </c>
      <c r="AH103">
        <v>1</v>
      </c>
      <c r="AI103">
        <v>1</v>
      </c>
      <c r="AJ103">
        <v>2</v>
      </c>
    </row>
    <row r="104" spans="1:36" x14ac:dyDescent="0.25">
      <c r="A104" t="s">
        <v>237</v>
      </c>
      <c r="B104" t="s">
        <v>149</v>
      </c>
      <c r="C104" t="s">
        <v>156</v>
      </c>
      <c r="D104" t="s">
        <v>151</v>
      </c>
      <c r="E104" t="s">
        <v>152</v>
      </c>
      <c r="F104" t="s">
        <v>153</v>
      </c>
      <c r="G104" t="s">
        <v>154</v>
      </c>
      <c r="H104">
        <v>9</v>
      </c>
      <c r="I104">
        <v>1</v>
      </c>
      <c r="J104">
        <v>2</v>
      </c>
      <c r="K104">
        <v>2</v>
      </c>
      <c r="L104">
        <v>2</v>
      </c>
      <c r="M104">
        <v>2</v>
      </c>
      <c r="N104" t="s">
        <v>237</v>
      </c>
      <c r="O104" t="s">
        <v>461</v>
      </c>
      <c r="P104" t="s">
        <v>486</v>
      </c>
      <c r="Q104" t="s">
        <v>477</v>
      </c>
      <c r="R104" t="s">
        <v>464</v>
      </c>
      <c r="S104" t="s">
        <v>465</v>
      </c>
      <c r="T104" t="s">
        <v>488</v>
      </c>
      <c r="U104" t="s">
        <v>489</v>
      </c>
      <c r="V104" t="s">
        <v>480</v>
      </c>
      <c r="W104" t="s">
        <v>494</v>
      </c>
      <c r="X104" t="s">
        <v>469</v>
      </c>
      <c r="Y104" t="s">
        <v>493</v>
      </c>
      <c r="Z104">
        <v>3</v>
      </c>
      <c r="AA104">
        <v>1</v>
      </c>
      <c r="AB104">
        <v>0</v>
      </c>
      <c r="AC104">
        <v>0</v>
      </c>
      <c r="AD104">
        <v>-1</v>
      </c>
      <c r="AE104">
        <v>1</v>
      </c>
      <c r="AF104">
        <v>-1</v>
      </c>
      <c r="AG104">
        <v>-1</v>
      </c>
      <c r="AH104">
        <v>1</v>
      </c>
      <c r="AI104">
        <v>1</v>
      </c>
      <c r="AJ104">
        <v>2</v>
      </c>
    </row>
    <row r="105" spans="1:36" x14ac:dyDescent="0.25">
      <c r="A105" t="s">
        <v>236</v>
      </c>
      <c r="B105" t="s">
        <v>149</v>
      </c>
      <c r="C105" t="s">
        <v>156</v>
      </c>
      <c r="D105" t="s">
        <v>151</v>
      </c>
      <c r="E105" t="s">
        <v>157</v>
      </c>
      <c r="F105" t="s">
        <v>153</v>
      </c>
      <c r="G105" t="s">
        <v>154</v>
      </c>
      <c r="H105">
        <v>8</v>
      </c>
      <c r="I105">
        <v>1</v>
      </c>
      <c r="J105">
        <v>2</v>
      </c>
      <c r="K105">
        <v>1</v>
      </c>
      <c r="L105">
        <v>2</v>
      </c>
      <c r="M105">
        <v>2</v>
      </c>
      <c r="N105" t="s">
        <v>236</v>
      </c>
      <c r="O105" t="s">
        <v>461</v>
      </c>
      <c r="P105" t="s">
        <v>486</v>
      </c>
      <c r="Q105" t="s">
        <v>477</v>
      </c>
      <c r="R105" t="s">
        <v>464</v>
      </c>
      <c r="S105" t="s">
        <v>478</v>
      </c>
      <c r="T105" t="s">
        <v>488</v>
      </c>
      <c r="U105" t="s">
        <v>489</v>
      </c>
      <c r="V105" t="s">
        <v>480</v>
      </c>
      <c r="W105" t="s">
        <v>494</v>
      </c>
      <c r="X105" t="s">
        <v>469</v>
      </c>
      <c r="Y105" t="s">
        <v>493</v>
      </c>
      <c r="Z105">
        <v>4</v>
      </c>
      <c r="AA105">
        <v>1</v>
      </c>
      <c r="AB105">
        <v>0</v>
      </c>
      <c r="AC105">
        <v>0</v>
      </c>
      <c r="AD105">
        <v>0</v>
      </c>
      <c r="AE105">
        <v>1</v>
      </c>
      <c r="AF105">
        <v>-1</v>
      </c>
      <c r="AG105">
        <v>-1</v>
      </c>
      <c r="AH105">
        <v>1</v>
      </c>
      <c r="AI105">
        <v>1</v>
      </c>
      <c r="AJ105">
        <v>2</v>
      </c>
    </row>
    <row r="106" spans="1:36" x14ac:dyDescent="0.25">
      <c r="A106" t="s">
        <v>238</v>
      </c>
      <c r="B106" t="s">
        <v>149</v>
      </c>
      <c r="C106" t="s">
        <v>150</v>
      </c>
      <c r="D106" t="s">
        <v>151</v>
      </c>
      <c r="E106" t="s">
        <v>157</v>
      </c>
      <c r="F106" t="s">
        <v>153</v>
      </c>
      <c r="G106" t="s">
        <v>154</v>
      </c>
      <c r="H106">
        <v>9</v>
      </c>
      <c r="I106">
        <v>2</v>
      </c>
      <c r="J106">
        <v>2</v>
      </c>
      <c r="K106">
        <v>1</v>
      </c>
      <c r="L106">
        <v>2</v>
      </c>
      <c r="M106">
        <v>2</v>
      </c>
      <c r="N106" t="s">
        <v>238</v>
      </c>
      <c r="O106" t="s">
        <v>461</v>
      </c>
      <c r="P106" t="s">
        <v>462</v>
      </c>
      <c r="Q106" t="s">
        <v>471</v>
      </c>
      <c r="R106" t="s">
        <v>464</v>
      </c>
      <c r="S106" t="s">
        <v>465</v>
      </c>
      <c r="T106" t="s">
        <v>488</v>
      </c>
      <c r="U106" t="s">
        <v>489</v>
      </c>
      <c r="V106" t="s">
        <v>480</v>
      </c>
      <c r="W106" t="s">
        <v>494</v>
      </c>
      <c r="X106" t="s">
        <v>469</v>
      </c>
      <c r="Y106" t="s">
        <v>482</v>
      </c>
      <c r="Z106">
        <v>-1</v>
      </c>
      <c r="AA106">
        <v>-1</v>
      </c>
      <c r="AB106">
        <v>-1</v>
      </c>
      <c r="AC106">
        <v>0</v>
      </c>
      <c r="AD106">
        <v>-1</v>
      </c>
      <c r="AE106">
        <v>1</v>
      </c>
      <c r="AF106">
        <v>-1</v>
      </c>
      <c r="AG106">
        <v>-1</v>
      </c>
      <c r="AH106">
        <v>1</v>
      </c>
      <c r="AI106">
        <v>1</v>
      </c>
      <c r="AJ106">
        <v>1</v>
      </c>
    </row>
    <row r="107" spans="1:36" x14ac:dyDescent="0.25">
      <c r="A107" t="s">
        <v>234</v>
      </c>
      <c r="B107" t="s">
        <v>149</v>
      </c>
      <c r="C107" t="s">
        <v>150</v>
      </c>
      <c r="D107" t="s">
        <v>151</v>
      </c>
      <c r="E107" t="s">
        <v>157</v>
      </c>
      <c r="F107" t="s">
        <v>153</v>
      </c>
      <c r="G107" t="s">
        <v>154</v>
      </c>
      <c r="H107">
        <v>9</v>
      </c>
      <c r="I107">
        <v>2</v>
      </c>
      <c r="J107">
        <v>2</v>
      </c>
      <c r="K107">
        <v>1</v>
      </c>
      <c r="L107">
        <v>2</v>
      </c>
      <c r="M107">
        <v>2</v>
      </c>
      <c r="N107" t="s">
        <v>234</v>
      </c>
      <c r="O107" t="s">
        <v>461</v>
      </c>
      <c r="P107" t="s">
        <v>462</v>
      </c>
      <c r="Q107" t="s">
        <v>477</v>
      </c>
      <c r="R107" t="s">
        <v>464</v>
      </c>
      <c r="S107" t="s">
        <v>478</v>
      </c>
      <c r="T107" t="s">
        <v>488</v>
      </c>
      <c r="U107" t="s">
        <v>489</v>
      </c>
      <c r="V107" t="s">
        <v>480</v>
      </c>
      <c r="W107" t="s">
        <v>494</v>
      </c>
      <c r="X107" t="s">
        <v>469</v>
      </c>
      <c r="Y107" t="s">
        <v>482</v>
      </c>
      <c r="Z107">
        <v>1</v>
      </c>
      <c r="AA107">
        <v>-1</v>
      </c>
      <c r="AB107">
        <v>0</v>
      </c>
      <c r="AC107">
        <v>0</v>
      </c>
      <c r="AD107">
        <v>0</v>
      </c>
      <c r="AE107">
        <v>1</v>
      </c>
      <c r="AF107">
        <v>-1</v>
      </c>
      <c r="AG107">
        <v>-1</v>
      </c>
      <c r="AH107">
        <v>1</v>
      </c>
      <c r="AI107">
        <v>1</v>
      </c>
      <c r="AJ107">
        <v>1</v>
      </c>
    </row>
    <row r="108" spans="1:36" x14ac:dyDescent="0.25">
      <c r="A108" t="s">
        <v>235</v>
      </c>
      <c r="B108" t="s">
        <v>149</v>
      </c>
      <c r="C108" t="s">
        <v>150</v>
      </c>
      <c r="D108" t="s">
        <v>151</v>
      </c>
      <c r="E108" t="s">
        <v>164</v>
      </c>
      <c r="F108" t="s">
        <v>153</v>
      </c>
      <c r="G108" t="s">
        <v>154</v>
      </c>
      <c r="H108">
        <v>8</v>
      </c>
      <c r="I108">
        <v>2</v>
      </c>
      <c r="J108">
        <v>2</v>
      </c>
      <c r="K108">
        <v>0</v>
      </c>
      <c r="L108">
        <v>2</v>
      </c>
      <c r="M108">
        <v>2</v>
      </c>
      <c r="N108" t="s">
        <v>235</v>
      </c>
      <c r="O108" t="s">
        <v>461</v>
      </c>
      <c r="P108" t="s">
        <v>476</v>
      </c>
      <c r="Q108" t="s">
        <v>477</v>
      </c>
      <c r="R108" t="s">
        <v>464</v>
      </c>
      <c r="S108" t="s">
        <v>465</v>
      </c>
      <c r="T108" t="s">
        <v>488</v>
      </c>
      <c r="U108" t="s">
        <v>489</v>
      </c>
      <c r="V108" t="s">
        <v>480</v>
      </c>
      <c r="W108" t="s">
        <v>494</v>
      </c>
      <c r="X108" t="s">
        <v>469</v>
      </c>
      <c r="Y108" t="s">
        <v>493</v>
      </c>
      <c r="Z108">
        <v>4</v>
      </c>
      <c r="AA108">
        <v>2</v>
      </c>
      <c r="AB108">
        <v>0</v>
      </c>
      <c r="AC108">
        <v>0</v>
      </c>
      <c r="AD108">
        <v>-1</v>
      </c>
      <c r="AE108">
        <v>1</v>
      </c>
      <c r="AF108">
        <v>-1</v>
      </c>
      <c r="AG108">
        <v>-1</v>
      </c>
      <c r="AH108">
        <v>1</v>
      </c>
      <c r="AI108">
        <v>1</v>
      </c>
      <c r="AJ108">
        <v>2</v>
      </c>
    </row>
    <row r="109" spans="1:36" x14ac:dyDescent="0.25">
      <c r="A109" t="s">
        <v>239</v>
      </c>
      <c r="B109" t="s">
        <v>149</v>
      </c>
      <c r="C109" t="s">
        <v>156</v>
      </c>
      <c r="D109" t="s">
        <v>151</v>
      </c>
      <c r="E109" t="s">
        <v>157</v>
      </c>
      <c r="F109" t="s">
        <v>153</v>
      </c>
      <c r="G109" t="s">
        <v>158</v>
      </c>
      <c r="H109">
        <v>7</v>
      </c>
      <c r="I109">
        <v>1</v>
      </c>
      <c r="J109">
        <v>2</v>
      </c>
      <c r="K109">
        <v>1</v>
      </c>
      <c r="L109">
        <v>2</v>
      </c>
      <c r="M109">
        <v>1</v>
      </c>
      <c r="N109" t="s">
        <v>239</v>
      </c>
      <c r="O109" t="s">
        <v>461</v>
      </c>
      <c r="P109" t="s">
        <v>486</v>
      </c>
      <c r="Q109" t="s">
        <v>471</v>
      </c>
      <c r="R109" t="s">
        <v>473</v>
      </c>
      <c r="S109" t="s">
        <v>465</v>
      </c>
      <c r="T109" t="s">
        <v>466</v>
      </c>
      <c r="U109" t="s">
        <v>489</v>
      </c>
      <c r="V109" t="s">
        <v>484</v>
      </c>
      <c r="W109" t="s">
        <v>494</v>
      </c>
      <c r="X109" t="s">
        <v>469</v>
      </c>
      <c r="Y109" t="s">
        <v>470</v>
      </c>
      <c r="Z109">
        <v>2</v>
      </c>
      <c r="AA109">
        <v>1</v>
      </c>
      <c r="AB109">
        <v>-1</v>
      </c>
      <c r="AC109">
        <v>1</v>
      </c>
      <c r="AD109">
        <v>-1</v>
      </c>
      <c r="AE109">
        <v>-1</v>
      </c>
      <c r="AF109">
        <v>-1</v>
      </c>
      <c r="AG109">
        <v>2</v>
      </c>
      <c r="AH109">
        <v>1</v>
      </c>
      <c r="AI109">
        <v>1</v>
      </c>
      <c r="AJ109">
        <v>0</v>
      </c>
    </row>
    <row r="110" spans="1:36" x14ac:dyDescent="0.25">
      <c r="A110" t="s">
        <v>240</v>
      </c>
      <c r="B110" t="s">
        <v>149</v>
      </c>
      <c r="C110" t="s">
        <v>156</v>
      </c>
      <c r="D110" t="s">
        <v>151</v>
      </c>
      <c r="E110" t="s">
        <v>152</v>
      </c>
      <c r="F110" t="s">
        <v>153</v>
      </c>
      <c r="G110" t="s">
        <v>158</v>
      </c>
      <c r="H110">
        <v>8</v>
      </c>
      <c r="I110">
        <v>1</v>
      </c>
      <c r="J110">
        <v>2</v>
      </c>
      <c r="K110">
        <v>2</v>
      </c>
      <c r="L110">
        <v>2</v>
      </c>
      <c r="M110">
        <v>1</v>
      </c>
      <c r="N110" t="s">
        <v>240</v>
      </c>
      <c r="O110" t="s">
        <v>461</v>
      </c>
      <c r="P110" t="s">
        <v>486</v>
      </c>
      <c r="Q110" t="s">
        <v>477</v>
      </c>
      <c r="R110" t="s">
        <v>464</v>
      </c>
      <c r="S110" t="s">
        <v>465</v>
      </c>
      <c r="T110" t="s">
        <v>488</v>
      </c>
      <c r="U110" t="s">
        <v>489</v>
      </c>
      <c r="V110" t="s">
        <v>480</v>
      </c>
      <c r="W110" t="s">
        <v>494</v>
      </c>
      <c r="X110" t="s">
        <v>469</v>
      </c>
      <c r="Y110" t="s">
        <v>493</v>
      </c>
      <c r="Z110">
        <v>3</v>
      </c>
      <c r="AA110">
        <v>1</v>
      </c>
      <c r="AB110">
        <v>0</v>
      </c>
      <c r="AC110">
        <v>0</v>
      </c>
      <c r="AD110">
        <v>-1</v>
      </c>
      <c r="AE110">
        <v>1</v>
      </c>
      <c r="AF110">
        <v>-1</v>
      </c>
      <c r="AG110">
        <v>-1</v>
      </c>
      <c r="AH110">
        <v>1</v>
      </c>
      <c r="AI110">
        <v>1</v>
      </c>
      <c r="AJ110">
        <v>2</v>
      </c>
    </row>
    <row r="111" spans="1:36" x14ac:dyDescent="0.25">
      <c r="A111" t="s">
        <v>244</v>
      </c>
      <c r="B111" t="s">
        <v>149</v>
      </c>
      <c r="C111" t="s">
        <v>156</v>
      </c>
      <c r="D111" t="s">
        <v>151</v>
      </c>
      <c r="E111" t="s">
        <v>152</v>
      </c>
      <c r="F111" t="s">
        <v>153</v>
      </c>
      <c r="G111" t="s">
        <v>154</v>
      </c>
      <c r="H111">
        <v>9</v>
      </c>
      <c r="I111">
        <v>1</v>
      </c>
      <c r="J111">
        <v>2</v>
      </c>
      <c r="K111">
        <v>2</v>
      </c>
      <c r="L111">
        <v>2</v>
      </c>
      <c r="M111">
        <v>2</v>
      </c>
      <c r="N111" t="s">
        <v>244</v>
      </c>
      <c r="O111" t="s">
        <v>461</v>
      </c>
      <c r="P111" t="s">
        <v>462</v>
      </c>
      <c r="Q111" t="s">
        <v>477</v>
      </c>
      <c r="R111" t="s">
        <v>464</v>
      </c>
      <c r="S111" t="s">
        <v>465</v>
      </c>
      <c r="T111" t="s">
        <v>488</v>
      </c>
      <c r="U111" t="s">
        <v>489</v>
      </c>
      <c r="V111" t="s">
        <v>480</v>
      </c>
      <c r="W111" t="s">
        <v>494</v>
      </c>
      <c r="X111" t="s">
        <v>469</v>
      </c>
      <c r="Y111" t="s">
        <v>482</v>
      </c>
      <c r="Z111">
        <v>0</v>
      </c>
      <c r="AA111">
        <v>-1</v>
      </c>
      <c r="AB111">
        <v>0</v>
      </c>
      <c r="AC111">
        <v>0</v>
      </c>
      <c r="AD111">
        <v>-1</v>
      </c>
      <c r="AE111">
        <v>1</v>
      </c>
      <c r="AF111">
        <v>-1</v>
      </c>
      <c r="AG111">
        <v>-1</v>
      </c>
      <c r="AH111">
        <v>1</v>
      </c>
      <c r="AI111">
        <v>1</v>
      </c>
      <c r="AJ111">
        <v>1</v>
      </c>
    </row>
    <row r="112" spans="1:36" x14ac:dyDescent="0.25">
      <c r="A112" t="s">
        <v>242</v>
      </c>
      <c r="B112" t="s">
        <v>149</v>
      </c>
      <c r="C112" t="s">
        <v>156</v>
      </c>
      <c r="D112" t="s">
        <v>151</v>
      </c>
      <c r="E112" t="s">
        <v>152</v>
      </c>
      <c r="F112" t="s">
        <v>153</v>
      </c>
      <c r="G112" t="s">
        <v>154</v>
      </c>
      <c r="H112">
        <v>9</v>
      </c>
      <c r="I112">
        <v>1</v>
      </c>
      <c r="J112">
        <v>2</v>
      </c>
      <c r="K112">
        <v>2</v>
      </c>
      <c r="L112">
        <v>2</v>
      </c>
      <c r="M112">
        <v>2</v>
      </c>
      <c r="N112" t="s">
        <v>242</v>
      </c>
      <c r="O112" t="s">
        <v>461</v>
      </c>
      <c r="P112" t="s">
        <v>476</v>
      </c>
      <c r="Q112" t="s">
        <v>471</v>
      </c>
      <c r="R112" t="s">
        <v>472</v>
      </c>
      <c r="S112" t="s">
        <v>478</v>
      </c>
      <c r="T112" t="s">
        <v>474</v>
      </c>
      <c r="U112" t="s">
        <v>489</v>
      </c>
      <c r="V112" t="s">
        <v>475</v>
      </c>
      <c r="W112" t="s">
        <v>494</v>
      </c>
      <c r="X112" t="s">
        <v>490</v>
      </c>
      <c r="Y112" t="s">
        <v>482</v>
      </c>
      <c r="Z112">
        <v>4</v>
      </c>
      <c r="AA112">
        <v>2</v>
      </c>
      <c r="AB112">
        <v>-1</v>
      </c>
      <c r="AC112">
        <v>2</v>
      </c>
      <c r="AD112">
        <v>0</v>
      </c>
      <c r="AE112">
        <v>0</v>
      </c>
      <c r="AF112">
        <v>-1</v>
      </c>
      <c r="AG112">
        <v>0</v>
      </c>
      <c r="AH112">
        <v>1</v>
      </c>
      <c r="AI112">
        <v>0</v>
      </c>
      <c r="AJ112">
        <v>1</v>
      </c>
    </row>
    <row r="113" spans="1:36" x14ac:dyDescent="0.25">
      <c r="A113" t="s">
        <v>245</v>
      </c>
      <c r="B113" t="s">
        <v>149</v>
      </c>
      <c r="C113" t="s">
        <v>156</v>
      </c>
      <c r="D113" t="s">
        <v>151</v>
      </c>
      <c r="E113" t="s">
        <v>157</v>
      </c>
      <c r="F113" t="s">
        <v>153</v>
      </c>
      <c r="G113" t="s">
        <v>158</v>
      </c>
      <c r="H113">
        <v>7</v>
      </c>
      <c r="I113">
        <v>1</v>
      </c>
      <c r="J113">
        <v>2</v>
      </c>
      <c r="K113">
        <v>1</v>
      </c>
      <c r="L113">
        <v>2</v>
      </c>
      <c r="M113">
        <v>1</v>
      </c>
      <c r="N113" t="s">
        <v>245</v>
      </c>
      <c r="O113" t="s">
        <v>461</v>
      </c>
      <c r="P113" t="s">
        <v>462</v>
      </c>
      <c r="Q113" t="s">
        <v>477</v>
      </c>
      <c r="R113" t="s">
        <v>472</v>
      </c>
      <c r="S113" t="s">
        <v>473</v>
      </c>
      <c r="T113" t="s">
        <v>488</v>
      </c>
      <c r="U113" t="s">
        <v>489</v>
      </c>
      <c r="V113" t="s">
        <v>468</v>
      </c>
      <c r="W113" t="s">
        <v>494</v>
      </c>
      <c r="X113" t="s">
        <v>481</v>
      </c>
      <c r="Y113" t="s">
        <v>493</v>
      </c>
      <c r="Z113">
        <v>5</v>
      </c>
      <c r="AA113">
        <v>-1</v>
      </c>
      <c r="AB113">
        <v>0</v>
      </c>
      <c r="AC113">
        <v>2</v>
      </c>
      <c r="AD113">
        <v>1</v>
      </c>
      <c r="AE113">
        <v>1</v>
      </c>
      <c r="AF113">
        <v>-1</v>
      </c>
      <c r="AG113">
        <v>1</v>
      </c>
      <c r="AH113">
        <v>1</v>
      </c>
      <c r="AI113">
        <v>-1</v>
      </c>
      <c r="AJ113">
        <v>2</v>
      </c>
    </row>
    <row r="114" spans="1:36" x14ac:dyDescent="0.25">
      <c r="A114" t="s">
        <v>243</v>
      </c>
      <c r="B114" t="s">
        <v>149</v>
      </c>
      <c r="C114" t="s">
        <v>150</v>
      </c>
      <c r="D114" t="s">
        <v>151</v>
      </c>
      <c r="E114" t="s">
        <v>157</v>
      </c>
      <c r="F114" t="s">
        <v>159</v>
      </c>
      <c r="G114" t="s">
        <v>158</v>
      </c>
      <c r="H114">
        <v>6</v>
      </c>
      <c r="I114">
        <v>2</v>
      </c>
      <c r="J114">
        <v>2</v>
      </c>
      <c r="K114">
        <v>1</v>
      </c>
      <c r="L114">
        <v>0</v>
      </c>
      <c r="M114">
        <v>1</v>
      </c>
      <c r="N114" t="s">
        <v>243</v>
      </c>
      <c r="O114" t="s">
        <v>461</v>
      </c>
      <c r="P114" t="s">
        <v>462</v>
      </c>
      <c r="Q114" t="s">
        <v>463</v>
      </c>
      <c r="R114" t="s">
        <v>472</v>
      </c>
      <c r="S114" t="s">
        <v>465</v>
      </c>
      <c r="T114" t="s">
        <v>466</v>
      </c>
      <c r="U114" t="s">
        <v>489</v>
      </c>
      <c r="V114" t="s">
        <v>468</v>
      </c>
      <c r="W114" t="s">
        <v>502</v>
      </c>
      <c r="X114" t="s">
        <v>481</v>
      </c>
      <c r="Y114" t="s">
        <v>493</v>
      </c>
      <c r="Z114">
        <v>2</v>
      </c>
      <c r="AA114">
        <v>-1</v>
      </c>
      <c r="AB114">
        <v>2</v>
      </c>
      <c r="AC114">
        <v>2</v>
      </c>
      <c r="AD114">
        <v>-1</v>
      </c>
      <c r="AE114">
        <v>-1</v>
      </c>
      <c r="AF114">
        <v>-1</v>
      </c>
      <c r="AG114">
        <v>1</v>
      </c>
      <c r="AH114">
        <v>0</v>
      </c>
      <c r="AI114">
        <v>-1</v>
      </c>
      <c r="AJ114">
        <v>2</v>
      </c>
    </row>
    <row r="115" spans="1:36" x14ac:dyDescent="0.25">
      <c r="A115" t="s">
        <v>241</v>
      </c>
      <c r="B115" t="s">
        <v>149</v>
      </c>
      <c r="C115" t="s">
        <v>156</v>
      </c>
      <c r="D115" t="s">
        <v>151</v>
      </c>
      <c r="E115" t="s">
        <v>157</v>
      </c>
      <c r="F115" t="s">
        <v>153</v>
      </c>
      <c r="G115" t="s">
        <v>158</v>
      </c>
      <c r="H115">
        <v>7</v>
      </c>
      <c r="I115">
        <v>1</v>
      </c>
      <c r="J115">
        <v>2</v>
      </c>
      <c r="K115">
        <v>1</v>
      </c>
      <c r="L115">
        <v>2</v>
      </c>
      <c r="M115">
        <v>1</v>
      </c>
      <c r="N115" t="s">
        <v>241</v>
      </c>
      <c r="O115" t="s">
        <v>461</v>
      </c>
      <c r="P115" t="s">
        <v>462</v>
      </c>
      <c r="Q115" t="s">
        <v>477</v>
      </c>
      <c r="R115" t="s">
        <v>472</v>
      </c>
      <c r="S115" t="s">
        <v>465</v>
      </c>
      <c r="T115" t="s">
        <v>488</v>
      </c>
      <c r="U115" t="s">
        <v>467</v>
      </c>
      <c r="V115" t="s">
        <v>468</v>
      </c>
      <c r="W115" t="s">
        <v>494</v>
      </c>
      <c r="X115" t="s">
        <v>469</v>
      </c>
      <c r="Y115" t="s">
        <v>493</v>
      </c>
      <c r="Z115">
        <v>6</v>
      </c>
      <c r="AA115">
        <v>-1</v>
      </c>
      <c r="AB115">
        <v>0</v>
      </c>
      <c r="AC115">
        <v>2</v>
      </c>
      <c r="AD115">
        <v>-1</v>
      </c>
      <c r="AE115">
        <v>1</v>
      </c>
      <c r="AF115">
        <v>0</v>
      </c>
      <c r="AG115">
        <v>1</v>
      </c>
      <c r="AH115">
        <v>1</v>
      </c>
      <c r="AI115">
        <v>1</v>
      </c>
      <c r="AJ115">
        <v>2</v>
      </c>
    </row>
    <row r="116" spans="1:36" x14ac:dyDescent="0.25">
      <c r="A116" t="s">
        <v>246</v>
      </c>
      <c r="B116" t="s">
        <v>149</v>
      </c>
      <c r="C116" t="s">
        <v>150</v>
      </c>
      <c r="D116" t="s">
        <v>151</v>
      </c>
      <c r="E116" t="s">
        <v>157</v>
      </c>
      <c r="F116" t="s">
        <v>159</v>
      </c>
      <c r="G116" t="s">
        <v>154</v>
      </c>
      <c r="H116">
        <v>7</v>
      </c>
      <c r="I116">
        <v>2</v>
      </c>
      <c r="J116">
        <v>2</v>
      </c>
      <c r="K116">
        <v>1</v>
      </c>
      <c r="L116">
        <v>0</v>
      </c>
      <c r="M116">
        <v>2</v>
      </c>
      <c r="N116" t="s">
        <v>246</v>
      </c>
      <c r="O116" t="s">
        <v>461</v>
      </c>
      <c r="P116" t="s">
        <v>462</v>
      </c>
      <c r="Q116" t="s">
        <v>477</v>
      </c>
      <c r="R116" t="s">
        <v>472</v>
      </c>
      <c r="S116" t="s">
        <v>478</v>
      </c>
      <c r="T116" t="s">
        <v>479</v>
      </c>
      <c r="U116" t="s">
        <v>489</v>
      </c>
      <c r="V116" t="s">
        <v>468</v>
      </c>
      <c r="W116" t="s">
        <v>494</v>
      </c>
      <c r="X116" t="s">
        <v>469</v>
      </c>
      <c r="Y116" t="s">
        <v>493</v>
      </c>
      <c r="Z116">
        <v>7</v>
      </c>
      <c r="AA116">
        <v>-1</v>
      </c>
      <c r="AB116">
        <v>0</v>
      </c>
      <c r="AC116">
        <v>2</v>
      </c>
      <c r="AD116">
        <v>0</v>
      </c>
      <c r="AE116">
        <v>2</v>
      </c>
      <c r="AF116">
        <v>-1</v>
      </c>
      <c r="AG116">
        <v>1</v>
      </c>
      <c r="AH116">
        <v>1</v>
      </c>
      <c r="AI116">
        <v>1</v>
      </c>
      <c r="AJ116">
        <v>2</v>
      </c>
    </row>
    <row r="117" spans="1:36" x14ac:dyDescent="0.25">
      <c r="A117" t="s">
        <v>250</v>
      </c>
      <c r="B117" t="s">
        <v>149</v>
      </c>
      <c r="C117" t="s">
        <v>150</v>
      </c>
      <c r="D117" t="s">
        <v>151</v>
      </c>
      <c r="E117" t="s">
        <v>157</v>
      </c>
      <c r="F117" t="s">
        <v>159</v>
      </c>
      <c r="G117" t="s">
        <v>154</v>
      </c>
      <c r="H117">
        <v>7</v>
      </c>
      <c r="I117">
        <v>2</v>
      </c>
      <c r="J117">
        <v>2</v>
      </c>
      <c r="K117">
        <v>1</v>
      </c>
      <c r="L117">
        <v>0</v>
      </c>
      <c r="M117">
        <v>2</v>
      </c>
      <c r="N117" t="s">
        <v>250</v>
      </c>
      <c r="O117" t="s">
        <v>461</v>
      </c>
      <c r="P117" t="s">
        <v>486</v>
      </c>
      <c r="Q117" t="s">
        <v>477</v>
      </c>
      <c r="R117" t="s">
        <v>464</v>
      </c>
      <c r="S117" t="s">
        <v>465</v>
      </c>
      <c r="T117" t="s">
        <v>488</v>
      </c>
      <c r="U117" t="s">
        <v>489</v>
      </c>
      <c r="V117" t="s">
        <v>480</v>
      </c>
      <c r="W117" t="s">
        <v>495</v>
      </c>
      <c r="X117" t="s">
        <v>490</v>
      </c>
      <c r="Y117" t="s">
        <v>482</v>
      </c>
      <c r="Z117">
        <v>-1</v>
      </c>
      <c r="AA117">
        <v>1</v>
      </c>
      <c r="AB117">
        <v>0</v>
      </c>
      <c r="AC117">
        <v>0</v>
      </c>
      <c r="AD117">
        <v>-1</v>
      </c>
      <c r="AE117">
        <v>1</v>
      </c>
      <c r="AF117">
        <v>-1</v>
      </c>
      <c r="AG117">
        <v>-1</v>
      </c>
      <c r="AH117">
        <v>-1</v>
      </c>
      <c r="AI117">
        <v>0</v>
      </c>
      <c r="AJ117">
        <v>1</v>
      </c>
    </row>
    <row r="118" spans="1:36" x14ac:dyDescent="0.25">
      <c r="A118" t="s">
        <v>251</v>
      </c>
      <c r="B118" t="s">
        <v>149</v>
      </c>
      <c r="C118" t="s">
        <v>156</v>
      </c>
      <c r="D118" t="s">
        <v>151</v>
      </c>
      <c r="E118" t="s">
        <v>157</v>
      </c>
      <c r="F118" t="s">
        <v>165</v>
      </c>
      <c r="G118" t="s">
        <v>158</v>
      </c>
      <c r="H118">
        <v>6</v>
      </c>
      <c r="I118">
        <v>1</v>
      </c>
      <c r="J118">
        <v>2</v>
      </c>
      <c r="K118">
        <v>1</v>
      </c>
      <c r="L118">
        <v>1</v>
      </c>
      <c r="M118">
        <v>1</v>
      </c>
      <c r="N118" t="s">
        <v>251</v>
      </c>
      <c r="O118" t="s">
        <v>461</v>
      </c>
      <c r="P118" t="s">
        <v>462</v>
      </c>
      <c r="Q118" t="s">
        <v>471</v>
      </c>
      <c r="R118" t="s">
        <v>492</v>
      </c>
      <c r="S118" t="s">
        <v>465</v>
      </c>
      <c r="T118" t="s">
        <v>488</v>
      </c>
      <c r="U118" t="s">
        <v>489</v>
      </c>
      <c r="V118" t="s">
        <v>475</v>
      </c>
      <c r="W118" t="s">
        <v>495</v>
      </c>
      <c r="X118" t="s">
        <v>469</v>
      </c>
      <c r="Y118" t="s">
        <v>470</v>
      </c>
      <c r="Z118">
        <v>-4</v>
      </c>
      <c r="AA118">
        <v>-1</v>
      </c>
      <c r="AB118">
        <v>-1</v>
      </c>
      <c r="AC118">
        <v>-1</v>
      </c>
      <c r="AD118">
        <v>-1</v>
      </c>
      <c r="AE118">
        <v>1</v>
      </c>
      <c r="AF118">
        <v>-1</v>
      </c>
      <c r="AG118">
        <v>0</v>
      </c>
      <c r="AH118">
        <v>-1</v>
      </c>
      <c r="AI118">
        <v>1</v>
      </c>
      <c r="AJ118">
        <v>0</v>
      </c>
    </row>
    <row r="119" spans="1:36" x14ac:dyDescent="0.25">
      <c r="A119" t="s">
        <v>252</v>
      </c>
      <c r="B119" t="s">
        <v>149</v>
      </c>
      <c r="C119" t="s">
        <v>150</v>
      </c>
      <c r="D119" t="s">
        <v>151</v>
      </c>
      <c r="E119" t="s">
        <v>157</v>
      </c>
      <c r="F119" t="s">
        <v>159</v>
      </c>
      <c r="G119" t="s">
        <v>154</v>
      </c>
      <c r="H119">
        <v>7</v>
      </c>
      <c r="I119">
        <v>2</v>
      </c>
      <c r="J119">
        <v>2</v>
      </c>
      <c r="K119">
        <v>1</v>
      </c>
      <c r="L119">
        <v>0</v>
      </c>
      <c r="M119">
        <v>2</v>
      </c>
      <c r="N119" t="s">
        <v>252</v>
      </c>
      <c r="O119" t="s">
        <v>461</v>
      </c>
      <c r="P119" t="s">
        <v>462</v>
      </c>
      <c r="Q119" t="s">
        <v>471</v>
      </c>
      <c r="R119" t="s">
        <v>464</v>
      </c>
      <c r="S119" t="s">
        <v>478</v>
      </c>
      <c r="T119" t="s">
        <v>466</v>
      </c>
      <c r="U119" t="s">
        <v>489</v>
      </c>
      <c r="V119" t="s">
        <v>468</v>
      </c>
      <c r="W119" t="s">
        <v>494</v>
      </c>
      <c r="X119" t="s">
        <v>469</v>
      </c>
      <c r="Y119" t="s">
        <v>482</v>
      </c>
      <c r="Z119">
        <v>0</v>
      </c>
      <c r="AA119">
        <v>-1</v>
      </c>
      <c r="AB119">
        <v>-1</v>
      </c>
      <c r="AC119">
        <v>0</v>
      </c>
      <c r="AD119">
        <v>0</v>
      </c>
      <c r="AE119">
        <v>-1</v>
      </c>
      <c r="AF119">
        <v>-1</v>
      </c>
      <c r="AG119">
        <v>1</v>
      </c>
      <c r="AH119">
        <v>1</v>
      </c>
      <c r="AI119">
        <v>1</v>
      </c>
      <c r="AJ119">
        <v>1</v>
      </c>
    </row>
    <row r="120" spans="1:36" x14ac:dyDescent="0.25">
      <c r="A120" t="s">
        <v>253</v>
      </c>
      <c r="B120" t="s">
        <v>149</v>
      </c>
      <c r="C120" t="s">
        <v>156</v>
      </c>
      <c r="D120" t="s">
        <v>151</v>
      </c>
      <c r="E120" t="s">
        <v>157</v>
      </c>
      <c r="F120" t="s">
        <v>159</v>
      </c>
      <c r="G120" t="s">
        <v>158</v>
      </c>
      <c r="H120">
        <v>5</v>
      </c>
      <c r="I120">
        <v>1</v>
      </c>
      <c r="J120">
        <v>2</v>
      </c>
      <c r="K120">
        <v>1</v>
      </c>
      <c r="L120">
        <v>0</v>
      </c>
      <c r="M120">
        <v>1</v>
      </c>
      <c r="N120" t="s">
        <v>253</v>
      </c>
      <c r="O120" t="s">
        <v>461</v>
      </c>
      <c r="P120" t="s">
        <v>462</v>
      </c>
      <c r="Q120" t="s">
        <v>471</v>
      </c>
      <c r="R120" t="s">
        <v>464</v>
      </c>
      <c r="S120" t="s">
        <v>465</v>
      </c>
      <c r="T120" t="s">
        <v>488</v>
      </c>
      <c r="U120" t="s">
        <v>489</v>
      </c>
      <c r="V120" t="s">
        <v>484</v>
      </c>
      <c r="W120" t="s">
        <v>496</v>
      </c>
      <c r="X120" t="s">
        <v>481</v>
      </c>
      <c r="Y120" t="s">
        <v>470</v>
      </c>
      <c r="Z120">
        <v>0</v>
      </c>
      <c r="AA120">
        <v>-1</v>
      </c>
      <c r="AB120">
        <v>-1</v>
      </c>
      <c r="AC120">
        <v>0</v>
      </c>
      <c r="AD120">
        <v>-1</v>
      </c>
      <c r="AE120">
        <v>1</v>
      </c>
      <c r="AF120">
        <v>-1</v>
      </c>
      <c r="AG120">
        <v>2</v>
      </c>
      <c r="AH120">
        <v>2</v>
      </c>
      <c r="AI120">
        <v>-1</v>
      </c>
      <c r="AJ120">
        <v>0</v>
      </c>
    </row>
    <row r="121" spans="1:36" x14ac:dyDescent="0.25">
      <c r="A121" t="s">
        <v>247</v>
      </c>
      <c r="B121" t="s">
        <v>149</v>
      </c>
      <c r="C121" t="s">
        <v>156</v>
      </c>
      <c r="D121" t="s">
        <v>151</v>
      </c>
      <c r="E121" t="s">
        <v>152</v>
      </c>
      <c r="F121" t="s">
        <v>159</v>
      </c>
      <c r="G121" t="s">
        <v>154</v>
      </c>
      <c r="H121">
        <v>7</v>
      </c>
      <c r="I121">
        <v>1</v>
      </c>
      <c r="J121">
        <v>2</v>
      </c>
      <c r="K121">
        <v>2</v>
      </c>
      <c r="L121">
        <v>0</v>
      </c>
      <c r="M121">
        <v>2</v>
      </c>
    </row>
    <row r="122" spans="1:36" x14ac:dyDescent="0.25">
      <c r="A122" t="s">
        <v>254</v>
      </c>
      <c r="B122" t="s">
        <v>149</v>
      </c>
      <c r="C122" t="s">
        <v>156</v>
      </c>
      <c r="D122" t="s">
        <v>151</v>
      </c>
      <c r="E122" t="s">
        <v>157</v>
      </c>
      <c r="F122" t="s">
        <v>153</v>
      </c>
      <c r="G122" t="s">
        <v>158</v>
      </c>
      <c r="H122">
        <v>7</v>
      </c>
      <c r="I122">
        <v>1</v>
      </c>
      <c r="J122">
        <v>2</v>
      </c>
      <c r="K122">
        <v>1</v>
      </c>
      <c r="L122">
        <v>2</v>
      </c>
      <c r="M122">
        <v>1</v>
      </c>
      <c r="N122" t="s">
        <v>254</v>
      </c>
      <c r="O122" t="s">
        <v>461</v>
      </c>
      <c r="P122" t="s">
        <v>486</v>
      </c>
      <c r="Q122" t="s">
        <v>477</v>
      </c>
      <c r="R122" t="s">
        <v>464</v>
      </c>
      <c r="S122" t="s">
        <v>465</v>
      </c>
      <c r="T122" t="s">
        <v>488</v>
      </c>
      <c r="U122" t="s">
        <v>489</v>
      </c>
      <c r="V122" t="s">
        <v>480</v>
      </c>
      <c r="W122" t="s">
        <v>494</v>
      </c>
      <c r="X122" t="s">
        <v>469</v>
      </c>
      <c r="Y122" t="s">
        <v>482</v>
      </c>
      <c r="Z122">
        <v>2</v>
      </c>
      <c r="AA122">
        <v>1</v>
      </c>
      <c r="AB122">
        <v>0</v>
      </c>
      <c r="AC122">
        <v>0</v>
      </c>
      <c r="AD122">
        <v>-1</v>
      </c>
      <c r="AE122">
        <v>1</v>
      </c>
      <c r="AF122">
        <v>-1</v>
      </c>
      <c r="AG122">
        <v>-1</v>
      </c>
      <c r="AH122">
        <v>1</v>
      </c>
      <c r="AI122">
        <v>1</v>
      </c>
      <c r="AJ122">
        <v>1</v>
      </c>
    </row>
    <row r="123" spans="1:36" x14ac:dyDescent="0.25">
      <c r="A123" t="s">
        <v>248</v>
      </c>
      <c r="B123" t="s">
        <v>149</v>
      </c>
      <c r="C123" t="s">
        <v>156</v>
      </c>
      <c r="D123" t="s">
        <v>161</v>
      </c>
      <c r="E123" t="s">
        <v>164</v>
      </c>
      <c r="F123" t="s">
        <v>153</v>
      </c>
      <c r="G123" t="s">
        <v>249</v>
      </c>
      <c r="H123">
        <v>3</v>
      </c>
      <c r="I123">
        <v>1</v>
      </c>
      <c r="J123">
        <v>1</v>
      </c>
      <c r="K123">
        <v>0</v>
      </c>
      <c r="L123">
        <v>2</v>
      </c>
      <c r="M123">
        <v>-1</v>
      </c>
    </row>
    <row r="124" spans="1:36" x14ac:dyDescent="0.25">
      <c r="A124" t="s">
        <v>255</v>
      </c>
      <c r="B124" t="s">
        <v>149</v>
      </c>
      <c r="C124" t="s">
        <v>156</v>
      </c>
      <c r="D124" t="s">
        <v>161</v>
      </c>
      <c r="E124" t="s">
        <v>157</v>
      </c>
      <c r="F124" t="s">
        <v>159</v>
      </c>
      <c r="G124" t="s">
        <v>154</v>
      </c>
      <c r="H124">
        <v>5</v>
      </c>
      <c r="I124">
        <v>1</v>
      </c>
      <c r="J124">
        <v>1</v>
      </c>
      <c r="K124">
        <v>1</v>
      </c>
      <c r="L124">
        <v>0</v>
      </c>
      <c r="M124">
        <v>2</v>
      </c>
      <c r="N124" t="s">
        <v>255</v>
      </c>
      <c r="O124" t="s">
        <v>461</v>
      </c>
      <c r="P124" t="s">
        <v>476</v>
      </c>
      <c r="Q124" t="s">
        <v>477</v>
      </c>
      <c r="R124" t="s">
        <v>464</v>
      </c>
      <c r="S124" t="s">
        <v>473</v>
      </c>
      <c r="T124" t="s">
        <v>479</v>
      </c>
      <c r="U124" t="s">
        <v>489</v>
      </c>
      <c r="V124" t="s">
        <v>484</v>
      </c>
      <c r="W124" t="s">
        <v>494</v>
      </c>
      <c r="X124" t="s">
        <v>481</v>
      </c>
      <c r="Y124" t="s">
        <v>482</v>
      </c>
      <c r="Z124">
        <v>7</v>
      </c>
      <c r="AA124">
        <v>2</v>
      </c>
      <c r="AB124">
        <v>0</v>
      </c>
      <c r="AC124">
        <v>0</v>
      </c>
      <c r="AD124">
        <v>1</v>
      </c>
      <c r="AE124">
        <v>2</v>
      </c>
      <c r="AF124">
        <v>-1</v>
      </c>
      <c r="AG124">
        <v>2</v>
      </c>
      <c r="AH124">
        <v>1</v>
      </c>
      <c r="AI124">
        <v>-1</v>
      </c>
      <c r="AJ124">
        <v>1</v>
      </c>
    </row>
    <row r="125" spans="1:36" x14ac:dyDescent="0.25">
      <c r="A125" t="s">
        <v>256</v>
      </c>
      <c r="B125" t="s">
        <v>149</v>
      </c>
      <c r="C125" t="s">
        <v>156</v>
      </c>
      <c r="D125" t="s">
        <v>151</v>
      </c>
      <c r="E125" t="s">
        <v>157</v>
      </c>
      <c r="F125" t="s">
        <v>153</v>
      </c>
      <c r="G125" t="s">
        <v>158</v>
      </c>
      <c r="H125">
        <v>7</v>
      </c>
      <c r="I125">
        <v>1</v>
      </c>
      <c r="J125">
        <v>2</v>
      </c>
      <c r="K125">
        <v>1</v>
      </c>
      <c r="L125">
        <v>2</v>
      </c>
      <c r="M125">
        <v>1</v>
      </c>
      <c r="N125" t="s">
        <v>256</v>
      </c>
      <c r="O125" t="s">
        <v>461</v>
      </c>
      <c r="P125" t="s">
        <v>476</v>
      </c>
      <c r="Q125" t="s">
        <v>471</v>
      </c>
      <c r="R125" t="s">
        <v>464</v>
      </c>
      <c r="S125" t="s">
        <v>473</v>
      </c>
      <c r="T125" t="s">
        <v>488</v>
      </c>
      <c r="U125" t="s">
        <v>489</v>
      </c>
      <c r="V125" t="s">
        <v>484</v>
      </c>
      <c r="W125" t="s">
        <v>496</v>
      </c>
      <c r="X125" t="s">
        <v>490</v>
      </c>
      <c r="Y125" t="s">
        <v>493</v>
      </c>
      <c r="Z125">
        <v>8</v>
      </c>
      <c r="AA125">
        <v>2</v>
      </c>
      <c r="AB125">
        <v>-1</v>
      </c>
      <c r="AC125">
        <v>0</v>
      </c>
      <c r="AD125">
        <v>1</v>
      </c>
      <c r="AE125">
        <v>1</v>
      </c>
      <c r="AF125">
        <v>-1</v>
      </c>
      <c r="AG125">
        <v>2</v>
      </c>
      <c r="AH125">
        <v>2</v>
      </c>
      <c r="AI125">
        <v>0</v>
      </c>
      <c r="AJ125">
        <v>2</v>
      </c>
    </row>
    <row r="126" spans="1:36" x14ac:dyDescent="0.25">
      <c r="A126" t="s">
        <v>260</v>
      </c>
      <c r="B126" t="s">
        <v>149</v>
      </c>
      <c r="C126" t="s">
        <v>156</v>
      </c>
      <c r="D126" t="s">
        <v>151</v>
      </c>
      <c r="E126" t="s">
        <v>157</v>
      </c>
      <c r="F126" t="s">
        <v>153</v>
      </c>
      <c r="G126" t="s">
        <v>158</v>
      </c>
      <c r="H126">
        <v>7</v>
      </c>
      <c r="I126">
        <v>1</v>
      </c>
      <c r="J126">
        <v>2</v>
      </c>
      <c r="K126">
        <v>1</v>
      </c>
      <c r="L126">
        <v>2</v>
      </c>
      <c r="M126">
        <v>1</v>
      </c>
      <c r="N126" t="s">
        <v>260</v>
      </c>
      <c r="O126" t="s">
        <v>461</v>
      </c>
      <c r="P126" t="s">
        <v>462</v>
      </c>
      <c r="Q126" t="s">
        <v>471</v>
      </c>
      <c r="R126" t="s">
        <v>464</v>
      </c>
      <c r="S126" t="s">
        <v>465</v>
      </c>
      <c r="T126" t="s">
        <v>488</v>
      </c>
      <c r="U126" t="s">
        <v>489</v>
      </c>
      <c r="V126" t="s">
        <v>484</v>
      </c>
      <c r="W126" t="s">
        <v>494</v>
      </c>
      <c r="X126" t="s">
        <v>490</v>
      </c>
      <c r="Y126" t="s">
        <v>485</v>
      </c>
      <c r="Z126">
        <v>-1</v>
      </c>
      <c r="AA126">
        <v>-1</v>
      </c>
      <c r="AB126">
        <v>-1</v>
      </c>
      <c r="AC126">
        <v>0</v>
      </c>
      <c r="AD126">
        <v>-1</v>
      </c>
      <c r="AE126">
        <v>1</v>
      </c>
      <c r="AF126">
        <v>-1</v>
      </c>
      <c r="AG126">
        <v>2</v>
      </c>
      <c r="AH126">
        <v>1</v>
      </c>
      <c r="AI126">
        <v>0</v>
      </c>
      <c r="AJ126">
        <v>-1</v>
      </c>
    </row>
    <row r="127" spans="1:36" x14ac:dyDescent="0.25">
      <c r="A127" t="s">
        <v>261</v>
      </c>
      <c r="B127" t="s">
        <v>149</v>
      </c>
      <c r="C127" t="s">
        <v>156</v>
      </c>
      <c r="D127" t="s">
        <v>161</v>
      </c>
      <c r="E127" t="s">
        <v>164</v>
      </c>
      <c r="F127" t="s">
        <v>153</v>
      </c>
      <c r="G127" t="s">
        <v>154</v>
      </c>
      <c r="H127">
        <v>6</v>
      </c>
      <c r="I127">
        <v>1</v>
      </c>
      <c r="J127">
        <v>1</v>
      </c>
      <c r="K127">
        <v>0</v>
      </c>
      <c r="L127">
        <v>2</v>
      </c>
      <c r="M127">
        <v>2</v>
      </c>
      <c r="N127" t="s">
        <v>261</v>
      </c>
      <c r="O127" t="s">
        <v>461</v>
      </c>
      <c r="P127" t="s">
        <v>476</v>
      </c>
      <c r="Q127" t="s">
        <v>477</v>
      </c>
      <c r="R127" t="s">
        <v>464</v>
      </c>
      <c r="S127" t="s">
        <v>465</v>
      </c>
      <c r="T127" t="s">
        <v>474</v>
      </c>
      <c r="U127" t="s">
        <v>489</v>
      </c>
      <c r="V127" t="s">
        <v>468</v>
      </c>
      <c r="W127" t="s">
        <v>496</v>
      </c>
      <c r="X127" t="s">
        <v>490</v>
      </c>
      <c r="Y127" t="s">
        <v>470</v>
      </c>
      <c r="Z127">
        <v>3</v>
      </c>
      <c r="AA127">
        <v>2</v>
      </c>
      <c r="AB127">
        <v>0</v>
      </c>
      <c r="AC127">
        <v>0</v>
      </c>
      <c r="AD127">
        <v>-1</v>
      </c>
      <c r="AE127">
        <v>0</v>
      </c>
      <c r="AF127">
        <v>-1</v>
      </c>
      <c r="AG127">
        <v>1</v>
      </c>
      <c r="AH127">
        <v>2</v>
      </c>
      <c r="AI127">
        <v>0</v>
      </c>
      <c r="AJ127">
        <v>0</v>
      </c>
    </row>
    <row r="128" spans="1:36" x14ac:dyDescent="0.25">
      <c r="A128" t="s">
        <v>262</v>
      </c>
      <c r="B128" t="s">
        <v>149</v>
      </c>
      <c r="C128" t="s">
        <v>156</v>
      </c>
      <c r="D128" t="s">
        <v>151</v>
      </c>
      <c r="E128" t="s">
        <v>157</v>
      </c>
      <c r="F128" t="s">
        <v>153</v>
      </c>
      <c r="G128" t="s">
        <v>154</v>
      </c>
      <c r="H128">
        <v>8</v>
      </c>
      <c r="I128">
        <v>1</v>
      </c>
      <c r="J128">
        <v>2</v>
      </c>
      <c r="K128">
        <v>1</v>
      </c>
      <c r="L128">
        <v>2</v>
      </c>
      <c r="M128">
        <v>2</v>
      </c>
      <c r="N128" t="s">
        <v>262</v>
      </c>
      <c r="O128" t="s">
        <v>461</v>
      </c>
      <c r="P128" t="s">
        <v>476</v>
      </c>
      <c r="Q128" t="s">
        <v>477</v>
      </c>
      <c r="R128" t="s">
        <v>464</v>
      </c>
      <c r="S128" t="s">
        <v>465</v>
      </c>
      <c r="T128" t="s">
        <v>488</v>
      </c>
      <c r="U128" t="s">
        <v>489</v>
      </c>
      <c r="V128" t="s">
        <v>480</v>
      </c>
      <c r="W128" t="s">
        <v>494</v>
      </c>
      <c r="X128" t="s">
        <v>490</v>
      </c>
      <c r="Y128" t="s">
        <v>482</v>
      </c>
      <c r="Z128">
        <v>2</v>
      </c>
      <c r="AA128">
        <v>2</v>
      </c>
      <c r="AB128">
        <v>0</v>
      </c>
      <c r="AC128">
        <v>0</v>
      </c>
      <c r="AD128">
        <v>-1</v>
      </c>
      <c r="AE128">
        <v>1</v>
      </c>
      <c r="AF128">
        <v>-1</v>
      </c>
      <c r="AG128">
        <v>-1</v>
      </c>
      <c r="AH128">
        <v>1</v>
      </c>
      <c r="AI128">
        <v>0</v>
      </c>
      <c r="AJ128">
        <v>1</v>
      </c>
    </row>
    <row r="129" spans="1:36" x14ac:dyDescent="0.25">
      <c r="A129" t="s">
        <v>264</v>
      </c>
      <c r="B129" t="s">
        <v>149</v>
      </c>
      <c r="C129" t="s">
        <v>150</v>
      </c>
      <c r="D129" t="s">
        <v>151</v>
      </c>
      <c r="E129" t="s">
        <v>157</v>
      </c>
      <c r="F129" t="s">
        <v>153</v>
      </c>
      <c r="G129" t="s">
        <v>154</v>
      </c>
      <c r="H129">
        <v>9</v>
      </c>
      <c r="I129">
        <v>2</v>
      </c>
      <c r="J129">
        <v>2</v>
      </c>
      <c r="K129">
        <v>1</v>
      </c>
      <c r="L129">
        <v>2</v>
      </c>
      <c r="M129">
        <v>2</v>
      </c>
      <c r="N129" t="s">
        <v>264</v>
      </c>
      <c r="O129" t="s">
        <v>461</v>
      </c>
      <c r="P129" t="s">
        <v>476</v>
      </c>
      <c r="Q129" t="s">
        <v>471</v>
      </c>
      <c r="R129" t="s">
        <v>464</v>
      </c>
      <c r="S129" t="s">
        <v>473</v>
      </c>
      <c r="T129" t="s">
        <v>474</v>
      </c>
      <c r="U129" t="s">
        <v>489</v>
      </c>
      <c r="V129" t="s">
        <v>475</v>
      </c>
      <c r="W129" t="s">
        <v>494</v>
      </c>
      <c r="X129" t="s">
        <v>469</v>
      </c>
      <c r="Y129" t="s">
        <v>482</v>
      </c>
      <c r="Z129">
        <v>4</v>
      </c>
      <c r="AA129">
        <v>2</v>
      </c>
      <c r="AB129">
        <v>-1</v>
      </c>
      <c r="AC129">
        <v>0</v>
      </c>
      <c r="AD129">
        <v>1</v>
      </c>
      <c r="AE129">
        <v>0</v>
      </c>
      <c r="AF129">
        <v>-1</v>
      </c>
      <c r="AG129">
        <v>0</v>
      </c>
      <c r="AH129">
        <v>1</v>
      </c>
      <c r="AI129">
        <v>1</v>
      </c>
      <c r="AJ129">
        <v>1</v>
      </c>
    </row>
    <row r="130" spans="1:36" x14ac:dyDescent="0.25">
      <c r="A130" t="s">
        <v>268</v>
      </c>
      <c r="B130" t="s">
        <v>149</v>
      </c>
      <c r="C130" t="s">
        <v>156</v>
      </c>
      <c r="D130" t="s">
        <v>151</v>
      </c>
      <c r="E130" t="s">
        <v>152</v>
      </c>
      <c r="F130" t="s">
        <v>165</v>
      </c>
      <c r="G130" t="s">
        <v>158</v>
      </c>
      <c r="H130">
        <v>7</v>
      </c>
      <c r="I130">
        <v>1</v>
      </c>
      <c r="J130">
        <v>2</v>
      </c>
      <c r="K130">
        <v>2</v>
      </c>
      <c r="L130">
        <v>1</v>
      </c>
      <c r="M130">
        <v>1</v>
      </c>
      <c r="N130" t="s">
        <v>268</v>
      </c>
      <c r="O130" t="s">
        <v>461</v>
      </c>
      <c r="P130" t="s">
        <v>462</v>
      </c>
      <c r="Q130" t="s">
        <v>471</v>
      </c>
      <c r="R130" t="s">
        <v>464</v>
      </c>
      <c r="S130" t="s">
        <v>473</v>
      </c>
      <c r="T130" t="s">
        <v>488</v>
      </c>
      <c r="U130" t="s">
        <v>483</v>
      </c>
      <c r="V130" t="s">
        <v>475</v>
      </c>
      <c r="W130" t="s">
        <v>496</v>
      </c>
      <c r="X130" t="s">
        <v>469</v>
      </c>
      <c r="Y130" t="s">
        <v>493</v>
      </c>
      <c r="Z130">
        <v>7</v>
      </c>
      <c r="AA130">
        <v>-1</v>
      </c>
      <c r="AB130">
        <v>-1</v>
      </c>
      <c r="AC130">
        <v>0</v>
      </c>
      <c r="AD130">
        <v>1</v>
      </c>
      <c r="AE130">
        <v>1</v>
      </c>
      <c r="AF130">
        <v>2</v>
      </c>
      <c r="AG130">
        <v>0</v>
      </c>
      <c r="AH130">
        <v>2</v>
      </c>
      <c r="AI130">
        <v>1</v>
      </c>
      <c r="AJ130">
        <v>2</v>
      </c>
    </row>
    <row r="131" spans="1:36" x14ac:dyDescent="0.25">
      <c r="A131" t="s">
        <v>265</v>
      </c>
      <c r="B131" t="s">
        <v>149</v>
      </c>
      <c r="C131" t="s">
        <v>156</v>
      </c>
      <c r="D131" t="s">
        <v>161</v>
      </c>
      <c r="E131" t="s">
        <v>157</v>
      </c>
      <c r="F131" t="s">
        <v>153</v>
      </c>
      <c r="G131" t="s">
        <v>154</v>
      </c>
      <c r="H131">
        <v>7</v>
      </c>
      <c r="I131">
        <v>1</v>
      </c>
      <c r="J131">
        <v>1</v>
      </c>
      <c r="K131">
        <v>1</v>
      </c>
      <c r="L131">
        <v>2</v>
      </c>
      <c r="M131">
        <v>2</v>
      </c>
      <c r="N131" t="s">
        <v>265</v>
      </c>
      <c r="O131" t="s">
        <v>461</v>
      </c>
      <c r="P131" t="s">
        <v>476</v>
      </c>
      <c r="Q131" t="s">
        <v>487</v>
      </c>
      <c r="R131" t="s">
        <v>464</v>
      </c>
      <c r="S131" t="s">
        <v>465</v>
      </c>
      <c r="T131" t="s">
        <v>488</v>
      </c>
      <c r="U131" t="s">
        <v>489</v>
      </c>
      <c r="V131" t="s">
        <v>480</v>
      </c>
      <c r="W131" t="s">
        <v>494</v>
      </c>
      <c r="X131" t="s">
        <v>469</v>
      </c>
      <c r="Y131" t="s">
        <v>482</v>
      </c>
      <c r="Z131">
        <v>4</v>
      </c>
      <c r="AA131">
        <v>2</v>
      </c>
      <c r="AB131">
        <v>1</v>
      </c>
      <c r="AC131">
        <v>0</v>
      </c>
      <c r="AD131">
        <v>-1</v>
      </c>
      <c r="AE131">
        <v>1</v>
      </c>
      <c r="AF131">
        <v>-1</v>
      </c>
      <c r="AG131">
        <v>-1</v>
      </c>
      <c r="AH131">
        <v>1</v>
      </c>
      <c r="AI131">
        <v>1</v>
      </c>
      <c r="AJ131">
        <v>1</v>
      </c>
    </row>
    <row r="132" spans="1:36" x14ac:dyDescent="0.25">
      <c r="A132" t="s">
        <v>257</v>
      </c>
      <c r="B132" t="s">
        <v>149</v>
      </c>
      <c r="C132" t="s">
        <v>150</v>
      </c>
      <c r="D132" t="s">
        <v>162</v>
      </c>
      <c r="E132" t="s">
        <v>157</v>
      </c>
      <c r="F132" t="s">
        <v>165</v>
      </c>
      <c r="G132" t="s">
        <v>158</v>
      </c>
      <c r="H132">
        <v>5</v>
      </c>
      <c r="I132">
        <v>2</v>
      </c>
      <c r="J132">
        <v>0</v>
      </c>
      <c r="K132">
        <v>1</v>
      </c>
      <c r="L132">
        <v>1</v>
      </c>
      <c r="M132">
        <v>1</v>
      </c>
    </row>
    <row r="133" spans="1:36" x14ac:dyDescent="0.25">
      <c r="A133" t="s">
        <v>266</v>
      </c>
      <c r="B133" t="s">
        <v>149</v>
      </c>
      <c r="C133" t="s">
        <v>150</v>
      </c>
      <c r="D133" t="s">
        <v>151</v>
      </c>
      <c r="E133" t="s">
        <v>157</v>
      </c>
      <c r="F133" t="s">
        <v>153</v>
      </c>
      <c r="G133" t="s">
        <v>158</v>
      </c>
      <c r="H133">
        <v>8</v>
      </c>
      <c r="I133">
        <v>2</v>
      </c>
      <c r="J133">
        <v>2</v>
      </c>
      <c r="K133">
        <v>1</v>
      </c>
      <c r="L133">
        <v>2</v>
      </c>
      <c r="M133">
        <v>1</v>
      </c>
      <c r="N133" t="s">
        <v>266</v>
      </c>
      <c r="O133" t="s">
        <v>461</v>
      </c>
      <c r="P133" t="s">
        <v>462</v>
      </c>
      <c r="Q133" t="s">
        <v>471</v>
      </c>
      <c r="R133" t="s">
        <v>472</v>
      </c>
      <c r="S133" t="s">
        <v>465</v>
      </c>
      <c r="T133" t="s">
        <v>488</v>
      </c>
      <c r="U133" t="s">
        <v>489</v>
      </c>
      <c r="V133" t="s">
        <v>468</v>
      </c>
      <c r="W133" t="s">
        <v>494</v>
      </c>
      <c r="X133" t="s">
        <v>481</v>
      </c>
      <c r="Y133" t="s">
        <v>493</v>
      </c>
      <c r="Z133">
        <v>2</v>
      </c>
      <c r="AA133">
        <v>-1</v>
      </c>
      <c r="AB133">
        <v>-1</v>
      </c>
      <c r="AC133">
        <v>2</v>
      </c>
      <c r="AD133">
        <v>-1</v>
      </c>
      <c r="AE133">
        <v>1</v>
      </c>
      <c r="AF133">
        <v>-1</v>
      </c>
      <c r="AG133">
        <v>1</v>
      </c>
      <c r="AH133">
        <v>1</v>
      </c>
      <c r="AI133">
        <v>-1</v>
      </c>
      <c r="AJ133">
        <v>2</v>
      </c>
    </row>
    <row r="134" spans="1:36" x14ac:dyDescent="0.25">
      <c r="A134" t="s">
        <v>258</v>
      </c>
      <c r="B134" t="s">
        <v>149</v>
      </c>
      <c r="C134" t="s">
        <v>156</v>
      </c>
      <c r="D134" t="s">
        <v>161</v>
      </c>
      <c r="E134" t="s">
        <v>164</v>
      </c>
      <c r="F134" t="s">
        <v>165</v>
      </c>
      <c r="G134" t="s">
        <v>154</v>
      </c>
      <c r="H134">
        <v>5</v>
      </c>
      <c r="I134">
        <v>1</v>
      </c>
      <c r="J134">
        <v>1</v>
      </c>
      <c r="K134">
        <v>0</v>
      </c>
      <c r="L134">
        <v>1</v>
      </c>
      <c r="M134">
        <v>2</v>
      </c>
    </row>
    <row r="135" spans="1:36" x14ac:dyDescent="0.25">
      <c r="A135" t="s">
        <v>270</v>
      </c>
      <c r="B135" t="s">
        <v>149</v>
      </c>
      <c r="C135" t="s">
        <v>150</v>
      </c>
      <c r="D135" t="s">
        <v>151</v>
      </c>
      <c r="E135" t="s">
        <v>157</v>
      </c>
      <c r="F135" t="s">
        <v>153</v>
      </c>
      <c r="G135" t="s">
        <v>158</v>
      </c>
      <c r="H135">
        <v>8</v>
      </c>
      <c r="I135">
        <v>2</v>
      </c>
      <c r="J135">
        <v>2</v>
      </c>
      <c r="K135">
        <v>1</v>
      </c>
      <c r="L135">
        <v>2</v>
      </c>
      <c r="M135">
        <v>1</v>
      </c>
      <c r="N135" t="s">
        <v>270</v>
      </c>
      <c r="O135" t="s">
        <v>461</v>
      </c>
      <c r="P135" t="s">
        <v>462</v>
      </c>
      <c r="Q135" t="s">
        <v>471</v>
      </c>
      <c r="R135" t="s">
        <v>464</v>
      </c>
      <c r="S135" t="s">
        <v>478</v>
      </c>
      <c r="T135" t="s">
        <v>488</v>
      </c>
      <c r="U135" t="s">
        <v>489</v>
      </c>
      <c r="V135" t="s">
        <v>480</v>
      </c>
      <c r="W135" t="s">
        <v>494</v>
      </c>
      <c r="X135" t="s">
        <v>490</v>
      </c>
      <c r="Y135" t="s">
        <v>482</v>
      </c>
      <c r="Z135">
        <v>-1</v>
      </c>
      <c r="AA135">
        <v>-1</v>
      </c>
      <c r="AB135">
        <v>-1</v>
      </c>
      <c r="AC135">
        <v>0</v>
      </c>
      <c r="AD135">
        <v>0</v>
      </c>
      <c r="AE135">
        <v>1</v>
      </c>
      <c r="AF135">
        <v>-1</v>
      </c>
      <c r="AG135">
        <v>-1</v>
      </c>
      <c r="AH135">
        <v>1</v>
      </c>
      <c r="AI135">
        <v>0</v>
      </c>
      <c r="AJ135">
        <v>1</v>
      </c>
    </row>
    <row r="136" spans="1:36" x14ac:dyDescent="0.25">
      <c r="A136" t="s">
        <v>259</v>
      </c>
      <c r="B136" t="s">
        <v>149</v>
      </c>
      <c r="C136" t="s">
        <v>156</v>
      </c>
      <c r="D136" t="s">
        <v>151</v>
      </c>
      <c r="E136" t="s">
        <v>157</v>
      </c>
      <c r="F136" t="s">
        <v>159</v>
      </c>
      <c r="G136" t="s">
        <v>154</v>
      </c>
      <c r="H136">
        <v>6</v>
      </c>
      <c r="I136">
        <v>1</v>
      </c>
      <c r="J136">
        <v>2</v>
      </c>
      <c r="K136">
        <v>1</v>
      </c>
      <c r="L136">
        <v>0</v>
      </c>
      <c r="M136">
        <v>2</v>
      </c>
    </row>
    <row r="137" spans="1:36" x14ac:dyDescent="0.25">
      <c r="A137" t="s">
        <v>271</v>
      </c>
      <c r="B137" t="s">
        <v>149</v>
      </c>
      <c r="C137" t="s">
        <v>156</v>
      </c>
      <c r="D137" t="s">
        <v>151</v>
      </c>
      <c r="E137" t="s">
        <v>152</v>
      </c>
      <c r="F137" t="s">
        <v>153</v>
      </c>
      <c r="G137" t="s">
        <v>154</v>
      </c>
      <c r="H137">
        <v>9</v>
      </c>
      <c r="I137">
        <v>1</v>
      </c>
      <c r="J137">
        <v>2</v>
      </c>
      <c r="K137">
        <v>2</v>
      </c>
      <c r="L137">
        <v>2</v>
      </c>
      <c r="M137">
        <v>2</v>
      </c>
      <c r="N137" t="s">
        <v>271</v>
      </c>
      <c r="O137" t="s">
        <v>461</v>
      </c>
      <c r="P137" t="s">
        <v>486</v>
      </c>
      <c r="Q137" t="s">
        <v>477</v>
      </c>
      <c r="R137" t="s">
        <v>464</v>
      </c>
      <c r="S137" t="s">
        <v>465</v>
      </c>
      <c r="T137" t="s">
        <v>488</v>
      </c>
      <c r="U137" t="s">
        <v>489</v>
      </c>
      <c r="V137" t="s">
        <v>480</v>
      </c>
      <c r="W137" t="s">
        <v>494</v>
      </c>
      <c r="X137" t="s">
        <v>490</v>
      </c>
      <c r="Y137" t="s">
        <v>482</v>
      </c>
      <c r="Z137">
        <v>1</v>
      </c>
      <c r="AA137">
        <v>1</v>
      </c>
      <c r="AB137">
        <v>0</v>
      </c>
      <c r="AC137">
        <v>0</v>
      </c>
      <c r="AD137">
        <v>-1</v>
      </c>
      <c r="AE137">
        <v>1</v>
      </c>
      <c r="AF137">
        <v>-1</v>
      </c>
      <c r="AG137">
        <v>-1</v>
      </c>
      <c r="AH137">
        <v>1</v>
      </c>
      <c r="AI137">
        <v>0</v>
      </c>
      <c r="AJ137">
        <v>1</v>
      </c>
    </row>
    <row r="138" spans="1:36" x14ac:dyDescent="0.25">
      <c r="A138" t="s">
        <v>269</v>
      </c>
      <c r="B138" t="s">
        <v>149</v>
      </c>
      <c r="C138" t="s">
        <v>150</v>
      </c>
      <c r="D138" t="s">
        <v>151</v>
      </c>
      <c r="E138" t="s">
        <v>152</v>
      </c>
      <c r="F138" t="s">
        <v>153</v>
      </c>
      <c r="G138" t="s">
        <v>154</v>
      </c>
      <c r="H138">
        <v>10</v>
      </c>
      <c r="I138">
        <v>2</v>
      </c>
      <c r="J138">
        <v>2</v>
      </c>
      <c r="K138">
        <v>2</v>
      </c>
      <c r="L138">
        <v>2</v>
      </c>
      <c r="M138">
        <v>2</v>
      </c>
      <c r="N138" t="s">
        <v>269</v>
      </c>
      <c r="O138" t="s">
        <v>461</v>
      </c>
      <c r="P138" t="s">
        <v>462</v>
      </c>
      <c r="Q138" t="s">
        <v>471</v>
      </c>
      <c r="R138" t="s">
        <v>464</v>
      </c>
      <c r="S138" t="s">
        <v>465</v>
      </c>
      <c r="T138" t="s">
        <v>474</v>
      </c>
      <c r="U138" t="s">
        <v>489</v>
      </c>
      <c r="V138" t="s">
        <v>480</v>
      </c>
      <c r="W138" t="s">
        <v>494</v>
      </c>
      <c r="X138" t="s">
        <v>481</v>
      </c>
      <c r="Y138" t="s">
        <v>482</v>
      </c>
      <c r="Z138">
        <v>-4</v>
      </c>
      <c r="AA138">
        <v>-1</v>
      </c>
      <c r="AB138">
        <v>-1</v>
      </c>
      <c r="AC138">
        <v>0</v>
      </c>
      <c r="AD138">
        <v>-1</v>
      </c>
      <c r="AE138">
        <v>0</v>
      </c>
      <c r="AF138">
        <v>-1</v>
      </c>
      <c r="AG138">
        <v>-1</v>
      </c>
      <c r="AH138">
        <v>1</v>
      </c>
      <c r="AI138">
        <v>-1</v>
      </c>
      <c r="AJ138">
        <v>1</v>
      </c>
    </row>
    <row r="139" spans="1:36" x14ac:dyDescent="0.25">
      <c r="A139" t="s">
        <v>273</v>
      </c>
      <c r="B139" t="s">
        <v>149</v>
      </c>
      <c r="C139" t="s">
        <v>156</v>
      </c>
      <c r="D139" t="s">
        <v>151</v>
      </c>
      <c r="E139" t="s">
        <v>157</v>
      </c>
      <c r="F139" t="s">
        <v>153</v>
      </c>
      <c r="G139" t="s">
        <v>154</v>
      </c>
      <c r="H139">
        <v>8</v>
      </c>
      <c r="I139">
        <v>1</v>
      </c>
      <c r="J139">
        <v>2</v>
      </c>
      <c r="K139">
        <v>1</v>
      </c>
      <c r="L139">
        <v>2</v>
      </c>
      <c r="M139">
        <v>2</v>
      </c>
      <c r="N139" t="s">
        <v>273</v>
      </c>
      <c r="O139" t="s">
        <v>461</v>
      </c>
      <c r="P139" t="s">
        <v>462</v>
      </c>
      <c r="Q139" t="s">
        <v>477</v>
      </c>
      <c r="R139" t="s">
        <v>464</v>
      </c>
      <c r="S139" t="s">
        <v>473</v>
      </c>
      <c r="T139" t="s">
        <v>488</v>
      </c>
      <c r="U139" t="s">
        <v>489</v>
      </c>
      <c r="V139" t="s">
        <v>480</v>
      </c>
      <c r="W139" t="s">
        <v>494</v>
      </c>
      <c r="X139" t="s">
        <v>469</v>
      </c>
      <c r="Y139" t="s">
        <v>482</v>
      </c>
      <c r="Z139">
        <v>2</v>
      </c>
      <c r="AA139">
        <v>-1</v>
      </c>
      <c r="AB139">
        <v>0</v>
      </c>
      <c r="AC139">
        <v>0</v>
      </c>
      <c r="AD139">
        <v>1</v>
      </c>
      <c r="AE139">
        <v>1</v>
      </c>
      <c r="AF139">
        <v>-1</v>
      </c>
      <c r="AG139">
        <v>-1</v>
      </c>
      <c r="AH139">
        <v>1</v>
      </c>
      <c r="AI139">
        <v>1</v>
      </c>
      <c r="AJ139">
        <v>1</v>
      </c>
    </row>
    <row r="140" spans="1:36" x14ac:dyDescent="0.25">
      <c r="A140" t="s">
        <v>274</v>
      </c>
      <c r="B140" t="s">
        <v>149</v>
      </c>
      <c r="C140" t="s">
        <v>150</v>
      </c>
      <c r="D140" t="s">
        <v>151</v>
      </c>
      <c r="E140" t="s">
        <v>157</v>
      </c>
      <c r="F140" t="s">
        <v>165</v>
      </c>
      <c r="G140" t="s">
        <v>154</v>
      </c>
      <c r="H140">
        <v>8</v>
      </c>
      <c r="I140">
        <v>2</v>
      </c>
      <c r="J140">
        <v>2</v>
      </c>
      <c r="K140">
        <v>1</v>
      </c>
      <c r="L140">
        <v>1</v>
      </c>
      <c r="M140">
        <v>2</v>
      </c>
      <c r="N140" t="s">
        <v>274</v>
      </c>
      <c r="O140" t="s">
        <v>461</v>
      </c>
      <c r="P140" t="s">
        <v>476</v>
      </c>
      <c r="Q140" t="s">
        <v>471</v>
      </c>
      <c r="R140" t="s">
        <v>464</v>
      </c>
      <c r="S140" t="s">
        <v>465</v>
      </c>
      <c r="T140" t="s">
        <v>474</v>
      </c>
      <c r="U140" t="s">
        <v>467</v>
      </c>
      <c r="V140" t="s">
        <v>475</v>
      </c>
      <c r="W140" t="s">
        <v>494</v>
      </c>
      <c r="X140" t="s">
        <v>469</v>
      </c>
      <c r="Y140" t="s">
        <v>482</v>
      </c>
      <c r="Z140">
        <v>3</v>
      </c>
      <c r="AA140">
        <v>2</v>
      </c>
      <c r="AB140">
        <v>-1</v>
      </c>
      <c r="AC140">
        <v>0</v>
      </c>
      <c r="AD140">
        <v>-1</v>
      </c>
      <c r="AE140">
        <v>0</v>
      </c>
      <c r="AF140">
        <v>0</v>
      </c>
      <c r="AG140">
        <v>0</v>
      </c>
      <c r="AH140">
        <v>1</v>
      </c>
      <c r="AI140">
        <v>1</v>
      </c>
      <c r="AJ140">
        <v>1</v>
      </c>
    </row>
    <row r="141" spans="1:36" x14ac:dyDescent="0.25">
      <c r="A141" t="s">
        <v>263</v>
      </c>
      <c r="B141" t="s">
        <v>149</v>
      </c>
      <c r="C141" t="s">
        <v>156</v>
      </c>
      <c r="D141" t="s">
        <v>161</v>
      </c>
      <c r="E141" t="s">
        <v>164</v>
      </c>
      <c r="F141" t="s">
        <v>153</v>
      </c>
      <c r="G141" t="s">
        <v>154</v>
      </c>
      <c r="H141">
        <v>6</v>
      </c>
      <c r="I141">
        <v>1</v>
      </c>
      <c r="J141">
        <v>1</v>
      </c>
      <c r="K141">
        <v>0</v>
      </c>
      <c r="L141">
        <v>2</v>
      </c>
      <c r="M141">
        <v>2</v>
      </c>
    </row>
    <row r="142" spans="1:36" x14ac:dyDescent="0.25">
      <c r="A142" t="s">
        <v>272</v>
      </c>
      <c r="B142" t="s">
        <v>149</v>
      </c>
      <c r="C142" t="s">
        <v>156</v>
      </c>
      <c r="D142" t="s">
        <v>151</v>
      </c>
      <c r="E142" t="s">
        <v>157</v>
      </c>
      <c r="F142" t="s">
        <v>153</v>
      </c>
      <c r="G142" t="s">
        <v>154</v>
      </c>
      <c r="H142">
        <v>8</v>
      </c>
      <c r="I142">
        <v>1</v>
      </c>
      <c r="J142">
        <v>2</v>
      </c>
      <c r="K142">
        <v>1</v>
      </c>
      <c r="L142">
        <v>2</v>
      </c>
      <c r="M142">
        <v>2</v>
      </c>
      <c r="N142" t="s">
        <v>272</v>
      </c>
      <c r="O142" t="s">
        <v>461</v>
      </c>
      <c r="P142" t="s">
        <v>476</v>
      </c>
      <c r="Q142" t="s">
        <v>477</v>
      </c>
      <c r="R142" t="s">
        <v>472</v>
      </c>
      <c r="S142" t="s">
        <v>465</v>
      </c>
      <c r="T142" t="s">
        <v>474</v>
      </c>
      <c r="U142" t="s">
        <v>489</v>
      </c>
      <c r="V142" t="s">
        <v>480</v>
      </c>
      <c r="W142" t="s">
        <v>494</v>
      </c>
      <c r="X142" t="s">
        <v>469</v>
      </c>
      <c r="Y142" t="s">
        <v>493</v>
      </c>
      <c r="Z142">
        <v>5</v>
      </c>
      <c r="AA142">
        <v>2</v>
      </c>
      <c r="AB142">
        <v>0</v>
      </c>
      <c r="AC142">
        <v>2</v>
      </c>
      <c r="AD142">
        <v>-1</v>
      </c>
      <c r="AE142">
        <v>0</v>
      </c>
      <c r="AF142">
        <v>-1</v>
      </c>
      <c r="AG142">
        <v>-1</v>
      </c>
      <c r="AH142">
        <v>1</v>
      </c>
      <c r="AI142">
        <v>1</v>
      </c>
      <c r="AJ142">
        <v>2</v>
      </c>
    </row>
    <row r="143" spans="1:36" x14ac:dyDescent="0.25">
      <c r="A143" t="s">
        <v>278</v>
      </c>
      <c r="B143" t="s">
        <v>149</v>
      </c>
      <c r="C143" t="s">
        <v>156</v>
      </c>
      <c r="D143" t="s">
        <v>151</v>
      </c>
      <c r="E143" t="s">
        <v>152</v>
      </c>
      <c r="F143" t="s">
        <v>153</v>
      </c>
      <c r="G143" t="s">
        <v>154</v>
      </c>
      <c r="H143">
        <v>9</v>
      </c>
      <c r="I143">
        <v>1</v>
      </c>
      <c r="J143">
        <v>2</v>
      </c>
      <c r="K143">
        <v>2</v>
      </c>
      <c r="L143">
        <v>2</v>
      </c>
      <c r="M143">
        <v>2</v>
      </c>
      <c r="N143" t="s">
        <v>278</v>
      </c>
      <c r="O143" t="s">
        <v>461</v>
      </c>
      <c r="P143" t="s">
        <v>476</v>
      </c>
      <c r="Q143" t="s">
        <v>487</v>
      </c>
      <c r="R143" t="s">
        <v>464</v>
      </c>
      <c r="S143" t="s">
        <v>473</v>
      </c>
      <c r="T143" t="s">
        <v>479</v>
      </c>
      <c r="U143" t="s">
        <v>483</v>
      </c>
      <c r="V143" t="s">
        <v>475</v>
      </c>
      <c r="W143" t="s">
        <v>494</v>
      </c>
      <c r="X143" t="s">
        <v>490</v>
      </c>
      <c r="Y143" t="s">
        <v>482</v>
      </c>
      <c r="Z143">
        <v>10</v>
      </c>
      <c r="AA143">
        <v>2</v>
      </c>
      <c r="AB143">
        <v>1</v>
      </c>
      <c r="AC143">
        <v>0</v>
      </c>
      <c r="AD143">
        <v>1</v>
      </c>
      <c r="AE143">
        <v>2</v>
      </c>
      <c r="AF143">
        <v>2</v>
      </c>
      <c r="AG143">
        <v>0</v>
      </c>
      <c r="AH143">
        <v>1</v>
      </c>
      <c r="AI143">
        <v>0</v>
      </c>
      <c r="AJ143">
        <v>1</v>
      </c>
    </row>
    <row r="144" spans="1:36" x14ac:dyDescent="0.25">
      <c r="A144" t="s">
        <v>267</v>
      </c>
      <c r="B144" t="s">
        <v>149</v>
      </c>
      <c r="C144" t="s">
        <v>150</v>
      </c>
      <c r="D144" t="s">
        <v>151</v>
      </c>
      <c r="E144" t="s">
        <v>157</v>
      </c>
      <c r="F144" t="s">
        <v>153</v>
      </c>
      <c r="G144" t="s">
        <v>154</v>
      </c>
      <c r="H144">
        <v>9</v>
      </c>
      <c r="I144">
        <v>2</v>
      </c>
      <c r="J144">
        <v>2</v>
      </c>
      <c r="K144">
        <v>1</v>
      </c>
      <c r="L144">
        <v>2</v>
      </c>
      <c r="M144">
        <v>2</v>
      </c>
    </row>
    <row r="145" spans="1:36" x14ac:dyDescent="0.25">
      <c r="A145" t="s">
        <v>279</v>
      </c>
      <c r="B145" t="s">
        <v>149</v>
      </c>
      <c r="C145" t="s">
        <v>150</v>
      </c>
      <c r="D145" t="s">
        <v>161</v>
      </c>
      <c r="E145" t="s">
        <v>157</v>
      </c>
      <c r="F145" t="s">
        <v>159</v>
      </c>
      <c r="G145" t="s">
        <v>218</v>
      </c>
      <c r="H145">
        <v>4</v>
      </c>
      <c r="I145">
        <v>2</v>
      </c>
      <c r="J145">
        <v>1</v>
      </c>
      <c r="K145">
        <v>1</v>
      </c>
      <c r="L145">
        <v>0</v>
      </c>
      <c r="M145">
        <v>0</v>
      </c>
      <c r="N145" t="s">
        <v>279</v>
      </c>
      <c r="O145" t="s">
        <v>461</v>
      </c>
      <c r="P145" t="s">
        <v>476</v>
      </c>
      <c r="Q145" t="s">
        <v>471</v>
      </c>
      <c r="R145" t="s">
        <v>492</v>
      </c>
      <c r="S145" t="s">
        <v>473</v>
      </c>
      <c r="T145" t="s">
        <v>466</v>
      </c>
      <c r="U145" t="s">
        <v>483</v>
      </c>
      <c r="V145" t="s">
        <v>468</v>
      </c>
      <c r="W145" t="s">
        <v>494</v>
      </c>
      <c r="X145" t="s">
        <v>490</v>
      </c>
      <c r="Y145" t="s">
        <v>482</v>
      </c>
      <c r="Z145">
        <v>5</v>
      </c>
      <c r="AA145">
        <v>2</v>
      </c>
      <c r="AB145">
        <v>-1</v>
      </c>
      <c r="AC145">
        <v>-1</v>
      </c>
      <c r="AD145">
        <v>1</v>
      </c>
      <c r="AE145">
        <v>-1</v>
      </c>
      <c r="AF145">
        <v>2</v>
      </c>
      <c r="AG145">
        <v>1</v>
      </c>
      <c r="AH145">
        <v>1</v>
      </c>
      <c r="AI145">
        <v>0</v>
      </c>
      <c r="AJ145">
        <v>1</v>
      </c>
    </row>
    <row r="146" spans="1:36" x14ac:dyDescent="0.25">
      <c r="A146" t="s">
        <v>281</v>
      </c>
      <c r="B146" t="s">
        <v>149</v>
      </c>
      <c r="C146" t="s">
        <v>150</v>
      </c>
      <c r="D146" t="s">
        <v>161</v>
      </c>
      <c r="E146" t="s">
        <v>152</v>
      </c>
      <c r="F146" t="s">
        <v>153</v>
      </c>
      <c r="G146" t="s">
        <v>154</v>
      </c>
      <c r="H146">
        <v>9</v>
      </c>
      <c r="I146">
        <v>2</v>
      </c>
      <c r="J146">
        <v>1</v>
      </c>
      <c r="K146">
        <v>2</v>
      </c>
      <c r="L146">
        <v>2</v>
      </c>
      <c r="M146">
        <v>2</v>
      </c>
      <c r="N146" t="s">
        <v>281</v>
      </c>
      <c r="O146" t="s">
        <v>461</v>
      </c>
      <c r="P146" t="s">
        <v>462</v>
      </c>
      <c r="Q146" t="s">
        <v>477</v>
      </c>
      <c r="R146" t="s">
        <v>464</v>
      </c>
      <c r="S146" t="s">
        <v>478</v>
      </c>
      <c r="T146" t="s">
        <v>488</v>
      </c>
      <c r="U146" t="s">
        <v>489</v>
      </c>
      <c r="V146" t="s">
        <v>480</v>
      </c>
      <c r="W146" t="s">
        <v>494</v>
      </c>
      <c r="X146" t="s">
        <v>481</v>
      </c>
      <c r="Y146" t="s">
        <v>493</v>
      </c>
      <c r="Z146">
        <v>0</v>
      </c>
      <c r="AA146">
        <v>-1</v>
      </c>
      <c r="AB146">
        <v>0</v>
      </c>
      <c r="AC146">
        <v>0</v>
      </c>
      <c r="AD146">
        <v>0</v>
      </c>
      <c r="AE146">
        <v>1</v>
      </c>
      <c r="AF146">
        <v>-1</v>
      </c>
      <c r="AG146">
        <v>-1</v>
      </c>
      <c r="AH146">
        <v>1</v>
      </c>
      <c r="AI146">
        <v>-1</v>
      </c>
      <c r="AJ146">
        <v>2</v>
      </c>
    </row>
    <row r="147" spans="1:36" x14ac:dyDescent="0.25">
      <c r="A147" t="s">
        <v>288</v>
      </c>
      <c r="B147" t="s">
        <v>149</v>
      </c>
      <c r="C147" t="s">
        <v>150</v>
      </c>
      <c r="D147" t="s">
        <v>161</v>
      </c>
      <c r="E147" t="s">
        <v>157</v>
      </c>
      <c r="F147" t="s">
        <v>153</v>
      </c>
      <c r="G147" t="s">
        <v>158</v>
      </c>
      <c r="H147">
        <v>7</v>
      </c>
      <c r="I147">
        <v>2</v>
      </c>
      <c r="J147">
        <v>1</v>
      </c>
      <c r="K147">
        <v>1</v>
      </c>
      <c r="L147">
        <v>2</v>
      </c>
      <c r="M147">
        <v>1</v>
      </c>
      <c r="N147" t="s">
        <v>288</v>
      </c>
      <c r="O147" t="s">
        <v>461</v>
      </c>
      <c r="P147" t="s">
        <v>462</v>
      </c>
      <c r="Q147" t="s">
        <v>477</v>
      </c>
      <c r="R147" t="s">
        <v>473</v>
      </c>
      <c r="S147" t="s">
        <v>465</v>
      </c>
      <c r="T147" t="s">
        <v>466</v>
      </c>
      <c r="U147" t="s">
        <v>489</v>
      </c>
      <c r="V147" t="s">
        <v>468</v>
      </c>
      <c r="W147" t="s">
        <v>494</v>
      </c>
      <c r="X147" t="s">
        <v>481</v>
      </c>
      <c r="Y147" t="s">
        <v>485</v>
      </c>
      <c r="Z147">
        <v>-3</v>
      </c>
      <c r="AA147">
        <v>-1</v>
      </c>
      <c r="AB147">
        <v>0</v>
      </c>
      <c r="AC147">
        <v>1</v>
      </c>
      <c r="AD147">
        <v>-1</v>
      </c>
      <c r="AE147">
        <v>-1</v>
      </c>
      <c r="AF147">
        <v>-1</v>
      </c>
      <c r="AG147">
        <v>1</v>
      </c>
      <c r="AH147">
        <v>1</v>
      </c>
      <c r="AI147">
        <v>-1</v>
      </c>
      <c r="AJ147">
        <v>-1</v>
      </c>
    </row>
    <row r="148" spans="1:36" x14ac:dyDescent="0.25">
      <c r="A148" t="s">
        <v>289</v>
      </c>
      <c r="B148" t="s">
        <v>149</v>
      </c>
      <c r="C148" t="s">
        <v>150</v>
      </c>
      <c r="D148" t="s">
        <v>151</v>
      </c>
      <c r="E148" t="s">
        <v>157</v>
      </c>
      <c r="F148" t="s">
        <v>159</v>
      </c>
      <c r="G148" t="s">
        <v>154</v>
      </c>
      <c r="H148">
        <v>7</v>
      </c>
      <c r="I148">
        <v>2</v>
      </c>
      <c r="J148">
        <v>2</v>
      </c>
      <c r="K148">
        <v>1</v>
      </c>
      <c r="L148">
        <v>0</v>
      </c>
      <c r="M148">
        <v>2</v>
      </c>
      <c r="N148" t="s">
        <v>289</v>
      </c>
      <c r="O148" t="s">
        <v>461</v>
      </c>
      <c r="P148" t="s">
        <v>462</v>
      </c>
      <c r="Q148" t="s">
        <v>471</v>
      </c>
      <c r="R148" t="s">
        <v>472</v>
      </c>
      <c r="S148" t="s">
        <v>478</v>
      </c>
      <c r="T148" t="s">
        <v>488</v>
      </c>
      <c r="U148" t="s">
        <v>489</v>
      </c>
      <c r="V148" t="s">
        <v>480</v>
      </c>
      <c r="W148" t="s">
        <v>494</v>
      </c>
      <c r="X148" t="s">
        <v>469</v>
      </c>
      <c r="Y148" t="s">
        <v>482</v>
      </c>
      <c r="Z148">
        <v>2</v>
      </c>
      <c r="AA148">
        <v>-1</v>
      </c>
      <c r="AB148">
        <v>-1</v>
      </c>
      <c r="AC148">
        <v>2</v>
      </c>
      <c r="AD148">
        <v>0</v>
      </c>
      <c r="AE148">
        <v>1</v>
      </c>
      <c r="AF148">
        <v>-1</v>
      </c>
      <c r="AG148">
        <v>-1</v>
      </c>
      <c r="AH148">
        <v>1</v>
      </c>
      <c r="AI148">
        <v>1</v>
      </c>
      <c r="AJ148">
        <v>1</v>
      </c>
    </row>
    <row r="149" spans="1:36" x14ac:dyDescent="0.25">
      <c r="A149" t="s">
        <v>291</v>
      </c>
      <c r="B149" t="s">
        <v>149</v>
      </c>
      <c r="C149" t="s">
        <v>150</v>
      </c>
      <c r="D149" t="s">
        <v>151</v>
      </c>
      <c r="E149" t="s">
        <v>157</v>
      </c>
      <c r="F149" t="s">
        <v>159</v>
      </c>
      <c r="G149" t="s">
        <v>154</v>
      </c>
      <c r="H149">
        <v>7</v>
      </c>
      <c r="I149">
        <v>2</v>
      </c>
      <c r="J149">
        <v>2</v>
      </c>
      <c r="K149">
        <v>1</v>
      </c>
      <c r="L149">
        <v>0</v>
      </c>
      <c r="M149">
        <v>2</v>
      </c>
      <c r="N149" t="s">
        <v>291</v>
      </c>
      <c r="O149" t="s">
        <v>461</v>
      </c>
      <c r="P149" t="s">
        <v>476</v>
      </c>
      <c r="Q149" t="s">
        <v>471</v>
      </c>
      <c r="R149" t="s">
        <v>492</v>
      </c>
      <c r="S149" t="s">
        <v>478</v>
      </c>
      <c r="T149" t="s">
        <v>488</v>
      </c>
      <c r="U149" t="s">
        <v>489</v>
      </c>
      <c r="V149" t="s">
        <v>468</v>
      </c>
      <c r="W149" t="s">
        <v>494</v>
      </c>
      <c r="X149" t="s">
        <v>490</v>
      </c>
      <c r="Y149" t="s">
        <v>482</v>
      </c>
      <c r="Z149">
        <v>3</v>
      </c>
      <c r="AA149">
        <v>2</v>
      </c>
      <c r="AB149">
        <v>-1</v>
      </c>
      <c r="AC149">
        <v>-1</v>
      </c>
      <c r="AD149">
        <v>0</v>
      </c>
      <c r="AE149">
        <v>1</v>
      </c>
      <c r="AF149">
        <v>-1</v>
      </c>
      <c r="AG149">
        <v>1</v>
      </c>
      <c r="AH149">
        <v>1</v>
      </c>
      <c r="AI149">
        <v>0</v>
      </c>
      <c r="AJ149">
        <v>1</v>
      </c>
    </row>
    <row r="150" spans="1:36" x14ac:dyDescent="0.25">
      <c r="A150" t="s">
        <v>292</v>
      </c>
      <c r="B150" t="s">
        <v>149</v>
      </c>
      <c r="C150" t="s">
        <v>150</v>
      </c>
      <c r="D150" t="s">
        <v>161</v>
      </c>
      <c r="E150" t="s">
        <v>152</v>
      </c>
      <c r="F150" t="s">
        <v>159</v>
      </c>
      <c r="G150" t="s">
        <v>154</v>
      </c>
      <c r="H150">
        <v>7</v>
      </c>
      <c r="I150">
        <v>2</v>
      </c>
      <c r="J150">
        <v>1</v>
      </c>
      <c r="K150">
        <v>2</v>
      </c>
      <c r="L150">
        <v>0</v>
      </c>
      <c r="M150">
        <v>2</v>
      </c>
      <c r="N150" t="s">
        <v>292</v>
      </c>
      <c r="O150" t="s">
        <v>461</v>
      </c>
      <c r="P150" t="s">
        <v>486</v>
      </c>
      <c r="Q150" t="s">
        <v>463</v>
      </c>
      <c r="R150" t="s">
        <v>464</v>
      </c>
      <c r="S150" t="s">
        <v>465</v>
      </c>
      <c r="T150" t="s">
        <v>479</v>
      </c>
      <c r="U150" t="s">
        <v>467</v>
      </c>
      <c r="V150" t="s">
        <v>480</v>
      </c>
      <c r="W150" t="s">
        <v>494</v>
      </c>
      <c r="X150" t="s">
        <v>490</v>
      </c>
      <c r="Y150" t="s">
        <v>485</v>
      </c>
      <c r="Z150">
        <v>3</v>
      </c>
      <c r="AA150">
        <v>1</v>
      </c>
      <c r="AB150">
        <v>2</v>
      </c>
      <c r="AC150">
        <v>0</v>
      </c>
      <c r="AD150">
        <v>-1</v>
      </c>
      <c r="AE150">
        <v>2</v>
      </c>
      <c r="AF150">
        <v>0</v>
      </c>
      <c r="AG150">
        <v>-1</v>
      </c>
      <c r="AH150">
        <v>1</v>
      </c>
      <c r="AI150">
        <v>0</v>
      </c>
      <c r="AJ150">
        <v>-1</v>
      </c>
    </row>
    <row r="151" spans="1:36" x14ac:dyDescent="0.25">
      <c r="A151" t="s">
        <v>293</v>
      </c>
      <c r="B151" t="s">
        <v>149</v>
      </c>
      <c r="C151" t="s">
        <v>156</v>
      </c>
      <c r="D151" t="s">
        <v>151</v>
      </c>
      <c r="E151" t="s">
        <v>157</v>
      </c>
      <c r="F151" t="s">
        <v>153</v>
      </c>
      <c r="G151" t="s">
        <v>158</v>
      </c>
      <c r="H151">
        <v>7</v>
      </c>
      <c r="I151">
        <v>1</v>
      </c>
      <c r="J151">
        <v>2</v>
      </c>
      <c r="K151">
        <v>1</v>
      </c>
      <c r="L151">
        <v>2</v>
      </c>
      <c r="M151">
        <v>1</v>
      </c>
      <c r="N151" t="s">
        <v>293</v>
      </c>
      <c r="O151" t="s">
        <v>461</v>
      </c>
      <c r="P151" t="s">
        <v>486</v>
      </c>
      <c r="Q151" t="s">
        <v>477</v>
      </c>
      <c r="R151" t="s">
        <v>464</v>
      </c>
      <c r="S151" t="s">
        <v>465</v>
      </c>
      <c r="T151" t="s">
        <v>488</v>
      </c>
      <c r="U151" t="s">
        <v>489</v>
      </c>
      <c r="V151" t="s">
        <v>480</v>
      </c>
      <c r="W151" t="s">
        <v>494</v>
      </c>
      <c r="X151" t="s">
        <v>490</v>
      </c>
      <c r="Y151" t="s">
        <v>482</v>
      </c>
      <c r="Z151">
        <v>1</v>
      </c>
      <c r="AA151">
        <v>1</v>
      </c>
      <c r="AB151">
        <v>0</v>
      </c>
      <c r="AC151">
        <v>0</v>
      </c>
      <c r="AD151">
        <v>-1</v>
      </c>
      <c r="AE151">
        <v>1</v>
      </c>
      <c r="AF151">
        <v>-1</v>
      </c>
      <c r="AG151">
        <v>-1</v>
      </c>
      <c r="AH151">
        <v>1</v>
      </c>
      <c r="AI151">
        <v>0</v>
      </c>
      <c r="AJ151">
        <v>1</v>
      </c>
    </row>
    <row r="152" spans="1:36" x14ac:dyDescent="0.25">
      <c r="A152" t="s">
        <v>296</v>
      </c>
      <c r="B152" t="s">
        <v>149</v>
      </c>
      <c r="C152" t="s">
        <v>156</v>
      </c>
      <c r="D152" t="s">
        <v>151</v>
      </c>
      <c r="E152" t="s">
        <v>152</v>
      </c>
      <c r="F152" t="s">
        <v>153</v>
      </c>
      <c r="G152" t="s">
        <v>158</v>
      </c>
      <c r="H152">
        <v>8</v>
      </c>
      <c r="I152">
        <v>1</v>
      </c>
      <c r="J152">
        <v>2</v>
      </c>
      <c r="K152">
        <v>2</v>
      </c>
      <c r="L152">
        <v>2</v>
      </c>
      <c r="M152">
        <v>1</v>
      </c>
      <c r="N152" t="s">
        <v>296</v>
      </c>
      <c r="O152" t="s">
        <v>461</v>
      </c>
      <c r="P152" t="s">
        <v>486</v>
      </c>
      <c r="Q152" t="s">
        <v>477</v>
      </c>
      <c r="R152" t="s">
        <v>464</v>
      </c>
      <c r="S152" t="s">
        <v>465</v>
      </c>
      <c r="T152" t="s">
        <v>488</v>
      </c>
      <c r="U152" t="s">
        <v>489</v>
      </c>
      <c r="V152" t="s">
        <v>480</v>
      </c>
      <c r="W152" t="s">
        <v>494</v>
      </c>
      <c r="X152" t="s">
        <v>490</v>
      </c>
      <c r="Y152" t="s">
        <v>482</v>
      </c>
      <c r="Z152">
        <v>1</v>
      </c>
      <c r="AA152">
        <v>1</v>
      </c>
      <c r="AB152">
        <v>0</v>
      </c>
      <c r="AC152">
        <v>0</v>
      </c>
      <c r="AD152">
        <v>-1</v>
      </c>
      <c r="AE152">
        <v>1</v>
      </c>
      <c r="AF152">
        <v>-1</v>
      </c>
      <c r="AG152">
        <v>-1</v>
      </c>
      <c r="AH152">
        <v>1</v>
      </c>
      <c r="AI152">
        <v>0</v>
      </c>
      <c r="AJ152">
        <v>1</v>
      </c>
    </row>
    <row r="153" spans="1:36" x14ac:dyDescent="0.25">
      <c r="A153" t="s">
        <v>275</v>
      </c>
      <c r="B153" t="s">
        <v>149</v>
      </c>
      <c r="C153" t="s">
        <v>156</v>
      </c>
      <c r="D153" t="s">
        <v>151</v>
      </c>
      <c r="E153" t="s">
        <v>152</v>
      </c>
      <c r="F153" t="s">
        <v>159</v>
      </c>
      <c r="G153" t="s">
        <v>158</v>
      </c>
      <c r="H153">
        <v>6</v>
      </c>
      <c r="I153">
        <v>1</v>
      </c>
      <c r="J153">
        <v>2</v>
      </c>
      <c r="K153">
        <v>2</v>
      </c>
      <c r="L153">
        <v>0</v>
      </c>
      <c r="M153">
        <v>1</v>
      </c>
    </row>
    <row r="154" spans="1:36" x14ac:dyDescent="0.25">
      <c r="A154" t="s">
        <v>297</v>
      </c>
      <c r="B154" t="s">
        <v>149</v>
      </c>
      <c r="C154" t="s">
        <v>156</v>
      </c>
      <c r="D154" t="s">
        <v>161</v>
      </c>
      <c r="E154" t="s">
        <v>157</v>
      </c>
      <c r="F154" t="s">
        <v>153</v>
      </c>
      <c r="G154" t="s">
        <v>154</v>
      </c>
      <c r="H154">
        <v>7</v>
      </c>
      <c r="I154">
        <v>1</v>
      </c>
      <c r="J154">
        <v>1</v>
      </c>
      <c r="K154">
        <v>1</v>
      </c>
      <c r="L154">
        <v>2</v>
      </c>
      <c r="M154">
        <v>2</v>
      </c>
      <c r="N154" t="s">
        <v>297</v>
      </c>
      <c r="O154" t="s">
        <v>461</v>
      </c>
      <c r="P154" t="s">
        <v>476</v>
      </c>
      <c r="Q154" t="s">
        <v>471</v>
      </c>
      <c r="R154" t="s">
        <v>472</v>
      </c>
      <c r="S154" t="s">
        <v>473</v>
      </c>
      <c r="T154" t="s">
        <v>488</v>
      </c>
      <c r="U154" t="s">
        <v>489</v>
      </c>
      <c r="V154" t="s">
        <v>475</v>
      </c>
      <c r="W154" t="s">
        <v>495</v>
      </c>
      <c r="X154" t="s">
        <v>490</v>
      </c>
      <c r="Y154" t="s">
        <v>470</v>
      </c>
      <c r="Z154">
        <v>3</v>
      </c>
      <c r="AA154">
        <v>2</v>
      </c>
      <c r="AB154">
        <v>-1</v>
      </c>
      <c r="AC154">
        <v>2</v>
      </c>
      <c r="AD154">
        <v>1</v>
      </c>
      <c r="AE154">
        <v>1</v>
      </c>
      <c r="AF154">
        <v>-1</v>
      </c>
      <c r="AG154">
        <v>0</v>
      </c>
      <c r="AH154">
        <v>-1</v>
      </c>
      <c r="AI154">
        <v>0</v>
      </c>
      <c r="AJ154">
        <v>0</v>
      </c>
    </row>
    <row r="155" spans="1:36" x14ac:dyDescent="0.25">
      <c r="A155" t="s">
        <v>276</v>
      </c>
      <c r="B155" t="s">
        <v>149</v>
      </c>
      <c r="C155" t="s">
        <v>156</v>
      </c>
      <c r="D155" t="s">
        <v>277</v>
      </c>
      <c r="E155" t="s">
        <v>157</v>
      </c>
      <c r="F155" t="s">
        <v>153</v>
      </c>
      <c r="G155" t="s">
        <v>218</v>
      </c>
      <c r="H155">
        <v>3</v>
      </c>
      <c r="I155">
        <v>1</v>
      </c>
      <c r="J155">
        <v>-1</v>
      </c>
      <c r="K155">
        <v>1</v>
      </c>
      <c r="L155">
        <v>2</v>
      </c>
      <c r="M155">
        <v>0</v>
      </c>
    </row>
    <row r="156" spans="1:36" x14ac:dyDescent="0.25">
      <c r="A156" t="s">
        <v>298</v>
      </c>
      <c r="B156" t="s">
        <v>149</v>
      </c>
      <c r="C156" t="s">
        <v>156</v>
      </c>
      <c r="D156" t="s">
        <v>151</v>
      </c>
      <c r="E156" t="s">
        <v>157</v>
      </c>
      <c r="F156" t="s">
        <v>153</v>
      </c>
      <c r="G156" t="s">
        <v>158</v>
      </c>
      <c r="H156">
        <v>7</v>
      </c>
      <c r="I156">
        <v>1</v>
      </c>
      <c r="J156">
        <v>2</v>
      </c>
      <c r="K156">
        <v>1</v>
      </c>
      <c r="L156">
        <v>2</v>
      </c>
      <c r="M156">
        <v>1</v>
      </c>
      <c r="N156" t="s">
        <v>298</v>
      </c>
      <c r="O156" t="s">
        <v>461</v>
      </c>
      <c r="P156" t="s">
        <v>462</v>
      </c>
      <c r="Q156" t="s">
        <v>477</v>
      </c>
      <c r="R156" t="s">
        <v>464</v>
      </c>
      <c r="S156" t="s">
        <v>465</v>
      </c>
      <c r="T156" t="s">
        <v>488</v>
      </c>
      <c r="U156" t="s">
        <v>489</v>
      </c>
      <c r="V156" t="s">
        <v>480</v>
      </c>
      <c r="W156" t="s">
        <v>494</v>
      </c>
      <c r="X156" t="s">
        <v>490</v>
      </c>
      <c r="Y156" t="s">
        <v>482</v>
      </c>
      <c r="Z156">
        <v>-1</v>
      </c>
      <c r="AA156">
        <v>-1</v>
      </c>
      <c r="AB156">
        <v>0</v>
      </c>
      <c r="AC156">
        <v>0</v>
      </c>
      <c r="AD156">
        <v>-1</v>
      </c>
      <c r="AE156">
        <v>1</v>
      </c>
      <c r="AF156">
        <v>-1</v>
      </c>
      <c r="AG156">
        <v>-1</v>
      </c>
      <c r="AH156">
        <v>1</v>
      </c>
      <c r="AI156">
        <v>0</v>
      </c>
      <c r="AJ156">
        <v>1</v>
      </c>
    </row>
    <row r="157" spans="1:36" x14ac:dyDescent="0.25">
      <c r="A157" t="s">
        <v>299</v>
      </c>
      <c r="B157" t="s">
        <v>149</v>
      </c>
      <c r="C157" t="s">
        <v>156</v>
      </c>
      <c r="D157" t="s">
        <v>151</v>
      </c>
      <c r="E157" t="s">
        <v>157</v>
      </c>
      <c r="F157" t="s">
        <v>165</v>
      </c>
      <c r="G157" t="s">
        <v>154</v>
      </c>
      <c r="H157">
        <v>7</v>
      </c>
      <c r="I157">
        <v>1</v>
      </c>
      <c r="J157">
        <v>2</v>
      </c>
      <c r="K157">
        <v>1</v>
      </c>
      <c r="L157">
        <v>1</v>
      </c>
      <c r="M157">
        <v>2</v>
      </c>
      <c r="N157" t="s">
        <v>299</v>
      </c>
      <c r="O157" t="s">
        <v>461</v>
      </c>
      <c r="P157" t="s">
        <v>476</v>
      </c>
      <c r="Q157" t="s">
        <v>471</v>
      </c>
      <c r="R157" t="s">
        <v>472</v>
      </c>
      <c r="S157" t="s">
        <v>465</v>
      </c>
      <c r="T157" t="s">
        <v>488</v>
      </c>
      <c r="U157" t="s">
        <v>483</v>
      </c>
      <c r="V157" t="s">
        <v>484</v>
      </c>
      <c r="W157" t="s">
        <v>494</v>
      </c>
      <c r="X157" t="s">
        <v>481</v>
      </c>
      <c r="Y157" t="s">
        <v>493</v>
      </c>
      <c r="Z157">
        <v>9</v>
      </c>
      <c r="AA157">
        <v>2</v>
      </c>
      <c r="AB157">
        <v>-1</v>
      </c>
      <c r="AC157">
        <v>2</v>
      </c>
      <c r="AD157">
        <v>-1</v>
      </c>
      <c r="AE157">
        <v>1</v>
      </c>
      <c r="AF157">
        <v>2</v>
      </c>
      <c r="AG157">
        <v>2</v>
      </c>
      <c r="AH157">
        <v>1</v>
      </c>
      <c r="AI157">
        <v>-1</v>
      </c>
      <c r="AJ157">
        <v>2</v>
      </c>
    </row>
    <row r="158" spans="1:36" x14ac:dyDescent="0.25">
      <c r="A158" t="s">
        <v>300</v>
      </c>
      <c r="B158" t="s">
        <v>149</v>
      </c>
      <c r="C158" t="s">
        <v>150</v>
      </c>
      <c r="D158" t="s">
        <v>151</v>
      </c>
      <c r="E158" t="s">
        <v>157</v>
      </c>
      <c r="F158" t="s">
        <v>153</v>
      </c>
      <c r="G158" t="s">
        <v>154</v>
      </c>
      <c r="H158">
        <v>9</v>
      </c>
      <c r="I158">
        <v>2</v>
      </c>
      <c r="J158">
        <v>2</v>
      </c>
      <c r="K158">
        <v>1</v>
      </c>
      <c r="L158">
        <v>2</v>
      </c>
      <c r="M158">
        <v>2</v>
      </c>
      <c r="N158" t="s">
        <v>300</v>
      </c>
      <c r="O158" t="s">
        <v>461</v>
      </c>
      <c r="P158" t="s">
        <v>462</v>
      </c>
      <c r="Q158" t="s">
        <v>471</v>
      </c>
      <c r="R158" t="s">
        <v>464</v>
      </c>
      <c r="S158" t="s">
        <v>478</v>
      </c>
      <c r="T158" t="s">
        <v>488</v>
      </c>
      <c r="U158" t="s">
        <v>489</v>
      </c>
      <c r="V158" t="s">
        <v>480</v>
      </c>
      <c r="W158" t="s">
        <v>494</v>
      </c>
      <c r="X158" t="s">
        <v>469</v>
      </c>
      <c r="Y158" t="s">
        <v>482</v>
      </c>
      <c r="Z158">
        <v>0</v>
      </c>
      <c r="AA158">
        <v>-1</v>
      </c>
      <c r="AB158">
        <v>-1</v>
      </c>
      <c r="AC158">
        <v>0</v>
      </c>
      <c r="AD158">
        <v>0</v>
      </c>
      <c r="AE158">
        <v>1</v>
      </c>
      <c r="AF158">
        <v>-1</v>
      </c>
      <c r="AG158">
        <v>-1</v>
      </c>
      <c r="AH158">
        <v>1</v>
      </c>
      <c r="AI158">
        <v>1</v>
      </c>
      <c r="AJ158">
        <v>1</v>
      </c>
    </row>
    <row r="159" spans="1:36" x14ac:dyDescent="0.25">
      <c r="A159" t="s">
        <v>280</v>
      </c>
      <c r="B159" t="s">
        <v>149</v>
      </c>
      <c r="C159" t="s">
        <v>150</v>
      </c>
      <c r="D159" t="s">
        <v>161</v>
      </c>
      <c r="E159" t="s">
        <v>152</v>
      </c>
      <c r="F159" t="s">
        <v>153</v>
      </c>
      <c r="G159" t="s">
        <v>154</v>
      </c>
      <c r="H159">
        <v>9</v>
      </c>
      <c r="I159">
        <v>2</v>
      </c>
      <c r="J159">
        <v>1</v>
      </c>
      <c r="K159">
        <v>2</v>
      </c>
      <c r="L159">
        <v>2</v>
      </c>
      <c r="M159">
        <v>2</v>
      </c>
    </row>
    <row r="160" spans="1:36" x14ac:dyDescent="0.25">
      <c r="A160" t="s">
        <v>301</v>
      </c>
      <c r="B160" t="s">
        <v>149</v>
      </c>
      <c r="C160" t="s">
        <v>156</v>
      </c>
      <c r="D160" t="s">
        <v>161</v>
      </c>
      <c r="E160" t="s">
        <v>164</v>
      </c>
      <c r="F160" t="s">
        <v>159</v>
      </c>
      <c r="G160" t="s">
        <v>154</v>
      </c>
      <c r="H160">
        <v>4</v>
      </c>
      <c r="I160">
        <v>1</v>
      </c>
      <c r="J160">
        <v>1</v>
      </c>
      <c r="K160">
        <v>0</v>
      </c>
      <c r="L160">
        <v>0</v>
      </c>
      <c r="M160">
        <v>2</v>
      </c>
      <c r="N160" t="s">
        <v>301</v>
      </c>
      <c r="O160" t="s">
        <v>461</v>
      </c>
      <c r="P160" t="s">
        <v>462</v>
      </c>
      <c r="Q160" t="s">
        <v>477</v>
      </c>
      <c r="R160" t="s">
        <v>464</v>
      </c>
      <c r="S160" t="s">
        <v>465</v>
      </c>
      <c r="T160" t="s">
        <v>488</v>
      </c>
      <c r="U160" t="s">
        <v>489</v>
      </c>
      <c r="V160" t="s">
        <v>480</v>
      </c>
      <c r="W160" t="s">
        <v>494</v>
      </c>
      <c r="X160" t="s">
        <v>490</v>
      </c>
      <c r="Y160" t="s">
        <v>470</v>
      </c>
      <c r="Z160">
        <v>-2</v>
      </c>
      <c r="AA160">
        <v>-1</v>
      </c>
      <c r="AB160">
        <v>0</v>
      </c>
      <c r="AC160">
        <v>0</v>
      </c>
      <c r="AD160">
        <v>-1</v>
      </c>
      <c r="AE160">
        <v>1</v>
      </c>
      <c r="AF160">
        <v>-1</v>
      </c>
      <c r="AG160">
        <v>-1</v>
      </c>
      <c r="AH160">
        <v>1</v>
      </c>
      <c r="AI160">
        <v>0</v>
      </c>
      <c r="AJ160">
        <v>0</v>
      </c>
    </row>
    <row r="161" spans="1:36" x14ac:dyDescent="0.25">
      <c r="A161" t="s">
        <v>303</v>
      </c>
      <c r="B161" t="s">
        <v>149</v>
      </c>
      <c r="C161" t="s">
        <v>150</v>
      </c>
      <c r="D161" t="s">
        <v>151</v>
      </c>
      <c r="E161" t="s">
        <v>157</v>
      </c>
      <c r="F161" t="s">
        <v>153</v>
      </c>
      <c r="G161" t="s">
        <v>154</v>
      </c>
      <c r="H161">
        <v>9</v>
      </c>
      <c r="I161">
        <v>2</v>
      </c>
      <c r="J161">
        <v>2</v>
      </c>
      <c r="K161">
        <v>1</v>
      </c>
      <c r="L161">
        <v>2</v>
      </c>
      <c r="M161">
        <v>2</v>
      </c>
      <c r="N161" t="s">
        <v>303</v>
      </c>
      <c r="O161" t="s">
        <v>461</v>
      </c>
      <c r="P161" t="s">
        <v>476</v>
      </c>
      <c r="Q161" t="s">
        <v>471</v>
      </c>
      <c r="R161" t="s">
        <v>472</v>
      </c>
      <c r="S161" t="s">
        <v>465</v>
      </c>
      <c r="T161" t="s">
        <v>488</v>
      </c>
      <c r="U161" t="s">
        <v>489</v>
      </c>
      <c r="V161" t="s">
        <v>480</v>
      </c>
      <c r="W161" t="s">
        <v>494</v>
      </c>
      <c r="X161" t="s">
        <v>469</v>
      </c>
      <c r="Y161" t="s">
        <v>493</v>
      </c>
      <c r="Z161">
        <v>5</v>
      </c>
      <c r="AA161">
        <v>2</v>
      </c>
      <c r="AB161">
        <v>-1</v>
      </c>
      <c r="AC161">
        <v>2</v>
      </c>
      <c r="AD161">
        <v>-1</v>
      </c>
      <c r="AE161">
        <v>1</v>
      </c>
      <c r="AF161">
        <v>-1</v>
      </c>
      <c r="AG161">
        <v>-1</v>
      </c>
      <c r="AH161">
        <v>1</v>
      </c>
      <c r="AI161">
        <v>1</v>
      </c>
      <c r="AJ161">
        <v>2</v>
      </c>
    </row>
    <row r="162" spans="1:36" x14ac:dyDescent="0.25">
      <c r="A162" t="s">
        <v>282</v>
      </c>
      <c r="B162" t="s">
        <v>149</v>
      </c>
      <c r="C162" t="s">
        <v>163</v>
      </c>
      <c r="D162" t="s">
        <v>151</v>
      </c>
      <c r="E162" t="s">
        <v>283</v>
      </c>
      <c r="F162" t="s">
        <v>153</v>
      </c>
      <c r="G162" t="s">
        <v>218</v>
      </c>
      <c r="H162">
        <v>2</v>
      </c>
      <c r="I162">
        <v>-1</v>
      </c>
      <c r="J162">
        <v>2</v>
      </c>
      <c r="K162">
        <v>-1</v>
      </c>
      <c r="L162">
        <v>2</v>
      </c>
      <c r="M162">
        <v>0</v>
      </c>
    </row>
    <row r="163" spans="1:36" x14ac:dyDescent="0.25">
      <c r="A163" t="s">
        <v>304</v>
      </c>
      <c r="B163" t="s">
        <v>149</v>
      </c>
      <c r="C163" t="s">
        <v>156</v>
      </c>
      <c r="D163" t="s">
        <v>161</v>
      </c>
      <c r="E163" t="s">
        <v>152</v>
      </c>
      <c r="F163" t="s">
        <v>159</v>
      </c>
      <c r="G163" t="s">
        <v>158</v>
      </c>
      <c r="H163">
        <v>5</v>
      </c>
      <c r="I163">
        <v>1</v>
      </c>
      <c r="J163">
        <v>1</v>
      </c>
      <c r="K163">
        <v>2</v>
      </c>
      <c r="L163">
        <v>0</v>
      </c>
      <c r="M163">
        <v>1</v>
      </c>
      <c r="N163" t="s">
        <v>304</v>
      </c>
      <c r="O163" t="s">
        <v>461</v>
      </c>
      <c r="P163" t="s">
        <v>476</v>
      </c>
      <c r="Q163" t="s">
        <v>477</v>
      </c>
      <c r="R163" t="s">
        <v>472</v>
      </c>
      <c r="S163" t="s">
        <v>465</v>
      </c>
      <c r="T163" t="s">
        <v>474</v>
      </c>
      <c r="U163" t="s">
        <v>489</v>
      </c>
      <c r="V163" t="s">
        <v>468</v>
      </c>
      <c r="W163" t="s">
        <v>494</v>
      </c>
      <c r="X163" t="s">
        <v>469</v>
      </c>
      <c r="Y163" t="s">
        <v>493</v>
      </c>
      <c r="Z163">
        <v>7</v>
      </c>
      <c r="AA163">
        <v>2</v>
      </c>
      <c r="AB163">
        <v>0</v>
      </c>
      <c r="AC163">
        <v>2</v>
      </c>
      <c r="AD163">
        <v>-1</v>
      </c>
      <c r="AE163">
        <v>0</v>
      </c>
      <c r="AF163">
        <v>-1</v>
      </c>
      <c r="AG163">
        <v>1</v>
      </c>
      <c r="AH163">
        <v>1</v>
      </c>
      <c r="AI163">
        <v>1</v>
      </c>
      <c r="AJ163">
        <v>2</v>
      </c>
    </row>
    <row r="164" spans="1:36" x14ac:dyDescent="0.25">
      <c r="A164" t="s">
        <v>284</v>
      </c>
      <c r="B164" t="s">
        <v>149</v>
      </c>
      <c r="C164" t="s">
        <v>156</v>
      </c>
      <c r="D164" t="s">
        <v>161</v>
      </c>
      <c r="E164" t="s">
        <v>152</v>
      </c>
      <c r="F164" t="s">
        <v>159</v>
      </c>
      <c r="G164" t="s">
        <v>158</v>
      </c>
      <c r="H164">
        <v>5</v>
      </c>
      <c r="I164">
        <v>1</v>
      </c>
      <c r="J164">
        <v>1</v>
      </c>
      <c r="K164">
        <v>2</v>
      </c>
      <c r="L164">
        <v>0</v>
      </c>
      <c r="M164">
        <v>1</v>
      </c>
    </row>
    <row r="165" spans="1:36" x14ac:dyDescent="0.25">
      <c r="A165" t="s">
        <v>305</v>
      </c>
      <c r="B165" t="s">
        <v>149</v>
      </c>
      <c r="C165" t="s">
        <v>156</v>
      </c>
      <c r="D165" t="s">
        <v>151</v>
      </c>
      <c r="E165" t="s">
        <v>157</v>
      </c>
      <c r="F165" t="s">
        <v>153</v>
      </c>
      <c r="G165" t="s">
        <v>158</v>
      </c>
      <c r="H165">
        <v>7</v>
      </c>
      <c r="I165">
        <v>1</v>
      </c>
      <c r="J165">
        <v>2</v>
      </c>
      <c r="K165">
        <v>1</v>
      </c>
      <c r="L165">
        <v>2</v>
      </c>
      <c r="M165">
        <v>1</v>
      </c>
      <c r="N165" t="s">
        <v>305</v>
      </c>
      <c r="O165" t="s">
        <v>461</v>
      </c>
      <c r="P165" t="s">
        <v>476</v>
      </c>
      <c r="Q165" t="s">
        <v>471</v>
      </c>
      <c r="R165" t="s">
        <v>492</v>
      </c>
      <c r="S165" t="s">
        <v>473</v>
      </c>
      <c r="T165" t="s">
        <v>474</v>
      </c>
      <c r="U165" t="s">
        <v>489</v>
      </c>
      <c r="V165" t="s">
        <v>484</v>
      </c>
      <c r="W165" t="s">
        <v>494</v>
      </c>
      <c r="X165" t="s">
        <v>490</v>
      </c>
      <c r="Y165" t="s">
        <v>482</v>
      </c>
      <c r="Z165">
        <v>4</v>
      </c>
      <c r="AA165">
        <v>2</v>
      </c>
      <c r="AB165">
        <v>-1</v>
      </c>
      <c r="AC165">
        <v>-1</v>
      </c>
      <c r="AD165">
        <v>1</v>
      </c>
      <c r="AE165">
        <v>0</v>
      </c>
      <c r="AF165">
        <v>-1</v>
      </c>
      <c r="AG165">
        <v>2</v>
      </c>
      <c r="AH165">
        <v>1</v>
      </c>
      <c r="AI165">
        <v>0</v>
      </c>
      <c r="AJ165">
        <v>1</v>
      </c>
    </row>
    <row r="166" spans="1:36" x14ac:dyDescent="0.25">
      <c r="A166" t="s">
        <v>285</v>
      </c>
      <c r="B166" t="s">
        <v>149</v>
      </c>
      <c r="C166" t="s">
        <v>156</v>
      </c>
      <c r="D166" t="s">
        <v>277</v>
      </c>
      <c r="E166" t="s">
        <v>283</v>
      </c>
      <c r="F166" t="s">
        <v>171</v>
      </c>
      <c r="G166" t="s">
        <v>218</v>
      </c>
      <c r="H166">
        <v>-2</v>
      </c>
      <c r="I166">
        <v>1</v>
      </c>
      <c r="J166">
        <v>-1</v>
      </c>
      <c r="K166">
        <v>-1</v>
      </c>
      <c r="L166">
        <v>-1</v>
      </c>
      <c r="M166">
        <v>0</v>
      </c>
    </row>
    <row r="167" spans="1:36" x14ac:dyDescent="0.25">
      <c r="A167" t="s">
        <v>306</v>
      </c>
      <c r="B167" t="s">
        <v>149</v>
      </c>
      <c r="C167" t="s">
        <v>156</v>
      </c>
      <c r="D167" t="s">
        <v>151</v>
      </c>
      <c r="E167" t="s">
        <v>164</v>
      </c>
      <c r="F167" t="s">
        <v>153</v>
      </c>
      <c r="G167" t="s">
        <v>154</v>
      </c>
      <c r="H167">
        <v>7</v>
      </c>
      <c r="I167">
        <v>1</v>
      </c>
      <c r="J167">
        <v>2</v>
      </c>
      <c r="K167">
        <v>0</v>
      </c>
      <c r="L167">
        <v>2</v>
      </c>
      <c r="M167">
        <v>2</v>
      </c>
      <c r="N167" t="s">
        <v>306</v>
      </c>
      <c r="O167" t="s">
        <v>461</v>
      </c>
      <c r="P167" t="s">
        <v>462</v>
      </c>
      <c r="Q167" t="s">
        <v>477</v>
      </c>
      <c r="R167" t="s">
        <v>472</v>
      </c>
      <c r="S167" t="s">
        <v>465</v>
      </c>
      <c r="T167" t="s">
        <v>488</v>
      </c>
      <c r="U167" t="s">
        <v>489</v>
      </c>
      <c r="V167" t="s">
        <v>468</v>
      </c>
      <c r="W167" t="s">
        <v>494</v>
      </c>
      <c r="X167" t="s">
        <v>469</v>
      </c>
      <c r="Y167" t="s">
        <v>493</v>
      </c>
      <c r="Z167">
        <v>5</v>
      </c>
      <c r="AA167">
        <v>-1</v>
      </c>
      <c r="AB167">
        <v>0</v>
      </c>
      <c r="AC167">
        <v>2</v>
      </c>
      <c r="AD167">
        <v>-1</v>
      </c>
      <c r="AE167">
        <v>1</v>
      </c>
      <c r="AF167">
        <v>-1</v>
      </c>
      <c r="AG167">
        <v>1</v>
      </c>
      <c r="AH167">
        <v>1</v>
      </c>
      <c r="AI167">
        <v>1</v>
      </c>
      <c r="AJ167">
        <v>2</v>
      </c>
    </row>
    <row r="168" spans="1:36" x14ac:dyDescent="0.25">
      <c r="A168" t="s">
        <v>286</v>
      </c>
      <c r="B168" t="s">
        <v>149</v>
      </c>
      <c r="C168" t="s">
        <v>156</v>
      </c>
      <c r="D168" t="s">
        <v>151</v>
      </c>
      <c r="E168" t="s">
        <v>152</v>
      </c>
      <c r="F168" t="s">
        <v>153</v>
      </c>
      <c r="G168" t="s">
        <v>158</v>
      </c>
      <c r="H168">
        <v>8</v>
      </c>
      <c r="I168">
        <v>1</v>
      </c>
      <c r="J168">
        <v>2</v>
      </c>
      <c r="K168">
        <v>2</v>
      </c>
      <c r="L168">
        <v>2</v>
      </c>
      <c r="M168">
        <v>1</v>
      </c>
    </row>
    <row r="169" spans="1:36" x14ac:dyDescent="0.25">
      <c r="A169" t="s">
        <v>307</v>
      </c>
      <c r="B169" t="s">
        <v>149</v>
      </c>
      <c r="C169" t="s">
        <v>156</v>
      </c>
      <c r="D169" t="s">
        <v>151</v>
      </c>
      <c r="E169" t="s">
        <v>157</v>
      </c>
      <c r="F169" t="s">
        <v>159</v>
      </c>
      <c r="G169" t="s">
        <v>154</v>
      </c>
      <c r="H169">
        <v>6</v>
      </c>
      <c r="I169">
        <v>1</v>
      </c>
      <c r="J169">
        <v>2</v>
      </c>
      <c r="K169">
        <v>1</v>
      </c>
      <c r="L169">
        <v>0</v>
      </c>
      <c r="M169">
        <v>2</v>
      </c>
      <c r="N169" t="s">
        <v>307</v>
      </c>
      <c r="O169" t="s">
        <v>461</v>
      </c>
      <c r="P169" t="s">
        <v>462</v>
      </c>
      <c r="Q169" t="s">
        <v>471</v>
      </c>
      <c r="R169" t="s">
        <v>473</v>
      </c>
      <c r="S169" t="s">
        <v>465</v>
      </c>
      <c r="T169" t="s">
        <v>488</v>
      </c>
      <c r="U169" t="s">
        <v>489</v>
      </c>
      <c r="V169" t="s">
        <v>475</v>
      </c>
      <c r="W169" t="s">
        <v>494</v>
      </c>
      <c r="X169" t="s">
        <v>481</v>
      </c>
      <c r="Y169" t="s">
        <v>470</v>
      </c>
      <c r="Z169">
        <v>-2</v>
      </c>
      <c r="AA169">
        <v>-1</v>
      </c>
      <c r="AB169">
        <v>-1</v>
      </c>
      <c r="AC169">
        <v>1</v>
      </c>
      <c r="AD169">
        <v>-1</v>
      </c>
      <c r="AE169">
        <v>1</v>
      </c>
      <c r="AF169">
        <v>-1</v>
      </c>
      <c r="AG169">
        <v>0</v>
      </c>
      <c r="AH169">
        <v>1</v>
      </c>
      <c r="AI169">
        <v>-1</v>
      </c>
      <c r="AJ169">
        <v>0</v>
      </c>
    </row>
    <row r="170" spans="1:36" x14ac:dyDescent="0.25">
      <c r="A170" t="s">
        <v>287</v>
      </c>
      <c r="B170" t="s">
        <v>149</v>
      </c>
      <c r="C170" t="s">
        <v>150</v>
      </c>
      <c r="D170" t="s">
        <v>151</v>
      </c>
      <c r="E170" t="s">
        <v>152</v>
      </c>
      <c r="F170" t="s">
        <v>159</v>
      </c>
      <c r="G170" t="s">
        <v>158</v>
      </c>
      <c r="H170">
        <v>7</v>
      </c>
      <c r="I170">
        <v>2</v>
      </c>
      <c r="J170">
        <v>2</v>
      </c>
      <c r="K170">
        <v>2</v>
      </c>
      <c r="L170">
        <v>0</v>
      </c>
      <c r="M170">
        <v>1</v>
      </c>
    </row>
    <row r="171" spans="1:36" x14ac:dyDescent="0.25">
      <c r="A171" t="s">
        <v>308</v>
      </c>
      <c r="B171" t="s">
        <v>149</v>
      </c>
      <c r="C171" t="s">
        <v>150</v>
      </c>
      <c r="D171" t="s">
        <v>161</v>
      </c>
      <c r="E171" t="s">
        <v>157</v>
      </c>
      <c r="F171" t="s">
        <v>153</v>
      </c>
      <c r="G171" t="s">
        <v>154</v>
      </c>
      <c r="H171">
        <v>8</v>
      </c>
      <c r="I171">
        <v>2</v>
      </c>
      <c r="J171">
        <v>1</v>
      </c>
      <c r="K171">
        <v>1</v>
      </c>
      <c r="L171">
        <v>2</v>
      </c>
      <c r="M171">
        <v>2</v>
      </c>
      <c r="N171" t="s">
        <v>308</v>
      </c>
      <c r="O171" t="s">
        <v>461</v>
      </c>
      <c r="P171" t="s">
        <v>476</v>
      </c>
      <c r="Q171" t="s">
        <v>463</v>
      </c>
      <c r="R171" t="s">
        <v>464</v>
      </c>
      <c r="S171" t="s">
        <v>473</v>
      </c>
      <c r="T171" t="s">
        <v>474</v>
      </c>
      <c r="U171" t="s">
        <v>467</v>
      </c>
      <c r="V171" t="s">
        <v>468</v>
      </c>
      <c r="W171" t="s">
        <v>494</v>
      </c>
      <c r="X171" t="s">
        <v>490</v>
      </c>
      <c r="Y171" t="s">
        <v>482</v>
      </c>
      <c r="Z171">
        <v>8</v>
      </c>
      <c r="AA171">
        <v>2</v>
      </c>
      <c r="AB171">
        <v>2</v>
      </c>
      <c r="AC171">
        <v>0</v>
      </c>
      <c r="AD171">
        <v>1</v>
      </c>
      <c r="AE171">
        <v>0</v>
      </c>
      <c r="AF171">
        <v>0</v>
      </c>
      <c r="AG171">
        <v>1</v>
      </c>
      <c r="AH171">
        <v>1</v>
      </c>
      <c r="AI171">
        <v>0</v>
      </c>
      <c r="AJ171">
        <v>1</v>
      </c>
    </row>
    <row r="172" spans="1:36" x14ac:dyDescent="0.25">
      <c r="A172" t="s">
        <v>310</v>
      </c>
      <c r="B172" t="s">
        <v>149</v>
      </c>
      <c r="C172" t="s">
        <v>150</v>
      </c>
      <c r="D172" t="s">
        <v>161</v>
      </c>
      <c r="E172" t="s">
        <v>152</v>
      </c>
      <c r="F172" t="s">
        <v>153</v>
      </c>
      <c r="G172" t="s">
        <v>154</v>
      </c>
      <c r="H172">
        <v>9</v>
      </c>
      <c r="I172">
        <v>2</v>
      </c>
      <c r="J172">
        <v>1</v>
      </c>
      <c r="K172">
        <v>2</v>
      </c>
      <c r="L172">
        <v>2</v>
      </c>
      <c r="M172">
        <v>2</v>
      </c>
      <c r="N172" t="s">
        <v>310</v>
      </c>
      <c r="O172" t="s">
        <v>461</v>
      </c>
      <c r="P172" t="s">
        <v>486</v>
      </c>
      <c r="Q172" t="s">
        <v>471</v>
      </c>
      <c r="R172" t="s">
        <v>472</v>
      </c>
      <c r="S172" t="s">
        <v>478</v>
      </c>
      <c r="T172" t="s">
        <v>488</v>
      </c>
      <c r="U172" t="s">
        <v>467</v>
      </c>
      <c r="V172" t="s">
        <v>480</v>
      </c>
      <c r="W172" t="s">
        <v>494</v>
      </c>
      <c r="X172" t="s">
        <v>481</v>
      </c>
      <c r="Y172" t="s">
        <v>482</v>
      </c>
      <c r="Z172">
        <v>3</v>
      </c>
      <c r="AA172">
        <v>1</v>
      </c>
      <c r="AB172">
        <v>-1</v>
      </c>
      <c r="AC172">
        <v>2</v>
      </c>
      <c r="AD172">
        <v>0</v>
      </c>
      <c r="AE172">
        <v>1</v>
      </c>
      <c r="AF172">
        <v>0</v>
      </c>
      <c r="AG172">
        <v>-1</v>
      </c>
      <c r="AH172">
        <v>1</v>
      </c>
      <c r="AI172">
        <v>-1</v>
      </c>
      <c r="AJ172">
        <v>1</v>
      </c>
    </row>
    <row r="173" spans="1:36" x14ac:dyDescent="0.25">
      <c r="A173" t="s">
        <v>290</v>
      </c>
      <c r="B173" t="s">
        <v>149</v>
      </c>
      <c r="C173" t="s">
        <v>156</v>
      </c>
      <c r="D173" t="s">
        <v>161</v>
      </c>
      <c r="E173" t="s">
        <v>164</v>
      </c>
      <c r="F173" t="s">
        <v>165</v>
      </c>
      <c r="G173" t="s">
        <v>218</v>
      </c>
      <c r="H173">
        <v>3</v>
      </c>
      <c r="I173">
        <v>1</v>
      </c>
      <c r="J173">
        <v>1</v>
      </c>
      <c r="K173">
        <v>0</v>
      </c>
      <c r="L173">
        <v>1</v>
      </c>
      <c r="M173">
        <v>0</v>
      </c>
    </row>
    <row r="174" spans="1:36" x14ac:dyDescent="0.25">
      <c r="A174" t="s">
        <v>311</v>
      </c>
      <c r="B174" t="s">
        <v>149</v>
      </c>
      <c r="C174" t="s">
        <v>150</v>
      </c>
      <c r="D174" t="s">
        <v>151</v>
      </c>
      <c r="E174" t="s">
        <v>157</v>
      </c>
      <c r="F174" t="s">
        <v>159</v>
      </c>
      <c r="G174" t="s">
        <v>158</v>
      </c>
      <c r="H174">
        <v>6</v>
      </c>
      <c r="I174">
        <v>2</v>
      </c>
      <c r="J174">
        <v>2</v>
      </c>
      <c r="K174">
        <v>1</v>
      </c>
      <c r="L174">
        <v>0</v>
      </c>
      <c r="M174">
        <v>1</v>
      </c>
      <c r="N174" t="s">
        <v>311</v>
      </c>
      <c r="O174" t="s">
        <v>461</v>
      </c>
      <c r="P174" t="s">
        <v>476</v>
      </c>
      <c r="Q174" t="s">
        <v>487</v>
      </c>
      <c r="R174" t="s">
        <v>473</v>
      </c>
      <c r="S174" t="s">
        <v>465</v>
      </c>
      <c r="T174" t="s">
        <v>488</v>
      </c>
      <c r="U174" t="s">
        <v>483</v>
      </c>
      <c r="V174" t="s">
        <v>475</v>
      </c>
      <c r="W174" t="s">
        <v>494</v>
      </c>
      <c r="X174" t="s">
        <v>490</v>
      </c>
      <c r="Y174" t="s">
        <v>482</v>
      </c>
      <c r="Z174">
        <v>8</v>
      </c>
      <c r="AA174">
        <v>2</v>
      </c>
      <c r="AB174">
        <v>1</v>
      </c>
      <c r="AC174">
        <v>1</v>
      </c>
      <c r="AD174">
        <v>-1</v>
      </c>
      <c r="AE174">
        <v>1</v>
      </c>
      <c r="AF174">
        <v>2</v>
      </c>
      <c r="AG174">
        <v>0</v>
      </c>
      <c r="AH174">
        <v>1</v>
      </c>
      <c r="AI174">
        <v>0</v>
      </c>
      <c r="AJ174">
        <v>1</v>
      </c>
    </row>
    <row r="175" spans="1:36" x14ac:dyDescent="0.25">
      <c r="A175" t="s">
        <v>312</v>
      </c>
      <c r="B175" t="s">
        <v>149</v>
      </c>
      <c r="C175" t="s">
        <v>156</v>
      </c>
      <c r="D175" t="s">
        <v>151</v>
      </c>
      <c r="E175" t="s">
        <v>152</v>
      </c>
      <c r="F175" t="s">
        <v>153</v>
      </c>
      <c r="G175" t="s">
        <v>158</v>
      </c>
      <c r="H175">
        <v>8</v>
      </c>
      <c r="I175">
        <v>1</v>
      </c>
      <c r="J175">
        <v>2</v>
      </c>
      <c r="K175">
        <v>2</v>
      </c>
      <c r="L175">
        <v>2</v>
      </c>
      <c r="M175">
        <v>1</v>
      </c>
      <c r="N175" t="s">
        <v>312</v>
      </c>
      <c r="O175" t="s">
        <v>461</v>
      </c>
      <c r="P175" t="s">
        <v>486</v>
      </c>
      <c r="Q175" t="s">
        <v>487</v>
      </c>
      <c r="R175" t="s">
        <v>464</v>
      </c>
      <c r="S175" t="s">
        <v>465</v>
      </c>
      <c r="T175" t="s">
        <v>488</v>
      </c>
      <c r="U175" t="s">
        <v>489</v>
      </c>
      <c r="V175" t="s">
        <v>468</v>
      </c>
      <c r="W175" t="s">
        <v>496</v>
      </c>
      <c r="X175" t="s">
        <v>481</v>
      </c>
      <c r="Y175" t="s">
        <v>470</v>
      </c>
      <c r="Z175">
        <v>3</v>
      </c>
      <c r="AA175">
        <v>1</v>
      </c>
      <c r="AB175">
        <v>1</v>
      </c>
      <c r="AC175">
        <v>0</v>
      </c>
      <c r="AD175">
        <v>-1</v>
      </c>
      <c r="AE175">
        <v>1</v>
      </c>
      <c r="AF175">
        <v>-1</v>
      </c>
      <c r="AG175">
        <v>1</v>
      </c>
      <c r="AH175">
        <v>2</v>
      </c>
      <c r="AI175">
        <v>-1</v>
      </c>
      <c r="AJ175">
        <v>0</v>
      </c>
    </row>
    <row r="176" spans="1:36" x14ac:dyDescent="0.25">
      <c r="A176" t="s">
        <v>313</v>
      </c>
      <c r="B176" t="s">
        <v>149</v>
      </c>
      <c r="C176" t="s">
        <v>150</v>
      </c>
      <c r="D176" t="s">
        <v>151</v>
      </c>
      <c r="E176" t="s">
        <v>152</v>
      </c>
      <c r="F176" t="s">
        <v>159</v>
      </c>
      <c r="G176" t="s">
        <v>154</v>
      </c>
      <c r="H176">
        <v>8</v>
      </c>
      <c r="I176">
        <v>2</v>
      </c>
      <c r="J176">
        <v>2</v>
      </c>
      <c r="K176">
        <v>2</v>
      </c>
      <c r="L176">
        <v>0</v>
      </c>
      <c r="M176">
        <v>2</v>
      </c>
      <c r="N176" t="s">
        <v>313</v>
      </c>
      <c r="O176" t="s">
        <v>461</v>
      </c>
      <c r="P176" t="s">
        <v>462</v>
      </c>
      <c r="Q176" t="s">
        <v>471</v>
      </c>
      <c r="R176" t="s">
        <v>472</v>
      </c>
      <c r="S176" t="s">
        <v>465</v>
      </c>
      <c r="T176" t="s">
        <v>474</v>
      </c>
      <c r="U176" t="s">
        <v>489</v>
      </c>
      <c r="V176" t="s">
        <v>475</v>
      </c>
      <c r="W176" t="s">
        <v>494</v>
      </c>
      <c r="X176" t="s">
        <v>481</v>
      </c>
      <c r="Y176" t="s">
        <v>485</v>
      </c>
      <c r="Z176">
        <v>-3</v>
      </c>
      <c r="AA176">
        <v>-1</v>
      </c>
      <c r="AB176">
        <v>-1</v>
      </c>
      <c r="AC176">
        <v>2</v>
      </c>
      <c r="AD176">
        <v>-1</v>
      </c>
      <c r="AE176">
        <v>0</v>
      </c>
      <c r="AF176">
        <v>-1</v>
      </c>
      <c r="AG176">
        <v>0</v>
      </c>
      <c r="AH176">
        <v>1</v>
      </c>
      <c r="AI176">
        <v>-1</v>
      </c>
      <c r="AJ176">
        <v>-1</v>
      </c>
    </row>
    <row r="177" spans="1:36" x14ac:dyDescent="0.25">
      <c r="A177" t="s">
        <v>314</v>
      </c>
      <c r="B177" t="s">
        <v>149</v>
      </c>
      <c r="C177" t="s">
        <v>156</v>
      </c>
      <c r="D177" t="s">
        <v>151</v>
      </c>
      <c r="E177" t="s">
        <v>152</v>
      </c>
      <c r="F177" t="s">
        <v>159</v>
      </c>
      <c r="G177" t="s">
        <v>158</v>
      </c>
      <c r="H177">
        <v>6</v>
      </c>
      <c r="I177">
        <v>1</v>
      </c>
      <c r="J177">
        <v>2</v>
      </c>
      <c r="K177">
        <v>2</v>
      </c>
      <c r="L177">
        <v>0</v>
      </c>
      <c r="M177">
        <v>1</v>
      </c>
      <c r="N177" t="s">
        <v>314</v>
      </c>
      <c r="O177" t="s">
        <v>461</v>
      </c>
      <c r="P177" t="s">
        <v>462</v>
      </c>
      <c r="Q177" t="s">
        <v>471</v>
      </c>
      <c r="R177" t="s">
        <v>464</v>
      </c>
      <c r="S177" t="s">
        <v>465</v>
      </c>
      <c r="T177" t="s">
        <v>488</v>
      </c>
      <c r="U177" t="s">
        <v>489</v>
      </c>
      <c r="V177" t="s">
        <v>475</v>
      </c>
      <c r="W177" t="s">
        <v>494</v>
      </c>
      <c r="X177" t="s">
        <v>481</v>
      </c>
      <c r="Y177" t="s">
        <v>470</v>
      </c>
      <c r="Z177">
        <v>-3</v>
      </c>
      <c r="AA177">
        <v>-1</v>
      </c>
      <c r="AB177">
        <v>-1</v>
      </c>
      <c r="AC177">
        <v>0</v>
      </c>
      <c r="AD177">
        <v>-1</v>
      </c>
      <c r="AE177">
        <v>1</v>
      </c>
      <c r="AF177">
        <v>-1</v>
      </c>
      <c r="AG177">
        <v>0</v>
      </c>
      <c r="AH177">
        <v>1</v>
      </c>
      <c r="AI177">
        <v>-1</v>
      </c>
      <c r="AJ177">
        <v>0</v>
      </c>
    </row>
    <row r="178" spans="1:36" x14ac:dyDescent="0.25">
      <c r="A178" t="s">
        <v>294</v>
      </c>
      <c r="B178" t="s">
        <v>149</v>
      </c>
      <c r="C178" t="s">
        <v>150</v>
      </c>
      <c r="D178" t="s">
        <v>161</v>
      </c>
      <c r="E178" t="s">
        <v>152</v>
      </c>
      <c r="F178" t="s">
        <v>153</v>
      </c>
      <c r="G178" t="s">
        <v>154</v>
      </c>
      <c r="H178">
        <v>9</v>
      </c>
      <c r="I178">
        <v>2</v>
      </c>
      <c r="J178">
        <v>1</v>
      </c>
      <c r="K178">
        <v>2</v>
      </c>
      <c r="L178">
        <v>2</v>
      </c>
      <c r="M178">
        <v>2</v>
      </c>
    </row>
    <row r="179" spans="1:36" x14ac:dyDescent="0.25">
      <c r="A179" t="s">
        <v>315</v>
      </c>
      <c r="B179" t="s">
        <v>149</v>
      </c>
      <c r="C179" t="s">
        <v>156</v>
      </c>
      <c r="D179" t="s">
        <v>151</v>
      </c>
      <c r="E179" t="s">
        <v>157</v>
      </c>
      <c r="F179" t="s">
        <v>153</v>
      </c>
      <c r="G179" t="s">
        <v>158</v>
      </c>
      <c r="H179">
        <v>7</v>
      </c>
      <c r="I179">
        <v>1</v>
      </c>
      <c r="J179">
        <v>2</v>
      </c>
      <c r="K179">
        <v>1</v>
      </c>
      <c r="L179">
        <v>2</v>
      </c>
      <c r="M179">
        <v>1</v>
      </c>
      <c r="N179" t="s">
        <v>315</v>
      </c>
      <c r="O179" t="s">
        <v>461</v>
      </c>
      <c r="P179" t="s">
        <v>462</v>
      </c>
      <c r="Q179" t="s">
        <v>471</v>
      </c>
      <c r="R179" t="s">
        <v>464</v>
      </c>
      <c r="S179" t="s">
        <v>465</v>
      </c>
      <c r="T179" t="s">
        <v>488</v>
      </c>
      <c r="U179" t="s">
        <v>489</v>
      </c>
      <c r="V179" t="s">
        <v>484</v>
      </c>
      <c r="W179" t="s">
        <v>494</v>
      </c>
      <c r="X179" t="s">
        <v>490</v>
      </c>
      <c r="Y179" t="s">
        <v>493</v>
      </c>
      <c r="Z179">
        <v>2</v>
      </c>
      <c r="AA179">
        <v>-1</v>
      </c>
      <c r="AB179">
        <v>-1</v>
      </c>
      <c r="AC179">
        <v>0</v>
      </c>
      <c r="AD179">
        <v>-1</v>
      </c>
      <c r="AE179">
        <v>1</v>
      </c>
      <c r="AF179">
        <v>-1</v>
      </c>
      <c r="AG179">
        <v>2</v>
      </c>
      <c r="AH179">
        <v>1</v>
      </c>
      <c r="AI179">
        <v>0</v>
      </c>
      <c r="AJ179">
        <v>2</v>
      </c>
    </row>
    <row r="180" spans="1:36" x14ac:dyDescent="0.25">
      <c r="A180" t="s">
        <v>295</v>
      </c>
      <c r="B180" t="s">
        <v>149</v>
      </c>
      <c r="C180" t="s">
        <v>156</v>
      </c>
      <c r="D180" t="s">
        <v>161</v>
      </c>
      <c r="E180" t="s">
        <v>152</v>
      </c>
      <c r="F180" t="s">
        <v>153</v>
      </c>
      <c r="G180" t="s">
        <v>154</v>
      </c>
      <c r="H180">
        <v>8</v>
      </c>
      <c r="I180">
        <v>1</v>
      </c>
      <c r="J180">
        <v>1</v>
      </c>
      <c r="K180">
        <v>2</v>
      </c>
      <c r="L180">
        <v>2</v>
      </c>
      <c r="M180">
        <v>2</v>
      </c>
    </row>
    <row r="181" spans="1:36" x14ac:dyDescent="0.25">
      <c r="A181" t="s">
        <v>316</v>
      </c>
      <c r="B181" t="s">
        <v>149</v>
      </c>
      <c r="C181" t="s">
        <v>150</v>
      </c>
      <c r="D181" t="s">
        <v>151</v>
      </c>
      <c r="E181" t="s">
        <v>157</v>
      </c>
      <c r="F181" t="s">
        <v>153</v>
      </c>
      <c r="G181" t="s">
        <v>154</v>
      </c>
      <c r="H181">
        <v>9</v>
      </c>
      <c r="I181">
        <v>2</v>
      </c>
      <c r="J181">
        <v>2</v>
      </c>
      <c r="K181">
        <v>1</v>
      </c>
      <c r="L181">
        <v>2</v>
      </c>
      <c r="M181">
        <v>2</v>
      </c>
      <c r="N181" t="s">
        <v>316</v>
      </c>
      <c r="O181" t="s">
        <v>461</v>
      </c>
      <c r="P181" t="s">
        <v>486</v>
      </c>
      <c r="Q181" t="s">
        <v>477</v>
      </c>
      <c r="R181" t="s">
        <v>464</v>
      </c>
      <c r="S181" t="s">
        <v>465</v>
      </c>
      <c r="T181" t="s">
        <v>488</v>
      </c>
      <c r="U181" t="s">
        <v>489</v>
      </c>
      <c r="V181" t="s">
        <v>468</v>
      </c>
      <c r="W181" t="s">
        <v>494</v>
      </c>
      <c r="X181" t="s">
        <v>481</v>
      </c>
      <c r="Y181" t="s">
        <v>493</v>
      </c>
      <c r="Z181">
        <v>3</v>
      </c>
      <c r="AA181">
        <v>1</v>
      </c>
      <c r="AB181">
        <v>0</v>
      </c>
      <c r="AC181">
        <v>0</v>
      </c>
      <c r="AD181">
        <v>-1</v>
      </c>
      <c r="AE181">
        <v>1</v>
      </c>
      <c r="AF181">
        <v>-1</v>
      </c>
      <c r="AG181">
        <v>1</v>
      </c>
      <c r="AH181">
        <v>1</v>
      </c>
      <c r="AI181">
        <v>-1</v>
      </c>
      <c r="AJ181">
        <v>2</v>
      </c>
    </row>
    <row r="182" spans="1:36" x14ac:dyDescent="0.25">
      <c r="A182" t="s">
        <v>317</v>
      </c>
      <c r="B182" t="s">
        <v>149</v>
      </c>
      <c r="C182" t="s">
        <v>156</v>
      </c>
      <c r="D182" t="s">
        <v>151</v>
      </c>
      <c r="E182" t="s">
        <v>157</v>
      </c>
      <c r="F182" t="s">
        <v>153</v>
      </c>
      <c r="G182" t="s">
        <v>158</v>
      </c>
      <c r="H182">
        <v>7</v>
      </c>
      <c r="I182">
        <v>1</v>
      </c>
      <c r="J182">
        <v>2</v>
      </c>
      <c r="K182">
        <v>1</v>
      </c>
      <c r="L182">
        <v>2</v>
      </c>
      <c r="M182">
        <v>1</v>
      </c>
      <c r="N182" t="s">
        <v>317</v>
      </c>
      <c r="O182" t="s">
        <v>461</v>
      </c>
      <c r="P182" t="s">
        <v>476</v>
      </c>
      <c r="Q182" t="s">
        <v>477</v>
      </c>
      <c r="R182" t="s">
        <v>464</v>
      </c>
      <c r="S182" t="s">
        <v>473</v>
      </c>
      <c r="T182" t="s">
        <v>474</v>
      </c>
      <c r="U182" t="s">
        <v>467</v>
      </c>
      <c r="V182" t="s">
        <v>475</v>
      </c>
      <c r="W182" t="s">
        <v>496</v>
      </c>
      <c r="X182" t="s">
        <v>481</v>
      </c>
      <c r="Y182" t="s">
        <v>470</v>
      </c>
      <c r="Z182">
        <v>4</v>
      </c>
      <c r="AA182">
        <v>2</v>
      </c>
      <c r="AB182">
        <v>0</v>
      </c>
      <c r="AC182">
        <v>0</v>
      </c>
      <c r="AD182">
        <v>1</v>
      </c>
      <c r="AE182">
        <v>0</v>
      </c>
      <c r="AF182">
        <v>0</v>
      </c>
      <c r="AG182">
        <v>0</v>
      </c>
      <c r="AH182">
        <v>2</v>
      </c>
      <c r="AI182">
        <v>-1</v>
      </c>
      <c r="AJ182">
        <v>0</v>
      </c>
    </row>
    <row r="183" spans="1:36" x14ac:dyDescent="0.25">
      <c r="A183" t="s">
        <v>318</v>
      </c>
      <c r="B183" t="s">
        <v>149</v>
      </c>
      <c r="C183" t="s">
        <v>156</v>
      </c>
      <c r="D183" t="s">
        <v>151</v>
      </c>
      <c r="E183" t="s">
        <v>157</v>
      </c>
      <c r="F183" t="s">
        <v>153</v>
      </c>
      <c r="G183" t="s">
        <v>154</v>
      </c>
      <c r="H183">
        <v>8</v>
      </c>
      <c r="I183">
        <v>1</v>
      </c>
      <c r="J183">
        <v>2</v>
      </c>
      <c r="K183">
        <v>1</v>
      </c>
      <c r="L183">
        <v>2</v>
      </c>
      <c r="M183">
        <v>2</v>
      </c>
      <c r="N183" t="s">
        <v>318</v>
      </c>
      <c r="O183" t="s">
        <v>461</v>
      </c>
      <c r="P183" t="s">
        <v>476</v>
      </c>
      <c r="Q183" t="s">
        <v>471</v>
      </c>
      <c r="R183" t="s">
        <v>473</v>
      </c>
      <c r="S183" t="s">
        <v>465</v>
      </c>
      <c r="T183" t="s">
        <v>488</v>
      </c>
      <c r="U183" t="s">
        <v>489</v>
      </c>
      <c r="V183" t="s">
        <v>480</v>
      </c>
      <c r="W183" t="s">
        <v>494</v>
      </c>
      <c r="X183" t="s">
        <v>490</v>
      </c>
      <c r="Y183" t="s">
        <v>482</v>
      </c>
      <c r="Z183">
        <v>2</v>
      </c>
      <c r="AA183">
        <v>2</v>
      </c>
      <c r="AB183">
        <v>-1</v>
      </c>
      <c r="AC183">
        <v>1</v>
      </c>
      <c r="AD183">
        <v>-1</v>
      </c>
      <c r="AE183">
        <v>1</v>
      </c>
      <c r="AF183">
        <v>-1</v>
      </c>
      <c r="AG183">
        <v>-1</v>
      </c>
      <c r="AH183">
        <v>1</v>
      </c>
      <c r="AI183">
        <v>0</v>
      </c>
      <c r="AJ183">
        <v>1</v>
      </c>
    </row>
    <row r="184" spans="1:36" x14ac:dyDescent="0.25">
      <c r="A184" t="s">
        <v>319</v>
      </c>
      <c r="B184" t="s">
        <v>149</v>
      </c>
      <c r="C184" t="s">
        <v>156</v>
      </c>
      <c r="D184" t="s">
        <v>161</v>
      </c>
      <c r="E184" t="s">
        <v>157</v>
      </c>
      <c r="F184" t="s">
        <v>159</v>
      </c>
      <c r="G184" t="s">
        <v>154</v>
      </c>
      <c r="H184">
        <v>5</v>
      </c>
      <c r="I184">
        <v>1</v>
      </c>
      <c r="J184">
        <v>1</v>
      </c>
      <c r="K184">
        <v>1</v>
      </c>
      <c r="L184">
        <v>0</v>
      </c>
      <c r="M184">
        <v>2</v>
      </c>
      <c r="N184" t="s">
        <v>319</v>
      </c>
      <c r="O184" t="s">
        <v>461</v>
      </c>
      <c r="P184" t="s">
        <v>476</v>
      </c>
      <c r="Q184" t="s">
        <v>463</v>
      </c>
      <c r="R184" t="s">
        <v>464</v>
      </c>
      <c r="S184" t="s">
        <v>465</v>
      </c>
      <c r="T184" t="s">
        <v>474</v>
      </c>
      <c r="U184" t="s">
        <v>489</v>
      </c>
      <c r="V184" t="s">
        <v>480</v>
      </c>
      <c r="W184" t="s">
        <v>494</v>
      </c>
      <c r="X184" t="s">
        <v>469</v>
      </c>
      <c r="Y184" t="s">
        <v>482</v>
      </c>
      <c r="Z184">
        <v>4</v>
      </c>
      <c r="AA184">
        <v>2</v>
      </c>
      <c r="AB184">
        <v>2</v>
      </c>
      <c r="AC184">
        <v>0</v>
      </c>
      <c r="AD184">
        <v>-1</v>
      </c>
      <c r="AE184">
        <v>0</v>
      </c>
      <c r="AF184">
        <v>-1</v>
      </c>
      <c r="AG184">
        <v>-1</v>
      </c>
      <c r="AH184">
        <v>1</v>
      </c>
      <c r="AI184">
        <v>1</v>
      </c>
      <c r="AJ184">
        <v>1</v>
      </c>
    </row>
    <row r="185" spans="1:36" x14ac:dyDescent="0.25">
      <c r="A185" t="s">
        <v>320</v>
      </c>
      <c r="B185" t="s">
        <v>149</v>
      </c>
      <c r="C185" t="s">
        <v>150</v>
      </c>
      <c r="D185" t="s">
        <v>151</v>
      </c>
      <c r="E185" t="s">
        <v>157</v>
      </c>
      <c r="F185" t="s">
        <v>159</v>
      </c>
      <c r="G185" t="s">
        <v>154</v>
      </c>
      <c r="H185">
        <v>7</v>
      </c>
      <c r="I185">
        <v>2</v>
      </c>
      <c r="J185">
        <v>2</v>
      </c>
      <c r="K185">
        <v>1</v>
      </c>
      <c r="L185">
        <v>0</v>
      </c>
      <c r="M185">
        <v>2</v>
      </c>
      <c r="N185" t="s">
        <v>320</v>
      </c>
      <c r="O185" t="s">
        <v>461</v>
      </c>
      <c r="P185" t="s">
        <v>462</v>
      </c>
      <c r="Q185" t="s">
        <v>471</v>
      </c>
      <c r="R185" t="s">
        <v>472</v>
      </c>
      <c r="S185" t="s">
        <v>473</v>
      </c>
      <c r="T185" t="s">
        <v>474</v>
      </c>
      <c r="U185" t="s">
        <v>467</v>
      </c>
      <c r="V185" t="s">
        <v>480</v>
      </c>
      <c r="W185" t="s">
        <v>495</v>
      </c>
      <c r="X185" t="s">
        <v>481</v>
      </c>
      <c r="Y185" t="s">
        <v>470</v>
      </c>
      <c r="Z185">
        <v>-2</v>
      </c>
      <c r="AA185">
        <v>-1</v>
      </c>
      <c r="AB185">
        <v>-1</v>
      </c>
      <c r="AC185">
        <v>2</v>
      </c>
      <c r="AD185">
        <v>1</v>
      </c>
      <c r="AE185">
        <v>0</v>
      </c>
      <c r="AF185">
        <v>0</v>
      </c>
      <c r="AG185">
        <v>-1</v>
      </c>
      <c r="AH185">
        <v>-1</v>
      </c>
      <c r="AI185">
        <v>-1</v>
      </c>
      <c r="AJ185">
        <v>0</v>
      </c>
    </row>
    <row r="186" spans="1:36" x14ac:dyDescent="0.25">
      <c r="A186" t="s">
        <v>321</v>
      </c>
      <c r="B186" t="s">
        <v>149</v>
      </c>
      <c r="C186" t="s">
        <v>156</v>
      </c>
      <c r="D186" t="s">
        <v>151</v>
      </c>
      <c r="E186" t="s">
        <v>157</v>
      </c>
      <c r="F186" t="s">
        <v>153</v>
      </c>
      <c r="G186" t="s">
        <v>154</v>
      </c>
      <c r="H186">
        <v>8</v>
      </c>
      <c r="I186">
        <v>1</v>
      </c>
      <c r="J186">
        <v>2</v>
      </c>
      <c r="K186">
        <v>1</v>
      </c>
      <c r="L186">
        <v>2</v>
      </c>
      <c r="M186">
        <v>2</v>
      </c>
      <c r="N186" t="s">
        <v>321</v>
      </c>
      <c r="O186" t="s">
        <v>461</v>
      </c>
      <c r="P186" t="s">
        <v>462</v>
      </c>
      <c r="Q186" t="s">
        <v>477</v>
      </c>
      <c r="R186" t="s">
        <v>472</v>
      </c>
      <c r="S186" t="s">
        <v>465</v>
      </c>
      <c r="T186" t="s">
        <v>474</v>
      </c>
      <c r="U186" t="s">
        <v>467</v>
      </c>
      <c r="V186" t="s">
        <v>475</v>
      </c>
      <c r="W186" t="s">
        <v>495</v>
      </c>
      <c r="X186" t="s">
        <v>490</v>
      </c>
      <c r="Y186" t="s">
        <v>493</v>
      </c>
      <c r="Z186">
        <v>1</v>
      </c>
      <c r="AA186">
        <v>-1</v>
      </c>
      <c r="AB186">
        <v>0</v>
      </c>
      <c r="AC186">
        <v>2</v>
      </c>
      <c r="AD186">
        <v>-1</v>
      </c>
      <c r="AE186">
        <v>0</v>
      </c>
      <c r="AF186">
        <v>0</v>
      </c>
      <c r="AG186">
        <v>0</v>
      </c>
      <c r="AH186">
        <v>-1</v>
      </c>
      <c r="AI186">
        <v>0</v>
      </c>
      <c r="AJ186">
        <v>2</v>
      </c>
    </row>
    <row r="187" spans="1:36" x14ac:dyDescent="0.25">
      <c r="A187" t="s">
        <v>322</v>
      </c>
      <c r="B187" t="s">
        <v>149</v>
      </c>
      <c r="C187" t="s">
        <v>156</v>
      </c>
      <c r="D187" t="s">
        <v>151</v>
      </c>
      <c r="E187" t="s">
        <v>152</v>
      </c>
      <c r="F187" t="s">
        <v>159</v>
      </c>
      <c r="G187" t="s">
        <v>218</v>
      </c>
      <c r="H187">
        <v>5</v>
      </c>
      <c r="I187">
        <v>1</v>
      </c>
      <c r="J187">
        <v>2</v>
      </c>
      <c r="K187">
        <v>2</v>
      </c>
      <c r="L187">
        <v>0</v>
      </c>
      <c r="M187">
        <v>0</v>
      </c>
      <c r="N187" t="s">
        <v>322</v>
      </c>
      <c r="O187" t="s">
        <v>461</v>
      </c>
      <c r="P187" t="s">
        <v>486</v>
      </c>
      <c r="Q187" t="s">
        <v>471</v>
      </c>
      <c r="R187" t="s">
        <v>464</v>
      </c>
      <c r="S187" t="s">
        <v>497</v>
      </c>
      <c r="T187" t="s">
        <v>479</v>
      </c>
      <c r="U187" t="s">
        <v>483</v>
      </c>
      <c r="V187" t="s">
        <v>484</v>
      </c>
      <c r="W187" t="s">
        <v>496</v>
      </c>
      <c r="X187" t="s">
        <v>469</v>
      </c>
      <c r="Y187" t="s">
        <v>493</v>
      </c>
      <c r="Z187">
        <v>13</v>
      </c>
      <c r="AA187">
        <v>1</v>
      </c>
      <c r="AB187">
        <v>-1</v>
      </c>
      <c r="AC187">
        <v>0</v>
      </c>
      <c r="AD187">
        <v>2</v>
      </c>
      <c r="AE187">
        <v>2</v>
      </c>
      <c r="AF187">
        <v>2</v>
      </c>
      <c r="AG187">
        <v>2</v>
      </c>
      <c r="AH187">
        <v>2</v>
      </c>
      <c r="AI187">
        <v>1</v>
      </c>
      <c r="AJ187">
        <v>2</v>
      </c>
    </row>
    <row r="188" spans="1:36" x14ac:dyDescent="0.25">
      <c r="A188" t="s">
        <v>322</v>
      </c>
      <c r="B188" t="s">
        <v>149</v>
      </c>
      <c r="C188" t="s">
        <v>156</v>
      </c>
      <c r="D188" t="s">
        <v>151</v>
      </c>
      <c r="E188" t="s">
        <v>152</v>
      </c>
      <c r="F188" t="s">
        <v>171</v>
      </c>
      <c r="G188" t="s">
        <v>158</v>
      </c>
      <c r="H188">
        <v>5</v>
      </c>
      <c r="I188">
        <v>1</v>
      </c>
      <c r="J188">
        <v>2</v>
      </c>
      <c r="K188">
        <v>2</v>
      </c>
      <c r="L188">
        <v>-1</v>
      </c>
      <c r="M188">
        <v>1</v>
      </c>
      <c r="N188" t="s">
        <v>322</v>
      </c>
      <c r="O188" t="s">
        <v>461</v>
      </c>
      <c r="P188" t="s">
        <v>486</v>
      </c>
      <c r="Q188" t="s">
        <v>471</v>
      </c>
      <c r="R188" t="s">
        <v>464</v>
      </c>
      <c r="S188" t="s">
        <v>497</v>
      </c>
      <c r="T188" t="s">
        <v>479</v>
      </c>
      <c r="U188" t="s">
        <v>483</v>
      </c>
      <c r="V188" t="s">
        <v>484</v>
      </c>
      <c r="W188" t="s">
        <v>496</v>
      </c>
      <c r="X188" t="s">
        <v>469</v>
      </c>
      <c r="Y188" t="s">
        <v>493</v>
      </c>
      <c r="Z188">
        <v>13</v>
      </c>
      <c r="AA188">
        <v>1</v>
      </c>
      <c r="AB188">
        <v>-1</v>
      </c>
      <c r="AC188">
        <v>0</v>
      </c>
      <c r="AD188">
        <v>2</v>
      </c>
      <c r="AE188">
        <v>2</v>
      </c>
      <c r="AF188">
        <v>2</v>
      </c>
      <c r="AG188">
        <v>2</v>
      </c>
      <c r="AH188">
        <v>2</v>
      </c>
      <c r="AI188">
        <v>1</v>
      </c>
      <c r="AJ188">
        <v>2</v>
      </c>
    </row>
    <row r="189" spans="1:36" x14ac:dyDescent="0.25">
      <c r="A189" t="s">
        <v>302</v>
      </c>
      <c r="B189" t="s">
        <v>149</v>
      </c>
      <c r="C189" t="s">
        <v>156</v>
      </c>
      <c r="D189" t="s">
        <v>151</v>
      </c>
      <c r="E189" t="s">
        <v>164</v>
      </c>
      <c r="F189" t="s">
        <v>159</v>
      </c>
      <c r="G189" t="s">
        <v>218</v>
      </c>
      <c r="H189">
        <v>3</v>
      </c>
      <c r="I189">
        <v>1</v>
      </c>
      <c r="J189">
        <v>2</v>
      </c>
      <c r="K189">
        <v>0</v>
      </c>
      <c r="L189">
        <v>0</v>
      </c>
      <c r="M189">
        <v>0</v>
      </c>
    </row>
    <row r="190" spans="1:36" x14ac:dyDescent="0.25">
      <c r="A190" t="s">
        <v>324</v>
      </c>
      <c r="B190" t="s">
        <v>149</v>
      </c>
      <c r="C190" t="s">
        <v>156</v>
      </c>
      <c r="D190" t="s">
        <v>151</v>
      </c>
      <c r="E190" t="s">
        <v>157</v>
      </c>
      <c r="F190" t="s">
        <v>159</v>
      </c>
      <c r="G190" t="s">
        <v>158</v>
      </c>
      <c r="H190">
        <v>5</v>
      </c>
      <c r="I190">
        <v>1</v>
      </c>
      <c r="J190">
        <v>2</v>
      </c>
      <c r="K190">
        <v>1</v>
      </c>
      <c r="L190">
        <v>0</v>
      </c>
      <c r="M190">
        <v>1</v>
      </c>
      <c r="N190" t="s">
        <v>324</v>
      </c>
      <c r="O190" t="s">
        <v>461</v>
      </c>
      <c r="P190" t="s">
        <v>486</v>
      </c>
      <c r="Q190" t="s">
        <v>471</v>
      </c>
      <c r="R190" t="s">
        <v>472</v>
      </c>
      <c r="S190" t="s">
        <v>465</v>
      </c>
      <c r="T190" t="s">
        <v>479</v>
      </c>
      <c r="U190" t="s">
        <v>498</v>
      </c>
      <c r="V190" t="s">
        <v>468</v>
      </c>
      <c r="W190" t="s">
        <v>496</v>
      </c>
      <c r="X190" t="s">
        <v>469</v>
      </c>
      <c r="Y190" t="s">
        <v>493</v>
      </c>
      <c r="Z190">
        <v>10</v>
      </c>
      <c r="AA190">
        <v>1</v>
      </c>
      <c r="AB190">
        <v>-1</v>
      </c>
      <c r="AC190">
        <v>2</v>
      </c>
      <c r="AD190">
        <v>-1</v>
      </c>
      <c r="AE190">
        <v>2</v>
      </c>
      <c r="AF190">
        <v>1</v>
      </c>
      <c r="AG190">
        <v>1</v>
      </c>
      <c r="AH190">
        <v>2</v>
      </c>
      <c r="AI190">
        <v>1</v>
      </c>
      <c r="AJ190">
        <v>2</v>
      </c>
    </row>
    <row r="191" spans="1:36" x14ac:dyDescent="0.25">
      <c r="A191" t="s">
        <v>323</v>
      </c>
      <c r="B191" t="s">
        <v>149</v>
      </c>
      <c r="C191" t="s">
        <v>156</v>
      </c>
      <c r="D191" t="s">
        <v>151</v>
      </c>
      <c r="E191" t="s">
        <v>157</v>
      </c>
      <c r="F191" t="s">
        <v>153</v>
      </c>
      <c r="G191" t="s">
        <v>158</v>
      </c>
      <c r="H191">
        <v>7</v>
      </c>
      <c r="I191">
        <v>1</v>
      </c>
      <c r="J191">
        <v>2</v>
      </c>
      <c r="K191">
        <v>1</v>
      </c>
      <c r="L191">
        <v>2</v>
      </c>
      <c r="M191">
        <v>1</v>
      </c>
      <c r="N191" t="s">
        <v>323</v>
      </c>
      <c r="O191" t="s">
        <v>461</v>
      </c>
      <c r="P191" t="s">
        <v>462</v>
      </c>
      <c r="Q191" t="s">
        <v>471</v>
      </c>
      <c r="R191" t="s">
        <v>464</v>
      </c>
      <c r="S191" t="s">
        <v>465</v>
      </c>
      <c r="T191" t="s">
        <v>488</v>
      </c>
      <c r="U191" t="s">
        <v>467</v>
      </c>
      <c r="V191" t="s">
        <v>480</v>
      </c>
      <c r="W191" t="s">
        <v>494</v>
      </c>
      <c r="X191" t="s">
        <v>481</v>
      </c>
      <c r="Y191" t="s">
        <v>470</v>
      </c>
      <c r="Z191">
        <v>-3</v>
      </c>
      <c r="AA191">
        <v>-1</v>
      </c>
      <c r="AB191">
        <v>-1</v>
      </c>
      <c r="AC191">
        <v>0</v>
      </c>
      <c r="AD191">
        <v>-1</v>
      </c>
      <c r="AE191">
        <v>1</v>
      </c>
      <c r="AF191">
        <v>0</v>
      </c>
      <c r="AG191">
        <v>-1</v>
      </c>
      <c r="AH191">
        <v>1</v>
      </c>
      <c r="AI191">
        <v>-1</v>
      </c>
      <c r="AJ191">
        <v>0</v>
      </c>
    </row>
    <row r="192" spans="1:36" x14ac:dyDescent="0.25">
      <c r="A192" t="s">
        <v>325</v>
      </c>
      <c r="B192" t="s">
        <v>149</v>
      </c>
      <c r="C192" t="s">
        <v>156</v>
      </c>
      <c r="D192" t="s">
        <v>151</v>
      </c>
      <c r="E192" t="s">
        <v>152</v>
      </c>
      <c r="F192" t="s">
        <v>153</v>
      </c>
      <c r="G192" t="s">
        <v>158</v>
      </c>
      <c r="H192">
        <v>8</v>
      </c>
      <c r="I192">
        <v>1</v>
      </c>
      <c r="J192">
        <v>2</v>
      </c>
      <c r="K192">
        <v>2</v>
      </c>
      <c r="L192">
        <v>2</v>
      </c>
      <c r="M192">
        <v>1</v>
      </c>
      <c r="N192" t="s">
        <v>325</v>
      </c>
      <c r="O192" t="s">
        <v>461</v>
      </c>
      <c r="P192" t="s">
        <v>462</v>
      </c>
      <c r="Q192" t="s">
        <v>471</v>
      </c>
      <c r="R192" t="s">
        <v>464</v>
      </c>
      <c r="S192" t="s">
        <v>465</v>
      </c>
      <c r="T192" t="s">
        <v>488</v>
      </c>
      <c r="U192" t="s">
        <v>467</v>
      </c>
      <c r="V192" t="s">
        <v>475</v>
      </c>
      <c r="W192" t="s">
        <v>494</v>
      </c>
      <c r="X192" t="s">
        <v>490</v>
      </c>
      <c r="Y192" t="s">
        <v>470</v>
      </c>
      <c r="Z192">
        <v>-1</v>
      </c>
      <c r="AA192">
        <v>-1</v>
      </c>
      <c r="AB192">
        <v>-1</v>
      </c>
      <c r="AC192">
        <v>0</v>
      </c>
      <c r="AD192">
        <v>-1</v>
      </c>
      <c r="AE192">
        <v>1</v>
      </c>
      <c r="AF192">
        <v>0</v>
      </c>
      <c r="AG192">
        <v>0</v>
      </c>
      <c r="AH192">
        <v>1</v>
      </c>
      <c r="AI192">
        <v>0</v>
      </c>
      <c r="AJ192">
        <v>0</v>
      </c>
    </row>
    <row r="193" spans="1:36" x14ac:dyDescent="0.25">
      <c r="A193" t="s">
        <v>327</v>
      </c>
      <c r="B193" t="s">
        <v>149</v>
      </c>
      <c r="C193" t="s">
        <v>156</v>
      </c>
      <c r="D193" t="s">
        <v>161</v>
      </c>
      <c r="E193" t="s">
        <v>157</v>
      </c>
      <c r="F193" t="s">
        <v>153</v>
      </c>
      <c r="G193" t="s">
        <v>154</v>
      </c>
      <c r="H193">
        <v>7</v>
      </c>
      <c r="I193">
        <v>1</v>
      </c>
      <c r="J193">
        <v>1</v>
      </c>
      <c r="K193">
        <v>1</v>
      </c>
      <c r="L193">
        <v>2</v>
      </c>
      <c r="M193">
        <v>2</v>
      </c>
      <c r="N193" t="s">
        <v>327</v>
      </c>
      <c r="O193" t="s">
        <v>461</v>
      </c>
      <c r="P193" t="s">
        <v>462</v>
      </c>
      <c r="Q193" t="s">
        <v>477</v>
      </c>
      <c r="R193" t="s">
        <v>472</v>
      </c>
      <c r="S193" t="s">
        <v>465</v>
      </c>
      <c r="T193" t="s">
        <v>474</v>
      </c>
      <c r="U193" t="s">
        <v>467</v>
      </c>
      <c r="V193" t="s">
        <v>480</v>
      </c>
      <c r="W193" t="s">
        <v>502</v>
      </c>
      <c r="X193" t="s">
        <v>490</v>
      </c>
      <c r="Y193" t="s">
        <v>482</v>
      </c>
      <c r="Z193">
        <v>0</v>
      </c>
      <c r="AA193">
        <v>-1</v>
      </c>
      <c r="AB193">
        <v>0</v>
      </c>
      <c r="AC193">
        <v>2</v>
      </c>
      <c r="AD193">
        <v>-1</v>
      </c>
      <c r="AE193">
        <v>0</v>
      </c>
      <c r="AF193">
        <v>0</v>
      </c>
      <c r="AG193">
        <v>-1</v>
      </c>
      <c r="AH193">
        <v>0</v>
      </c>
      <c r="AI193">
        <v>0</v>
      </c>
      <c r="AJ193">
        <v>1</v>
      </c>
    </row>
    <row r="194" spans="1:36" x14ac:dyDescent="0.25">
      <c r="A194" t="s">
        <v>326</v>
      </c>
      <c r="B194" t="s">
        <v>149</v>
      </c>
      <c r="C194" t="s">
        <v>150</v>
      </c>
      <c r="D194" t="s">
        <v>151</v>
      </c>
      <c r="E194" t="s">
        <v>157</v>
      </c>
      <c r="F194" t="s">
        <v>153</v>
      </c>
      <c r="G194" t="s">
        <v>158</v>
      </c>
      <c r="H194">
        <v>8</v>
      </c>
      <c r="I194">
        <v>2</v>
      </c>
      <c r="J194">
        <v>2</v>
      </c>
      <c r="K194">
        <v>1</v>
      </c>
      <c r="L194">
        <v>2</v>
      </c>
      <c r="M194">
        <v>1</v>
      </c>
      <c r="N194" t="s">
        <v>326</v>
      </c>
      <c r="O194" t="s">
        <v>461</v>
      </c>
      <c r="P194" t="s">
        <v>476</v>
      </c>
      <c r="Q194" t="s">
        <v>487</v>
      </c>
      <c r="R194" t="s">
        <v>464</v>
      </c>
      <c r="S194" t="s">
        <v>465</v>
      </c>
      <c r="T194" t="s">
        <v>474</v>
      </c>
      <c r="U194" t="s">
        <v>467</v>
      </c>
      <c r="V194" t="s">
        <v>475</v>
      </c>
      <c r="W194" t="s">
        <v>494</v>
      </c>
      <c r="X194" t="s">
        <v>481</v>
      </c>
      <c r="Y194" t="s">
        <v>482</v>
      </c>
      <c r="Z194">
        <v>3</v>
      </c>
      <c r="AA194">
        <v>2</v>
      </c>
      <c r="AB194">
        <v>1</v>
      </c>
      <c r="AC194">
        <v>0</v>
      </c>
      <c r="AD194">
        <v>-1</v>
      </c>
      <c r="AE194">
        <v>0</v>
      </c>
      <c r="AF194">
        <v>0</v>
      </c>
      <c r="AG194">
        <v>0</v>
      </c>
      <c r="AH194">
        <v>1</v>
      </c>
      <c r="AI194">
        <v>-1</v>
      </c>
      <c r="AJ194">
        <v>1</v>
      </c>
    </row>
    <row r="195" spans="1:36" x14ac:dyDescent="0.25">
      <c r="A195" t="s">
        <v>333</v>
      </c>
      <c r="B195" t="s">
        <v>149</v>
      </c>
      <c r="C195" t="s">
        <v>156</v>
      </c>
      <c r="D195" t="s">
        <v>151</v>
      </c>
      <c r="E195" t="s">
        <v>152</v>
      </c>
      <c r="F195" t="s">
        <v>153</v>
      </c>
      <c r="G195" t="s">
        <v>158</v>
      </c>
      <c r="H195">
        <v>8</v>
      </c>
      <c r="I195">
        <v>1</v>
      </c>
      <c r="J195">
        <v>2</v>
      </c>
      <c r="K195">
        <v>2</v>
      </c>
      <c r="L195">
        <v>2</v>
      </c>
      <c r="M195">
        <v>1</v>
      </c>
      <c r="N195" t="s">
        <v>333</v>
      </c>
      <c r="O195" t="s">
        <v>461</v>
      </c>
      <c r="P195" t="s">
        <v>486</v>
      </c>
      <c r="Q195" t="s">
        <v>477</v>
      </c>
      <c r="R195" t="s">
        <v>464</v>
      </c>
      <c r="S195" t="s">
        <v>465</v>
      </c>
      <c r="T195" t="s">
        <v>488</v>
      </c>
      <c r="U195" t="s">
        <v>489</v>
      </c>
      <c r="V195" t="s">
        <v>480</v>
      </c>
      <c r="W195" t="s">
        <v>494</v>
      </c>
      <c r="X195" t="s">
        <v>490</v>
      </c>
      <c r="Y195" t="s">
        <v>482</v>
      </c>
      <c r="Z195">
        <v>1</v>
      </c>
      <c r="AA195">
        <v>1</v>
      </c>
      <c r="AB195">
        <v>0</v>
      </c>
      <c r="AC195">
        <v>0</v>
      </c>
      <c r="AD195">
        <v>-1</v>
      </c>
      <c r="AE195">
        <v>1</v>
      </c>
      <c r="AF195">
        <v>-1</v>
      </c>
      <c r="AG195">
        <v>-1</v>
      </c>
      <c r="AH195">
        <v>1</v>
      </c>
      <c r="AI195">
        <v>0</v>
      </c>
      <c r="AJ195">
        <v>1</v>
      </c>
    </row>
    <row r="196" spans="1:36" x14ac:dyDescent="0.25">
      <c r="A196" t="s">
        <v>328</v>
      </c>
      <c r="B196" t="s">
        <v>149</v>
      </c>
      <c r="C196" t="s">
        <v>150</v>
      </c>
      <c r="D196" t="s">
        <v>162</v>
      </c>
      <c r="E196" t="s">
        <v>157</v>
      </c>
      <c r="F196" t="s">
        <v>159</v>
      </c>
      <c r="G196" t="s">
        <v>154</v>
      </c>
      <c r="H196">
        <v>5</v>
      </c>
      <c r="I196">
        <v>2</v>
      </c>
      <c r="J196">
        <v>0</v>
      </c>
      <c r="K196">
        <v>1</v>
      </c>
      <c r="L196">
        <v>0</v>
      </c>
      <c r="M196">
        <v>2</v>
      </c>
      <c r="N196" t="s">
        <v>328</v>
      </c>
      <c r="O196" t="s">
        <v>461</v>
      </c>
      <c r="P196" t="s">
        <v>462</v>
      </c>
      <c r="Q196" t="s">
        <v>477</v>
      </c>
      <c r="R196" t="s">
        <v>464</v>
      </c>
      <c r="S196" t="s">
        <v>465</v>
      </c>
      <c r="T196" t="s">
        <v>488</v>
      </c>
      <c r="U196" t="s">
        <v>489</v>
      </c>
      <c r="V196" t="s">
        <v>480</v>
      </c>
      <c r="W196" t="s">
        <v>494</v>
      </c>
      <c r="X196" t="s">
        <v>490</v>
      </c>
      <c r="Y196" t="s">
        <v>482</v>
      </c>
      <c r="Z196">
        <v>-1</v>
      </c>
      <c r="AA196">
        <v>-1</v>
      </c>
      <c r="AB196">
        <v>0</v>
      </c>
      <c r="AC196">
        <v>0</v>
      </c>
      <c r="AD196">
        <v>-1</v>
      </c>
      <c r="AE196">
        <v>1</v>
      </c>
      <c r="AF196">
        <v>-1</v>
      </c>
      <c r="AG196">
        <v>-1</v>
      </c>
      <c r="AH196">
        <v>1</v>
      </c>
      <c r="AI196">
        <v>0</v>
      </c>
      <c r="AJ196">
        <v>1</v>
      </c>
    </row>
    <row r="197" spans="1:36" x14ac:dyDescent="0.25">
      <c r="A197" t="s">
        <v>309</v>
      </c>
      <c r="B197" t="s">
        <v>149</v>
      </c>
      <c r="C197" t="s">
        <v>150</v>
      </c>
      <c r="D197" t="s">
        <v>151</v>
      </c>
      <c r="E197" t="s">
        <v>157</v>
      </c>
      <c r="F197" t="s">
        <v>153</v>
      </c>
      <c r="G197" t="s">
        <v>154</v>
      </c>
      <c r="H197">
        <v>9</v>
      </c>
      <c r="I197">
        <v>2</v>
      </c>
      <c r="J197">
        <v>2</v>
      </c>
      <c r="K197">
        <v>1</v>
      </c>
      <c r="L197">
        <v>2</v>
      </c>
      <c r="M197">
        <v>2</v>
      </c>
    </row>
    <row r="198" spans="1:36" x14ac:dyDescent="0.25">
      <c r="A198" t="s">
        <v>331</v>
      </c>
      <c r="B198" t="s">
        <v>149</v>
      </c>
      <c r="C198" t="s">
        <v>150</v>
      </c>
      <c r="D198" t="s">
        <v>161</v>
      </c>
      <c r="E198" t="s">
        <v>152</v>
      </c>
      <c r="F198" t="s">
        <v>159</v>
      </c>
      <c r="G198" t="s">
        <v>154</v>
      </c>
      <c r="H198">
        <v>7</v>
      </c>
      <c r="I198">
        <v>2</v>
      </c>
      <c r="J198">
        <v>1</v>
      </c>
      <c r="K198">
        <v>2</v>
      </c>
      <c r="L198">
        <v>0</v>
      </c>
      <c r="M198">
        <v>2</v>
      </c>
      <c r="N198" t="s">
        <v>331</v>
      </c>
      <c r="O198" t="s">
        <v>461</v>
      </c>
      <c r="P198" t="s">
        <v>462</v>
      </c>
      <c r="Q198" t="s">
        <v>471</v>
      </c>
      <c r="R198" t="s">
        <v>464</v>
      </c>
      <c r="S198" t="s">
        <v>465</v>
      </c>
      <c r="T198" t="s">
        <v>474</v>
      </c>
      <c r="U198" t="s">
        <v>489</v>
      </c>
      <c r="V198" t="s">
        <v>475</v>
      </c>
      <c r="W198" t="s">
        <v>494</v>
      </c>
      <c r="X198" t="s">
        <v>481</v>
      </c>
      <c r="Y198" t="s">
        <v>482</v>
      </c>
      <c r="Z198">
        <v>-3</v>
      </c>
      <c r="AA198">
        <v>-1</v>
      </c>
      <c r="AB198">
        <v>-1</v>
      </c>
      <c r="AC198">
        <v>0</v>
      </c>
      <c r="AD198">
        <v>-1</v>
      </c>
      <c r="AE198">
        <v>0</v>
      </c>
      <c r="AF198">
        <v>-1</v>
      </c>
      <c r="AG198">
        <v>0</v>
      </c>
      <c r="AH198">
        <v>1</v>
      </c>
      <c r="AI198">
        <v>-1</v>
      </c>
      <c r="AJ198">
        <v>1</v>
      </c>
    </row>
    <row r="199" spans="1:36" x14ac:dyDescent="0.25">
      <c r="A199" t="s">
        <v>332</v>
      </c>
      <c r="B199" t="s">
        <v>149</v>
      </c>
      <c r="C199" t="s">
        <v>150</v>
      </c>
      <c r="D199" t="s">
        <v>151</v>
      </c>
      <c r="E199" t="s">
        <v>152</v>
      </c>
      <c r="F199" t="s">
        <v>153</v>
      </c>
      <c r="G199" t="s">
        <v>154</v>
      </c>
      <c r="H199">
        <v>10</v>
      </c>
      <c r="I199">
        <v>2</v>
      </c>
      <c r="J199">
        <v>2</v>
      </c>
      <c r="K199">
        <v>2</v>
      </c>
      <c r="L199">
        <v>2</v>
      </c>
      <c r="M199">
        <v>2</v>
      </c>
      <c r="N199" t="s">
        <v>332</v>
      </c>
      <c r="O199" t="s">
        <v>461</v>
      </c>
      <c r="P199" t="s">
        <v>476</v>
      </c>
      <c r="Q199" t="s">
        <v>477</v>
      </c>
      <c r="R199" t="s">
        <v>473</v>
      </c>
      <c r="S199" t="s">
        <v>473</v>
      </c>
      <c r="T199" t="s">
        <v>474</v>
      </c>
      <c r="U199" t="s">
        <v>489</v>
      </c>
      <c r="V199" t="s">
        <v>468</v>
      </c>
      <c r="W199" t="s">
        <v>494</v>
      </c>
      <c r="X199" t="s">
        <v>469</v>
      </c>
      <c r="Y199" t="s">
        <v>493</v>
      </c>
      <c r="Z199">
        <v>8</v>
      </c>
      <c r="AA199">
        <v>2</v>
      </c>
      <c r="AB199">
        <v>0</v>
      </c>
      <c r="AC199">
        <v>1</v>
      </c>
      <c r="AD199">
        <v>1</v>
      </c>
      <c r="AE199">
        <v>0</v>
      </c>
      <c r="AF199">
        <v>-1</v>
      </c>
      <c r="AG199">
        <v>1</v>
      </c>
      <c r="AH199">
        <v>1</v>
      </c>
      <c r="AI199">
        <v>1</v>
      </c>
      <c r="AJ199">
        <v>2</v>
      </c>
    </row>
    <row r="200" spans="1:36" x14ac:dyDescent="0.25">
      <c r="A200" t="s">
        <v>335</v>
      </c>
      <c r="B200" t="s">
        <v>149</v>
      </c>
      <c r="C200" t="s">
        <v>150</v>
      </c>
      <c r="D200" t="s">
        <v>151</v>
      </c>
      <c r="E200" t="s">
        <v>152</v>
      </c>
      <c r="F200" t="s">
        <v>159</v>
      </c>
      <c r="G200" t="s">
        <v>158</v>
      </c>
      <c r="H200">
        <v>7</v>
      </c>
      <c r="I200">
        <v>2</v>
      </c>
      <c r="J200">
        <v>2</v>
      </c>
      <c r="K200">
        <v>2</v>
      </c>
      <c r="L200">
        <v>0</v>
      </c>
      <c r="M200">
        <v>1</v>
      </c>
      <c r="N200" t="s">
        <v>335</v>
      </c>
      <c r="O200" t="s">
        <v>461</v>
      </c>
      <c r="P200" t="s">
        <v>486</v>
      </c>
      <c r="Q200" t="s">
        <v>471</v>
      </c>
      <c r="R200" t="s">
        <v>464</v>
      </c>
      <c r="S200" t="s">
        <v>465</v>
      </c>
      <c r="T200" t="s">
        <v>474</v>
      </c>
      <c r="U200" t="s">
        <v>489</v>
      </c>
      <c r="V200" t="s">
        <v>475</v>
      </c>
      <c r="W200" t="s">
        <v>494</v>
      </c>
      <c r="X200" t="s">
        <v>469</v>
      </c>
      <c r="Y200" t="s">
        <v>482</v>
      </c>
      <c r="Z200">
        <v>1</v>
      </c>
      <c r="AA200">
        <v>1</v>
      </c>
      <c r="AB200">
        <v>-1</v>
      </c>
      <c r="AC200">
        <v>0</v>
      </c>
      <c r="AD200">
        <v>-1</v>
      </c>
      <c r="AE200">
        <v>0</v>
      </c>
      <c r="AF200">
        <v>-1</v>
      </c>
      <c r="AG200">
        <v>0</v>
      </c>
      <c r="AH200">
        <v>1</v>
      </c>
      <c r="AI200">
        <v>1</v>
      </c>
      <c r="AJ200">
        <v>1</v>
      </c>
    </row>
    <row r="201" spans="1:36" x14ac:dyDescent="0.25">
      <c r="A201" t="s">
        <v>329</v>
      </c>
      <c r="B201" t="s">
        <v>149</v>
      </c>
      <c r="C201" t="s">
        <v>156</v>
      </c>
      <c r="D201" t="s">
        <v>161</v>
      </c>
      <c r="E201" t="s">
        <v>152</v>
      </c>
      <c r="F201" t="s">
        <v>153</v>
      </c>
      <c r="G201" t="s">
        <v>158</v>
      </c>
      <c r="H201">
        <v>7</v>
      </c>
      <c r="I201">
        <v>1</v>
      </c>
      <c r="J201">
        <v>1</v>
      </c>
      <c r="K201">
        <v>2</v>
      </c>
      <c r="L201">
        <v>2</v>
      </c>
      <c r="M201">
        <v>1</v>
      </c>
      <c r="N201" t="s">
        <v>329</v>
      </c>
      <c r="O201" t="s">
        <v>461</v>
      </c>
      <c r="P201" t="s">
        <v>476</v>
      </c>
      <c r="Q201" t="s">
        <v>487</v>
      </c>
      <c r="R201" t="s">
        <v>473</v>
      </c>
      <c r="S201" t="s">
        <v>465</v>
      </c>
      <c r="T201" t="s">
        <v>488</v>
      </c>
      <c r="U201" t="s">
        <v>489</v>
      </c>
      <c r="V201" t="s">
        <v>484</v>
      </c>
      <c r="W201" t="s">
        <v>494</v>
      </c>
      <c r="X201" t="s">
        <v>490</v>
      </c>
      <c r="Y201" t="s">
        <v>482</v>
      </c>
      <c r="Z201">
        <v>7</v>
      </c>
      <c r="AA201">
        <v>2</v>
      </c>
      <c r="AB201">
        <v>1</v>
      </c>
      <c r="AC201">
        <v>1</v>
      </c>
      <c r="AD201">
        <v>-1</v>
      </c>
      <c r="AE201">
        <v>1</v>
      </c>
      <c r="AF201">
        <v>-1</v>
      </c>
      <c r="AG201">
        <v>2</v>
      </c>
      <c r="AH201">
        <v>1</v>
      </c>
      <c r="AI201">
        <v>0</v>
      </c>
      <c r="AJ201">
        <v>1</v>
      </c>
    </row>
    <row r="202" spans="1:36" x14ac:dyDescent="0.25">
      <c r="A202" t="s">
        <v>336</v>
      </c>
      <c r="B202" t="s">
        <v>149</v>
      </c>
      <c r="C202" t="s">
        <v>156</v>
      </c>
      <c r="D202" t="s">
        <v>151</v>
      </c>
      <c r="E202" t="s">
        <v>157</v>
      </c>
      <c r="F202" t="s">
        <v>153</v>
      </c>
      <c r="G202" t="s">
        <v>158</v>
      </c>
      <c r="H202">
        <v>7</v>
      </c>
      <c r="I202">
        <v>1</v>
      </c>
      <c r="J202">
        <v>2</v>
      </c>
      <c r="K202">
        <v>1</v>
      </c>
      <c r="L202">
        <v>2</v>
      </c>
      <c r="M202">
        <v>1</v>
      </c>
      <c r="N202" t="s">
        <v>336</v>
      </c>
      <c r="O202" t="s">
        <v>461</v>
      </c>
      <c r="P202" t="s">
        <v>462</v>
      </c>
      <c r="Q202" t="s">
        <v>471</v>
      </c>
      <c r="R202" t="s">
        <v>473</v>
      </c>
      <c r="S202" t="s">
        <v>465</v>
      </c>
      <c r="T202" t="s">
        <v>474</v>
      </c>
      <c r="U202" t="s">
        <v>489</v>
      </c>
      <c r="V202" t="s">
        <v>475</v>
      </c>
      <c r="W202" t="s">
        <v>494</v>
      </c>
      <c r="X202" t="s">
        <v>481</v>
      </c>
      <c r="Y202" t="s">
        <v>470</v>
      </c>
      <c r="Z202">
        <v>-3</v>
      </c>
      <c r="AA202">
        <v>-1</v>
      </c>
      <c r="AB202">
        <v>-1</v>
      </c>
      <c r="AC202">
        <v>1</v>
      </c>
      <c r="AD202">
        <v>-1</v>
      </c>
      <c r="AE202">
        <v>0</v>
      </c>
      <c r="AF202">
        <v>-1</v>
      </c>
      <c r="AG202">
        <v>0</v>
      </c>
      <c r="AH202">
        <v>1</v>
      </c>
      <c r="AI202">
        <v>-1</v>
      </c>
      <c r="AJ202">
        <v>0</v>
      </c>
    </row>
    <row r="203" spans="1:36" x14ac:dyDescent="0.25">
      <c r="A203" t="s">
        <v>338</v>
      </c>
      <c r="B203" t="s">
        <v>149</v>
      </c>
      <c r="C203" t="s">
        <v>150</v>
      </c>
      <c r="D203" t="s">
        <v>151</v>
      </c>
      <c r="E203" t="s">
        <v>157</v>
      </c>
      <c r="F203" t="s">
        <v>153</v>
      </c>
      <c r="G203" t="s">
        <v>154</v>
      </c>
      <c r="H203">
        <v>9</v>
      </c>
      <c r="I203">
        <v>2</v>
      </c>
      <c r="J203">
        <v>2</v>
      </c>
      <c r="K203">
        <v>1</v>
      </c>
      <c r="L203">
        <v>2</v>
      </c>
      <c r="M203">
        <v>2</v>
      </c>
      <c r="N203" t="s">
        <v>338</v>
      </c>
      <c r="O203" t="s">
        <v>461</v>
      </c>
      <c r="P203" t="s">
        <v>486</v>
      </c>
      <c r="Q203" t="s">
        <v>463</v>
      </c>
      <c r="R203" t="s">
        <v>464</v>
      </c>
      <c r="S203" t="s">
        <v>465</v>
      </c>
      <c r="T203" t="s">
        <v>488</v>
      </c>
      <c r="U203" t="s">
        <v>489</v>
      </c>
      <c r="V203" t="s">
        <v>480</v>
      </c>
      <c r="W203" t="s">
        <v>494</v>
      </c>
      <c r="X203" t="s">
        <v>490</v>
      </c>
      <c r="Y203" t="s">
        <v>485</v>
      </c>
      <c r="Z203">
        <v>1</v>
      </c>
      <c r="AA203">
        <v>1</v>
      </c>
      <c r="AB203">
        <v>2</v>
      </c>
      <c r="AC203">
        <v>0</v>
      </c>
      <c r="AD203">
        <v>-1</v>
      </c>
      <c r="AE203">
        <v>1</v>
      </c>
      <c r="AF203">
        <v>-1</v>
      </c>
      <c r="AG203">
        <v>-1</v>
      </c>
      <c r="AH203">
        <v>1</v>
      </c>
      <c r="AI203">
        <v>0</v>
      </c>
      <c r="AJ203">
        <v>-1</v>
      </c>
    </row>
    <row r="204" spans="1:36" x14ac:dyDescent="0.25">
      <c r="A204" t="s">
        <v>343</v>
      </c>
      <c r="B204" t="s">
        <v>149</v>
      </c>
      <c r="C204" t="s">
        <v>156</v>
      </c>
      <c r="D204" t="s">
        <v>151</v>
      </c>
      <c r="E204" t="s">
        <v>157</v>
      </c>
      <c r="F204" t="s">
        <v>153</v>
      </c>
      <c r="G204" t="s">
        <v>158</v>
      </c>
      <c r="H204">
        <v>7</v>
      </c>
      <c r="I204">
        <v>1</v>
      </c>
      <c r="J204">
        <v>2</v>
      </c>
      <c r="K204">
        <v>1</v>
      </c>
      <c r="L204">
        <v>2</v>
      </c>
      <c r="M204">
        <v>1</v>
      </c>
      <c r="N204" t="s">
        <v>343</v>
      </c>
      <c r="O204" t="s">
        <v>461</v>
      </c>
      <c r="P204" t="s">
        <v>486</v>
      </c>
      <c r="Q204" t="s">
        <v>477</v>
      </c>
      <c r="R204" t="s">
        <v>464</v>
      </c>
      <c r="S204" t="s">
        <v>465</v>
      </c>
      <c r="T204" t="s">
        <v>488</v>
      </c>
      <c r="U204" t="s">
        <v>489</v>
      </c>
      <c r="V204" t="s">
        <v>480</v>
      </c>
      <c r="W204" t="s">
        <v>494</v>
      </c>
      <c r="X204" t="s">
        <v>490</v>
      </c>
      <c r="Y204" t="s">
        <v>482</v>
      </c>
      <c r="Z204">
        <v>1</v>
      </c>
      <c r="AA204">
        <v>1</v>
      </c>
      <c r="AB204">
        <v>0</v>
      </c>
      <c r="AC204">
        <v>0</v>
      </c>
      <c r="AD204">
        <v>-1</v>
      </c>
      <c r="AE204">
        <v>1</v>
      </c>
      <c r="AF204">
        <v>-1</v>
      </c>
      <c r="AG204">
        <v>-1</v>
      </c>
      <c r="AH204">
        <v>1</v>
      </c>
      <c r="AI204">
        <v>0</v>
      </c>
      <c r="AJ204">
        <v>1</v>
      </c>
    </row>
    <row r="205" spans="1:36" x14ac:dyDescent="0.25">
      <c r="A205" t="s">
        <v>339</v>
      </c>
      <c r="B205" t="s">
        <v>149</v>
      </c>
      <c r="C205" t="s">
        <v>150</v>
      </c>
      <c r="D205" t="s">
        <v>161</v>
      </c>
      <c r="E205" t="s">
        <v>157</v>
      </c>
      <c r="F205" t="s">
        <v>153</v>
      </c>
      <c r="G205" t="s">
        <v>154</v>
      </c>
      <c r="H205">
        <v>8</v>
      </c>
      <c r="I205">
        <v>2</v>
      </c>
      <c r="J205">
        <v>1</v>
      </c>
      <c r="K205">
        <v>1</v>
      </c>
      <c r="L205">
        <v>2</v>
      </c>
      <c r="M205">
        <v>2</v>
      </c>
      <c r="N205" t="s">
        <v>339</v>
      </c>
      <c r="O205" t="s">
        <v>461</v>
      </c>
      <c r="P205" t="s">
        <v>462</v>
      </c>
      <c r="Q205" t="s">
        <v>487</v>
      </c>
      <c r="R205" t="s">
        <v>464</v>
      </c>
      <c r="S205" t="s">
        <v>465</v>
      </c>
      <c r="T205" t="s">
        <v>488</v>
      </c>
      <c r="U205" t="s">
        <v>489</v>
      </c>
      <c r="V205" t="s">
        <v>475</v>
      </c>
      <c r="W205" t="s">
        <v>494</v>
      </c>
      <c r="X205" t="s">
        <v>490</v>
      </c>
      <c r="Y205" t="s">
        <v>470</v>
      </c>
      <c r="Z205">
        <v>0</v>
      </c>
      <c r="AA205">
        <v>-1</v>
      </c>
      <c r="AB205">
        <v>1</v>
      </c>
      <c r="AC205">
        <v>0</v>
      </c>
      <c r="AD205">
        <v>-1</v>
      </c>
      <c r="AE205">
        <v>1</v>
      </c>
      <c r="AF205">
        <v>-1</v>
      </c>
      <c r="AG205">
        <v>0</v>
      </c>
      <c r="AH205">
        <v>1</v>
      </c>
      <c r="AI205">
        <v>0</v>
      </c>
      <c r="AJ205">
        <v>0</v>
      </c>
    </row>
    <row r="206" spans="1:36" x14ac:dyDescent="0.25">
      <c r="A206" t="s">
        <v>340</v>
      </c>
      <c r="B206" t="s">
        <v>149</v>
      </c>
      <c r="C206" t="s">
        <v>156</v>
      </c>
      <c r="D206" t="s">
        <v>151</v>
      </c>
      <c r="E206" t="s">
        <v>157</v>
      </c>
      <c r="F206" t="s">
        <v>153</v>
      </c>
      <c r="G206" t="s">
        <v>158</v>
      </c>
      <c r="H206">
        <v>7</v>
      </c>
      <c r="I206">
        <v>1</v>
      </c>
      <c r="J206">
        <v>2</v>
      </c>
      <c r="K206">
        <v>1</v>
      </c>
      <c r="L206">
        <v>2</v>
      </c>
      <c r="M206">
        <v>1</v>
      </c>
      <c r="N206" t="s">
        <v>340</v>
      </c>
      <c r="O206" t="s">
        <v>461</v>
      </c>
      <c r="P206" t="s">
        <v>462</v>
      </c>
      <c r="Q206" t="s">
        <v>471</v>
      </c>
      <c r="R206" t="s">
        <v>464</v>
      </c>
      <c r="S206" t="s">
        <v>465</v>
      </c>
      <c r="T206" t="s">
        <v>488</v>
      </c>
      <c r="U206" t="s">
        <v>467</v>
      </c>
      <c r="V206" t="s">
        <v>475</v>
      </c>
      <c r="W206" t="s">
        <v>496</v>
      </c>
      <c r="X206" t="s">
        <v>490</v>
      </c>
      <c r="Y206" t="s">
        <v>470</v>
      </c>
      <c r="Z206">
        <v>0</v>
      </c>
      <c r="AA206">
        <v>-1</v>
      </c>
      <c r="AB206">
        <v>-1</v>
      </c>
      <c r="AC206">
        <v>0</v>
      </c>
      <c r="AD206">
        <v>-1</v>
      </c>
      <c r="AE206">
        <v>1</v>
      </c>
      <c r="AF206">
        <v>0</v>
      </c>
      <c r="AG206">
        <v>0</v>
      </c>
      <c r="AH206">
        <v>2</v>
      </c>
      <c r="AI206">
        <v>0</v>
      </c>
      <c r="AJ206">
        <v>0</v>
      </c>
    </row>
    <row r="207" spans="1:36" x14ac:dyDescent="0.25">
      <c r="A207" t="s">
        <v>341</v>
      </c>
      <c r="B207" t="s">
        <v>149</v>
      </c>
      <c r="C207" t="s">
        <v>156</v>
      </c>
      <c r="D207" t="s">
        <v>151</v>
      </c>
      <c r="E207" t="s">
        <v>152</v>
      </c>
      <c r="F207" t="s">
        <v>153</v>
      </c>
      <c r="G207" t="s">
        <v>158</v>
      </c>
      <c r="H207">
        <v>8</v>
      </c>
      <c r="I207">
        <v>1</v>
      </c>
      <c r="J207">
        <v>2</v>
      </c>
      <c r="K207">
        <v>2</v>
      </c>
      <c r="L207">
        <v>2</v>
      </c>
      <c r="M207">
        <v>1</v>
      </c>
      <c r="N207" t="s">
        <v>341</v>
      </c>
      <c r="O207" t="s">
        <v>461</v>
      </c>
      <c r="P207" t="s">
        <v>462</v>
      </c>
      <c r="Q207" t="s">
        <v>477</v>
      </c>
      <c r="R207" t="s">
        <v>464</v>
      </c>
      <c r="S207" t="s">
        <v>478</v>
      </c>
      <c r="T207" t="s">
        <v>488</v>
      </c>
      <c r="U207" t="s">
        <v>489</v>
      </c>
      <c r="V207" t="s">
        <v>480</v>
      </c>
      <c r="W207" t="s">
        <v>494</v>
      </c>
      <c r="X207" t="s">
        <v>490</v>
      </c>
      <c r="Y207" t="s">
        <v>482</v>
      </c>
      <c r="Z207">
        <v>0</v>
      </c>
      <c r="AA207">
        <v>-1</v>
      </c>
      <c r="AB207">
        <v>0</v>
      </c>
      <c r="AC207">
        <v>0</v>
      </c>
      <c r="AD207">
        <v>0</v>
      </c>
      <c r="AE207">
        <v>1</v>
      </c>
      <c r="AF207">
        <v>-1</v>
      </c>
      <c r="AG207">
        <v>-1</v>
      </c>
      <c r="AH207">
        <v>1</v>
      </c>
      <c r="AI207">
        <v>0</v>
      </c>
      <c r="AJ207">
        <v>1</v>
      </c>
    </row>
    <row r="208" spans="1:36" x14ac:dyDescent="0.25">
      <c r="A208" t="s">
        <v>342</v>
      </c>
      <c r="B208" t="s">
        <v>149</v>
      </c>
      <c r="C208" t="s">
        <v>150</v>
      </c>
      <c r="D208" t="s">
        <v>151</v>
      </c>
      <c r="E208" t="s">
        <v>164</v>
      </c>
      <c r="F208" t="s">
        <v>153</v>
      </c>
      <c r="G208" t="s">
        <v>154</v>
      </c>
      <c r="H208">
        <v>8</v>
      </c>
      <c r="I208">
        <v>2</v>
      </c>
      <c r="J208">
        <v>2</v>
      </c>
      <c r="K208">
        <v>0</v>
      </c>
      <c r="L208">
        <v>2</v>
      </c>
      <c r="M208">
        <v>2</v>
      </c>
      <c r="N208" t="s">
        <v>342</v>
      </c>
      <c r="O208" t="s">
        <v>461</v>
      </c>
      <c r="P208" t="s">
        <v>486</v>
      </c>
      <c r="Q208" t="s">
        <v>471</v>
      </c>
      <c r="R208" t="s">
        <v>464</v>
      </c>
      <c r="S208" t="s">
        <v>473</v>
      </c>
      <c r="T208" t="s">
        <v>474</v>
      </c>
      <c r="U208" t="s">
        <v>489</v>
      </c>
      <c r="V208" t="s">
        <v>475</v>
      </c>
      <c r="W208" t="s">
        <v>494</v>
      </c>
      <c r="X208" t="s">
        <v>490</v>
      </c>
      <c r="Y208" t="s">
        <v>470</v>
      </c>
      <c r="Z208">
        <v>1</v>
      </c>
      <c r="AA208">
        <v>1</v>
      </c>
      <c r="AB208">
        <v>-1</v>
      </c>
      <c r="AC208">
        <v>0</v>
      </c>
      <c r="AD208">
        <v>1</v>
      </c>
      <c r="AE208">
        <v>0</v>
      </c>
      <c r="AF208">
        <v>-1</v>
      </c>
      <c r="AG208">
        <v>0</v>
      </c>
      <c r="AH208">
        <v>1</v>
      </c>
      <c r="AI208">
        <v>0</v>
      </c>
      <c r="AJ208">
        <v>0</v>
      </c>
    </row>
    <row r="209" spans="1:36" x14ac:dyDescent="0.25">
      <c r="A209" t="s">
        <v>337</v>
      </c>
      <c r="B209" t="s">
        <v>149</v>
      </c>
      <c r="C209" t="s">
        <v>150</v>
      </c>
      <c r="D209" t="s">
        <v>151</v>
      </c>
      <c r="E209" t="s">
        <v>157</v>
      </c>
      <c r="F209" t="s">
        <v>153</v>
      </c>
      <c r="G209" t="s">
        <v>154</v>
      </c>
      <c r="H209">
        <v>9</v>
      </c>
      <c r="I209">
        <v>2</v>
      </c>
      <c r="J209">
        <v>2</v>
      </c>
      <c r="K209">
        <v>1</v>
      </c>
      <c r="L209">
        <v>2</v>
      </c>
      <c r="M209">
        <v>2</v>
      </c>
      <c r="N209" t="s">
        <v>337</v>
      </c>
      <c r="O209" t="s">
        <v>461</v>
      </c>
      <c r="P209" t="s">
        <v>486</v>
      </c>
      <c r="Q209" t="s">
        <v>471</v>
      </c>
      <c r="R209" t="s">
        <v>464</v>
      </c>
      <c r="S209" t="s">
        <v>465</v>
      </c>
      <c r="T209" t="s">
        <v>488</v>
      </c>
      <c r="U209" t="s">
        <v>489</v>
      </c>
      <c r="V209" t="s">
        <v>480</v>
      </c>
      <c r="W209" t="s">
        <v>494</v>
      </c>
      <c r="X209" t="s">
        <v>469</v>
      </c>
      <c r="Y209" t="s">
        <v>470</v>
      </c>
      <c r="Z209">
        <v>0</v>
      </c>
      <c r="AA209">
        <v>1</v>
      </c>
      <c r="AB209">
        <v>-1</v>
      </c>
      <c r="AC209">
        <v>0</v>
      </c>
      <c r="AD209">
        <v>-1</v>
      </c>
      <c r="AE209">
        <v>1</v>
      </c>
      <c r="AF209">
        <v>-1</v>
      </c>
      <c r="AG209">
        <v>-1</v>
      </c>
      <c r="AH209">
        <v>1</v>
      </c>
      <c r="AI209">
        <v>1</v>
      </c>
      <c r="AJ209">
        <v>0</v>
      </c>
    </row>
    <row r="210" spans="1:36" x14ac:dyDescent="0.25">
      <c r="A210" t="s">
        <v>334</v>
      </c>
      <c r="B210" t="s">
        <v>149</v>
      </c>
      <c r="C210" t="s">
        <v>163</v>
      </c>
      <c r="D210" t="s">
        <v>151</v>
      </c>
      <c r="E210" t="s">
        <v>152</v>
      </c>
      <c r="F210" t="s">
        <v>153</v>
      </c>
      <c r="G210" t="s">
        <v>158</v>
      </c>
      <c r="H210">
        <v>6</v>
      </c>
      <c r="I210">
        <v>-1</v>
      </c>
      <c r="J210">
        <v>2</v>
      </c>
      <c r="K210">
        <v>2</v>
      </c>
      <c r="L210">
        <v>2</v>
      </c>
      <c r="M210">
        <v>1</v>
      </c>
      <c r="N210" t="s">
        <v>334</v>
      </c>
      <c r="O210" t="s">
        <v>461</v>
      </c>
      <c r="P210" t="s">
        <v>486</v>
      </c>
      <c r="Q210" t="s">
        <v>471</v>
      </c>
      <c r="R210" t="s">
        <v>464</v>
      </c>
      <c r="S210" t="s">
        <v>465</v>
      </c>
      <c r="T210" t="s">
        <v>488</v>
      </c>
      <c r="U210" t="s">
        <v>489</v>
      </c>
      <c r="V210" t="s">
        <v>475</v>
      </c>
      <c r="W210" t="s">
        <v>496</v>
      </c>
      <c r="X210" t="s">
        <v>490</v>
      </c>
      <c r="Y210" t="s">
        <v>493</v>
      </c>
      <c r="Z210">
        <v>3</v>
      </c>
      <c r="AA210">
        <v>1</v>
      </c>
      <c r="AB210">
        <v>-1</v>
      </c>
      <c r="AC210">
        <v>0</v>
      </c>
      <c r="AD210">
        <v>-1</v>
      </c>
      <c r="AE210">
        <v>1</v>
      </c>
      <c r="AF210">
        <v>-1</v>
      </c>
      <c r="AG210">
        <v>0</v>
      </c>
      <c r="AH210">
        <v>2</v>
      </c>
      <c r="AI210">
        <v>0</v>
      </c>
      <c r="AJ210">
        <v>2</v>
      </c>
    </row>
    <row r="211" spans="1:36" x14ac:dyDescent="0.25">
      <c r="A211" t="s">
        <v>344</v>
      </c>
      <c r="B211" t="s">
        <v>149</v>
      </c>
      <c r="C211" t="s">
        <v>150</v>
      </c>
      <c r="D211" t="s">
        <v>151</v>
      </c>
      <c r="E211" t="s">
        <v>157</v>
      </c>
      <c r="F211" t="s">
        <v>153</v>
      </c>
      <c r="G211" t="s">
        <v>154</v>
      </c>
      <c r="H211">
        <v>9</v>
      </c>
      <c r="I211">
        <v>2</v>
      </c>
      <c r="J211">
        <v>2</v>
      </c>
      <c r="K211">
        <v>1</v>
      </c>
      <c r="L211">
        <v>2</v>
      </c>
      <c r="M211">
        <v>2</v>
      </c>
      <c r="N211" t="s">
        <v>344</v>
      </c>
      <c r="O211" t="s">
        <v>461</v>
      </c>
      <c r="P211" t="s">
        <v>486</v>
      </c>
      <c r="Q211" t="s">
        <v>487</v>
      </c>
      <c r="R211" t="s">
        <v>472</v>
      </c>
      <c r="S211" t="s">
        <v>465</v>
      </c>
      <c r="T211" t="s">
        <v>488</v>
      </c>
      <c r="U211" t="s">
        <v>489</v>
      </c>
      <c r="V211" t="s">
        <v>480</v>
      </c>
      <c r="W211" t="s">
        <v>495</v>
      </c>
      <c r="X211" t="s">
        <v>481</v>
      </c>
      <c r="Y211" t="s">
        <v>482</v>
      </c>
      <c r="Z211">
        <v>1</v>
      </c>
      <c r="AA211">
        <v>1</v>
      </c>
      <c r="AB211">
        <v>1</v>
      </c>
      <c r="AC211">
        <v>2</v>
      </c>
      <c r="AD211">
        <v>-1</v>
      </c>
      <c r="AE211">
        <v>1</v>
      </c>
      <c r="AF211">
        <v>-1</v>
      </c>
      <c r="AG211">
        <v>-1</v>
      </c>
      <c r="AH211">
        <v>-1</v>
      </c>
      <c r="AI211">
        <v>-1</v>
      </c>
      <c r="AJ211">
        <v>1</v>
      </c>
    </row>
    <row r="212" spans="1:36" x14ac:dyDescent="0.25">
      <c r="A212" t="s">
        <v>345</v>
      </c>
      <c r="B212" t="s">
        <v>149</v>
      </c>
      <c r="C212" t="s">
        <v>156</v>
      </c>
      <c r="D212" t="s">
        <v>151</v>
      </c>
      <c r="E212" t="s">
        <v>157</v>
      </c>
      <c r="F212" t="s">
        <v>153</v>
      </c>
      <c r="G212" t="s">
        <v>154</v>
      </c>
      <c r="H212">
        <v>8</v>
      </c>
      <c r="I212">
        <v>1</v>
      </c>
      <c r="J212">
        <v>2</v>
      </c>
      <c r="K212">
        <v>1</v>
      </c>
      <c r="L212">
        <v>2</v>
      </c>
      <c r="M212">
        <v>2</v>
      </c>
      <c r="N212" t="s">
        <v>345</v>
      </c>
      <c r="O212" t="s">
        <v>461</v>
      </c>
      <c r="P212" t="s">
        <v>462</v>
      </c>
      <c r="Q212" t="s">
        <v>477</v>
      </c>
      <c r="R212" t="s">
        <v>464</v>
      </c>
      <c r="S212" t="s">
        <v>465</v>
      </c>
      <c r="T212" t="s">
        <v>488</v>
      </c>
      <c r="U212" t="s">
        <v>489</v>
      </c>
      <c r="V212" t="s">
        <v>480</v>
      </c>
      <c r="W212" t="s">
        <v>494</v>
      </c>
      <c r="X212" t="s">
        <v>469</v>
      </c>
      <c r="Y212" t="s">
        <v>482</v>
      </c>
      <c r="Z212">
        <v>0</v>
      </c>
      <c r="AA212">
        <v>-1</v>
      </c>
      <c r="AB212">
        <v>0</v>
      </c>
      <c r="AC212">
        <v>0</v>
      </c>
      <c r="AD212">
        <v>-1</v>
      </c>
      <c r="AE212">
        <v>1</v>
      </c>
      <c r="AF212">
        <v>-1</v>
      </c>
      <c r="AG212">
        <v>-1</v>
      </c>
      <c r="AH212">
        <v>1</v>
      </c>
      <c r="AI212">
        <v>1</v>
      </c>
      <c r="AJ212">
        <v>1</v>
      </c>
    </row>
    <row r="213" spans="1:36" x14ac:dyDescent="0.25">
      <c r="A213" t="s">
        <v>330</v>
      </c>
      <c r="B213" t="s">
        <v>149</v>
      </c>
      <c r="C213" t="s">
        <v>150</v>
      </c>
      <c r="D213" t="s">
        <v>151</v>
      </c>
      <c r="E213" t="s">
        <v>157</v>
      </c>
      <c r="F213" t="s">
        <v>153</v>
      </c>
      <c r="G213" t="s">
        <v>154</v>
      </c>
      <c r="H213">
        <v>9</v>
      </c>
      <c r="I213">
        <v>2</v>
      </c>
      <c r="J213">
        <v>2</v>
      </c>
      <c r="K213">
        <v>1</v>
      </c>
      <c r="L213">
        <v>2</v>
      </c>
      <c r="M213">
        <v>2</v>
      </c>
      <c r="N213" t="s">
        <v>330</v>
      </c>
      <c r="O213" t="s">
        <v>461</v>
      </c>
      <c r="P213" t="s">
        <v>462</v>
      </c>
      <c r="Q213" t="s">
        <v>477</v>
      </c>
      <c r="R213" t="s">
        <v>464</v>
      </c>
      <c r="S213" t="s">
        <v>465</v>
      </c>
      <c r="T213" t="s">
        <v>488</v>
      </c>
      <c r="U213" t="s">
        <v>467</v>
      </c>
      <c r="V213" t="s">
        <v>480</v>
      </c>
      <c r="W213" t="s">
        <v>494</v>
      </c>
      <c r="X213" t="s">
        <v>469</v>
      </c>
      <c r="Y213" t="s">
        <v>493</v>
      </c>
      <c r="Z213">
        <v>2</v>
      </c>
      <c r="AA213">
        <v>-1</v>
      </c>
      <c r="AB213">
        <v>0</v>
      </c>
      <c r="AC213">
        <v>0</v>
      </c>
      <c r="AD213">
        <v>-1</v>
      </c>
      <c r="AE213">
        <v>1</v>
      </c>
      <c r="AF213">
        <v>0</v>
      </c>
      <c r="AG213">
        <v>-1</v>
      </c>
      <c r="AH213">
        <v>1</v>
      </c>
      <c r="AI213">
        <v>1</v>
      </c>
      <c r="AJ213">
        <v>2</v>
      </c>
    </row>
    <row r="214" spans="1:36" x14ac:dyDescent="0.25">
      <c r="A214" t="s">
        <v>347</v>
      </c>
      <c r="B214" t="s">
        <v>149</v>
      </c>
      <c r="C214" t="s">
        <v>150</v>
      </c>
      <c r="D214" t="s">
        <v>151</v>
      </c>
      <c r="E214" t="s">
        <v>157</v>
      </c>
      <c r="F214" t="s">
        <v>153</v>
      </c>
      <c r="G214" t="s">
        <v>154</v>
      </c>
      <c r="H214">
        <v>9</v>
      </c>
      <c r="I214">
        <v>2</v>
      </c>
      <c r="J214">
        <v>2</v>
      </c>
      <c r="K214">
        <v>1</v>
      </c>
      <c r="L214">
        <v>2</v>
      </c>
      <c r="M214">
        <v>2</v>
      </c>
      <c r="N214" t="s">
        <v>347</v>
      </c>
      <c r="O214" t="s">
        <v>461</v>
      </c>
      <c r="P214" t="s">
        <v>476</v>
      </c>
      <c r="Q214" t="s">
        <v>471</v>
      </c>
      <c r="R214" t="s">
        <v>472</v>
      </c>
      <c r="S214" t="s">
        <v>473</v>
      </c>
      <c r="T214" t="s">
        <v>479</v>
      </c>
      <c r="U214" t="s">
        <v>467</v>
      </c>
      <c r="V214" t="s">
        <v>475</v>
      </c>
      <c r="W214" t="s">
        <v>494</v>
      </c>
      <c r="X214" t="s">
        <v>481</v>
      </c>
      <c r="Y214" t="s">
        <v>482</v>
      </c>
      <c r="Z214">
        <v>7</v>
      </c>
      <c r="AA214">
        <v>2</v>
      </c>
      <c r="AB214">
        <v>-1</v>
      </c>
      <c r="AC214">
        <v>2</v>
      </c>
      <c r="AD214">
        <v>1</v>
      </c>
      <c r="AE214">
        <v>2</v>
      </c>
      <c r="AF214">
        <v>0</v>
      </c>
      <c r="AG214">
        <v>0</v>
      </c>
      <c r="AH214">
        <v>1</v>
      </c>
      <c r="AI214">
        <v>-1</v>
      </c>
      <c r="AJ214">
        <v>1</v>
      </c>
    </row>
    <row r="215" spans="1:36" x14ac:dyDescent="0.25">
      <c r="A215" t="s">
        <v>346</v>
      </c>
      <c r="B215" t="s">
        <v>149</v>
      </c>
      <c r="C215" t="s">
        <v>150</v>
      </c>
      <c r="D215" t="s">
        <v>151</v>
      </c>
      <c r="E215" t="s">
        <v>157</v>
      </c>
      <c r="F215" t="s">
        <v>153</v>
      </c>
      <c r="G215" t="s">
        <v>154</v>
      </c>
      <c r="H215">
        <v>9</v>
      </c>
      <c r="I215">
        <v>2</v>
      </c>
      <c r="J215">
        <v>2</v>
      </c>
      <c r="K215">
        <v>1</v>
      </c>
      <c r="L215">
        <v>2</v>
      </c>
      <c r="M215">
        <v>2</v>
      </c>
      <c r="N215" t="s">
        <v>346</v>
      </c>
      <c r="O215" t="s">
        <v>461</v>
      </c>
      <c r="P215" t="s">
        <v>486</v>
      </c>
      <c r="Q215" t="s">
        <v>477</v>
      </c>
      <c r="R215" t="s">
        <v>464</v>
      </c>
      <c r="S215" t="s">
        <v>478</v>
      </c>
      <c r="T215" t="s">
        <v>488</v>
      </c>
      <c r="U215" t="s">
        <v>489</v>
      </c>
      <c r="V215" t="s">
        <v>480</v>
      </c>
      <c r="W215" t="s">
        <v>494</v>
      </c>
      <c r="X215" t="s">
        <v>469</v>
      </c>
      <c r="Y215" t="s">
        <v>493</v>
      </c>
      <c r="Z215">
        <v>4</v>
      </c>
      <c r="AA215">
        <v>1</v>
      </c>
      <c r="AB215">
        <v>0</v>
      </c>
      <c r="AC215">
        <v>0</v>
      </c>
      <c r="AD215">
        <v>0</v>
      </c>
      <c r="AE215">
        <v>1</v>
      </c>
      <c r="AF215">
        <v>-1</v>
      </c>
      <c r="AG215">
        <v>-1</v>
      </c>
      <c r="AH215">
        <v>1</v>
      </c>
      <c r="AI215">
        <v>1</v>
      </c>
      <c r="AJ215">
        <v>2</v>
      </c>
    </row>
    <row r="216" spans="1:36" x14ac:dyDescent="0.25">
      <c r="A216" t="s">
        <v>350</v>
      </c>
      <c r="B216" t="s">
        <v>149</v>
      </c>
      <c r="C216" t="s">
        <v>156</v>
      </c>
      <c r="D216" t="s">
        <v>151</v>
      </c>
      <c r="E216" t="s">
        <v>157</v>
      </c>
      <c r="F216" t="s">
        <v>159</v>
      </c>
      <c r="G216" t="s">
        <v>154</v>
      </c>
      <c r="H216">
        <v>6</v>
      </c>
      <c r="I216">
        <v>1</v>
      </c>
      <c r="J216">
        <v>2</v>
      </c>
      <c r="K216">
        <v>1</v>
      </c>
      <c r="L216">
        <v>0</v>
      </c>
      <c r="M216">
        <v>2</v>
      </c>
      <c r="N216" t="s">
        <v>350</v>
      </c>
      <c r="O216" t="s">
        <v>461</v>
      </c>
      <c r="P216" t="s">
        <v>462</v>
      </c>
      <c r="Q216" t="s">
        <v>471</v>
      </c>
      <c r="R216" t="s">
        <v>472</v>
      </c>
      <c r="S216" t="s">
        <v>473</v>
      </c>
      <c r="T216" t="s">
        <v>466</v>
      </c>
      <c r="U216" t="s">
        <v>467</v>
      </c>
      <c r="V216" t="s">
        <v>480</v>
      </c>
      <c r="W216" t="s">
        <v>494</v>
      </c>
      <c r="X216" t="s">
        <v>490</v>
      </c>
      <c r="Y216" t="s">
        <v>470</v>
      </c>
      <c r="Z216">
        <v>0</v>
      </c>
      <c r="AA216">
        <v>-1</v>
      </c>
      <c r="AB216">
        <v>-1</v>
      </c>
      <c r="AC216">
        <v>2</v>
      </c>
      <c r="AD216">
        <v>1</v>
      </c>
      <c r="AE216">
        <v>-1</v>
      </c>
      <c r="AF216">
        <v>0</v>
      </c>
      <c r="AG216">
        <v>-1</v>
      </c>
      <c r="AH216">
        <v>1</v>
      </c>
      <c r="AI216">
        <v>0</v>
      </c>
      <c r="AJ216">
        <v>0</v>
      </c>
    </row>
    <row r="217" spans="1:36" x14ac:dyDescent="0.25">
      <c r="A217" t="s">
        <v>349</v>
      </c>
      <c r="B217" t="s">
        <v>149</v>
      </c>
      <c r="C217" t="s">
        <v>150</v>
      </c>
      <c r="D217" t="s">
        <v>161</v>
      </c>
      <c r="E217" t="s">
        <v>152</v>
      </c>
      <c r="F217" t="s">
        <v>153</v>
      </c>
      <c r="G217" t="s">
        <v>154</v>
      </c>
      <c r="H217">
        <v>9</v>
      </c>
      <c r="I217">
        <v>2</v>
      </c>
      <c r="J217">
        <v>1</v>
      </c>
      <c r="K217">
        <v>2</v>
      </c>
      <c r="L217">
        <v>2</v>
      </c>
      <c r="M217">
        <v>2</v>
      </c>
      <c r="N217" t="s">
        <v>349</v>
      </c>
      <c r="O217" t="s">
        <v>461</v>
      </c>
      <c r="P217" t="s">
        <v>462</v>
      </c>
      <c r="Q217" t="s">
        <v>477</v>
      </c>
      <c r="R217" t="s">
        <v>472</v>
      </c>
      <c r="S217" t="s">
        <v>465</v>
      </c>
      <c r="T217" t="s">
        <v>466</v>
      </c>
      <c r="U217" t="s">
        <v>489</v>
      </c>
      <c r="V217" t="s">
        <v>468</v>
      </c>
      <c r="W217" t="s">
        <v>494</v>
      </c>
      <c r="X217" t="s">
        <v>490</v>
      </c>
      <c r="Y217" t="s">
        <v>482</v>
      </c>
      <c r="Z217">
        <v>1</v>
      </c>
      <c r="AA217">
        <v>-1</v>
      </c>
      <c r="AB217">
        <v>0</v>
      </c>
      <c r="AC217">
        <v>2</v>
      </c>
      <c r="AD217">
        <v>-1</v>
      </c>
      <c r="AE217">
        <v>-1</v>
      </c>
      <c r="AF217">
        <v>-1</v>
      </c>
      <c r="AG217">
        <v>1</v>
      </c>
      <c r="AH217">
        <v>1</v>
      </c>
      <c r="AI217">
        <v>0</v>
      </c>
      <c r="AJ217">
        <v>1</v>
      </c>
    </row>
    <row r="218" spans="1:36" x14ac:dyDescent="0.25">
      <c r="A218" t="s">
        <v>355</v>
      </c>
      <c r="B218" t="s">
        <v>149</v>
      </c>
      <c r="C218" t="s">
        <v>156</v>
      </c>
      <c r="D218" t="s">
        <v>161</v>
      </c>
      <c r="E218" t="s">
        <v>157</v>
      </c>
      <c r="F218" t="s">
        <v>159</v>
      </c>
      <c r="G218" t="s">
        <v>154</v>
      </c>
      <c r="H218">
        <v>5</v>
      </c>
      <c r="I218">
        <v>1</v>
      </c>
      <c r="J218">
        <v>1</v>
      </c>
      <c r="K218">
        <v>1</v>
      </c>
      <c r="L218">
        <v>0</v>
      </c>
      <c r="M218">
        <v>2</v>
      </c>
      <c r="N218" t="s">
        <v>355</v>
      </c>
      <c r="O218" t="s">
        <v>461</v>
      </c>
      <c r="P218" t="s">
        <v>462</v>
      </c>
      <c r="Q218" t="s">
        <v>471</v>
      </c>
      <c r="R218" t="s">
        <v>464</v>
      </c>
      <c r="S218" t="s">
        <v>465</v>
      </c>
      <c r="T218" t="s">
        <v>474</v>
      </c>
      <c r="U218" t="s">
        <v>489</v>
      </c>
      <c r="V218" t="s">
        <v>480</v>
      </c>
      <c r="W218" t="s">
        <v>495</v>
      </c>
      <c r="X218" t="s">
        <v>490</v>
      </c>
      <c r="Y218" t="s">
        <v>482</v>
      </c>
      <c r="Z218">
        <v>-5</v>
      </c>
      <c r="AA218">
        <v>-1</v>
      </c>
      <c r="AB218">
        <v>-1</v>
      </c>
      <c r="AC218">
        <v>0</v>
      </c>
      <c r="AD218">
        <v>-1</v>
      </c>
      <c r="AE218">
        <v>0</v>
      </c>
      <c r="AF218">
        <v>-1</v>
      </c>
      <c r="AG218">
        <v>-1</v>
      </c>
      <c r="AH218">
        <v>-1</v>
      </c>
      <c r="AI218">
        <v>0</v>
      </c>
      <c r="AJ218">
        <v>1</v>
      </c>
    </row>
    <row r="219" spans="1:36" x14ac:dyDescent="0.25">
      <c r="A219" t="s">
        <v>351</v>
      </c>
      <c r="B219" t="s">
        <v>149</v>
      </c>
      <c r="C219" t="s">
        <v>150</v>
      </c>
      <c r="D219" t="s">
        <v>151</v>
      </c>
      <c r="E219" t="s">
        <v>157</v>
      </c>
      <c r="F219" t="s">
        <v>153</v>
      </c>
      <c r="G219" t="s">
        <v>158</v>
      </c>
      <c r="H219">
        <v>8</v>
      </c>
      <c r="I219">
        <v>2</v>
      </c>
      <c r="J219">
        <v>2</v>
      </c>
      <c r="K219">
        <v>1</v>
      </c>
      <c r="L219">
        <v>2</v>
      </c>
      <c r="M219">
        <v>1</v>
      </c>
      <c r="N219" t="s">
        <v>351</v>
      </c>
      <c r="O219" t="s">
        <v>461</v>
      </c>
      <c r="P219" t="s">
        <v>462</v>
      </c>
      <c r="Q219" t="s">
        <v>477</v>
      </c>
      <c r="R219" t="s">
        <v>464</v>
      </c>
      <c r="S219" t="s">
        <v>478</v>
      </c>
      <c r="T219" t="s">
        <v>466</v>
      </c>
      <c r="U219" t="s">
        <v>489</v>
      </c>
      <c r="V219" t="s">
        <v>480</v>
      </c>
      <c r="W219" t="s">
        <v>494</v>
      </c>
      <c r="X219" t="s">
        <v>490</v>
      </c>
      <c r="Y219" t="s">
        <v>482</v>
      </c>
      <c r="Z219">
        <v>-2</v>
      </c>
      <c r="AA219">
        <v>-1</v>
      </c>
      <c r="AB219">
        <v>0</v>
      </c>
      <c r="AC219">
        <v>0</v>
      </c>
      <c r="AD219">
        <v>0</v>
      </c>
      <c r="AE219">
        <v>-1</v>
      </c>
      <c r="AF219">
        <v>-1</v>
      </c>
      <c r="AG219">
        <v>-1</v>
      </c>
      <c r="AH219">
        <v>1</v>
      </c>
      <c r="AI219">
        <v>0</v>
      </c>
      <c r="AJ219">
        <v>1</v>
      </c>
    </row>
    <row r="220" spans="1:36" x14ac:dyDescent="0.25">
      <c r="A220" t="s">
        <v>353</v>
      </c>
      <c r="B220" t="s">
        <v>149</v>
      </c>
      <c r="C220" t="s">
        <v>156</v>
      </c>
      <c r="D220" t="s">
        <v>151</v>
      </c>
      <c r="E220" t="s">
        <v>157</v>
      </c>
      <c r="F220" t="s">
        <v>159</v>
      </c>
      <c r="G220" t="s">
        <v>158</v>
      </c>
      <c r="H220">
        <v>5</v>
      </c>
      <c r="I220">
        <v>1</v>
      </c>
      <c r="J220">
        <v>2</v>
      </c>
      <c r="K220">
        <v>1</v>
      </c>
      <c r="L220">
        <v>0</v>
      </c>
      <c r="M220">
        <v>1</v>
      </c>
      <c r="N220" t="s">
        <v>353</v>
      </c>
      <c r="O220" t="s">
        <v>461</v>
      </c>
      <c r="P220" t="s">
        <v>476</v>
      </c>
      <c r="Q220" t="s">
        <v>477</v>
      </c>
      <c r="R220" t="s">
        <v>464</v>
      </c>
      <c r="S220" t="s">
        <v>465</v>
      </c>
      <c r="T220" t="s">
        <v>488</v>
      </c>
      <c r="U220" t="s">
        <v>489</v>
      </c>
      <c r="V220" t="s">
        <v>468</v>
      </c>
      <c r="W220" t="s">
        <v>494</v>
      </c>
      <c r="X220" t="s">
        <v>481</v>
      </c>
      <c r="Y220" t="s">
        <v>470</v>
      </c>
      <c r="Z220">
        <v>2</v>
      </c>
      <c r="AA220">
        <v>2</v>
      </c>
      <c r="AB220">
        <v>0</v>
      </c>
      <c r="AC220">
        <v>0</v>
      </c>
      <c r="AD220">
        <v>-1</v>
      </c>
      <c r="AE220">
        <v>1</v>
      </c>
      <c r="AF220">
        <v>-1</v>
      </c>
      <c r="AG220">
        <v>1</v>
      </c>
      <c r="AH220">
        <v>1</v>
      </c>
      <c r="AI220">
        <v>-1</v>
      </c>
      <c r="AJ220">
        <v>0</v>
      </c>
    </row>
    <row r="221" spans="1:36" x14ac:dyDescent="0.25">
      <c r="A221" t="s">
        <v>356</v>
      </c>
      <c r="B221" t="s">
        <v>149</v>
      </c>
      <c r="C221" t="s">
        <v>156</v>
      </c>
      <c r="D221" t="s">
        <v>151</v>
      </c>
      <c r="E221" t="s">
        <v>157</v>
      </c>
      <c r="F221" t="s">
        <v>153</v>
      </c>
      <c r="G221" t="s">
        <v>158</v>
      </c>
      <c r="H221">
        <v>7</v>
      </c>
      <c r="I221">
        <v>1</v>
      </c>
      <c r="J221">
        <v>2</v>
      </c>
      <c r="K221">
        <v>1</v>
      </c>
      <c r="L221">
        <v>2</v>
      </c>
      <c r="M221">
        <v>1</v>
      </c>
      <c r="N221" t="s">
        <v>356</v>
      </c>
      <c r="O221" t="s">
        <v>461</v>
      </c>
      <c r="P221" t="s">
        <v>486</v>
      </c>
      <c r="Q221" t="s">
        <v>471</v>
      </c>
      <c r="R221" t="s">
        <v>472</v>
      </c>
      <c r="S221" t="s">
        <v>465</v>
      </c>
      <c r="T221" t="s">
        <v>488</v>
      </c>
      <c r="U221" t="s">
        <v>489</v>
      </c>
      <c r="V221" t="s">
        <v>480</v>
      </c>
      <c r="W221" t="s">
        <v>494</v>
      </c>
      <c r="X221" t="s">
        <v>469</v>
      </c>
      <c r="Y221" t="s">
        <v>482</v>
      </c>
      <c r="Z221">
        <v>3</v>
      </c>
      <c r="AA221">
        <v>1</v>
      </c>
      <c r="AB221">
        <v>-1</v>
      </c>
      <c r="AC221">
        <v>2</v>
      </c>
      <c r="AD221">
        <v>-1</v>
      </c>
      <c r="AE221">
        <v>1</v>
      </c>
      <c r="AF221">
        <v>-1</v>
      </c>
      <c r="AG221">
        <v>-1</v>
      </c>
      <c r="AH221">
        <v>1</v>
      </c>
      <c r="AI221">
        <v>1</v>
      </c>
      <c r="AJ221">
        <v>1</v>
      </c>
    </row>
    <row r="222" spans="1:36" x14ac:dyDescent="0.25">
      <c r="A222" t="s">
        <v>354</v>
      </c>
      <c r="B222" t="s">
        <v>149</v>
      </c>
      <c r="C222" t="s">
        <v>156</v>
      </c>
      <c r="D222" t="s">
        <v>151</v>
      </c>
      <c r="E222" t="s">
        <v>152</v>
      </c>
      <c r="F222" t="s">
        <v>159</v>
      </c>
      <c r="G222" t="s">
        <v>154</v>
      </c>
      <c r="H222">
        <v>7</v>
      </c>
      <c r="I222">
        <v>1</v>
      </c>
      <c r="J222">
        <v>2</v>
      </c>
      <c r="K222">
        <v>2</v>
      </c>
      <c r="L222">
        <v>0</v>
      </c>
      <c r="M222">
        <v>2</v>
      </c>
      <c r="N222" t="s">
        <v>354</v>
      </c>
      <c r="O222" t="s">
        <v>461</v>
      </c>
      <c r="P222" t="s">
        <v>476</v>
      </c>
      <c r="Q222" t="s">
        <v>477</v>
      </c>
      <c r="R222" t="s">
        <v>464</v>
      </c>
      <c r="S222" t="s">
        <v>465</v>
      </c>
      <c r="T222" t="s">
        <v>474</v>
      </c>
      <c r="U222" t="s">
        <v>467</v>
      </c>
      <c r="V222" t="s">
        <v>475</v>
      </c>
      <c r="W222" t="s">
        <v>494</v>
      </c>
      <c r="X222" t="s">
        <v>490</v>
      </c>
      <c r="Y222" t="s">
        <v>482</v>
      </c>
      <c r="Z222">
        <v>3</v>
      </c>
      <c r="AA222">
        <v>2</v>
      </c>
      <c r="AB222">
        <v>0</v>
      </c>
      <c r="AC222">
        <v>0</v>
      </c>
      <c r="AD222">
        <v>-1</v>
      </c>
      <c r="AE222">
        <v>0</v>
      </c>
      <c r="AF222">
        <v>0</v>
      </c>
      <c r="AG222">
        <v>0</v>
      </c>
      <c r="AH222">
        <v>1</v>
      </c>
      <c r="AI222">
        <v>0</v>
      </c>
      <c r="AJ222">
        <v>1</v>
      </c>
    </row>
    <row r="223" spans="1:36" x14ac:dyDescent="0.25">
      <c r="A223" t="s">
        <v>357</v>
      </c>
      <c r="B223" t="s">
        <v>149</v>
      </c>
      <c r="C223" t="s">
        <v>156</v>
      </c>
      <c r="D223" t="s">
        <v>151</v>
      </c>
      <c r="E223" t="s">
        <v>164</v>
      </c>
      <c r="F223" t="s">
        <v>153</v>
      </c>
      <c r="G223" t="s">
        <v>154</v>
      </c>
      <c r="H223">
        <v>7</v>
      </c>
      <c r="I223">
        <v>1</v>
      </c>
      <c r="J223">
        <v>2</v>
      </c>
      <c r="K223">
        <v>0</v>
      </c>
      <c r="L223">
        <v>2</v>
      </c>
      <c r="M223">
        <v>2</v>
      </c>
      <c r="N223" t="s">
        <v>357</v>
      </c>
      <c r="O223" t="s">
        <v>461</v>
      </c>
      <c r="P223" t="s">
        <v>462</v>
      </c>
      <c r="Q223" t="s">
        <v>477</v>
      </c>
      <c r="R223" t="s">
        <v>464</v>
      </c>
      <c r="S223" t="s">
        <v>465</v>
      </c>
      <c r="T223" t="s">
        <v>474</v>
      </c>
      <c r="U223" t="s">
        <v>489</v>
      </c>
      <c r="V223" t="s">
        <v>475</v>
      </c>
      <c r="W223" t="s">
        <v>496</v>
      </c>
      <c r="X223" t="s">
        <v>507</v>
      </c>
      <c r="Y223" t="s">
        <v>470</v>
      </c>
      <c r="Z223">
        <v>1</v>
      </c>
      <c r="AA223">
        <v>-1</v>
      </c>
      <c r="AB223">
        <v>0</v>
      </c>
      <c r="AC223">
        <v>0</v>
      </c>
      <c r="AD223">
        <v>-1</v>
      </c>
      <c r="AE223">
        <v>0</v>
      </c>
      <c r="AF223">
        <v>-1</v>
      </c>
      <c r="AG223">
        <v>0</v>
      </c>
      <c r="AH223">
        <v>2</v>
      </c>
      <c r="AI223">
        <v>2</v>
      </c>
      <c r="AJ223">
        <v>0</v>
      </c>
    </row>
    <row r="224" spans="1:36" x14ac:dyDescent="0.25">
      <c r="A224" t="s">
        <v>358</v>
      </c>
      <c r="B224" t="s">
        <v>149</v>
      </c>
      <c r="C224" t="s">
        <v>156</v>
      </c>
      <c r="D224" t="s">
        <v>151</v>
      </c>
      <c r="E224" t="s">
        <v>157</v>
      </c>
      <c r="F224" t="s">
        <v>153</v>
      </c>
      <c r="G224" t="s">
        <v>154</v>
      </c>
      <c r="H224">
        <v>8</v>
      </c>
      <c r="I224">
        <v>1</v>
      </c>
      <c r="J224">
        <v>2</v>
      </c>
      <c r="K224">
        <v>1</v>
      </c>
      <c r="L224">
        <v>2</v>
      </c>
      <c r="M224">
        <v>2</v>
      </c>
      <c r="N224" t="s">
        <v>358</v>
      </c>
      <c r="O224" t="s">
        <v>461</v>
      </c>
      <c r="P224" t="s">
        <v>486</v>
      </c>
      <c r="Q224" t="s">
        <v>471</v>
      </c>
      <c r="R224" t="s">
        <v>472</v>
      </c>
      <c r="S224" t="s">
        <v>465</v>
      </c>
      <c r="T224" t="s">
        <v>488</v>
      </c>
      <c r="U224" t="s">
        <v>489</v>
      </c>
      <c r="V224" t="s">
        <v>468</v>
      </c>
      <c r="W224" t="s">
        <v>494</v>
      </c>
      <c r="X224" t="s">
        <v>469</v>
      </c>
      <c r="Y224" t="s">
        <v>493</v>
      </c>
      <c r="Z224">
        <v>6</v>
      </c>
      <c r="AA224">
        <v>1</v>
      </c>
      <c r="AB224">
        <v>-1</v>
      </c>
      <c r="AC224">
        <v>2</v>
      </c>
      <c r="AD224">
        <v>-1</v>
      </c>
      <c r="AE224">
        <v>1</v>
      </c>
      <c r="AF224">
        <v>-1</v>
      </c>
      <c r="AG224">
        <v>1</v>
      </c>
      <c r="AH224">
        <v>1</v>
      </c>
      <c r="AI224">
        <v>1</v>
      </c>
      <c r="AJ224">
        <v>2</v>
      </c>
    </row>
    <row r="225" spans="1:36" x14ac:dyDescent="0.25">
      <c r="A225" t="s">
        <v>360</v>
      </c>
      <c r="B225" t="s">
        <v>149</v>
      </c>
      <c r="C225" t="s">
        <v>150</v>
      </c>
      <c r="D225" t="s">
        <v>151</v>
      </c>
      <c r="E225" t="s">
        <v>152</v>
      </c>
      <c r="F225" t="s">
        <v>153</v>
      </c>
      <c r="G225" t="s">
        <v>154</v>
      </c>
      <c r="H225">
        <v>10</v>
      </c>
      <c r="I225">
        <v>2</v>
      </c>
      <c r="J225">
        <v>2</v>
      </c>
      <c r="K225">
        <v>2</v>
      </c>
      <c r="L225">
        <v>2</v>
      </c>
      <c r="M225">
        <v>2</v>
      </c>
      <c r="N225" t="s">
        <v>360</v>
      </c>
      <c r="O225" t="s">
        <v>461</v>
      </c>
      <c r="P225" t="s">
        <v>476</v>
      </c>
      <c r="Q225" t="s">
        <v>477</v>
      </c>
      <c r="R225" t="s">
        <v>472</v>
      </c>
      <c r="S225" t="s">
        <v>465</v>
      </c>
      <c r="T225" t="s">
        <v>474</v>
      </c>
      <c r="U225" t="s">
        <v>489</v>
      </c>
      <c r="V225" t="s">
        <v>468</v>
      </c>
      <c r="W225" t="s">
        <v>495</v>
      </c>
      <c r="X225" t="s">
        <v>481</v>
      </c>
      <c r="Y225" t="s">
        <v>482</v>
      </c>
      <c r="Z225">
        <v>2</v>
      </c>
      <c r="AA225">
        <v>2</v>
      </c>
      <c r="AB225">
        <v>0</v>
      </c>
      <c r="AC225">
        <v>2</v>
      </c>
      <c r="AD225">
        <v>-1</v>
      </c>
      <c r="AE225">
        <v>0</v>
      </c>
      <c r="AF225">
        <v>-1</v>
      </c>
      <c r="AG225">
        <v>1</v>
      </c>
      <c r="AH225">
        <v>-1</v>
      </c>
      <c r="AI225">
        <v>-1</v>
      </c>
      <c r="AJ225">
        <v>1</v>
      </c>
    </row>
    <row r="226" spans="1:36" x14ac:dyDescent="0.25">
      <c r="A226" t="s">
        <v>359</v>
      </c>
      <c r="B226" t="s">
        <v>149</v>
      </c>
      <c r="C226" t="s">
        <v>150</v>
      </c>
      <c r="D226" t="s">
        <v>151</v>
      </c>
      <c r="E226" t="s">
        <v>152</v>
      </c>
      <c r="F226" t="s">
        <v>165</v>
      </c>
      <c r="G226" t="s">
        <v>154</v>
      </c>
      <c r="H226">
        <v>9</v>
      </c>
      <c r="I226">
        <v>2</v>
      </c>
      <c r="J226">
        <v>2</v>
      </c>
      <c r="K226">
        <v>2</v>
      </c>
      <c r="L226">
        <v>1</v>
      </c>
      <c r="M226">
        <v>2</v>
      </c>
      <c r="N226" t="s">
        <v>359</v>
      </c>
      <c r="O226" t="s">
        <v>461</v>
      </c>
      <c r="P226" t="s">
        <v>486</v>
      </c>
      <c r="Q226" t="s">
        <v>477</v>
      </c>
      <c r="R226" t="s">
        <v>464</v>
      </c>
      <c r="S226" t="s">
        <v>465</v>
      </c>
      <c r="T226" t="s">
        <v>479</v>
      </c>
      <c r="U226" t="s">
        <v>489</v>
      </c>
      <c r="V226" t="s">
        <v>480</v>
      </c>
      <c r="W226" t="s">
        <v>494</v>
      </c>
      <c r="X226" t="s">
        <v>490</v>
      </c>
      <c r="Y226" t="s">
        <v>482</v>
      </c>
      <c r="Z226">
        <v>2</v>
      </c>
      <c r="AA226">
        <v>1</v>
      </c>
      <c r="AB226">
        <v>0</v>
      </c>
      <c r="AC226">
        <v>0</v>
      </c>
      <c r="AD226">
        <v>-1</v>
      </c>
      <c r="AE226">
        <v>2</v>
      </c>
      <c r="AF226">
        <v>-1</v>
      </c>
      <c r="AG226">
        <v>-1</v>
      </c>
      <c r="AH226">
        <v>1</v>
      </c>
      <c r="AI226">
        <v>0</v>
      </c>
      <c r="AJ226">
        <v>1</v>
      </c>
    </row>
    <row r="227" spans="1:36" x14ac:dyDescent="0.25">
      <c r="A227" t="s">
        <v>361</v>
      </c>
      <c r="B227" t="s">
        <v>149</v>
      </c>
      <c r="C227" t="s">
        <v>150</v>
      </c>
      <c r="D227" t="s">
        <v>151</v>
      </c>
      <c r="E227" t="s">
        <v>152</v>
      </c>
      <c r="F227" t="s">
        <v>153</v>
      </c>
      <c r="G227" t="s">
        <v>154</v>
      </c>
      <c r="H227">
        <v>10</v>
      </c>
      <c r="I227">
        <v>2</v>
      </c>
      <c r="J227">
        <v>2</v>
      </c>
      <c r="K227">
        <v>2</v>
      </c>
      <c r="L227">
        <v>2</v>
      </c>
      <c r="M227">
        <v>2</v>
      </c>
      <c r="N227" t="s">
        <v>361</v>
      </c>
      <c r="O227" t="s">
        <v>461</v>
      </c>
      <c r="P227" t="s">
        <v>486</v>
      </c>
      <c r="Q227" t="s">
        <v>477</v>
      </c>
      <c r="R227" t="s">
        <v>464</v>
      </c>
      <c r="S227" t="s">
        <v>478</v>
      </c>
      <c r="T227" t="s">
        <v>488</v>
      </c>
      <c r="U227" t="s">
        <v>467</v>
      </c>
      <c r="V227" t="s">
        <v>468</v>
      </c>
      <c r="W227" t="s">
        <v>495</v>
      </c>
      <c r="X227" t="s">
        <v>481</v>
      </c>
      <c r="Y227" t="s">
        <v>493</v>
      </c>
      <c r="Z227">
        <v>3</v>
      </c>
      <c r="AA227">
        <v>1</v>
      </c>
      <c r="AB227">
        <v>0</v>
      </c>
      <c r="AC227">
        <v>0</v>
      </c>
      <c r="AD227">
        <v>0</v>
      </c>
      <c r="AE227">
        <v>1</v>
      </c>
      <c r="AF227">
        <v>0</v>
      </c>
      <c r="AG227">
        <v>1</v>
      </c>
      <c r="AH227">
        <v>-1</v>
      </c>
      <c r="AI227">
        <v>-1</v>
      </c>
      <c r="AJ227">
        <v>2</v>
      </c>
    </row>
    <row r="228" spans="1:36" x14ac:dyDescent="0.25">
      <c r="A228" t="s">
        <v>362</v>
      </c>
      <c r="B228" t="s">
        <v>149</v>
      </c>
      <c r="C228" t="s">
        <v>150</v>
      </c>
      <c r="D228" t="s">
        <v>151</v>
      </c>
      <c r="E228" t="s">
        <v>164</v>
      </c>
      <c r="F228" t="s">
        <v>153</v>
      </c>
      <c r="G228" t="s">
        <v>158</v>
      </c>
      <c r="H228">
        <v>7</v>
      </c>
      <c r="I228">
        <v>2</v>
      </c>
      <c r="J228">
        <v>2</v>
      </c>
      <c r="K228">
        <v>0</v>
      </c>
      <c r="L228">
        <v>2</v>
      </c>
      <c r="M228">
        <v>1</v>
      </c>
      <c r="N228" t="s">
        <v>362</v>
      </c>
      <c r="O228" t="s">
        <v>461</v>
      </c>
      <c r="P228" t="s">
        <v>508</v>
      </c>
      <c r="Q228" t="s">
        <v>463</v>
      </c>
      <c r="R228" t="s">
        <v>473</v>
      </c>
      <c r="S228" t="s">
        <v>465</v>
      </c>
      <c r="T228" t="s">
        <v>479</v>
      </c>
      <c r="U228" t="s">
        <v>498</v>
      </c>
      <c r="V228" t="s">
        <v>484</v>
      </c>
      <c r="W228" t="s">
        <v>494</v>
      </c>
      <c r="X228" t="s">
        <v>469</v>
      </c>
      <c r="Y228" t="s">
        <v>485</v>
      </c>
      <c r="Z228">
        <v>8</v>
      </c>
      <c r="AA228">
        <v>0</v>
      </c>
      <c r="AB228">
        <v>2</v>
      </c>
      <c r="AC228">
        <v>1</v>
      </c>
      <c r="AD228">
        <v>-1</v>
      </c>
      <c r="AE228">
        <v>2</v>
      </c>
      <c r="AF228">
        <v>1</v>
      </c>
      <c r="AG228">
        <v>2</v>
      </c>
      <c r="AH228">
        <v>1</v>
      </c>
      <c r="AI228">
        <v>1</v>
      </c>
      <c r="AJ228">
        <v>-1</v>
      </c>
    </row>
    <row r="229" spans="1:36" x14ac:dyDescent="0.25">
      <c r="A229" t="s">
        <v>363</v>
      </c>
      <c r="B229" t="s">
        <v>149</v>
      </c>
      <c r="C229" t="s">
        <v>150</v>
      </c>
      <c r="D229" t="s">
        <v>161</v>
      </c>
      <c r="E229" t="s">
        <v>152</v>
      </c>
      <c r="F229" t="s">
        <v>153</v>
      </c>
      <c r="G229" t="s">
        <v>154</v>
      </c>
      <c r="H229">
        <v>9</v>
      </c>
      <c r="I229">
        <v>2</v>
      </c>
      <c r="J229">
        <v>1</v>
      </c>
      <c r="K229">
        <v>2</v>
      </c>
      <c r="L229">
        <v>2</v>
      </c>
      <c r="M229">
        <v>2</v>
      </c>
      <c r="N229" t="s">
        <v>363</v>
      </c>
      <c r="O229" t="s">
        <v>461</v>
      </c>
      <c r="P229" t="s">
        <v>462</v>
      </c>
      <c r="Q229" t="s">
        <v>471</v>
      </c>
      <c r="R229" t="s">
        <v>464</v>
      </c>
      <c r="S229" t="s">
        <v>465</v>
      </c>
      <c r="T229" t="s">
        <v>488</v>
      </c>
      <c r="U229" t="s">
        <v>489</v>
      </c>
      <c r="V229" t="s">
        <v>475</v>
      </c>
      <c r="W229" t="s">
        <v>494</v>
      </c>
      <c r="X229" t="s">
        <v>469</v>
      </c>
      <c r="Y229" t="s">
        <v>493</v>
      </c>
      <c r="Z229">
        <v>1</v>
      </c>
      <c r="AA229">
        <v>-1</v>
      </c>
      <c r="AB229">
        <v>-1</v>
      </c>
      <c r="AC229">
        <v>0</v>
      </c>
      <c r="AD229">
        <v>-1</v>
      </c>
      <c r="AE229">
        <v>1</v>
      </c>
      <c r="AF229">
        <v>-1</v>
      </c>
      <c r="AG229">
        <v>0</v>
      </c>
      <c r="AH229">
        <v>1</v>
      </c>
      <c r="AI229">
        <v>1</v>
      </c>
      <c r="AJ229">
        <v>2</v>
      </c>
    </row>
    <row r="230" spans="1:36" x14ac:dyDescent="0.25">
      <c r="A230" t="s">
        <v>364</v>
      </c>
      <c r="B230" t="s">
        <v>149</v>
      </c>
      <c r="C230" t="s">
        <v>156</v>
      </c>
      <c r="D230" t="s">
        <v>151</v>
      </c>
      <c r="E230" t="s">
        <v>152</v>
      </c>
      <c r="F230" t="s">
        <v>153</v>
      </c>
      <c r="G230" t="s">
        <v>158</v>
      </c>
      <c r="H230">
        <v>8</v>
      </c>
      <c r="I230">
        <v>1</v>
      </c>
      <c r="J230">
        <v>2</v>
      </c>
      <c r="K230">
        <v>2</v>
      </c>
      <c r="L230">
        <v>2</v>
      </c>
      <c r="M230">
        <v>1</v>
      </c>
      <c r="N230" t="s">
        <v>364</v>
      </c>
      <c r="O230" t="s">
        <v>461</v>
      </c>
      <c r="P230" t="s">
        <v>476</v>
      </c>
      <c r="Q230" t="s">
        <v>471</v>
      </c>
      <c r="R230" t="s">
        <v>464</v>
      </c>
      <c r="S230" t="s">
        <v>473</v>
      </c>
      <c r="T230" t="s">
        <v>474</v>
      </c>
      <c r="U230" t="s">
        <v>489</v>
      </c>
      <c r="V230" t="s">
        <v>475</v>
      </c>
      <c r="W230" t="s">
        <v>494</v>
      </c>
      <c r="X230" t="s">
        <v>490</v>
      </c>
      <c r="Y230" t="s">
        <v>485</v>
      </c>
      <c r="Z230">
        <v>1</v>
      </c>
      <c r="AA230">
        <v>2</v>
      </c>
      <c r="AB230">
        <v>-1</v>
      </c>
      <c r="AC230">
        <v>0</v>
      </c>
      <c r="AD230">
        <v>1</v>
      </c>
      <c r="AE230">
        <v>0</v>
      </c>
      <c r="AF230">
        <v>-1</v>
      </c>
      <c r="AG230">
        <v>0</v>
      </c>
      <c r="AH230">
        <v>1</v>
      </c>
      <c r="AI230">
        <v>0</v>
      </c>
      <c r="AJ230">
        <v>-1</v>
      </c>
    </row>
    <row r="231" spans="1:36" x14ac:dyDescent="0.25">
      <c r="A231" t="s">
        <v>366</v>
      </c>
      <c r="B231" t="s">
        <v>149</v>
      </c>
      <c r="C231" t="s">
        <v>150</v>
      </c>
      <c r="D231" t="s">
        <v>151</v>
      </c>
      <c r="E231" t="s">
        <v>157</v>
      </c>
      <c r="F231" t="s">
        <v>153</v>
      </c>
      <c r="G231" t="s">
        <v>154</v>
      </c>
      <c r="H231">
        <v>9</v>
      </c>
      <c r="I231">
        <v>2</v>
      </c>
      <c r="J231">
        <v>2</v>
      </c>
      <c r="K231">
        <v>1</v>
      </c>
      <c r="L231">
        <v>2</v>
      </c>
      <c r="M231">
        <v>2</v>
      </c>
      <c r="N231" t="s">
        <v>366</v>
      </c>
      <c r="O231" t="s">
        <v>461</v>
      </c>
      <c r="P231" t="s">
        <v>462</v>
      </c>
      <c r="Q231" t="s">
        <v>471</v>
      </c>
      <c r="R231" t="s">
        <v>464</v>
      </c>
      <c r="S231" t="s">
        <v>465</v>
      </c>
      <c r="T231" t="s">
        <v>488</v>
      </c>
      <c r="U231" t="s">
        <v>483</v>
      </c>
      <c r="V231" t="s">
        <v>475</v>
      </c>
      <c r="W231" t="s">
        <v>494</v>
      </c>
      <c r="X231" t="s">
        <v>490</v>
      </c>
      <c r="Y231" t="s">
        <v>470</v>
      </c>
      <c r="Z231">
        <v>1</v>
      </c>
      <c r="AA231">
        <v>-1</v>
      </c>
      <c r="AB231">
        <v>-1</v>
      </c>
      <c r="AC231">
        <v>0</v>
      </c>
      <c r="AD231">
        <v>-1</v>
      </c>
      <c r="AE231">
        <v>1</v>
      </c>
      <c r="AF231">
        <v>2</v>
      </c>
      <c r="AG231">
        <v>0</v>
      </c>
      <c r="AH231">
        <v>1</v>
      </c>
      <c r="AI231">
        <v>0</v>
      </c>
      <c r="AJ231">
        <v>0</v>
      </c>
    </row>
    <row r="232" spans="1:36" x14ac:dyDescent="0.25">
      <c r="A232" t="s">
        <v>367</v>
      </c>
      <c r="B232" t="s">
        <v>149</v>
      </c>
      <c r="C232" t="s">
        <v>156</v>
      </c>
      <c r="D232" t="s">
        <v>151</v>
      </c>
      <c r="E232" t="s">
        <v>157</v>
      </c>
      <c r="F232" t="s">
        <v>153</v>
      </c>
      <c r="G232" t="s">
        <v>154</v>
      </c>
      <c r="H232">
        <v>8</v>
      </c>
      <c r="I232">
        <v>1</v>
      </c>
      <c r="J232">
        <v>2</v>
      </c>
      <c r="K232">
        <v>1</v>
      </c>
      <c r="L232">
        <v>2</v>
      </c>
      <c r="M232">
        <v>2</v>
      </c>
      <c r="N232" t="s">
        <v>367</v>
      </c>
      <c r="O232" t="s">
        <v>461</v>
      </c>
      <c r="P232" t="s">
        <v>486</v>
      </c>
      <c r="Q232" t="s">
        <v>477</v>
      </c>
      <c r="R232" t="s">
        <v>464</v>
      </c>
      <c r="S232" t="s">
        <v>478</v>
      </c>
      <c r="T232" t="s">
        <v>488</v>
      </c>
      <c r="U232" t="s">
        <v>489</v>
      </c>
      <c r="V232" t="s">
        <v>480</v>
      </c>
      <c r="W232" t="s">
        <v>494</v>
      </c>
      <c r="X232" t="s">
        <v>469</v>
      </c>
      <c r="Y232" t="s">
        <v>493</v>
      </c>
      <c r="Z232">
        <v>4</v>
      </c>
      <c r="AA232">
        <v>1</v>
      </c>
      <c r="AB232">
        <v>0</v>
      </c>
      <c r="AC232">
        <v>0</v>
      </c>
      <c r="AD232">
        <v>0</v>
      </c>
      <c r="AE232">
        <v>1</v>
      </c>
      <c r="AF232">
        <v>-1</v>
      </c>
      <c r="AG232">
        <v>-1</v>
      </c>
      <c r="AH232">
        <v>1</v>
      </c>
      <c r="AI232">
        <v>1</v>
      </c>
      <c r="AJ232">
        <v>2</v>
      </c>
    </row>
    <row r="233" spans="1:36" x14ac:dyDescent="0.25">
      <c r="A233" t="s">
        <v>369</v>
      </c>
      <c r="B233" t="s">
        <v>149</v>
      </c>
      <c r="C233" t="s">
        <v>156</v>
      </c>
      <c r="D233" t="s">
        <v>161</v>
      </c>
      <c r="E233" t="s">
        <v>152</v>
      </c>
      <c r="F233" t="s">
        <v>153</v>
      </c>
      <c r="G233" t="s">
        <v>154</v>
      </c>
      <c r="H233">
        <v>8</v>
      </c>
      <c r="I233">
        <v>1</v>
      </c>
      <c r="J233">
        <v>1</v>
      </c>
      <c r="K233">
        <v>2</v>
      </c>
      <c r="L233">
        <v>2</v>
      </c>
      <c r="M233">
        <v>2</v>
      </c>
      <c r="N233" t="s">
        <v>369</v>
      </c>
      <c r="O233" t="s">
        <v>461</v>
      </c>
      <c r="P233" t="s">
        <v>486</v>
      </c>
      <c r="Q233" t="s">
        <v>463</v>
      </c>
      <c r="R233" t="s">
        <v>472</v>
      </c>
      <c r="S233" t="s">
        <v>465</v>
      </c>
      <c r="T233" t="s">
        <v>479</v>
      </c>
      <c r="U233" t="s">
        <v>467</v>
      </c>
      <c r="V233" t="s">
        <v>484</v>
      </c>
      <c r="W233" t="s">
        <v>494</v>
      </c>
      <c r="X233" t="s">
        <v>490</v>
      </c>
      <c r="Y233" t="s">
        <v>470</v>
      </c>
      <c r="Z233">
        <v>9</v>
      </c>
      <c r="AA233">
        <v>1</v>
      </c>
      <c r="AB233">
        <v>2</v>
      </c>
      <c r="AC233">
        <v>2</v>
      </c>
      <c r="AD233">
        <v>-1</v>
      </c>
      <c r="AE233">
        <v>2</v>
      </c>
      <c r="AF233">
        <v>0</v>
      </c>
      <c r="AG233">
        <v>2</v>
      </c>
      <c r="AH233">
        <v>1</v>
      </c>
      <c r="AI233">
        <v>0</v>
      </c>
      <c r="AJ233">
        <v>0</v>
      </c>
    </row>
    <row r="234" spans="1:36" x14ac:dyDescent="0.25">
      <c r="A234" t="s">
        <v>370</v>
      </c>
      <c r="B234" t="s">
        <v>149</v>
      </c>
      <c r="C234" t="s">
        <v>156</v>
      </c>
      <c r="D234" t="s">
        <v>151</v>
      </c>
      <c r="E234" t="s">
        <v>164</v>
      </c>
      <c r="F234" t="s">
        <v>153</v>
      </c>
      <c r="G234" t="s">
        <v>154</v>
      </c>
      <c r="H234">
        <v>7</v>
      </c>
      <c r="I234">
        <v>1</v>
      </c>
      <c r="J234">
        <v>2</v>
      </c>
      <c r="K234">
        <v>0</v>
      </c>
      <c r="L234">
        <v>2</v>
      </c>
      <c r="M234">
        <v>2</v>
      </c>
      <c r="N234" t="s">
        <v>370</v>
      </c>
      <c r="O234" t="s">
        <v>461</v>
      </c>
      <c r="P234" t="s">
        <v>462</v>
      </c>
      <c r="Q234" t="s">
        <v>477</v>
      </c>
      <c r="R234" t="s">
        <v>492</v>
      </c>
      <c r="S234" t="s">
        <v>465</v>
      </c>
      <c r="T234" t="s">
        <v>488</v>
      </c>
      <c r="U234" t="s">
        <v>489</v>
      </c>
      <c r="V234" t="s">
        <v>468</v>
      </c>
      <c r="W234" t="s">
        <v>494</v>
      </c>
      <c r="X234" t="s">
        <v>481</v>
      </c>
      <c r="Y234" t="s">
        <v>485</v>
      </c>
      <c r="Z234">
        <v>-3</v>
      </c>
      <c r="AA234">
        <v>-1</v>
      </c>
      <c r="AB234">
        <v>0</v>
      </c>
      <c r="AC234">
        <v>-1</v>
      </c>
      <c r="AD234">
        <v>-1</v>
      </c>
      <c r="AE234">
        <v>1</v>
      </c>
      <c r="AF234">
        <v>-1</v>
      </c>
      <c r="AG234">
        <v>1</v>
      </c>
      <c r="AH234">
        <v>1</v>
      </c>
      <c r="AI234">
        <v>-1</v>
      </c>
      <c r="AJ234">
        <v>-1</v>
      </c>
    </row>
    <row r="235" spans="1:36" x14ac:dyDescent="0.25">
      <c r="A235" t="s">
        <v>348</v>
      </c>
      <c r="B235" t="s">
        <v>149</v>
      </c>
      <c r="C235" t="s">
        <v>156</v>
      </c>
      <c r="D235" t="s">
        <v>151</v>
      </c>
      <c r="E235" t="s">
        <v>152</v>
      </c>
      <c r="F235" t="s">
        <v>159</v>
      </c>
      <c r="G235" t="s">
        <v>154</v>
      </c>
      <c r="H235">
        <v>7</v>
      </c>
      <c r="I235">
        <v>1</v>
      </c>
      <c r="J235">
        <v>2</v>
      </c>
      <c r="K235">
        <v>2</v>
      </c>
      <c r="L235">
        <v>0</v>
      </c>
      <c r="M235">
        <v>2</v>
      </c>
    </row>
    <row r="236" spans="1:36" x14ac:dyDescent="0.25">
      <c r="A236" t="s">
        <v>371</v>
      </c>
      <c r="B236" t="s">
        <v>149</v>
      </c>
      <c r="C236" t="s">
        <v>150</v>
      </c>
      <c r="D236" t="s">
        <v>161</v>
      </c>
      <c r="E236" t="s">
        <v>152</v>
      </c>
      <c r="F236" t="s">
        <v>153</v>
      </c>
      <c r="G236" t="s">
        <v>154</v>
      </c>
      <c r="H236">
        <v>9</v>
      </c>
      <c r="I236">
        <v>2</v>
      </c>
      <c r="J236">
        <v>1</v>
      </c>
      <c r="K236">
        <v>2</v>
      </c>
      <c r="L236">
        <v>2</v>
      </c>
      <c r="M236">
        <v>2</v>
      </c>
      <c r="N236" t="s">
        <v>371</v>
      </c>
      <c r="O236" t="s">
        <v>461</v>
      </c>
      <c r="P236" t="s">
        <v>462</v>
      </c>
      <c r="Q236" t="s">
        <v>471</v>
      </c>
      <c r="R236" t="s">
        <v>464</v>
      </c>
      <c r="S236" t="s">
        <v>465</v>
      </c>
      <c r="T236" t="s">
        <v>488</v>
      </c>
      <c r="U236" t="s">
        <v>467</v>
      </c>
      <c r="V236" t="s">
        <v>475</v>
      </c>
      <c r="W236" t="s">
        <v>495</v>
      </c>
      <c r="X236" t="s">
        <v>490</v>
      </c>
      <c r="Y236" t="s">
        <v>470</v>
      </c>
      <c r="Z236">
        <v>-3</v>
      </c>
      <c r="AA236">
        <v>-1</v>
      </c>
      <c r="AB236">
        <v>-1</v>
      </c>
      <c r="AC236">
        <v>0</v>
      </c>
      <c r="AD236">
        <v>-1</v>
      </c>
      <c r="AE236">
        <v>1</v>
      </c>
      <c r="AF236">
        <v>0</v>
      </c>
      <c r="AG236">
        <v>0</v>
      </c>
      <c r="AH236">
        <v>-1</v>
      </c>
      <c r="AI236">
        <v>0</v>
      </c>
      <c r="AJ236">
        <v>0</v>
      </c>
    </row>
    <row r="237" spans="1:36" x14ac:dyDescent="0.25">
      <c r="A237" t="s">
        <v>372</v>
      </c>
      <c r="B237" t="s">
        <v>149</v>
      </c>
      <c r="C237" t="s">
        <v>156</v>
      </c>
      <c r="D237" t="s">
        <v>161</v>
      </c>
      <c r="E237" t="s">
        <v>157</v>
      </c>
      <c r="F237" t="s">
        <v>153</v>
      </c>
      <c r="G237" t="s">
        <v>158</v>
      </c>
      <c r="H237">
        <v>6</v>
      </c>
      <c r="I237">
        <v>1</v>
      </c>
      <c r="J237">
        <v>1</v>
      </c>
      <c r="K237">
        <v>1</v>
      </c>
      <c r="L237">
        <v>2</v>
      </c>
      <c r="M237">
        <v>1</v>
      </c>
      <c r="N237" t="s">
        <v>372</v>
      </c>
      <c r="O237" t="s">
        <v>461</v>
      </c>
      <c r="P237" t="s">
        <v>462</v>
      </c>
      <c r="Q237" t="s">
        <v>463</v>
      </c>
      <c r="R237" t="s">
        <v>464</v>
      </c>
      <c r="S237" t="s">
        <v>465</v>
      </c>
      <c r="T237" t="s">
        <v>474</v>
      </c>
      <c r="U237" t="s">
        <v>489</v>
      </c>
      <c r="V237" t="s">
        <v>480</v>
      </c>
      <c r="W237" t="s">
        <v>495</v>
      </c>
      <c r="X237" t="s">
        <v>490</v>
      </c>
      <c r="Y237" t="s">
        <v>482</v>
      </c>
      <c r="Z237">
        <v>-2</v>
      </c>
      <c r="AA237">
        <v>-1</v>
      </c>
      <c r="AB237">
        <v>2</v>
      </c>
      <c r="AC237">
        <v>0</v>
      </c>
      <c r="AD237">
        <v>-1</v>
      </c>
      <c r="AE237">
        <v>0</v>
      </c>
      <c r="AF237">
        <v>-1</v>
      </c>
      <c r="AG237">
        <v>-1</v>
      </c>
      <c r="AH237">
        <v>-1</v>
      </c>
      <c r="AI237">
        <v>0</v>
      </c>
      <c r="AJ237">
        <v>1</v>
      </c>
    </row>
    <row r="238" spans="1:36" x14ac:dyDescent="0.25">
      <c r="A238" t="s">
        <v>373</v>
      </c>
      <c r="B238" t="s">
        <v>149</v>
      </c>
      <c r="C238" t="s">
        <v>156</v>
      </c>
      <c r="D238" t="s">
        <v>151</v>
      </c>
      <c r="E238" t="s">
        <v>157</v>
      </c>
      <c r="F238" t="s">
        <v>153</v>
      </c>
      <c r="G238" t="s">
        <v>154</v>
      </c>
      <c r="H238">
        <v>8</v>
      </c>
      <c r="I238">
        <v>1</v>
      </c>
      <c r="J238">
        <v>2</v>
      </c>
      <c r="K238">
        <v>1</v>
      </c>
      <c r="L238">
        <v>2</v>
      </c>
      <c r="M238">
        <v>2</v>
      </c>
      <c r="N238" t="s">
        <v>373</v>
      </c>
      <c r="O238" t="s">
        <v>461</v>
      </c>
      <c r="P238" t="s">
        <v>462</v>
      </c>
      <c r="Q238" t="s">
        <v>477</v>
      </c>
      <c r="R238" t="s">
        <v>464</v>
      </c>
      <c r="S238" t="s">
        <v>465</v>
      </c>
      <c r="T238" t="s">
        <v>488</v>
      </c>
      <c r="U238" t="s">
        <v>489</v>
      </c>
      <c r="V238" t="s">
        <v>480</v>
      </c>
      <c r="W238" t="s">
        <v>494</v>
      </c>
      <c r="X238" t="s">
        <v>490</v>
      </c>
      <c r="Y238" t="s">
        <v>482</v>
      </c>
      <c r="Z238">
        <v>-1</v>
      </c>
      <c r="AA238">
        <v>-1</v>
      </c>
      <c r="AB238">
        <v>0</v>
      </c>
      <c r="AC238">
        <v>0</v>
      </c>
      <c r="AD238">
        <v>-1</v>
      </c>
      <c r="AE238">
        <v>1</v>
      </c>
      <c r="AF238">
        <v>-1</v>
      </c>
      <c r="AG238">
        <v>-1</v>
      </c>
      <c r="AH238">
        <v>1</v>
      </c>
      <c r="AI238">
        <v>0</v>
      </c>
      <c r="AJ238">
        <v>1</v>
      </c>
    </row>
    <row r="239" spans="1:36" x14ac:dyDescent="0.25">
      <c r="A239" t="s">
        <v>374</v>
      </c>
      <c r="B239" t="s">
        <v>149</v>
      </c>
      <c r="C239" t="s">
        <v>156</v>
      </c>
      <c r="D239" t="s">
        <v>161</v>
      </c>
      <c r="E239" t="s">
        <v>157</v>
      </c>
      <c r="F239" t="s">
        <v>153</v>
      </c>
      <c r="G239" t="s">
        <v>158</v>
      </c>
      <c r="H239">
        <v>6</v>
      </c>
      <c r="I239">
        <v>1</v>
      </c>
      <c r="J239">
        <v>1</v>
      </c>
      <c r="K239">
        <v>1</v>
      </c>
      <c r="L239">
        <v>2</v>
      </c>
      <c r="M239">
        <v>1</v>
      </c>
      <c r="N239" t="s">
        <v>374</v>
      </c>
      <c r="O239" t="s">
        <v>461</v>
      </c>
      <c r="P239" t="s">
        <v>486</v>
      </c>
      <c r="Q239" t="s">
        <v>471</v>
      </c>
      <c r="R239" t="s">
        <v>473</v>
      </c>
      <c r="S239" t="s">
        <v>473</v>
      </c>
      <c r="T239" t="s">
        <v>474</v>
      </c>
      <c r="U239" t="s">
        <v>489</v>
      </c>
      <c r="V239" t="s">
        <v>468</v>
      </c>
      <c r="W239" t="s">
        <v>496</v>
      </c>
      <c r="X239" t="s">
        <v>469</v>
      </c>
      <c r="Y239" t="s">
        <v>470</v>
      </c>
      <c r="Z239">
        <v>5</v>
      </c>
      <c r="AA239">
        <v>1</v>
      </c>
      <c r="AB239">
        <v>-1</v>
      </c>
      <c r="AC239">
        <v>1</v>
      </c>
      <c r="AD239">
        <v>1</v>
      </c>
      <c r="AE239">
        <v>0</v>
      </c>
      <c r="AF239">
        <v>-1</v>
      </c>
      <c r="AG239">
        <v>1</v>
      </c>
      <c r="AH239">
        <v>2</v>
      </c>
      <c r="AI239">
        <v>1</v>
      </c>
      <c r="AJ239">
        <v>0</v>
      </c>
    </row>
    <row r="240" spans="1:36" x14ac:dyDescent="0.25">
      <c r="A240" t="s">
        <v>352</v>
      </c>
      <c r="B240" t="s">
        <v>149</v>
      </c>
      <c r="C240" t="s">
        <v>150</v>
      </c>
      <c r="D240" t="s">
        <v>151</v>
      </c>
      <c r="E240" t="s">
        <v>157</v>
      </c>
      <c r="F240" t="s">
        <v>153</v>
      </c>
      <c r="G240" t="s">
        <v>154</v>
      </c>
      <c r="H240">
        <v>9</v>
      </c>
      <c r="I240">
        <v>2</v>
      </c>
      <c r="J240">
        <v>2</v>
      </c>
      <c r="K240">
        <v>1</v>
      </c>
      <c r="L240">
        <v>2</v>
      </c>
      <c r="M240">
        <v>2</v>
      </c>
    </row>
    <row r="241" spans="1:36" x14ac:dyDescent="0.25">
      <c r="A241" t="s">
        <v>375</v>
      </c>
      <c r="B241" t="s">
        <v>149</v>
      </c>
      <c r="C241" t="s">
        <v>150</v>
      </c>
      <c r="D241" t="s">
        <v>151</v>
      </c>
      <c r="E241" t="s">
        <v>152</v>
      </c>
      <c r="F241" t="s">
        <v>153</v>
      </c>
      <c r="G241" t="s">
        <v>154</v>
      </c>
      <c r="H241">
        <v>10</v>
      </c>
      <c r="I241">
        <v>2</v>
      </c>
      <c r="J241">
        <v>2</v>
      </c>
      <c r="K241">
        <v>2</v>
      </c>
      <c r="L241">
        <v>2</v>
      </c>
      <c r="M241">
        <v>2</v>
      </c>
      <c r="N241" t="s">
        <v>375</v>
      </c>
      <c r="O241" t="s">
        <v>461</v>
      </c>
      <c r="P241" t="s">
        <v>476</v>
      </c>
      <c r="Q241" t="s">
        <v>471</v>
      </c>
      <c r="R241" t="s">
        <v>464</v>
      </c>
      <c r="S241" t="s">
        <v>497</v>
      </c>
      <c r="T241" t="s">
        <v>479</v>
      </c>
      <c r="U241" t="s">
        <v>489</v>
      </c>
      <c r="V241" t="s">
        <v>475</v>
      </c>
      <c r="W241" t="s">
        <v>496</v>
      </c>
      <c r="X241" t="s">
        <v>469</v>
      </c>
      <c r="Y241" t="s">
        <v>470</v>
      </c>
      <c r="Z241">
        <v>7</v>
      </c>
      <c r="AA241">
        <v>2</v>
      </c>
      <c r="AB241">
        <v>-1</v>
      </c>
      <c r="AC241">
        <v>0</v>
      </c>
      <c r="AD241">
        <v>2</v>
      </c>
      <c r="AE241">
        <v>2</v>
      </c>
      <c r="AF241">
        <v>-1</v>
      </c>
      <c r="AG241">
        <v>0</v>
      </c>
      <c r="AH241">
        <v>2</v>
      </c>
      <c r="AI241">
        <v>1</v>
      </c>
      <c r="AJ241">
        <v>0</v>
      </c>
    </row>
    <row r="242" spans="1:36" x14ac:dyDescent="0.25">
      <c r="A242" t="s">
        <v>376</v>
      </c>
      <c r="B242" t="s">
        <v>149</v>
      </c>
      <c r="C242" t="s">
        <v>150</v>
      </c>
      <c r="D242" t="s">
        <v>161</v>
      </c>
      <c r="E242" t="s">
        <v>152</v>
      </c>
      <c r="F242" t="s">
        <v>153</v>
      </c>
      <c r="G242" t="s">
        <v>154</v>
      </c>
      <c r="H242">
        <v>9</v>
      </c>
      <c r="I242">
        <v>2</v>
      </c>
      <c r="J242">
        <v>1</v>
      </c>
      <c r="K242">
        <v>2</v>
      </c>
      <c r="L242">
        <v>2</v>
      </c>
      <c r="M242">
        <v>2</v>
      </c>
      <c r="N242" t="s">
        <v>376</v>
      </c>
      <c r="O242" t="s">
        <v>461</v>
      </c>
      <c r="P242" t="s">
        <v>462</v>
      </c>
      <c r="Q242" t="s">
        <v>477</v>
      </c>
      <c r="R242" t="s">
        <v>472</v>
      </c>
      <c r="S242" t="s">
        <v>465</v>
      </c>
      <c r="T242" t="s">
        <v>488</v>
      </c>
      <c r="U242" t="s">
        <v>467</v>
      </c>
      <c r="V242" t="s">
        <v>480</v>
      </c>
      <c r="W242" t="s">
        <v>494</v>
      </c>
      <c r="X242" t="s">
        <v>490</v>
      </c>
      <c r="Y242" t="s">
        <v>470</v>
      </c>
      <c r="Z242">
        <v>1</v>
      </c>
      <c r="AA242">
        <v>-1</v>
      </c>
      <c r="AB242">
        <v>0</v>
      </c>
      <c r="AC242">
        <v>2</v>
      </c>
      <c r="AD242">
        <v>-1</v>
      </c>
      <c r="AE242">
        <v>1</v>
      </c>
      <c r="AF242">
        <v>0</v>
      </c>
      <c r="AG242">
        <v>-1</v>
      </c>
      <c r="AH242">
        <v>1</v>
      </c>
      <c r="AI242">
        <v>0</v>
      </c>
      <c r="AJ242">
        <v>0</v>
      </c>
    </row>
    <row r="243" spans="1:36" x14ac:dyDescent="0.25">
      <c r="A243" t="s">
        <v>377</v>
      </c>
      <c r="B243" t="s">
        <v>149</v>
      </c>
      <c r="C243" t="s">
        <v>156</v>
      </c>
      <c r="D243" t="s">
        <v>151</v>
      </c>
      <c r="E243" t="s">
        <v>157</v>
      </c>
      <c r="F243" t="s">
        <v>153</v>
      </c>
      <c r="G243" t="s">
        <v>158</v>
      </c>
      <c r="H243">
        <v>7</v>
      </c>
      <c r="I243">
        <v>1</v>
      </c>
      <c r="J243">
        <v>2</v>
      </c>
      <c r="K243">
        <v>1</v>
      </c>
      <c r="L243">
        <v>2</v>
      </c>
      <c r="M243">
        <v>1</v>
      </c>
      <c r="N243" t="s">
        <v>377</v>
      </c>
      <c r="O243" t="s">
        <v>461</v>
      </c>
      <c r="P243" t="s">
        <v>462</v>
      </c>
      <c r="Q243" t="s">
        <v>471</v>
      </c>
      <c r="R243" t="s">
        <v>472</v>
      </c>
      <c r="S243" t="s">
        <v>465</v>
      </c>
      <c r="T243" t="s">
        <v>488</v>
      </c>
      <c r="U243" t="s">
        <v>489</v>
      </c>
      <c r="V243" t="s">
        <v>480</v>
      </c>
      <c r="W243" t="s">
        <v>494</v>
      </c>
      <c r="X243" t="s">
        <v>481</v>
      </c>
      <c r="Y243" t="s">
        <v>482</v>
      </c>
      <c r="Z243">
        <v>-1</v>
      </c>
      <c r="AA243">
        <v>-1</v>
      </c>
      <c r="AB243">
        <v>-1</v>
      </c>
      <c r="AC243">
        <v>2</v>
      </c>
      <c r="AD243">
        <v>-1</v>
      </c>
      <c r="AE243">
        <v>1</v>
      </c>
      <c r="AF243">
        <v>-1</v>
      </c>
      <c r="AG243">
        <v>-1</v>
      </c>
      <c r="AH243">
        <v>1</v>
      </c>
      <c r="AI243">
        <v>-1</v>
      </c>
      <c r="AJ243">
        <v>1</v>
      </c>
    </row>
    <row r="244" spans="1:36" x14ac:dyDescent="0.25">
      <c r="A244" t="s">
        <v>379</v>
      </c>
      <c r="B244" t="s">
        <v>149</v>
      </c>
      <c r="C244" t="s">
        <v>150</v>
      </c>
      <c r="D244" t="s">
        <v>161</v>
      </c>
      <c r="E244" t="s">
        <v>157</v>
      </c>
      <c r="F244" t="s">
        <v>153</v>
      </c>
      <c r="G244" t="s">
        <v>218</v>
      </c>
      <c r="H244">
        <v>6</v>
      </c>
      <c r="I244">
        <v>2</v>
      </c>
      <c r="J244">
        <v>1</v>
      </c>
      <c r="K244">
        <v>1</v>
      </c>
      <c r="L244">
        <v>2</v>
      </c>
      <c r="M244">
        <v>0</v>
      </c>
      <c r="N244" t="s">
        <v>379</v>
      </c>
      <c r="O244" t="s">
        <v>461</v>
      </c>
      <c r="P244" t="s">
        <v>462</v>
      </c>
      <c r="Q244" t="s">
        <v>471</v>
      </c>
      <c r="R244" t="s">
        <v>464</v>
      </c>
      <c r="S244" t="s">
        <v>465</v>
      </c>
      <c r="T244" t="s">
        <v>474</v>
      </c>
      <c r="U244" t="s">
        <v>489</v>
      </c>
      <c r="V244" t="s">
        <v>475</v>
      </c>
      <c r="W244" t="s">
        <v>495</v>
      </c>
      <c r="X244" t="s">
        <v>490</v>
      </c>
      <c r="Y244" t="s">
        <v>482</v>
      </c>
      <c r="Z244">
        <v>-4</v>
      </c>
      <c r="AA244">
        <v>-1</v>
      </c>
      <c r="AB244">
        <v>-1</v>
      </c>
      <c r="AC244">
        <v>0</v>
      </c>
      <c r="AD244">
        <v>-1</v>
      </c>
      <c r="AE244">
        <v>0</v>
      </c>
      <c r="AF244">
        <v>-1</v>
      </c>
      <c r="AG244">
        <v>0</v>
      </c>
      <c r="AH244">
        <v>-1</v>
      </c>
      <c r="AI244">
        <v>0</v>
      </c>
      <c r="AJ244">
        <v>1</v>
      </c>
    </row>
    <row r="245" spans="1:36" x14ac:dyDescent="0.25">
      <c r="A245" t="s">
        <v>378</v>
      </c>
      <c r="B245" t="s">
        <v>149</v>
      </c>
      <c r="C245" t="s">
        <v>156</v>
      </c>
      <c r="D245" t="s">
        <v>151</v>
      </c>
      <c r="E245" t="s">
        <v>157</v>
      </c>
      <c r="F245" t="s">
        <v>153</v>
      </c>
      <c r="G245" t="s">
        <v>154</v>
      </c>
      <c r="H245">
        <v>8</v>
      </c>
      <c r="I245">
        <v>1</v>
      </c>
      <c r="J245">
        <v>2</v>
      </c>
      <c r="K245">
        <v>1</v>
      </c>
      <c r="L245">
        <v>2</v>
      </c>
      <c r="M245">
        <v>2</v>
      </c>
      <c r="N245" t="s">
        <v>378</v>
      </c>
      <c r="O245" t="s">
        <v>461</v>
      </c>
      <c r="P245" t="s">
        <v>462</v>
      </c>
      <c r="Q245" t="s">
        <v>477</v>
      </c>
      <c r="R245" t="s">
        <v>464</v>
      </c>
      <c r="S245" t="s">
        <v>465</v>
      </c>
      <c r="T245" t="s">
        <v>488</v>
      </c>
      <c r="U245" t="s">
        <v>489</v>
      </c>
      <c r="V245" t="s">
        <v>480</v>
      </c>
      <c r="W245" t="s">
        <v>494</v>
      </c>
      <c r="X245" t="s">
        <v>469</v>
      </c>
      <c r="Y245" t="s">
        <v>482</v>
      </c>
      <c r="Z245">
        <v>0</v>
      </c>
      <c r="AA245">
        <v>-1</v>
      </c>
      <c r="AB245">
        <v>0</v>
      </c>
      <c r="AC245">
        <v>0</v>
      </c>
      <c r="AD245">
        <v>-1</v>
      </c>
      <c r="AE245">
        <v>1</v>
      </c>
      <c r="AF245">
        <v>-1</v>
      </c>
      <c r="AG245">
        <v>-1</v>
      </c>
      <c r="AH245">
        <v>1</v>
      </c>
      <c r="AI245">
        <v>1</v>
      </c>
      <c r="AJ245">
        <v>1</v>
      </c>
    </row>
    <row r="246" spans="1:36" x14ac:dyDescent="0.25">
      <c r="A246" t="s">
        <v>380</v>
      </c>
      <c r="B246" t="s">
        <v>149</v>
      </c>
      <c r="C246" t="s">
        <v>156</v>
      </c>
      <c r="D246" t="s">
        <v>151</v>
      </c>
      <c r="E246" t="s">
        <v>157</v>
      </c>
      <c r="F246" t="s">
        <v>159</v>
      </c>
      <c r="G246" t="s">
        <v>154</v>
      </c>
      <c r="H246">
        <v>6</v>
      </c>
      <c r="I246">
        <v>1</v>
      </c>
      <c r="J246">
        <v>2</v>
      </c>
      <c r="K246">
        <v>1</v>
      </c>
      <c r="L246">
        <v>0</v>
      </c>
      <c r="M246">
        <v>2</v>
      </c>
      <c r="N246" t="s">
        <v>380</v>
      </c>
      <c r="O246" t="s">
        <v>461</v>
      </c>
      <c r="P246" t="s">
        <v>476</v>
      </c>
      <c r="Q246" t="s">
        <v>471</v>
      </c>
      <c r="R246" t="s">
        <v>464</v>
      </c>
      <c r="S246" t="s">
        <v>473</v>
      </c>
      <c r="T246" t="s">
        <v>488</v>
      </c>
      <c r="U246" t="s">
        <v>483</v>
      </c>
      <c r="V246" t="s">
        <v>484</v>
      </c>
      <c r="W246" t="s">
        <v>494</v>
      </c>
      <c r="X246" t="s">
        <v>469</v>
      </c>
      <c r="Y246" t="s">
        <v>470</v>
      </c>
      <c r="Z246">
        <v>9</v>
      </c>
      <c r="AA246">
        <v>2</v>
      </c>
      <c r="AB246">
        <v>-1</v>
      </c>
      <c r="AC246">
        <v>0</v>
      </c>
      <c r="AD246">
        <v>1</v>
      </c>
      <c r="AE246">
        <v>1</v>
      </c>
      <c r="AF246">
        <v>2</v>
      </c>
      <c r="AG246">
        <v>2</v>
      </c>
      <c r="AH246">
        <v>1</v>
      </c>
      <c r="AI246">
        <v>1</v>
      </c>
      <c r="AJ246">
        <v>0</v>
      </c>
    </row>
    <row r="247" spans="1:36" x14ac:dyDescent="0.25">
      <c r="A247" t="s">
        <v>382</v>
      </c>
      <c r="B247" t="s">
        <v>149</v>
      </c>
      <c r="C247" t="s">
        <v>156</v>
      </c>
      <c r="D247" t="s">
        <v>161</v>
      </c>
      <c r="E247" t="s">
        <v>152</v>
      </c>
      <c r="F247" t="s">
        <v>165</v>
      </c>
      <c r="G247" t="s">
        <v>154</v>
      </c>
      <c r="H247">
        <v>7</v>
      </c>
      <c r="I247">
        <v>1</v>
      </c>
      <c r="J247">
        <v>1</v>
      </c>
      <c r="K247">
        <v>2</v>
      </c>
      <c r="L247">
        <v>1</v>
      </c>
      <c r="M247">
        <v>2</v>
      </c>
      <c r="N247" t="s">
        <v>382</v>
      </c>
      <c r="O247" t="s">
        <v>461</v>
      </c>
      <c r="P247" t="s">
        <v>462</v>
      </c>
      <c r="Q247" t="s">
        <v>487</v>
      </c>
      <c r="R247" t="s">
        <v>472</v>
      </c>
      <c r="S247" t="s">
        <v>465</v>
      </c>
      <c r="T247" t="s">
        <v>466</v>
      </c>
      <c r="U247" t="s">
        <v>467</v>
      </c>
      <c r="V247" t="s">
        <v>480</v>
      </c>
      <c r="W247" t="s">
        <v>495</v>
      </c>
      <c r="X247" t="s">
        <v>490</v>
      </c>
      <c r="Y247" t="s">
        <v>482</v>
      </c>
      <c r="Z247">
        <v>-1</v>
      </c>
      <c r="AA247">
        <v>-1</v>
      </c>
      <c r="AB247">
        <v>1</v>
      </c>
      <c r="AC247">
        <v>2</v>
      </c>
      <c r="AD247">
        <v>-1</v>
      </c>
      <c r="AE247">
        <v>-1</v>
      </c>
      <c r="AF247">
        <v>0</v>
      </c>
      <c r="AG247">
        <v>-1</v>
      </c>
      <c r="AH247">
        <v>-1</v>
      </c>
      <c r="AI247">
        <v>0</v>
      </c>
      <c r="AJ247">
        <v>1</v>
      </c>
    </row>
    <row r="248" spans="1:36" x14ac:dyDescent="0.25">
      <c r="A248" t="s">
        <v>381</v>
      </c>
      <c r="B248" t="s">
        <v>149</v>
      </c>
      <c r="C248" t="s">
        <v>150</v>
      </c>
      <c r="D248" t="s">
        <v>161</v>
      </c>
      <c r="E248" t="s">
        <v>157</v>
      </c>
      <c r="F248" t="s">
        <v>153</v>
      </c>
      <c r="G248" t="s">
        <v>154</v>
      </c>
      <c r="H248">
        <v>8</v>
      </c>
      <c r="I248">
        <v>2</v>
      </c>
      <c r="J248">
        <v>1</v>
      </c>
      <c r="K248">
        <v>1</v>
      </c>
      <c r="L248">
        <v>2</v>
      </c>
      <c r="M248">
        <v>2</v>
      </c>
      <c r="N248" t="s">
        <v>381</v>
      </c>
      <c r="O248" t="s">
        <v>461</v>
      </c>
      <c r="P248" t="s">
        <v>476</v>
      </c>
      <c r="Q248" t="s">
        <v>477</v>
      </c>
      <c r="R248" t="s">
        <v>464</v>
      </c>
      <c r="S248" t="s">
        <v>465</v>
      </c>
      <c r="T248" t="s">
        <v>488</v>
      </c>
      <c r="U248" t="s">
        <v>489</v>
      </c>
      <c r="V248" t="s">
        <v>480</v>
      </c>
      <c r="W248" t="s">
        <v>494</v>
      </c>
      <c r="X248" t="s">
        <v>469</v>
      </c>
      <c r="Y248" t="s">
        <v>470</v>
      </c>
      <c r="Z248">
        <v>2</v>
      </c>
      <c r="AA248">
        <v>2</v>
      </c>
      <c r="AB248">
        <v>0</v>
      </c>
      <c r="AC248">
        <v>0</v>
      </c>
      <c r="AD248">
        <v>-1</v>
      </c>
      <c r="AE248">
        <v>1</v>
      </c>
      <c r="AF248">
        <v>-1</v>
      </c>
      <c r="AG248">
        <v>-1</v>
      </c>
      <c r="AH248">
        <v>1</v>
      </c>
      <c r="AI248">
        <v>1</v>
      </c>
      <c r="AJ248">
        <v>0</v>
      </c>
    </row>
    <row r="249" spans="1:36" x14ac:dyDescent="0.25">
      <c r="A249" t="s">
        <v>383</v>
      </c>
      <c r="B249" t="s">
        <v>149</v>
      </c>
      <c r="C249" t="s">
        <v>156</v>
      </c>
      <c r="D249" t="s">
        <v>161</v>
      </c>
      <c r="E249" t="s">
        <v>157</v>
      </c>
      <c r="F249" t="s">
        <v>153</v>
      </c>
      <c r="G249" t="s">
        <v>158</v>
      </c>
      <c r="H249">
        <v>6</v>
      </c>
      <c r="I249">
        <v>1</v>
      </c>
      <c r="J249">
        <v>1</v>
      </c>
      <c r="K249">
        <v>1</v>
      </c>
      <c r="L249">
        <v>2</v>
      </c>
      <c r="M249">
        <v>1</v>
      </c>
      <c r="N249" t="s">
        <v>383</v>
      </c>
      <c r="O249" t="s">
        <v>461</v>
      </c>
      <c r="P249" t="s">
        <v>476</v>
      </c>
      <c r="Q249" t="s">
        <v>477</v>
      </c>
      <c r="R249" t="s">
        <v>464</v>
      </c>
      <c r="S249" t="s">
        <v>473</v>
      </c>
      <c r="T249" t="s">
        <v>488</v>
      </c>
      <c r="U249" t="s">
        <v>489</v>
      </c>
      <c r="V249" t="s">
        <v>475</v>
      </c>
      <c r="W249" t="s">
        <v>494</v>
      </c>
      <c r="X249" t="s">
        <v>481</v>
      </c>
      <c r="Y249" t="s">
        <v>482</v>
      </c>
      <c r="Z249">
        <v>4</v>
      </c>
      <c r="AA249">
        <v>2</v>
      </c>
      <c r="AB249">
        <v>0</v>
      </c>
      <c r="AC249">
        <v>0</v>
      </c>
      <c r="AD249">
        <v>1</v>
      </c>
      <c r="AE249">
        <v>1</v>
      </c>
      <c r="AF249">
        <v>-1</v>
      </c>
      <c r="AG249">
        <v>0</v>
      </c>
      <c r="AH249">
        <v>1</v>
      </c>
      <c r="AI249">
        <v>-1</v>
      </c>
      <c r="AJ249">
        <v>1</v>
      </c>
    </row>
    <row r="250" spans="1:36" x14ac:dyDescent="0.25">
      <c r="A250" t="s">
        <v>384</v>
      </c>
      <c r="B250" t="s">
        <v>149</v>
      </c>
      <c r="C250" t="s">
        <v>150</v>
      </c>
      <c r="D250" t="s">
        <v>151</v>
      </c>
      <c r="E250" t="s">
        <v>157</v>
      </c>
      <c r="F250" t="s">
        <v>153</v>
      </c>
      <c r="G250" t="s">
        <v>154</v>
      </c>
      <c r="H250">
        <v>9</v>
      </c>
      <c r="I250">
        <v>2</v>
      </c>
      <c r="J250">
        <v>2</v>
      </c>
      <c r="K250">
        <v>1</v>
      </c>
      <c r="L250">
        <v>2</v>
      </c>
      <c r="M250">
        <v>2</v>
      </c>
      <c r="N250" t="s">
        <v>384</v>
      </c>
      <c r="O250" t="s">
        <v>461</v>
      </c>
      <c r="P250" t="s">
        <v>462</v>
      </c>
      <c r="Q250" t="s">
        <v>471</v>
      </c>
      <c r="R250" t="s">
        <v>472</v>
      </c>
      <c r="S250" t="s">
        <v>465</v>
      </c>
      <c r="T250" t="s">
        <v>488</v>
      </c>
      <c r="U250" t="s">
        <v>467</v>
      </c>
      <c r="V250" t="s">
        <v>468</v>
      </c>
      <c r="W250" t="s">
        <v>494</v>
      </c>
      <c r="X250" t="s">
        <v>469</v>
      </c>
      <c r="Y250" t="s">
        <v>470</v>
      </c>
      <c r="Z250">
        <v>3</v>
      </c>
      <c r="AA250">
        <v>-1</v>
      </c>
      <c r="AB250">
        <v>-1</v>
      </c>
      <c r="AC250">
        <v>2</v>
      </c>
      <c r="AD250">
        <v>-1</v>
      </c>
      <c r="AE250">
        <v>1</v>
      </c>
      <c r="AF250">
        <v>0</v>
      </c>
      <c r="AG250">
        <v>1</v>
      </c>
      <c r="AH250">
        <v>1</v>
      </c>
      <c r="AI250">
        <v>1</v>
      </c>
      <c r="AJ250">
        <v>0</v>
      </c>
    </row>
    <row r="251" spans="1:36" x14ac:dyDescent="0.25">
      <c r="A251" t="s">
        <v>385</v>
      </c>
      <c r="B251" t="s">
        <v>149</v>
      </c>
      <c r="C251" t="s">
        <v>156</v>
      </c>
      <c r="D251" t="s">
        <v>151</v>
      </c>
      <c r="E251" t="s">
        <v>157</v>
      </c>
      <c r="F251" t="s">
        <v>153</v>
      </c>
      <c r="G251" t="s">
        <v>158</v>
      </c>
      <c r="H251">
        <v>7</v>
      </c>
      <c r="I251">
        <v>1</v>
      </c>
      <c r="J251">
        <v>2</v>
      </c>
      <c r="K251">
        <v>1</v>
      </c>
      <c r="L251">
        <v>2</v>
      </c>
      <c r="M251">
        <v>1</v>
      </c>
      <c r="N251" t="s">
        <v>385</v>
      </c>
      <c r="O251" t="s">
        <v>461</v>
      </c>
      <c r="P251" t="s">
        <v>476</v>
      </c>
      <c r="Q251" t="s">
        <v>471</v>
      </c>
      <c r="R251" t="s">
        <v>464</v>
      </c>
      <c r="S251" t="s">
        <v>465</v>
      </c>
      <c r="T251" t="s">
        <v>474</v>
      </c>
      <c r="U251" t="s">
        <v>483</v>
      </c>
      <c r="V251" t="s">
        <v>484</v>
      </c>
      <c r="W251" t="s">
        <v>495</v>
      </c>
      <c r="X251" t="s">
        <v>481</v>
      </c>
      <c r="Y251" t="s">
        <v>493</v>
      </c>
      <c r="Z251">
        <v>4</v>
      </c>
      <c r="AA251">
        <v>2</v>
      </c>
      <c r="AB251">
        <v>-1</v>
      </c>
      <c r="AC251">
        <v>0</v>
      </c>
      <c r="AD251">
        <v>-1</v>
      </c>
      <c r="AE251">
        <v>0</v>
      </c>
      <c r="AF251">
        <v>2</v>
      </c>
      <c r="AG251">
        <v>2</v>
      </c>
      <c r="AH251">
        <v>-1</v>
      </c>
      <c r="AI251">
        <v>-1</v>
      </c>
      <c r="AJ251">
        <v>2</v>
      </c>
    </row>
    <row r="252" spans="1:36" x14ac:dyDescent="0.25">
      <c r="A252" t="s">
        <v>386</v>
      </c>
      <c r="B252" t="s">
        <v>149</v>
      </c>
      <c r="C252" t="s">
        <v>150</v>
      </c>
      <c r="D252" t="s">
        <v>161</v>
      </c>
      <c r="E252" t="s">
        <v>152</v>
      </c>
      <c r="F252" t="s">
        <v>153</v>
      </c>
      <c r="G252" t="s">
        <v>154</v>
      </c>
      <c r="H252">
        <v>9</v>
      </c>
      <c r="I252">
        <v>2</v>
      </c>
      <c r="J252">
        <v>1</v>
      </c>
      <c r="K252">
        <v>2</v>
      </c>
      <c r="L252">
        <v>2</v>
      </c>
      <c r="M252">
        <v>2</v>
      </c>
      <c r="N252" t="s">
        <v>386</v>
      </c>
      <c r="O252" t="s">
        <v>461</v>
      </c>
      <c r="P252" t="s">
        <v>462</v>
      </c>
      <c r="Q252" t="s">
        <v>471</v>
      </c>
      <c r="R252" t="s">
        <v>472</v>
      </c>
      <c r="S252" t="s">
        <v>478</v>
      </c>
      <c r="T252" t="s">
        <v>474</v>
      </c>
      <c r="U252" t="s">
        <v>489</v>
      </c>
      <c r="V252" t="s">
        <v>480</v>
      </c>
      <c r="W252" t="s">
        <v>494</v>
      </c>
      <c r="X252" t="s">
        <v>490</v>
      </c>
      <c r="Y252" t="s">
        <v>470</v>
      </c>
      <c r="Z252">
        <v>-1</v>
      </c>
      <c r="AA252">
        <v>-1</v>
      </c>
      <c r="AB252">
        <v>-1</v>
      </c>
      <c r="AC252">
        <v>2</v>
      </c>
      <c r="AD252">
        <v>0</v>
      </c>
      <c r="AE252">
        <v>0</v>
      </c>
      <c r="AF252">
        <v>-1</v>
      </c>
      <c r="AG252">
        <v>-1</v>
      </c>
      <c r="AH252">
        <v>1</v>
      </c>
      <c r="AI252">
        <v>0</v>
      </c>
      <c r="AJ252">
        <v>0</v>
      </c>
    </row>
    <row r="253" spans="1:36" x14ac:dyDescent="0.25">
      <c r="A253" t="s">
        <v>386</v>
      </c>
      <c r="B253" t="s">
        <v>149</v>
      </c>
      <c r="C253" t="s">
        <v>150</v>
      </c>
      <c r="D253" t="s">
        <v>161</v>
      </c>
      <c r="E253" t="s">
        <v>152</v>
      </c>
      <c r="F253" t="s">
        <v>153</v>
      </c>
      <c r="G253" t="s">
        <v>154</v>
      </c>
      <c r="H253">
        <v>9</v>
      </c>
      <c r="I253">
        <v>2</v>
      </c>
      <c r="J253">
        <v>1</v>
      </c>
      <c r="K253">
        <v>2</v>
      </c>
      <c r="L253">
        <v>2</v>
      </c>
      <c r="M253">
        <v>2</v>
      </c>
      <c r="N253" t="s">
        <v>386</v>
      </c>
      <c r="O253" t="s">
        <v>461</v>
      </c>
      <c r="P253" t="s">
        <v>462</v>
      </c>
      <c r="Q253" t="s">
        <v>471</v>
      </c>
      <c r="R253" t="s">
        <v>472</v>
      </c>
      <c r="S253" t="s">
        <v>478</v>
      </c>
      <c r="T253" t="s">
        <v>474</v>
      </c>
      <c r="U253" t="s">
        <v>489</v>
      </c>
      <c r="V253" t="s">
        <v>480</v>
      </c>
      <c r="W253" t="s">
        <v>494</v>
      </c>
      <c r="X253" t="s">
        <v>490</v>
      </c>
      <c r="Y253" t="s">
        <v>470</v>
      </c>
      <c r="Z253">
        <v>-1</v>
      </c>
      <c r="AA253">
        <v>-1</v>
      </c>
      <c r="AB253">
        <v>-1</v>
      </c>
      <c r="AC253">
        <v>2</v>
      </c>
      <c r="AD253">
        <v>0</v>
      </c>
      <c r="AE253">
        <v>0</v>
      </c>
      <c r="AF253">
        <v>-1</v>
      </c>
      <c r="AG253">
        <v>-1</v>
      </c>
      <c r="AH253">
        <v>1</v>
      </c>
      <c r="AI253">
        <v>0</v>
      </c>
      <c r="AJ253">
        <v>0</v>
      </c>
    </row>
    <row r="254" spans="1:36" x14ac:dyDescent="0.25">
      <c r="A254" t="s">
        <v>387</v>
      </c>
      <c r="B254" t="s">
        <v>149</v>
      </c>
      <c r="C254" t="s">
        <v>150</v>
      </c>
      <c r="D254" t="s">
        <v>161</v>
      </c>
      <c r="E254" t="s">
        <v>157</v>
      </c>
      <c r="F254" t="s">
        <v>159</v>
      </c>
      <c r="G254" t="s">
        <v>154</v>
      </c>
      <c r="H254">
        <v>6</v>
      </c>
      <c r="I254">
        <v>2</v>
      </c>
      <c r="J254">
        <v>1</v>
      </c>
      <c r="K254">
        <v>1</v>
      </c>
      <c r="L254">
        <v>0</v>
      </c>
      <c r="M254">
        <v>2</v>
      </c>
      <c r="N254" t="s">
        <v>387</v>
      </c>
      <c r="O254" t="s">
        <v>461</v>
      </c>
      <c r="P254" t="s">
        <v>476</v>
      </c>
      <c r="Q254" t="s">
        <v>477</v>
      </c>
      <c r="R254" t="s">
        <v>473</v>
      </c>
      <c r="S254" t="s">
        <v>473</v>
      </c>
      <c r="T254" t="s">
        <v>488</v>
      </c>
      <c r="U254" t="s">
        <v>498</v>
      </c>
      <c r="V254" t="s">
        <v>468</v>
      </c>
      <c r="W254" t="s">
        <v>494</v>
      </c>
      <c r="X254" t="s">
        <v>490</v>
      </c>
      <c r="Y254" t="s">
        <v>482</v>
      </c>
      <c r="Z254">
        <v>9</v>
      </c>
      <c r="AA254">
        <v>2</v>
      </c>
      <c r="AB254">
        <v>0</v>
      </c>
      <c r="AC254">
        <v>1</v>
      </c>
      <c r="AD254">
        <v>1</v>
      </c>
      <c r="AE254">
        <v>1</v>
      </c>
      <c r="AF254">
        <v>1</v>
      </c>
      <c r="AG254">
        <v>1</v>
      </c>
      <c r="AH254">
        <v>1</v>
      </c>
      <c r="AI254">
        <v>0</v>
      </c>
      <c r="AJ254">
        <v>1</v>
      </c>
    </row>
    <row r="255" spans="1:36" x14ac:dyDescent="0.25">
      <c r="A255" t="s">
        <v>365</v>
      </c>
      <c r="B255" t="s">
        <v>149</v>
      </c>
      <c r="C255" t="s">
        <v>156</v>
      </c>
      <c r="D255" t="s">
        <v>151</v>
      </c>
      <c r="E255" t="s">
        <v>152</v>
      </c>
      <c r="F255" t="s">
        <v>153</v>
      </c>
      <c r="G255" t="s">
        <v>158</v>
      </c>
      <c r="H255">
        <v>8</v>
      </c>
      <c r="I255">
        <v>1</v>
      </c>
      <c r="J255">
        <v>2</v>
      </c>
      <c r="K255">
        <v>2</v>
      </c>
      <c r="L255">
        <v>2</v>
      </c>
      <c r="M255">
        <v>1</v>
      </c>
    </row>
    <row r="256" spans="1:36" x14ac:dyDescent="0.25">
      <c r="A256" t="s">
        <v>390</v>
      </c>
      <c r="B256" t="s">
        <v>149</v>
      </c>
      <c r="C256" t="s">
        <v>156</v>
      </c>
      <c r="D256" t="s">
        <v>151</v>
      </c>
      <c r="E256" t="s">
        <v>157</v>
      </c>
      <c r="F256" t="s">
        <v>159</v>
      </c>
      <c r="G256" t="s">
        <v>158</v>
      </c>
      <c r="H256">
        <v>5</v>
      </c>
      <c r="I256">
        <v>1</v>
      </c>
      <c r="J256">
        <v>2</v>
      </c>
      <c r="K256">
        <v>1</v>
      </c>
      <c r="L256">
        <v>0</v>
      </c>
      <c r="M256">
        <v>1</v>
      </c>
      <c r="N256" t="s">
        <v>390</v>
      </c>
      <c r="O256" t="s">
        <v>461</v>
      </c>
      <c r="P256" t="s">
        <v>476</v>
      </c>
      <c r="Q256" t="s">
        <v>471</v>
      </c>
      <c r="R256" t="s">
        <v>472</v>
      </c>
      <c r="S256" t="s">
        <v>465</v>
      </c>
      <c r="T256" t="s">
        <v>488</v>
      </c>
      <c r="U256" t="s">
        <v>489</v>
      </c>
      <c r="V256" t="s">
        <v>484</v>
      </c>
      <c r="W256" t="s">
        <v>494</v>
      </c>
      <c r="X256" t="s">
        <v>469</v>
      </c>
      <c r="Y256" t="s">
        <v>485</v>
      </c>
      <c r="Z256">
        <v>5</v>
      </c>
      <c r="AA256">
        <v>2</v>
      </c>
      <c r="AB256">
        <v>-1</v>
      </c>
      <c r="AC256">
        <v>2</v>
      </c>
      <c r="AD256">
        <v>-1</v>
      </c>
      <c r="AE256">
        <v>1</v>
      </c>
      <c r="AF256">
        <v>-1</v>
      </c>
      <c r="AG256">
        <v>2</v>
      </c>
      <c r="AH256">
        <v>1</v>
      </c>
      <c r="AI256">
        <v>1</v>
      </c>
      <c r="AJ256">
        <v>-1</v>
      </c>
    </row>
    <row r="257" spans="1:36" x14ac:dyDescent="0.25">
      <c r="A257" t="s">
        <v>388</v>
      </c>
      <c r="B257" t="s">
        <v>149</v>
      </c>
      <c r="C257" t="s">
        <v>156</v>
      </c>
      <c r="D257" t="s">
        <v>161</v>
      </c>
      <c r="E257" t="s">
        <v>152</v>
      </c>
      <c r="F257" t="s">
        <v>153</v>
      </c>
      <c r="G257" t="s">
        <v>154</v>
      </c>
      <c r="H257">
        <v>8</v>
      </c>
      <c r="I257">
        <v>1</v>
      </c>
      <c r="J257">
        <v>1</v>
      </c>
      <c r="K257">
        <v>2</v>
      </c>
      <c r="L257">
        <v>2</v>
      </c>
      <c r="M257">
        <v>2</v>
      </c>
      <c r="N257" t="s">
        <v>388</v>
      </c>
      <c r="O257" t="s">
        <v>461</v>
      </c>
      <c r="P257" t="s">
        <v>462</v>
      </c>
      <c r="Q257" t="s">
        <v>471</v>
      </c>
      <c r="R257" t="s">
        <v>464</v>
      </c>
      <c r="S257" t="s">
        <v>465</v>
      </c>
      <c r="T257" t="s">
        <v>488</v>
      </c>
      <c r="U257" t="s">
        <v>467</v>
      </c>
      <c r="V257" t="s">
        <v>475</v>
      </c>
      <c r="W257" t="s">
        <v>495</v>
      </c>
      <c r="X257" t="s">
        <v>490</v>
      </c>
      <c r="Y257" t="s">
        <v>470</v>
      </c>
      <c r="Z257">
        <v>-3</v>
      </c>
      <c r="AA257">
        <v>-1</v>
      </c>
      <c r="AB257">
        <v>-1</v>
      </c>
      <c r="AC257">
        <v>0</v>
      </c>
      <c r="AD257">
        <v>-1</v>
      </c>
      <c r="AE257">
        <v>1</v>
      </c>
      <c r="AF257">
        <v>0</v>
      </c>
      <c r="AG257">
        <v>0</v>
      </c>
      <c r="AH257">
        <v>-1</v>
      </c>
      <c r="AI257">
        <v>0</v>
      </c>
      <c r="AJ257">
        <v>0</v>
      </c>
    </row>
    <row r="258" spans="1:36" x14ac:dyDescent="0.25">
      <c r="A258" t="s">
        <v>391</v>
      </c>
      <c r="B258" t="s">
        <v>149</v>
      </c>
      <c r="C258" t="s">
        <v>150</v>
      </c>
      <c r="D258" t="s">
        <v>151</v>
      </c>
      <c r="E258" t="s">
        <v>157</v>
      </c>
      <c r="F258" t="s">
        <v>153</v>
      </c>
      <c r="G258" t="s">
        <v>154</v>
      </c>
      <c r="H258">
        <v>9</v>
      </c>
      <c r="I258">
        <v>2</v>
      </c>
      <c r="J258">
        <v>2</v>
      </c>
      <c r="K258">
        <v>1</v>
      </c>
      <c r="L258">
        <v>2</v>
      </c>
      <c r="M258">
        <v>2</v>
      </c>
      <c r="N258" t="s">
        <v>391</v>
      </c>
      <c r="O258" t="s">
        <v>461</v>
      </c>
      <c r="P258" t="s">
        <v>476</v>
      </c>
      <c r="Q258" t="s">
        <v>477</v>
      </c>
      <c r="R258" t="s">
        <v>472</v>
      </c>
      <c r="S258" t="s">
        <v>465</v>
      </c>
      <c r="T258" t="s">
        <v>488</v>
      </c>
      <c r="U258" t="s">
        <v>489</v>
      </c>
      <c r="V258" t="s">
        <v>480</v>
      </c>
      <c r="W258" t="s">
        <v>495</v>
      </c>
      <c r="X258" t="s">
        <v>469</v>
      </c>
      <c r="Y258" t="s">
        <v>482</v>
      </c>
      <c r="Z258">
        <v>3</v>
      </c>
      <c r="AA258">
        <v>2</v>
      </c>
      <c r="AB258">
        <v>0</v>
      </c>
      <c r="AC258">
        <v>2</v>
      </c>
      <c r="AD258">
        <v>-1</v>
      </c>
      <c r="AE258">
        <v>1</v>
      </c>
      <c r="AF258">
        <v>-1</v>
      </c>
      <c r="AG258">
        <v>-1</v>
      </c>
      <c r="AH258">
        <v>-1</v>
      </c>
      <c r="AI258">
        <v>1</v>
      </c>
      <c r="AJ258">
        <v>1</v>
      </c>
    </row>
    <row r="259" spans="1:36" x14ac:dyDescent="0.25">
      <c r="A259" t="s">
        <v>368</v>
      </c>
      <c r="B259" t="s">
        <v>149</v>
      </c>
      <c r="C259" t="s">
        <v>156</v>
      </c>
      <c r="D259" t="s">
        <v>151</v>
      </c>
      <c r="E259" t="s">
        <v>157</v>
      </c>
      <c r="F259" t="s">
        <v>159</v>
      </c>
      <c r="G259" t="s">
        <v>158</v>
      </c>
      <c r="H259">
        <v>5</v>
      </c>
      <c r="I259">
        <v>1</v>
      </c>
      <c r="J259">
        <v>2</v>
      </c>
      <c r="K259">
        <v>1</v>
      </c>
      <c r="L259">
        <v>0</v>
      </c>
      <c r="M259">
        <v>1</v>
      </c>
    </row>
    <row r="260" spans="1:36" x14ac:dyDescent="0.25">
      <c r="A260" t="s">
        <v>389</v>
      </c>
      <c r="B260" t="s">
        <v>149</v>
      </c>
      <c r="C260" t="s">
        <v>156</v>
      </c>
      <c r="D260" t="s">
        <v>161</v>
      </c>
      <c r="E260" t="s">
        <v>157</v>
      </c>
      <c r="F260" t="s">
        <v>153</v>
      </c>
      <c r="G260" t="s">
        <v>218</v>
      </c>
      <c r="H260">
        <v>5</v>
      </c>
      <c r="I260">
        <v>1</v>
      </c>
      <c r="J260">
        <v>1</v>
      </c>
      <c r="K260">
        <v>1</v>
      </c>
      <c r="L260">
        <v>2</v>
      </c>
      <c r="M260">
        <v>0</v>
      </c>
      <c r="N260" t="s">
        <v>389</v>
      </c>
      <c r="O260" t="s">
        <v>461</v>
      </c>
      <c r="P260" t="s">
        <v>462</v>
      </c>
      <c r="Q260" t="s">
        <v>487</v>
      </c>
      <c r="R260" t="s">
        <v>464</v>
      </c>
      <c r="S260" t="s">
        <v>473</v>
      </c>
      <c r="T260" t="s">
        <v>474</v>
      </c>
      <c r="U260" t="s">
        <v>489</v>
      </c>
      <c r="V260" t="s">
        <v>468</v>
      </c>
      <c r="W260" t="s">
        <v>496</v>
      </c>
      <c r="X260" t="s">
        <v>469</v>
      </c>
      <c r="Y260" t="s">
        <v>470</v>
      </c>
      <c r="Z260">
        <v>4</v>
      </c>
      <c r="AA260">
        <v>-1</v>
      </c>
      <c r="AB260">
        <v>1</v>
      </c>
      <c r="AC260">
        <v>0</v>
      </c>
      <c r="AD260">
        <v>1</v>
      </c>
      <c r="AE260">
        <v>0</v>
      </c>
      <c r="AF260">
        <v>-1</v>
      </c>
      <c r="AG260">
        <v>1</v>
      </c>
      <c r="AH260">
        <v>2</v>
      </c>
      <c r="AI260">
        <v>1</v>
      </c>
      <c r="AJ260">
        <v>0</v>
      </c>
    </row>
    <row r="261" spans="1:36" x14ac:dyDescent="0.25">
      <c r="A261" t="s">
        <v>392</v>
      </c>
      <c r="B261" t="s">
        <v>149</v>
      </c>
      <c r="C261" t="s">
        <v>156</v>
      </c>
      <c r="D261" t="s">
        <v>151</v>
      </c>
      <c r="E261" t="s">
        <v>157</v>
      </c>
      <c r="F261" t="s">
        <v>153</v>
      </c>
      <c r="G261" t="s">
        <v>154</v>
      </c>
      <c r="H261">
        <v>8</v>
      </c>
      <c r="I261">
        <v>1</v>
      </c>
      <c r="J261">
        <v>2</v>
      </c>
      <c r="K261">
        <v>1</v>
      </c>
      <c r="L261">
        <v>2</v>
      </c>
      <c r="M261">
        <v>2</v>
      </c>
      <c r="N261" t="s">
        <v>392</v>
      </c>
      <c r="O261" t="s">
        <v>461</v>
      </c>
      <c r="P261" t="s">
        <v>462</v>
      </c>
      <c r="Q261" t="s">
        <v>463</v>
      </c>
      <c r="R261" t="s">
        <v>492</v>
      </c>
      <c r="S261" t="s">
        <v>465</v>
      </c>
      <c r="T261" t="s">
        <v>466</v>
      </c>
      <c r="U261" t="s">
        <v>467</v>
      </c>
      <c r="V261" t="s">
        <v>475</v>
      </c>
      <c r="W261" t="s">
        <v>494</v>
      </c>
      <c r="X261" t="s">
        <v>481</v>
      </c>
      <c r="Y261" t="s">
        <v>470</v>
      </c>
      <c r="Z261">
        <v>-2</v>
      </c>
      <c r="AA261">
        <v>-1</v>
      </c>
      <c r="AB261">
        <v>2</v>
      </c>
      <c r="AC261">
        <v>-1</v>
      </c>
      <c r="AD261">
        <v>-1</v>
      </c>
      <c r="AE261">
        <v>-1</v>
      </c>
      <c r="AF261">
        <v>0</v>
      </c>
      <c r="AG261">
        <v>0</v>
      </c>
      <c r="AH261">
        <v>1</v>
      </c>
      <c r="AI261">
        <v>-1</v>
      </c>
      <c r="AJ261">
        <v>0</v>
      </c>
    </row>
    <row r="262" spans="1:36" x14ac:dyDescent="0.25">
      <c r="A262" t="s">
        <v>393</v>
      </c>
      <c r="B262" t="s">
        <v>149</v>
      </c>
      <c r="C262" t="s">
        <v>156</v>
      </c>
      <c r="D262" t="s">
        <v>161</v>
      </c>
      <c r="E262" t="s">
        <v>157</v>
      </c>
      <c r="F262" t="s">
        <v>153</v>
      </c>
      <c r="G262" t="s">
        <v>158</v>
      </c>
      <c r="H262">
        <v>6</v>
      </c>
      <c r="I262">
        <v>1</v>
      </c>
      <c r="J262">
        <v>1</v>
      </c>
      <c r="K262">
        <v>1</v>
      </c>
      <c r="L262">
        <v>2</v>
      </c>
      <c r="M262">
        <v>1</v>
      </c>
      <c r="N262" t="s">
        <v>393</v>
      </c>
      <c r="O262" t="s">
        <v>461</v>
      </c>
      <c r="P262" t="s">
        <v>462</v>
      </c>
      <c r="Q262" t="s">
        <v>471</v>
      </c>
      <c r="R262" t="s">
        <v>464</v>
      </c>
      <c r="S262" t="s">
        <v>465</v>
      </c>
      <c r="T262" t="s">
        <v>474</v>
      </c>
      <c r="U262" t="s">
        <v>483</v>
      </c>
      <c r="V262" t="s">
        <v>480</v>
      </c>
      <c r="W262" t="s">
        <v>494</v>
      </c>
      <c r="X262" t="s">
        <v>490</v>
      </c>
      <c r="Y262" t="s">
        <v>482</v>
      </c>
      <c r="Z262">
        <v>0</v>
      </c>
      <c r="AA262">
        <v>-1</v>
      </c>
      <c r="AB262">
        <v>-1</v>
      </c>
      <c r="AC262">
        <v>0</v>
      </c>
      <c r="AD262">
        <v>-1</v>
      </c>
      <c r="AE262">
        <v>0</v>
      </c>
      <c r="AF262">
        <v>2</v>
      </c>
      <c r="AG262">
        <v>-1</v>
      </c>
      <c r="AH262">
        <v>1</v>
      </c>
      <c r="AI262">
        <v>0</v>
      </c>
      <c r="AJ262">
        <v>1</v>
      </c>
    </row>
    <row r="263" spans="1:36" x14ac:dyDescent="0.25">
      <c r="A263" t="s">
        <v>395</v>
      </c>
      <c r="B263" t="s">
        <v>149</v>
      </c>
      <c r="C263" t="s">
        <v>156</v>
      </c>
      <c r="D263" t="s">
        <v>151</v>
      </c>
      <c r="E263" t="s">
        <v>152</v>
      </c>
      <c r="F263" t="s">
        <v>153</v>
      </c>
      <c r="G263" t="s">
        <v>154</v>
      </c>
      <c r="H263">
        <v>9</v>
      </c>
      <c r="I263">
        <v>1</v>
      </c>
      <c r="J263">
        <v>2</v>
      </c>
      <c r="K263">
        <v>2</v>
      </c>
      <c r="L263">
        <v>2</v>
      </c>
      <c r="M263">
        <v>2</v>
      </c>
      <c r="N263" t="s">
        <v>395</v>
      </c>
      <c r="O263" t="s">
        <v>461</v>
      </c>
      <c r="P263" t="s">
        <v>462</v>
      </c>
      <c r="Q263" t="s">
        <v>477</v>
      </c>
      <c r="R263" t="s">
        <v>464</v>
      </c>
      <c r="S263" t="s">
        <v>465</v>
      </c>
      <c r="T263" t="s">
        <v>488</v>
      </c>
      <c r="U263" t="s">
        <v>489</v>
      </c>
      <c r="V263" t="s">
        <v>468</v>
      </c>
      <c r="W263" t="s">
        <v>494</v>
      </c>
      <c r="X263" t="s">
        <v>490</v>
      </c>
      <c r="Y263" t="s">
        <v>482</v>
      </c>
      <c r="Z263">
        <v>1</v>
      </c>
      <c r="AA263">
        <v>-1</v>
      </c>
      <c r="AB263">
        <v>0</v>
      </c>
      <c r="AC263">
        <v>0</v>
      </c>
      <c r="AD263">
        <v>-1</v>
      </c>
      <c r="AE263">
        <v>1</v>
      </c>
      <c r="AF263">
        <v>-1</v>
      </c>
      <c r="AG263">
        <v>1</v>
      </c>
      <c r="AH263">
        <v>1</v>
      </c>
      <c r="AI263">
        <v>0</v>
      </c>
      <c r="AJ263">
        <v>1</v>
      </c>
    </row>
    <row r="264" spans="1:36" x14ac:dyDescent="0.25">
      <c r="A264" t="s">
        <v>396</v>
      </c>
      <c r="B264" t="s">
        <v>149</v>
      </c>
      <c r="C264" t="s">
        <v>150</v>
      </c>
      <c r="D264" t="s">
        <v>151</v>
      </c>
      <c r="E264" t="s">
        <v>157</v>
      </c>
      <c r="F264" t="s">
        <v>153</v>
      </c>
      <c r="G264" t="s">
        <v>154</v>
      </c>
      <c r="H264">
        <v>9</v>
      </c>
      <c r="I264">
        <v>2</v>
      </c>
      <c r="J264">
        <v>2</v>
      </c>
      <c r="K264">
        <v>1</v>
      </c>
      <c r="L264">
        <v>2</v>
      </c>
      <c r="M264">
        <v>2</v>
      </c>
      <c r="N264" t="s">
        <v>396</v>
      </c>
      <c r="O264" t="s">
        <v>461</v>
      </c>
      <c r="P264" t="s">
        <v>486</v>
      </c>
      <c r="Q264" t="s">
        <v>477</v>
      </c>
      <c r="R264" t="s">
        <v>473</v>
      </c>
      <c r="S264" t="s">
        <v>465</v>
      </c>
      <c r="T264" t="s">
        <v>488</v>
      </c>
      <c r="U264" t="s">
        <v>489</v>
      </c>
      <c r="V264" t="s">
        <v>480</v>
      </c>
      <c r="W264" t="s">
        <v>496</v>
      </c>
      <c r="X264" t="s">
        <v>469</v>
      </c>
      <c r="Y264" t="s">
        <v>482</v>
      </c>
      <c r="Z264">
        <v>4</v>
      </c>
      <c r="AA264">
        <v>1</v>
      </c>
      <c r="AB264">
        <v>0</v>
      </c>
      <c r="AC264">
        <v>1</v>
      </c>
      <c r="AD264">
        <v>-1</v>
      </c>
      <c r="AE264">
        <v>1</v>
      </c>
      <c r="AF264">
        <v>-1</v>
      </c>
      <c r="AG264">
        <v>-1</v>
      </c>
      <c r="AH264">
        <v>2</v>
      </c>
      <c r="AI264">
        <v>1</v>
      </c>
      <c r="AJ264">
        <v>1</v>
      </c>
    </row>
    <row r="265" spans="1:36" x14ac:dyDescent="0.25">
      <c r="A265" t="s">
        <v>398</v>
      </c>
      <c r="B265" t="s">
        <v>149</v>
      </c>
      <c r="C265" t="s">
        <v>156</v>
      </c>
      <c r="D265" t="s">
        <v>151</v>
      </c>
      <c r="E265" t="s">
        <v>157</v>
      </c>
      <c r="F265" t="s">
        <v>153</v>
      </c>
      <c r="G265" t="s">
        <v>158</v>
      </c>
      <c r="H265">
        <v>7</v>
      </c>
      <c r="I265">
        <v>1</v>
      </c>
      <c r="J265">
        <v>2</v>
      </c>
      <c r="K265">
        <v>1</v>
      </c>
      <c r="L265">
        <v>2</v>
      </c>
      <c r="M265">
        <v>1</v>
      </c>
      <c r="N265" t="s">
        <v>398</v>
      </c>
      <c r="O265" t="s">
        <v>461</v>
      </c>
      <c r="P265" t="s">
        <v>462</v>
      </c>
      <c r="Q265" t="s">
        <v>471</v>
      </c>
      <c r="R265" t="s">
        <v>492</v>
      </c>
      <c r="S265" t="s">
        <v>473</v>
      </c>
      <c r="T265" t="s">
        <v>474</v>
      </c>
      <c r="U265" t="s">
        <v>467</v>
      </c>
      <c r="V265" t="s">
        <v>480</v>
      </c>
      <c r="W265" t="s">
        <v>494</v>
      </c>
      <c r="X265" t="s">
        <v>490</v>
      </c>
      <c r="Y265" t="s">
        <v>470</v>
      </c>
      <c r="Z265">
        <v>-2</v>
      </c>
      <c r="AA265">
        <v>-1</v>
      </c>
      <c r="AB265">
        <v>-1</v>
      </c>
      <c r="AC265">
        <v>-1</v>
      </c>
      <c r="AD265">
        <v>1</v>
      </c>
      <c r="AE265">
        <v>0</v>
      </c>
      <c r="AF265">
        <v>0</v>
      </c>
      <c r="AG265">
        <v>-1</v>
      </c>
      <c r="AH265">
        <v>1</v>
      </c>
      <c r="AI265">
        <v>0</v>
      </c>
      <c r="AJ265">
        <v>0</v>
      </c>
    </row>
    <row r="266" spans="1:36" x14ac:dyDescent="0.25">
      <c r="A266" t="s">
        <v>400</v>
      </c>
      <c r="B266" t="s">
        <v>149</v>
      </c>
      <c r="C266" t="s">
        <v>150</v>
      </c>
      <c r="D266" t="s">
        <v>161</v>
      </c>
      <c r="E266" t="s">
        <v>157</v>
      </c>
      <c r="F266" t="s">
        <v>165</v>
      </c>
      <c r="G266" t="s">
        <v>154</v>
      </c>
      <c r="H266">
        <v>7</v>
      </c>
      <c r="I266">
        <v>2</v>
      </c>
      <c r="J266">
        <v>1</v>
      </c>
      <c r="K266">
        <v>1</v>
      </c>
      <c r="L266">
        <v>1</v>
      </c>
      <c r="M266">
        <v>2</v>
      </c>
      <c r="N266" t="s">
        <v>400</v>
      </c>
      <c r="O266" t="s">
        <v>461</v>
      </c>
      <c r="P266" t="s">
        <v>462</v>
      </c>
      <c r="Q266" t="s">
        <v>471</v>
      </c>
      <c r="R266" t="s">
        <v>464</v>
      </c>
      <c r="S266" t="s">
        <v>465</v>
      </c>
      <c r="T266" t="s">
        <v>488</v>
      </c>
      <c r="U266" t="s">
        <v>467</v>
      </c>
      <c r="V266" t="s">
        <v>475</v>
      </c>
      <c r="W266" t="s">
        <v>495</v>
      </c>
      <c r="X266" t="s">
        <v>481</v>
      </c>
      <c r="Y266" t="s">
        <v>493</v>
      </c>
      <c r="Z266">
        <v>-2</v>
      </c>
      <c r="AA266">
        <v>-1</v>
      </c>
      <c r="AB266">
        <v>-1</v>
      </c>
      <c r="AC266">
        <v>0</v>
      </c>
      <c r="AD266">
        <v>-1</v>
      </c>
      <c r="AE266">
        <v>1</v>
      </c>
      <c r="AF266">
        <v>0</v>
      </c>
      <c r="AG266">
        <v>0</v>
      </c>
      <c r="AH266">
        <v>-1</v>
      </c>
      <c r="AI266">
        <v>-1</v>
      </c>
      <c r="AJ266">
        <v>2</v>
      </c>
    </row>
    <row r="267" spans="1:36" x14ac:dyDescent="0.25">
      <c r="A267" t="s">
        <v>401</v>
      </c>
      <c r="B267" t="s">
        <v>149</v>
      </c>
      <c r="C267" t="s">
        <v>156</v>
      </c>
      <c r="D267" t="s">
        <v>161</v>
      </c>
      <c r="E267" t="s">
        <v>157</v>
      </c>
      <c r="F267" t="s">
        <v>153</v>
      </c>
      <c r="G267" t="s">
        <v>158</v>
      </c>
      <c r="H267">
        <v>6</v>
      </c>
      <c r="I267">
        <v>1</v>
      </c>
      <c r="J267">
        <v>1</v>
      </c>
      <c r="K267">
        <v>1</v>
      </c>
      <c r="L267">
        <v>2</v>
      </c>
      <c r="M267">
        <v>1</v>
      </c>
      <c r="N267" t="s">
        <v>401</v>
      </c>
      <c r="O267" t="s">
        <v>461</v>
      </c>
      <c r="P267" t="s">
        <v>462</v>
      </c>
      <c r="Q267" t="s">
        <v>477</v>
      </c>
      <c r="R267" t="s">
        <v>472</v>
      </c>
      <c r="S267" t="s">
        <v>473</v>
      </c>
      <c r="T267" t="s">
        <v>466</v>
      </c>
      <c r="U267" t="s">
        <v>489</v>
      </c>
      <c r="V267" t="s">
        <v>475</v>
      </c>
      <c r="W267" t="s">
        <v>494</v>
      </c>
      <c r="X267" t="s">
        <v>469</v>
      </c>
      <c r="Y267" t="s">
        <v>493</v>
      </c>
      <c r="Z267">
        <v>4</v>
      </c>
      <c r="AA267">
        <v>-1</v>
      </c>
      <c r="AB267">
        <v>0</v>
      </c>
      <c r="AC267">
        <v>2</v>
      </c>
      <c r="AD267">
        <v>1</v>
      </c>
      <c r="AE267">
        <v>-1</v>
      </c>
      <c r="AF267">
        <v>-1</v>
      </c>
      <c r="AG267">
        <v>0</v>
      </c>
      <c r="AH267">
        <v>1</v>
      </c>
      <c r="AI267">
        <v>1</v>
      </c>
      <c r="AJ267">
        <v>2</v>
      </c>
    </row>
    <row r="268" spans="1:36" x14ac:dyDescent="0.25">
      <c r="A268" t="s">
        <v>399</v>
      </c>
      <c r="B268" t="s">
        <v>149</v>
      </c>
      <c r="C268" t="s">
        <v>150</v>
      </c>
      <c r="D268" t="s">
        <v>151</v>
      </c>
      <c r="E268" t="s">
        <v>157</v>
      </c>
      <c r="F268" t="s">
        <v>153</v>
      </c>
      <c r="G268" t="s">
        <v>154</v>
      </c>
      <c r="H268">
        <v>9</v>
      </c>
      <c r="I268">
        <v>2</v>
      </c>
      <c r="J268">
        <v>2</v>
      </c>
      <c r="K268">
        <v>1</v>
      </c>
      <c r="L268">
        <v>2</v>
      </c>
      <c r="M268">
        <v>2</v>
      </c>
      <c r="N268" t="s">
        <v>399</v>
      </c>
      <c r="O268" t="s">
        <v>461</v>
      </c>
      <c r="P268" t="s">
        <v>462</v>
      </c>
      <c r="Q268" t="s">
        <v>477</v>
      </c>
      <c r="R268" t="s">
        <v>492</v>
      </c>
      <c r="S268" t="s">
        <v>473</v>
      </c>
      <c r="T268" t="s">
        <v>488</v>
      </c>
      <c r="U268" t="s">
        <v>489</v>
      </c>
      <c r="V268" t="s">
        <v>468</v>
      </c>
      <c r="W268" t="s">
        <v>494</v>
      </c>
      <c r="X268" t="s">
        <v>469</v>
      </c>
      <c r="Y268" t="s">
        <v>482</v>
      </c>
      <c r="Z268">
        <v>3</v>
      </c>
      <c r="AA268">
        <v>-1</v>
      </c>
      <c r="AB268">
        <v>0</v>
      </c>
      <c r="AC268">
        <v>-1</v>
      </c>
      <c r="AD268">
        <v>1</v>
      </c>
      <c r="AE268">
        <v>1</v>
      </c>
      <c r="AF268">
        <v>-1</v>
      </c>
      <c r="AG268">
        <v>1</v>
      </c>
      <c r="AH268">
        <v>1</v>
      </c>
      <c r="AI268">
        <v>1</v>
      </c>
      <c r="AJ268">
        <v>1</v>
      </c>
    </row>
    <row r="269" spans="1:36" x14ac:dyDescent="0.25">
      <c r="A269" t="s">
        <v>402</v>
      </c>
      <c r="B269" t="s">
        <v>149</v>
      </c>
      <c r="C269" t="s">
        <v>156</v>
      </c>
      <c r="D269" t="s">
        <v>151</v>
      </c>
      <c r="E269" t="s">
        <v>152</v>
      </c>
      <c r="F269" t="s">
        <v>153</v>
      </c>
      <c r="G269" t="s">
        <v>154</v>
      </c>
      <c r="H269">
        <v>9</v>
      </c>
      <c r="I269">
        <v>1</v>
      </c>
      <c r="J269">
        <v>2</v>
      </c>
      <c r="K269">
        <v>2</v>
      </c>
      <c r="L269">
        <v>2</v>
      </c>
      <c r="M269">
        <v>2</v>
      </c>
      <c r="N269" t="s">
        <v>402</v>
      </c>
      <c r="O269" t="s">
        <v>461</v>
      </c>
      <c r="P269" t="s">
        <v>462</v>
      </c>
      <c r="Q269" t="s">
        <v>477</v>
      </c>
      <c r="R269" t="s">
        <v>464</v>
      </c>
      <c r="S269" t="s">
        <v>465</v>
      </c>
      <c r="T269" t="s">
        <v>466</v>
      </c>
      <c r="U269" t="s">
        <v>467</v>
      </c>
      <c r="V269" t="s">
        <v>480</v>
      </c>
      <c r="W269" t="s">
        <v>494</v>
      </c>
      <c r="X269" t="s">
        <v>469</v>
      </c>
      <c r="Y269" t="s">
        <v>482</v>
      </c>
      <c r="Z269">
        <v>-1</v>
      </c>
      <c r="AA269">
        <v>-1</v>
      </c>
      <c r="AB269">
        <v>0</v>
      </c>
      <c r="AC269">
        <v>0</v>
      </c>
      <c r="AD269">
        <v>-1</v>
      </c>
      <c r="AE269">
        <v>-1</v>
      </c>
      <c r="AF269">
        <v>0</v>
      </c>
      <c r="AG269">
        <v>-1</v>
      </c>
      <c r="AH269">
        <v>1</v>
      </c>
      <c r="AI269">
        <v>1</v>
      </c>
      <c r="AJ269">
        <v>1</v>
      </c>
    </row>
    <row r="270" spans="1:36" x14ac:dyDescent="0.25">
      <c r="A270" t="s">
        <v>394</v>
      </c>
      <c r="B270" t="s">
        <v>149</v>
      </c>
      <c r="C270" t="s">
        <v>150</v>
      </c>
      <c r="D270" t="s">
        <v>151</v>
      </c>
      <c r="E270" t="s">
        <v>157</v>
      </c>
      <c r="F270" t="s">
        <v>159</v>
      </c>
      <c r="G270" t="s">
        <v>154</v>
      </c>
      <c r="H270">
        <v>7</v>
      </c>
      <c r="I270">
        <v>2</v>
      </c>
      <c r="J270">
        <v>2</v>
      </c>
      <c r="K270">
        <v>1</v>
      </c>
      <c r="L270">
        <v>0</v>
      </c>
      <c r="M270">
        <v>2</v>
      </c>
      <c r="N270" t="s">
        <v>394</v>
      </c>
      <c r="O270" t="s">
        <v>461</v>
      </c>
      <c r="P270" t="s">
        <v>462</v>
      </c>
      <c r="Q270" t="s">
        <v>471</v>
      </c>
      <c r="R270" t="s">
        <v>464</v>
      </c>
      <c r="S270" t="s">
        <v>465</v>
      </c>
      <c r="T270" t="s">
        <v>488</v>
      </c>
      <c r="U270" t="s">
        <v>489</v>
      </c>
      <c r="V270" t="s">
        <v>480</v>
      </c>
      <c r="W270" t="s">
        <v>494</v>
      </c>
      <c r="X270" t="s">
        <v>469</v>
      </c>
      <c r="Y270" t="s">
        <v>470</v>
      </c>
      <c r="Z270">
        <v>-2</v>
      </c>
      <c r="AA270">
        <v>-1</v>
      </c>
      <c r="AB270">
        <v>-1</v>
      </c>
      <c r="AC270">
        <v>0</v>
      </c>
      <c r="AD270">
        <v>-1</v>
      </c>
      <c r="AE270">
        <v>1</v>
      </c>
      <c r="AF270">
        <v>-1</v>
      </c>
      <c r="AG270">
        <v>-1</v>
      </c>
      <c r="AH270">
        <v>1</v>
      </c>
      <c r="AI270">
        <v>1</v>
      </c>
      <c r="AJ270">
        <v>0</v>
      </c>
    </row>
    <row r="271" spans="1:36" x14ac:dyDescent="0.25">
      <c r="A271" t="s">
        <v>403</v>
      </c>
      <c r="B271" t="s">
        <v>149</v>
      </c>
      <c r="C271" t="s">
        <v>163</v>
      </c>
      <c r="D271" t="s">
        <v>161</v>
      </c>
      <c r="E271" t="s">
        <v>152</v>
      </c>
      <c r="F271" t="s">
        <v>153</v>
      </c>
      <c r="G271" t="s">
        <v>158</v>
      </c>
      <c r="H271">
        <v>5</v>
      </c>
      <c r="I271">
        <v>-1</v>
      </c>
      <c r="J271">
        <v>1</v>
      </c>
      <c r="K271">
        <v>2</v>
      </c>
      <c r="L271">
        <v>2</v>
      </c>
      <c r="M271">
        <v>1</v>
      </c>
      <c r="N271" t="s">
        <v>403</v>
      </c>
      <c r="O271" t="s">
        <v>461</v>
      </c>
      <c r="P271" t="s">
        <v>486</v>
      </c>
      <c r="Q271" t="s">
        <v>487</v>
      </c>
      <c r="R271" t="s">
        <v>464</v>
      </c>
      <c r="S271" t="s">
        <v>465</v>
      </c>
      <c r="T271" t="s">
        <v>474</v>
      </c>
      <c r="U271" t="s">
        <v>483</v>
      </c>
      <c r="V271" t="s">
        <v>475</v>
      </c>
      <c r="W271" t="s">
        <v>496</v>
      </c>
      <c r="X271" t="s">
        <v>490</v>
      </c>
      <c r="Y271" t="s">
        <v>482</v>
      </c>
      <c r="Z271">
        <v>6</v>
      </c>
      <c r="AA271">
        <v>1</v>
      </c>
      <c r="AB271">
        <v>1</v>
      </c>
      <c r="AC271">
        <v>0</v>
      </c>
      <c r="AD271">
        <v>-1</v>
      </c>
      <c r="AE271">
        <v>0</v>
      </c>
      <c r="AF271">
        <v>2</v>
      </c>
      <c r="AG271">
        <v>0</v>
      </c>
      <c r="AH271">
        <v>2</v>
      </c>
      <c r="AI271">
        <v>0</v>
      </c>
      <c r="AJ271">
        <v>1</v>
      </c>
    </row>
    <row r="272" spans="1:36" x14ac:dyDescent="0.25">
      <c r="A272" t="s">
        <v>404</v>
      </c>
      <c r="B272" t="s">
        <v>149</v>
      </c>
      <c r="C272" t="s">
        <v>150</v>
      </c>
      <c r="D272" t="s">
        <v>151</v>
      </c>
      <c r="E272" t="s">
        <v>157</v>
      </c>
      <c r="F272" t="s">
        <v>153</v>
      </c>
      <c r="G272" t="s">
        <v>154</v>
      </c>
      <c r="H272">
        <v>9</v>
      </c>
      <c r="I272">
        <v>2</v>
      </c>
      <c r="J272">
        <v>2</v>
      </c>
      <c r="K272">
        <v>1</v>
      </c>
      <c r="L272">
        <v>2</v>
      </c>
      <c r="M272">
        <v>2</v>
      </c>
      <c r="N272" t="s">
        <v>404</v>
      </c>
      <c r="O272" t="s">
        <v>461</v>
      </c>
      <c r="P272" t="s">
        <v>462</v>
      </c>
      <c r="Q272" t="s">
        <v>477</v>
      </c>
      <c r="R272" t="s">
        <v>464</v>
      </c>
      <c r="S272" t="s">
        <v>478</v>
      </c>
      <c r="T272" t="s">
        <v>488</v>
      </c>
      <c r="U272" t="s">
        <v>467</v>
      </c>
      <c r="V272" t="s">
        <v>480</v>
      </c>
      <c r="W272" t="s">
        <v>494</v>
      </c>
      <c r="X272" t="s">
        <v>469</v>
      </c>
      <c r="Y272" t="s">
        <v>482</v>
      </c>
      <c r="Z272">
        <v>2</v>
      </c>
      <c r="AA272">
        <v>-1</v>
      </c>
      <c r="AB272">
        <v>0</v>
      </c>
      <c r="AC272">
        <v>0</v>
      </c>
      <c r="AD272">
        <v>0</v>
      </c>
      <c r="AE272">
        <v>1</v>
      </c>
      <c r="AF272">
        <v>0</v>
      </c>
      <c r="AG272">
        <v>-1</v>
      </c>
      <c r="AH272">
        <v>1</v>
      </c>
      <c r="AI272">
        <v>1</v>
      </c>
      <c r="AJ272">
        <v>1</v>
      </c>
    </row>
    <row r="273" spans="1:36" x14ac:dyDescent="0.25">
      <c r="A273" t="s">
        <v>397</v>
      </c>
      <c r="B273" t="s">
        <v>149</v>
      </c>
      <c r="C273" t="s">
        <v>150</v>
      </c>
      <c r="D273" t="s">
        <v>161</v>
      </c>
      <c r="E273" t="s">
        <v>152</v>
      </c>
      <c r="F273" t="s">
        <v>159</v>
      </c>
      <c r="G273" t="s">
        <v>154</v>
      </c>
      <c r="H273">
        <v>7</v>
      </c>
      <c r="I273">
        <v>2</v>
      </c>
      <c r="J273">
        <v>1</v>
      </c>
      <c r="K273">
        <v>2</v>
      </c>
      <c r="L273">
        <v>0</v>
      </c>
      <c r="M273">
        <v>2</v>
      </c>
      <c r="N273" t="s">
        <v>397</v>
      </c>
      <c r="O273" t="s">
        <v>461</v>
      </c>
      <c r="P273" t="s">
        <v>476</v>
      </c>
      <c r="Q273" t="s">
        <v>471</v>
      </c>
      <c r="R273" t="s">
        <v>464</v>
      </c>
      <c r="S273" t="s">
        <v>478</v>
      </c>
      <c r="T273" t="s">
        <v>488</v>
      </c>
      <c r="U273" t="s">
        <v>467</v>
      </c>
      <c r="V273" t="s">
        <v>468</v>
      </c>
      <c r="W273" t="s">
        <v>494</v>
      </c>
      <c r="X273" t="s">
        <v>481</v>
      </c>
      <c r="Y273" t="s">
        <v>482</v>
      </c>
      <c r="Z273">
        <v>4</v>
      </c>
      <c r="AA273">
        <v>2</v>
      </c>
      <c r="AB273">
        <v>-1</v>
      </c>
      <c r="AC273">
        <v>0</v>
      </c>
      <c r="AD273">
        <v>0</v>
      </c>
      <c r="AE273">
        <v>1</v>
      </c>
      <c r="AF273">
        <v>0</v>
      </c>
      <c r="AG273">
        <v>1</v>
      </c>
      <c r="AH273">
        <v>1</v>
      </c>
      <c r="AI273">
        <v>-1</v>
      </c>
      <c r="AJ273">
        <v>1</v>
      </c>
    </row>
    <row r="274" spans="1:36" x14ac:dyDescent="0.25">
      <c r="A274" t="s">
        <v>406</v>
      </c>
      <c r="B274" t="s">
        <v>149</v>
      </c>
      <c r="C274" t="s">
        <v>156</v>
      </c>
      <c r="D274" t="s">
        <v>151</v>
      </c>
      <c r="E274" t="s">
        <v>152</v>
      </c>
      <c r="F274" t="s">
        <v>153</v>
      </c>
      <c r="G274" t="s">
        <v>154</v>
      </c>
      <c r="H274">
        <v>9</v>
      </c>
      <c r="I274">
        <v>1</v>
      </c>
      <c r="J274">
        <v>2</v>
      </c>
      <c r="K274">
        <v>2</v>
      </c>
      <c r="L274">
        <v>2</v>
      </c>
      <c r="M274">
        <v>2</v>
      </c>
      <c r="N274" t="s">
        <v>406</v>
      </c>
      <c r="O274" t="s">
        <v>461</v>
      </c>
      <c r="P274" t="s">
        <v>462</v>
      </c>
      <c r="Q274" t="s">
        <v>477</v>
      </c>
      <c r="R274" t="s">
        <v>464</v>
      </c>
      <c r="S274" t="s">
        <v>465</v>
      </c>
      <c r="T274" t="s">
        <v>488</v>
      </c>
      <c r="U274" t="s">
        <v>489</v>
      </c>
      <c r="V274" t="s">
        <v>480</v>
      </c>
      <c r="W274" t="s">
        <v>494</v>
      </c>
      <c r="X274" t="s">
        <v>490</v>
      </c>
      <c r="Y274" t="s">
        <v>482</v>
      </c>
      <c r="Z274">
        <v>-1</v>
      </c>
      <c r="AA274">
        <v>-1</v>
      </c>
      <c r="AB274">
        <v>0</v>
      </c>
      <c r="AC274">
        <v>0</v>
      </c>
      <c r="AD274">
        <v>-1</v>
      </c>
      <c r="AE274">
        <v>1</v>
      </c>
      <c r="AF274">
        <v>-1</v>
      </c>
      <c r="AG274">
        <v>-1</v>
      </c>
      <c r="AH274">
        <v>1</v>
      </c>
      <c r="AI274">
        <v>0</v>
      </c>
      <c r="AJ274">
        <v>1</v>
      </c>
    </row>
    <row r="275" spans="1:36" x14ac:dyDescent="0.25">
      <c r="A275" t="s">
        <v>407</v>
      </c>
      <c r="B275" t="s">
        <v>149</v>
      </c>
      <c r="C275" t="s">
        <v>150</v>
      </c>
      <c r="D275" t="s">
        <v>151</v>
      </c>
      <c r="E275" t="s">
        <v>157</v>
      </c>
      <c r="F275" t="s">
        <v>153</v>
      </c>
      <c r="G275" t="s">
        <v>154</v>
      </c>
      <c r="H275">
        <v>9</v>
      </c>
      <c r="I275">
        <v>2</v>
      </c>
      <c r="J275">
        <v>2</v>
      </c>
      <c r="K275">
        <v>1</v>
      </c>
      <c r="L275">
        <v>2</v>
      </c>
      <c r="M275">
        <v>2</v>
      </c>
      <c r="N275" t="s">
        <v>407</v>
      </c>
      <c r="O275" t="s">
        <v>461</v>
      </c>
      <c r="P275" t="s">
        <v>486</v>
      </c>
      <c r="Q275" t="s">
        <v>471</v>
      </c>
      <c r="R275" t="s">
        <v>464</v>
      </c>
      <c r="S275" t="s">
        <v>478</v>
      </c>
      <c r="T275" t="s">
        <v>488</v>
      </c>
      <c r="U275" t="s">
        <v>467</v>
      </c>
      <c r="V275" t="s">
        <v>475</v>
      </c>
      <c r="W275" t="s">
        <v>494</v>
      </c>
      <c r="X275" t="s">
        <v>490</v>
      </c>
      <c r="Y275" t="s">
        <v>470</v>
      </c>
      <c r="Z275">
        <v>2</v>
      </c>
      <c r="AA275">
        <v>1</v>
      </c>
      <c r="AB275">
        <v>-1</v>
      </c>
      <c r="AC275">
        <v>0</v>
      </c>
      <c r="AD275">
        <v>0</v>
      </c>
      <c r="AE275">
        <v>1</v>
      </c>
      <c r="AF275">
        <v>0</v>
      </c>
      <c r="AG275">
        <v>0</v>
      </c>
      <c r="AH275">
        <v>1</v>
      </c>
      <c r="AI275">
        <v>0</v>
      </c>
      <c r="AJ275">
        <v>0</v>
      </c>
    </row>
    <row r="276" spans="1:36" x14ac:dyDescent="0.25">
      <c r="A276" t="s">
        <v>408</v>
      </c>
      <c r="B276" t="s">
        <v>149</v>
      </c>
      <c r="C276" t="s">
        <v>156</v>
      </c>
      <c r="D276" t="s">
        <v>151</v>
      </c>
      <c r="E276" t="s">
        <v>152</v>
      </c>
      <c r="F276" t="s">
        <v>153</v>
      </c>
      <c r="G276" t="s">
        <v>154</v>
      </c>
      <c r="H276">
        <v>9</v>
      </c>
      <c r="I276">
        <v>1</v>
      </c>
      <c r="J276">
        <v>2</v>
      </c>
      <c r="K276">
        <v>2</v>
      </c>
      <c r="L276">
        <v>2</v>
      </c>
      <c r="M276">
        <v>2</v>
      </c>
      <c r="N276" t="s">
        <v>408</v>
      </c>
      <c r="O276" t="s">
        <v>461</v>
      </c>
      <c r="P276" t="s">
        <v>486</v>
      </c>
      <c r="Q276" t="s">
        <v>477</v>
      </c>
      <c r="R276" t="s">
        <v>464</v>
      </c>
      <c r="S276" t="s">
        <v>465</v>
      </c>
      <c r="T276" t="s">
        <v>488</v>
      </c>
      <c r="U276" t="s">
        <v>489</v>
      </c>
      <c r="V276" t="s">
        <v>480</v>
      </c>
      <c r="W276" t="s">
        <v>494</v>
      </c>
      <c r="X276" t="s">
        <v>490</v>
      </c>
      <c r="Y276" t="s">
        <v>482</v>
      </c>
      <c r="Z276">
        <v>1</v>
      </c>
      <c r="AA276">
        <v>1</v>
      </c>
      <c r="AB276">
        <v>0</v>
      </c>
      <c r="AC276">
        <v>0</v>
      </c>
      <c r="AD276">
        <v>-1</v>
      </c>
      <c r="AE276">
        <v>1</v>
      </c>
      <c r="AF276">
        <v>-1</v>
      </c>
      <c r="AG276">
        <v>-1</v>
      </c>
      <c r="AH276">
        <v>1</v>
      </c>
      <c r="AI276">
        <v>0</v>
      </c>
      <c r="AJ276">
        <v>1</v>
      </c>
    </row>
    <row r="277" spans="1:36" x14ac:dyDescent="0.25">
      <c r="A277" t="s">
        <v>409</v>
      </c>
      <c r="B277" t="s">
        <v>149</v>
      </c>
      <c r="C277" t="s">
        <v>156</v>
      </c>
      <c r="D277" t="s">
        <v>151</v>
      </c>
      <c r="E277" t="s">
        <v>157</v>
      </c>
      <c r="F277" t="s">
        <v>153</v>
      </c>
      <c r="G277" t="s">
        <v>154</v>
      </c>
      <c r="H277">
        <v>8</v>
      </c>
      <c r="I277">
        <v>1</v>
      </c>
      <c r="J277">
        <v>2</v>
      </c>
      <c r="K277">
        <v>1</v>
      </c>
      <c r="L277">
        <v>2</v>
      </c>
      <c r="M277">
        <v>2</v>
      </c>
      <c r="N277" t="s">
        <v>409</v>
      </c>
      <c r="O277" t="s">
        <v>461</v>
      </c>
      <c r="P277" t="s">
        <v>476</v>
      </c>
      <c r="Q277" t="s">
        <v>487</v>
      </c>
      <c r="R277" t="s">
        <v>464</v>
      </c>
      <c r="S277" t="s">
        <v>473</v>
      </c>
      <c r="T277" t="s">
        <v>474</v>
      </c>
      <c r="U277" t="s">
        <v>489</v>
      </c>
      <c r="V277" t="s">
        <v>480</v>
      </c>
      <c r="W277" t="s">
        <v>494</v>
      </c>
      <c r="X277" t="s">
        <v>490</v>
      </c>
      <c r="Y277" t="s">
        <v>482</v>
      </c>
      <c r="Z277">
        <v>4</v>
      </c>
      <c r="AA277">
        <v>2</v>
      </c>
      <c r="AB277">
        <v>1</v>
      </c>
      <c r="AC277">
        <v>0</v>
      </c>
      <c r="AD277">
        <v>1</v>
      </c>
      <c r="AE277">
        <v>0</v>
      </c>
      <c r="AF277">
        <v>-1</v>
      </c>
      <c r="AG277">
        <v>-1</v>
      </c>
      <c r="AH277">
        <v>1</v>
      </c>
      <c r="AI277">
        <v>0</v>
      </c>
      <c r="AJ277">
        <v>1</v>
      </c>
    </row>
    <row r="278" spans="1:36" x14ac:dyDescent="0.25">
      <c r="A278" t="s">
        <v>410</v>
      </c>
      <c r="B278" t="s">
        <v>149</v>
      </c>
      <c r="C278" t="s">
        <v>156</v>
      </c>
      <c r="D278" t="s">
        <v>151</v>
      </c>
      <c r="E278" t="s">
        <v>157</v>
      </c>
      <c r="F278" t="s">
        <v>153</v>
      </c>
      <c r="G278" t="s">
        <v>158</v>
      </c>
      <c r="H278">
        <v>7</v>
      </c>
      <c r="I278">
        <v>1</v>
      </c>
      <c r="J278">
        <v>2</v>
      </c>
      <c r="K278">
        <v>1</v>
      </c>
      <c r="L278">
        <v>2</v>
      </c>
      <c r="M278">
        <v>1</v>
      </c>
      <c r="N278" t="s">
        <v>410</v>
      </c>
      <c r="O278" t="s">
        <v>461</v>
      </c>
      <c r="P278" t="s">
        <v>462</v>
      </c>
      <c r="Q278" t="s">
        <v>477</v>
      </c>
      <c r="R278" t="s">
        <v>464</v>
      </c>
      <c r="S278" t="s">
        <v>465</v>
      </c>
      <c r="T278" t="s">
        <v>488</v>
      </c>
      <c r="U278" t="s">
        <v>489</v>
      </c>
      <c r="V278" t="s">
        <v>480</v>
      </c>
      <c r="W278" t="s">
        <v>494</v>
      </c>
      <c r="X278" t="s">
        <v>490</v>
      </c>
      <c r="Y278" t="s">
        <v>482</v>
      </c>
      <c r="Z278">
        <v>-1</v>
      </c>
      <c r="AA278">
        <v>-1</v>
      </c>
      <c r="AB278">
        <v>0</v>
      </c>
      <c r="AC278">
        <v>0</v>
      </c>
      <c r="AD278">
        <v>-1</v>
      </c>
      <c r="AE278">
        <v>1</v>
      </c>
      <c r="AF278">
        <v>-1</v>
      </c>
      <c r="AG278">
        <v>-1</v>
      </c>
      <c r="AH278">
        <v>1</v>
      </c>
      <c r="AI278">
        <v>0</v>
      </c>
      <c r="AJ278">
        <v>1</v>
      </c>
    </row>
    <row r="279" spans="1:36" x14ac:dyDescent="0.25">
      <c r="A279" t="s">
        <v>411</v>
      </c>
      <c r="B279" t="s">
        <v>149</v>
      </c>
      <c r="C279" t="s">
        <v>156</v>
      </c>
      <c r="D279" t="s">
        <v>151</v>
      </c>
      <c r="E279" t="s">
        <v>164</v>
      </c>
      <c r="F279" t="s">
        <v>153</v>
      </c>
      <c r="G279" t="s">
        <v>158</v>
      </c>
      <c r="H279">
        <v>6</v>
      </c>
      <c r="I279">
        <v>1</v>
      </c>
      <c r="J279">
        <v>2</v>
      </c>
      <c r="K279">
        <v>0</v>
      </c>
      <c r="L279">
        <v>2</v>
      </c>
      <c r="M279">
        <v>1</v>
      </c>
      <c r="N279" t="s">
        <v>411</v>
      </c>
      <c r="O279" t="s">
        <v>461</v>
      </c>
      <c r="P279" t="s">
        <v>476</v>
      </c>
      <c r="Q279" t="s">
        <v>471</v>
      </c>
      <c r="R279" t="s">
        <v>472</v>
      </c>
      <c r="S279" t="s">
        <v>478</v>
      </c>
      <c r="T279" t="s">
        <v>466</v>
      </c>
      <c r="U279" t="s">
        <v>483</v>
      </c>
      <c r="V279" t="s">
        <v>475</v>
      </c>
      <c r="W279" t="s">
        <v>495</v>
      </c>
      <c r="X279" t="s">
        <v>490</v>
      </c>
      <c r="Y279" t="s">
        <v>482</v>
      </c>
      <c r="Z279">
        <v>4</v>
      </c>
      <c r="AA279">
        <v>2</v>
      </c>
      <c r="AB279">
        <v>-1</v>
      </c>
      <c r="AC279">
        <v>2</v>
      </c>
      <c r="AD279">
        <v>0</v>
      </c>
      <c r="AE279">
        <v>-1</v>
      </c>
      <c r="AF279">
        <v>2</v>
      </c>
      <c r="AG279">
        <v>0</v>
      </c>
      <c r="AH279">
        <v>-1</v>
      </c>
      <c r="AI279">
        <v>0</v>
      </c>
      <c r="AJ279">
        <v>1</v>
      </c>
    </row>
    <row r="280" spans="1:36" x14ac:dyDescent="0.25">
      <c r="A280" t="s">
        <v>412</v>
      </c>
      <c r="B280" t="s">
        <v>149</v>
      </c>
      <c r="C280" t="s">
        <v>156</v>
      </c>
      <c r="D280" t="s">
        <v>151</v>
      </c>
      <c r="E280" t="s">
        <v>157</v>
      </c>
      <c r="F280" t="s">
        <v>153</v>
      </c>
      <c r="G280" t="s">
        <v>154</v>
      </c>
      <c r="H280">
        <v>8</v>
      </c>
      <c r="I280">
        <v>1</v>
      </c>
      <c r="J280">
        <v>2</v>
      </c>
      <c r="K280">
        <v>1</v>
      </c>
      <c r="L280">
        <v>2</v>
      </c>
      <c r="M280">
        <v>2</v>
      </c>
      <c r="N280" t="s">
        <v>412</v>
      </c>
      <c r="O280" t="s">
        <v>461</v>
      </c>
      <c r="P280" t="s">
        <v>486</v>
      </c>
      <c r="Q280" t="s">
        <v>477</v>
      </c>
      <c r="R280" t="s">
        <v>492</v>
      </c>
      <c r="S280" t="s">
        <v>465</v>
      </c>
      <c r="T280" t="s">
        <v>488</v>
      </c>
      <c r="U280" t="s">
        <v>467</v>
      </c>
      <c r="V280" t="s">
        <v>468</v>
      </c>
      <c r="W280" t="s">
        <v>494</v>
      </c>
      <c r="X280" t="s">
        <v>490</v>
      </c>
      <c r="Y280" t="s">
        <v>493</v>
      </c>
      <c r="Z280">
        <v>4</v>
      </c>
      <c r="AA280">
        <v>1</v>
      </c>
      <c r="AB280">
        <v>0</v>
      </c>
      <c r="AC280">
        <v>-1</v>
      </c>
      <c r="AD280">
        <v>-1</v>
      </c>
      <c r="AE280">
        <v>1</v>
      </c>
      <c r="AF280">
        <v>0</v>
      </c>
      <c r="AG280">
        <v>1</v>
      </c>
      <c r="AH280">
        <v>1</v>
      </c>
      <c r="AI280">
        <v>0</v>
      </c>
      <c r="AJ280">
        <v>2</v>
      </c>
    </row>
    <row r="281" spans="1:36" x14ac:dyDescent="0.25">
      <c r="A281" t="s">
        <v>413</v>
      </c>
      <c r="B281" t="s">
        <v>149</v>
      </c>
      <c r="C281" t="s">
        <v>156</v>
      </c>
      <c r="D281" t="s">
        <v>151</v>
      </c>
      <c r="E281" t="s">
        <v>157</v>
      </c>
      <c r="F281" t="s">
        <v>153</v>
      </c>
      <c r="G281" t="s">
        <v>154</v>
      </c>
      <c r="H281">
        <v>8</v>
      </c>
      <c r="I281">
        <v>1</v>
      </c>
      <c r="J281">
        <v>2</v>
      </c>
      <c r="K281">
        <v>1</v>
      </c>
      <c r="L281">
        <v>2</v>
      </c>
      <c r="M281">
        <v>2</v>
      </c>
      <c r="N281" t="s">
        <v>413</v>
      </c>
      <c r="O281" t="s">
        <v>461</v>
      </c>
      <c r="P281" t="s">
        <v>462</v>
      </c>
      <c r="Q281" t="s">
        <v>477</v>
      </c>
      <c r="R281" t="s">
        <v>464</v>
      </c>
      <c r="S281" t="s">
        <v>478</v>
      </c>
      <c r="T281" t="s">
        <v>488</v>
      </c>
      <c r="U281" t="s">
        <v>489</v>
      </c>
      <c r="V281" t="s">
        <v>480</v>
      </c>
      <c r="W281" t="s">
        <v>494</v>
      </c>
      <c r="X281" t="s">
        <v>469</v>
      </c>
      <c r="Y281" t="s">
        <v>482</v>
      </c>
      <c r="Z281">
        <v>1</v>
      </c>
      <c r="AA281">
        <v>-1</v>
      </c>
      <c r="AB281">
        <v>0</v>
      </c>
      <c r="AC281">
        <v>0</v>
      </c>
      <c r="AD281">
        <v>0</v>
      </c>
      <c r="AE281">
        <v>1</v>
      </c>
      <c r="AF281">
        <v>-1</v>
      </c>
      <c r="AG281">
        <v>-1</v>
      </c>
      <c r="AH281">
        <v>1</v>
      </c>
      <c r="AI281">
        <v>1</v>
      </c>
      <c r="AJ281">
        <v>1</v>
      </c>
    </row>
    <row r="282" spans="1:36" x14ac:dyDescent="0.25">
      <c r="A282" t="s">
        <v>414</v>
      </c>
      <c r="B282" t="s">
        <v>149</v>
      </c>
      <c r="C282" t="s">
        <v>150</v>
      </c>
      <c r="D282" t="s">
        <v>151</v>
      </c>
      <c r="E282" t="s">
        <v>152</v>
      </c>
      <c r="F282" t="s">
        <v>153</v>
      </c>
      <c r="G282" t="s">
        <v>158</v>
      </c>
      <c r="H282">
        <v>9</v>
      </c>
      <c r="I282">
        <v>2</v>
      </c>
      <c r="J282">
        <v>2</v>
      </c>
      <c r="K282">
        <v>2</v>
      </c>
      <c r="L282">
        <v>2</v>
      </c>
      <c r="M282">
        <v>1</v>
      </c>
      <c r="N282" t="s">
        <v>414</v>
      </c>
      <c r="O282" t="s">
        <v>461</v>
      </c>
      <c r="P282" t="s">
        <v>486</v>
      </c>
      <c r="Q282" t="s">
        <v>477</v>
      </c>
      <c r="R282" t="s">
        <v>464</v>
      </c>
      <c r="S282" t="s">
        <v>465</v>
      </c>
      <c r="T282" t="s">
        <v>488</v>
      </c>
      <c r="U282" t="s">
        <v>483</v>
      </c>
      <c r="V282" t="s">
        <v>480</v>
      </c>
      <c r="W282" t="s">
        <v>494</v>
      </c>
      <c r="X282" t="s">
        <v>469</v>
      </c>
      <c r="Y282" t="s">
        <v>482</v>
      </c>
      <c r="Z282">
        <v>5</v>
      </c>
      <c r="AA282">
        <v>1</v>
      </c>
      <c r="AB282">
        <v>0</v>
      </c>
      <c r="AC282">
        <v>0</v>
      </c>
      <c r="AD282">
        <v>-1</v>
      </c>
      <c r="AE282">
        <v>1</v>
      </c>
      <c r="AF282">
        <v>2</v>
      </c>
      <c r="AG282">
        <v>-1</v>
      </c>
      <c r="AH282">
        <v>1</v>
      </c>
      <c r="AI282">
        <v>1</v>
      </c>
      <c r="AJ282">
        <v>1</v>
      </c>
    </row>
    <row r="283" spans="1:36" x14ac:dyDescent="0.25">
      <c r="A283" t="s">
        <v>416</v>
      </c>
      <c r="B283" t="s">
        <v>149</v>
      </c>
      <c r="C283" t="s">
        <v>156</v>
      </c>
      <c r="D283" t="s">
        <v>151</v>
      </c>
      <c r="E283" t="s">
        <v>152</v>
      </c>
      <c r="F283" t="s">
        <v>153</v>
      </c>
      <c r="G283" t="s">
        <v>154</v>
      </c>
      <c r="H283">
        <v>9</v>
      </c>
      <c r="I283">
        <v>1</v>
      </c>
      <c r="J283">
        <v>2</v>
      </c>
      <c r="K283">
        <v>2</v>
      </c>
      <c r="L283">
        <v>2</v>
      </c>
      <c r="M283">
        <v>2</v>
      </c>
      <c r="N283" t="s">
        <v>416</v>
      </c>
      <c r="O283" t="s">
        <v>461</v>
      </c>
      <c r="P283" t="s">
        <v>462</v>
      </c>
      <c r="Q283" t="s">
        <v>477</v>
      </c>
      <c r="R283" t="s">
        <v>464</v>
      </c>
      <c r="S283" t="s">
        <v>465</v>
      </c>
      <c r="T283" t="s">
        <v>488</v>
      </c>
      <c r="U283" t="s">
        <v>489</v>
      </c>
      <c r="V283" t="s">
        <v>480</v>
      </c>
      <c r="W283" t="s">
        <v>494</v>
      </c>
      <c r="X283" t="s">
        <v>490</v>
      </c>
      <c r="Y283" t="s">
        <v>482</v>
      </c>
      <c r="Z283">
        <v>-1</v>
      </c>
      <c r="AA283">
        <v>-1</v>
      </c>
      <c r="AB283">
        <v>0</v>
      </c>
      <c r="AC283">
        <v>0</v>
      </c>
      <c r="AD283">
        <v>-1</v>
      </c>
      <c r="AE283">
        <v>1</v>
      </c>
      <c r="AF283">
        <v>-1</v>
      </c>
      <c r="AG283">
        <v>-1</v>
      </c>
      <c r="AH283">
        <v>1</v>
      </c>
      <c r="AI283">
        <v>0</v>
      </c>
      <c r="AJ283">
        <v>1</v>
      </c>
    </row>
    <row r="284" spans="1:36" x14ac:dyDescent="0.25">
      <c r="A284" t="s">
        <v>418</v>
      </c>
      <c r="B284" t="s">
        <v>149</v>
      </c>
      <c r="C284" t="s">
        <v>156</v>
      </c>
      <c r="D284" t="s">
        <v>151</v>
      </c>
      <c r="E284" t="s">
        <v>152</v>
      </c>
      <c r="F284" t="s">
        <v>165</v>
      </c>
      <c r="G284" t="s">
        <v>158</v>
      </c>
      <c r="H284">
        <v>7</v>
      </c>
      <c r="I284">
        <v>1</v>
      </c>
      <c r="J284">
        <v>2</v>
      </c>
      <c r="K284">
        <v>2</v>
      </c>
      <c r="L284">
        <v>1</v>
      </c>
      <c r="M284">
        <v>1</v>
      </c>
      <c r="N284" t="s">
        <v>418</v>
      </c>
      <c r="O284" t="s">
        <v>461</v>
      </c>
      <c r="P284" t="s">
        <v>462</v>
      </c>
      <c r="Q284" t="s">
        <v>471</v>
      </c>
      <c r="R284" t="s">
        <v>472</v>
      </c>
      <c r="S284" t="s">
        <v>473</v>
      </c>
      <c r="T284" t="s">
        <v>474</v>
      </c>
      <c r="U284" t="s">
        <v>489</v>
      </c>
      <c r="V284" t="s">
        <v>480</v>
      </c>
      <c r="W284" t="s">
        <v>494</v>
      </c>
      <c r="X284" t="s">
        <v>490</v>
      </c>
      <c r="Y284" t="s">
        <v>482</v>
      </c>
      <c r="Z284">
        <v>1</v>
      </c>
      <c r="AA284">
        <v>-1</v>
      </c>
      <c r="AB284">
        <v>-1</v>
      </c>
      <c r="AC284">
        <v>2</v>
      </c>
      <c r="AD284">
        <v>1</v>
      </c>
      <c r="AE284">
        <v>0</v>
      </c>
      <c r="AF284">
        <v>-1</v>
      </c>
      <c r="AG284">
        <v>-1</v>
      </c>
      <c r="AH284">
        <v>1</v>
      </c>
      <c r="AI284">
        <v>0</v>
      </c>
      <c r="AJ284">
        <v>1</v>
      </c>
    </row>
    <row r="285" spans="1:36" x14ac:dyDescent="0.25">
      <c r="A285" t="s">
        <v>419</v>
      </c>
      <c r="B285" t="s">
        <v>149</v>
      </c>
      <c r="C285" t="s">
        <v>156</v>
      </c>
      <c r="D285" t="s">
        <v>161</v>
      </c>
      <c r="E285" t="s">
        <v>164</v>
      </c>
      <c r="F285" t="s">
        <v>159</v>
      </c>
      <c r="G285" t="s">
        <v>158</v>
      </c>
      <c r="H285">
        <v>3</v>
      </c>
      <c r="I285">
        <v>1</v>
      </c>
      <c r="J285">
        <v>1</v>
      </c>
      <c r="K285">
        <v>0</v>
      </c>
      <c r="L285">
        <v>0</v>
      </c>
      <c r="M285">
        <v>1</v>
      </c>
      <c r="N285" t="s">
        <v>419</v>
      </c>
      <c r="O285" t="s">
        <v>461</v>
      </c>
      <c r="P285" t="s">
        <v>462</v>
      </c>
      <c r="Q285" t="s">
        <v>471</v>
      </c>
      <c r="R285" t="s">
        <v>464</v>
      </c>
      <c r="S285" t="s">
        <v>473</v>
      </c>
      <c r="T285" t="s">
        <v>488</v>
      </c>
      <c r="U285" t="s">
        <v>467</v>
      </c>
      <c r="V285" t="s">
        <v>475</v>
      </c>
      <c r="W285" t="s">
        <v>502</v>
      </c>
      <c r="X285" t="s">
        <v>490</v>
      </c>
      <c r="Y285" t="s">
        <v>470</v>
      </c>
      <c r="Z285">
        <v>0</v>
      </c>
      <c r="AA285">
        <v>-1</v>
      </c>
      <c r="AB285">
        <v>-1</v>
      </c>
      <c r="AC285">
        <v>0</v>
      </c>
      <c r="AD285">
        <v>1</v>
      </c>
      <c r="AE285">
        <v>1</v>
      </c>
      <c r="AF285">
        <v>0</v>
      </c>
      <c r="AG285">
        <v>0</v>
      </c>
      <c r="AH285">
        <v>0</v>
      </c>
      <c r="AI285">
        <v>0</v>
      </c>
      <c r="AJ285">
        <v>0</v>
      </c>
    </row>
    <row r="286" spans="1:36" x14ac:dyDescent="0.25">
      <c r="A286" t="s">
        <v>415</v>
      </c>
      <c r="B286" t="s">
        <v>149</v>
      </c>
      <c r="C286" t="s">
        <v>156</v>
      </c>
      <c r="D286" t="s">
        <v>151</v>
      </c>
      <c r="E286" t="s">
        <v>157</v>
      </c>
      <c r="F286" t="s">
        <v>153</v>
      </c>
      <c r="G286" t="s">
        <v>158</v>
      </c>
      <c r="H286">
        <v>7</v>
      </c>
      <c r="I286">
        <v>1</v>
      </c>
      <c r="J286">
        <v>2</v>
      </c>
      <c r="K286">
        <v>1</v>
      </c>
      <c r="L286">
        <v>2</v>
      </c>
      <c r="M286">
        <v>1</v>
      </c>
      <c r="N286" t="s">
        <v>415</v>
      </c>
      <c r="O286" t="s">
        <v>461</v>
      </c>
      <c r="P286" t="s">
        <v>476</v>
      </c>
      <c r="Q286" t="s">
        <v>471</v>
      </c>
      <c r="R286" t="s">
        <v>464</v>
      </c>
      <c r="S286" t="s">
        <v>465</v>
      </c>
      <c r="T286" t="s">
        <v>488</v>
      </c>
      <c r="U286" t="s">
        <v>489</v>
      </c>
      <c r="V286" t="s">
        <v>468</v>
      </c>
      <c r="W286" t="s">
        <v>495</v>
      </c>
      <c r="X286" t="s">
        <v>507</v>
      </c>
      <c r="Y286" t="s">
        <v>482</v>
      </c>
      <c r="Z286">
        <v>3</v>
      </c>
      <c r="AA286">
        <v>2</v>
      </c>
      <c r="AB286">
        <v>-1</v>
      </c>
      <c r="AC286">
        <v>0</v>
      </c>
      <c r="AD286">
        <v>-1</v>
      </c>
      <c r="AE286">
        <v>1</v>
      </c>
      <c r="AF286">
        <v>-1</v>
      </c>
      <c r="AG286">
        <v>1</v>
      </c>
      <c r="AH286">
        <v>-1</v>
      </c>
      <c r="AI286">
        <v>2</v>
      </c>
      <c r="AJ286">
        <v>1</v>
      </c>
    </row>
    <row r="287" spans="1:36" x14ac:dyDescent="0.25">
      <c r="A287" t="s">
        <v>405</v>
      </c>
      <c r="B287" t="s">
        <v>149</v>
      </c>
      <c r="C287" t="s">
        <v>156</v>
      </c>
      <c r="D287" t="s">
        <v>151</v>
      </c>
      <c r="E287" t="s">
        <v>157</v>
      </c>
      <c r="F287" t="s">
        <v>153</v>
      </c>
      <c r="G287" t="s">
        <v>158</v>
      </c>
      <c r="H287">
        <v>7</v>
      </c>
      <c r="I287">
        <v>1</v>
      </c>
      <c r="J287">
        <v>2</v>
      </c>
      <c r="K287">
        <v>1</v>
      </c>
      <c r="L287">
        <v>2</v>
      </c>
      <c r="M287">
        <v>1</v>
      </c>
    </row>
    <row r="288" spans="1:36" x14ac:dyDescent="0.25">
      <c r="A288" t="s">
        <v>417</v>
      </c>
      <c r="B288" t="s">
        <v>149</v>
      </c>
      <c r="C288" t="s">
        <v>156</v>
      </c>
      <c r="D288" t="s">
        <v>161</v>
      </c>
      <c r="E288" t="s">
        <v>157</v>
      </c>
      <c r="F288" t="s">
        <v>153</v>
      </c>
      <c r="G288" t="s">
        <v>158</v>
      </c>
      <c r="H288">
        <v>6</v>
      </c>
      <c r="I288">
        <v>1</v>
      </c>
      <c r="J288">
        <v>1</v>
      </c>
      <c r="K288">
        <v>1</v>
      </c>
      <c r="L288">
        <v>2</v>
      </c>
      <c r="M288">
        <v>1</v>
      </c>
    </row>
    <row r="289" spans="1:36" x14ac:dyDescent="0.25">
      <c r="A289" t="s">
        <v>420</v>
      </c>
      <c r="B289" t="s">
        <v>149</v>
      </c>
      <c r="C289" t="s">
        <v>156</v>
      </c>
      <c r="D289" t="s">
        <v>151</v>
      </c>
      <c r="E289" t="s">
        <v>152</v>
      </c>
      <c r="F289" t="s">
        <v>153</v>
      </c>
      <c r="G289" t="s">
        <v>154</v>
      </c>
      <c r="H289">
        <v>9</v>
      </c>
      <c r="I289">
        <v>1</v>
      </c>
      <c r="J289">
        <v>2</v>
      </c>
      <c r="K289">
        <v>2</v>
      </c>
      <c r="L289">
        <v>2</v>
      </c>
      <c r="M289">
        <v>2</v>
      </c>
      <c r="N289" t="s">
        <v>420</v>
      </c>
      <c r="O289" t="s">
        <v>461</v>
      </c>
      <c r="P289" t="s">
        <v>486</v>
      </c>
      <c r="Q289" t="s">
        <v>471</v>
      </c>
      <c r="R289" t="s">
        <v>464</v>
      </c>
      <c r="S289" t="s">
        <v>478</v>
      </c>
      <c r="T289" t="s">
        <v>488</v>
      </c>
      <c r="U289" t="s">
        <v>489</v>
      </c>
      <c r="V289" t="s">
        <v>475</v>
      </c>
      <c r="W289" t="s">
        <v>494</v>
      </c>
      <c r="X289" t="s">
        <v>469</v>
      </c>
      <c r="Y289" t="s">
        <v>482</v>
      </c>
      <c r="Z289">
        <v>3</v>
      </c>
      <c r="AA289">
        <v>1</v>
      </c>
      <c r="AB289">
        <v>-1</v>
      </c>
      <c r="AC289">
        <v>0</v>
      </c>
      <c r="AD289">
        <v>0</v>
      </c>
      <c r="AE289">
        <v>1</v>
      </c>
      <c r="AF289">
        <v>-1</v>
      </c>
      <c r="AG289">
        <v>0</v>
      </c>
      <c r="AH289">
        <v>1</v>
      </c>
      <c r="AI289">
        <v>1</v>
      </c>
      <c r="AJ289">
        <v>1</v>
      </c>
    </row>
    <row r="290" spans="1:36" x14ac:dyDescent="0.25">
      <c r="A290" t="s">
        <v>421</v>
      </c>
      <c r="B290" t="s">
        <v>149</v>
      </c>
      <c r="C290" t="s">
        <v>156</v>
      </c>
      <c r="D290" t="s">
        <v>151</v>
      </c>
      <c r="E290" t="s">
        <v>157</v>
      </c>
      <c r="F290" t="s">
        <v>153</v>
      </c>
      <c r="G290" t="s">
        <v>154</v>
      </c>
      <c r="H290">
        <v>8</v>
      </c>
      <c r="I290">
        <v>1</v>
      </c>
      <c r="J290">
        <v>2</v>
      </c>
      <c r="K290">
        <v>1</v>
      </c>
      <c r="L290">
        <v>2</v>
      </c>
      <c r="M290">
        <v>2</v>
      </c>
      <c r="N290" t="s">
        <v>421</v>
      </c>
      <c r="O290" t="s">
        <v>461</v>
      </c>
      <c r="P290" t="s">
        <v>486</v>
      </c>
      <c r="Q290" t="s">
        <v>477</v>
      </c>
      <c r="R290" t="s">
        <v>464</v>
      </c>
      <c r="S290" t="s">
        <v>478</v>
      </c>
      <c r="T290" t="s">
        <v>488</v>
      </c>
      <c r="U290" t="s">
        <v>489</v>
      </c>
      <c r="V290" t="s">
        <v>480</v>
      </c>
      <c r="W290" t="s">
        <v>494</v>
      </c>
      <c r="X290" t="s">
        <v>469</v>
      </c>
      <c r="Y290" t="s">
        <v>493</v>
      </c>
      <c r="Z290">
        <v>4</v>
      </c>
      <c r="AA290">
        <v>1</v>
      </c>
      <c r="AB290">
        <v>0</v>
      </c>
      <c r="AC290">
        <v>0</v>
      </c>
      <c r="AD290">
        <v>0</v>
      </c>
      <c r="AE290">
        <v>1</v>
      </c>
      <c r="AF290">
        <v>-1</v>
      </c>
      <c r="AG290">
        <v>-1</v>
      </c>
      <c r="AH290">
        <v>1</v>
      </c>
      <c r="AI290">
        <v>1</v>
      </c>
      <c r="AJ290">
        <v>2</v>
      </c>
    </row>
    <row r="291" spans="1:36" x14ac:dyDescent="0.25">
      <c r="A291" t="s">
        <v>422</v>
      </c>
      <c r="B291" t="s">
        <v>149</v>
      </c>
      <c r="C291" t="s">
        <v>150</v>
      </c>
      <c r="D291" t="s">
        <v>151</v>
      </c>
      <c r="E291" t="s">
        <v>157</v>
      </c>
      <c r="F291" t="s">
        <v>153</v>
      </c>
      <c r="G291" t="s">
        <v>154</v>
      </c>
      <c r="H291">
        <v>9</v>
      </c>
      <c r="I291">
        <v>2</v>
      </c>
      <c r="J291">
        <v>2</v>
      </c>
      <c r="K291">
        <v>1</v>
      </c>
      <c r="L291">
        <v>2</v>
      </c>
      <c r="M291">
        <v>2</v>
      </c>
      <c r="N291" t="s">
        <v>422</v>
      </c>
      <c r="O291" t="s">
        <v>461</v>
      </c>
      <c r="P291" t="s">
        <v>462</v>
      </c>
      <c r="Q291" t="s">
        <v>471</v>
      </c>
      <c r="R291" t="s">
        <v>464</v>
      </c>
      <c r="S291" t="s">
        <v>465</v>
      </c>
      <c r="T291" t="s">
        <v>488</v>
      </c>
      <c r="U291" t="s">
        <v>467</v>
      </c>
      <c r="V291" t="s">
        <v>468</v>
      </c>
      <c r="W291" t="s">
        <v>494</v>
      </c>
      <c r="X291" t="s">
        <v>490</v>
      </c>
      <c r="Y291" t="s">
        <v>470</v>
      </c>
      <c r="Z291">
        <v>0</v>
      </c>
      <c r="AA291">
        <v>-1</v>
      </c>
      <c r="AB291">
        <v>-1</v>
      </c>
      <c r="AC291">
        <v>0</v>
      </c>
      <c r="AD291">
        <v>-1</v>
      </c>
      <c r="AE291">
        <v>1</v>
      </c>
      <c r="AF291">
        <v>0</v>
      </c>
      <c r="AG291">
        <v>1</v>
      </c>
      <c r="AH291">
        <v>1</v>
      </c>
      <c r="AI291">
        <v>0</v>
      </c>
      <c r="AJ291">
        <v>0</v>
      </c>
    </row>
    <row r="292" spans="1:36" x14ac:dyDescent="0.25">
      <c r="A292" t="s">
        <v>415</v>
      </c>
      <c r="B292" t="s">
        <v>149</v>
      </c>
      <c r="C292" t="s">
        <v>156</v>
      </c>
      <c r="D292" t="s">
        <v>151</v>
      </c>
      <c r="E292" t="s">
        <v>157</v>
      </c>
      <c r="F292" t="s">
        <v>153</v>
      </c>
      <c r="G292" t="s">
        <v>158</v>
      </c>
      <c r="H292">
        <v>7</v>
      </c>
      <c r="I292">
        <v>1</v>
      </c>
      <c r="J292">
        <v>2</v>
      </c>
      <c r="K292">
        <v>1</v>
      </c>
      <c r="L292">
        <v>2</v>
      </c>
      <c r="M292">
        <v>1</v>
      </c>
      <c r="N292" t="s">
        <v>415</v>
      </c>
      <c r="O292" t="s">
        <v>461</v>
      </c>
      <c r="P292" t="s">
        <v>476</v>
      </c>
      <c r="Q292" t="s">
        <v>471</v>
      </c>
      <c r="R292" t="s">
        <v>464</v>
      </c>
      <c r="S292" t="s">
        <v>465</v>
      </c>
      <c r="T292" t="s">
        <v>488</v>
      </c>
      <c r="U292" t="s">
        <v>489</v>
      </c>
      <c r="V292" t="s">
        <v>468</v>
      </c>
      <c r="W292" t="s">
        <v>495</v>
      </c>
      <c r="X292" t="s">
        <v>507</v>
      </c>
      <c r="Y292" t="s">
        <v>482</v>
      </c>
      <c r="Z292">
        <v>3</v>
      </c>
      <c r="AA292">
        <v>2</v>
      </c>
      <c r="AB292">
        <v>-1</v>
      </c>
      <c r="AC292">
        <v>0</v>
      </c>
      <c r="AD292">
        <v>-1</v>
      </c>
      <c r="AE292">
        <v>1</v>
      </c>
      <c r="AF292">
        <v>-1</v>
      </c>
      <c r="AG292">
        <v>1</v>
      </c>
      <c r="AH292">
        <v>-1</v>
      </c>
      <c r="AI292">
        <v>2</v>
      </c>
      <c r="AJ292">
        <v>1</v>
      </c>
    </row>
    <row r="293" spans="1:36" x14ac:dyDescent="0.25">
      <c r="A293" t="s">
        <v>423</v>
      </c>
      <c r="B293" t="s">
        <v>149</v>
      </c>
      <c r="C293" t="s">
        <v>150</v>
      </c>
      <c r="D293" t="s">
        <v>161</v>
      </c>
      <c r="E293" t="s">
        <v>152</v>
      </c>
      <c r="F293" t="s">
        <v>165</v>
      </c>
      <c r="G293" t="s">
        <v>154</v>
      </c>
      <c r="H293">
        <v>8</v>
      </c>
      <c r="I293">
        <v>2</v>
      </c>
      <c r="J293">
        <v>1</v>
      </c>
      <c r="K293">
        <v>2</v>
      </c>
      <c r="L293">
        <v>1</v>
      </c>
      <c r="M293">
        <v>2</v>
      </c>
      <c r="N293" t="s">
        <v>423</v>
      </c>
      <c r="O293" t="s">
        <v>461</v>
      </c>
      <c r="P293" t="s">
        <v>486</v>
      </c>
      <c r="Q293" t="s">
        <v>477</v>
      </c>
      <c r="R293" t="s">
        <v>464</v>
      </c>
      <c r="S293" t="s">
        <v>465</v>
      </c>
      <c r="T293" t="s">
        <v>488</v>
      </c>
      <c r="U293" t="s">
        <v>467</v>
      </c>
      <c r="V293" t="s">
        <v>468</v>
      </c>
      <c r="W293" t="s">
        <v>494</v>
      </c>
      <c r="X293" t="s">
        <v>490</v>
      </c>
      <c r="Y293" t="s">
        <v>493</v>
      </c>
      <c r="Z293">
        <v>5</v>
      </c>
      <c r="AA293">
        <v>1</v>
      </c>
      <c r="AB293">
        <v>0</v>
      </c>
      <c r="AC293">
        <v>0</v>
      </c>
      <c r="AD293">
        <v>-1</v>
      </c>
      <c r="AE293">
        <v>1</v>
      </c>
      <c r="AF293">
        <v>0</v>
      </c>
      <c r="AG293">
        <v>1</v>
      </c>
      <c r="AH293">
        <v>1</v>
      </c>
      <c r="AI293">
        <v>0</v>
      </c>
      <c r="AJ293">
        <v>2</v>
      </c>
    </row>
    <row r="294" spans="1:36" x14ac:dyDescent="0.25">
      <c r="A294" t="s">
        <v>424</v>
      </c>
      <c r="B294" t="s">
        <v>149</v>
      </c>
      <c r="C294" t="s">
        <v>150</v>
      </c>
      <c r="D294" t="s">
        <v>161</v>
      </c>
      <c r="E294" t="s">
        <v>164</v>
      </c>
      <c r="F294" t="s">
        <v>159</v>
      </c>
      <c r="G294" t="s">
        <v>154</v>
      </c>
      <c r="H294">
        <v>5</v>
      </c>
      <c r="I294">
        <v>2</v>
      </c>
      <c r="J294">
        <v>1</v>
      </c>
      <c r="K294">
        <v>0</v>
      </c>
      <c r="L294">
        <v>0</v>
      </c>
      <c r="M294">
        <v>2</v>
      </c>
      <c r="N294" t="s">
        <v>424</v>
      </c>
      <c r="O294" t="s">
        <v>461</v>
      </c>
      <c r="P294" t="s">
        <v>486</v>
      </c>
      <c r="Q294" t="s">
        <v>471</v>
      </c>
      <c r="R294" t="s">
        <v>472</v>
      </c>
      <c r="S294" t="s">
        <v>497</v>
      </c>
      <c r="T294" t="s">
        <v>488</v>
      </c>
      <c r="U294" t="s">
        <v>489</v>
      </c>
      <c r="V294" t="s">
        <v>484</v>
      </c>
      <c r="W294" t="s">
        <v>494</v>
      </c>
      <c r="X294" t="s">
        <v>507</v>
      </c>
      <c r="Y294" t="s">
        <v>482</v>
      </c>
      <c r="Z294">
        <v>10</v>
      </c>
      <c r="AA294">
        <v>1</v>
      </c>
      <c r="AB294">
        <v>-1</v>
      </c>
      <c r="AC294">
        <v>2</v>
      </c>
      <c r="AD294">
        <v>2</v>
      </c>
      <c r="AE294">
        <v>1</v>
      </c>
      <c r="AF294">
        <v>-1</v>
      </c>
      <c r="AG294">
        <v>2</v>
      </c>
      <c r="AH294">
        <v>1</v>
      </c>
      <c r="AI294">
        <v>2</v>
      </c>
      <c r="AJ294">
        <v>1</v>
      </c>
    </row>
    <row r="295" spans="1:36" x14ac:dyDescent="0.25">
      <c r="A295" t="s">
        <v>425</v>
      </c>
      <c r="B295" t="s">
        <v>149</v>
      </c>
      <c r="C295" t="s">
        <v>156</v>
      </c>
      <c r="D295" t="s">
        <v>161</v>
      </c>
      <c r="E295" t="s">
        <v>157</v>
      </c>
      <c r="F295" t="s">
        <v>153</v>
      </c>
      <c r="G295" t="s">
        <v>158</v>
      </c>
      <c r="H295">
        <v>6</v>
      </c>
      <c r="I295">
        <v>1</v>
      </c>
      <c r="J295">
        <v>1</v>
      </c>
      <c r="K295">
        <v>1</v>
      </c>
      <c r="L295">
        <v>2</v>
      </c>
      <c r="M295">
        <v>1</v>
      </c>
      <c r="N295" t="s">
        <v>425</v>
      </c>
      <c r="O295" t="s">
        <v>461</v>
      </c>
      <c r="P295" t="s">
        <v>486</v>
      </c>
      <c r="Q295" t="s">
        <v>471</v>
      </c>
      <c r="R295" t="s">
        <v>472</v>
      </c>
      <c r="S295" t="s">
        <v>465</v>
      </c>
      <c r="T295" t="s">
        <v>474</v>
      </c>
      <c r="U295" t="s">
        <v>498</v>
      </c>
      <c r="V295" t="s">
        <v>475</v>
      </c>
      <c r="W295" t="s">
        <v>494</v>
      </c>
      <c r="X295" t="s">
        <v>481</v>
      </c>
      <c r="Y295" t="s">
        <v>485</v>
      </c>
      <c r="Z295">
        <v>1</v>
      </c>
      <c r="AA295">
        <v>1</v>
      </c>
      <c r="AB295">
        <v>-1</v>
      </c>
      <c r="AC295">
        <v>2</v>
      </c>
      <c r="AD295">
        <v>-1</v>
      </c>
      <c r="AE295">
        <v>0</v>
      </c>
      <c r="AF295">
        <v>1</v>
      </c>
      <c r="AG295">
        <v>0</v>
      </c>
      <c r="AH295">
        <v>1</v>
      </c>
      <c r="AI295">
        <v>-1</v>
      </c>
      <c r="AJ295">
        <v>-1</v>
      </c>
    </row>
    <row r="296" spans="1:36" x14ac:dyDescent="0.25">
      <c r="A296" t="s">
        <v>426</v>
      </c>
      <c r="B296" t="s">
        <v>149</v>
      </c>
      <c r="C296" t="s">
        <v>150</v>
      </c>
      <c r="D296" t="s">
        <v>151</v>
      </c>
      <c r="E296" t="s">
        <v>152</v>
      </c>
      <c r="F296" t="s">
        <v>153</v>
      </c>
      <c r="G296" t="s">
        <v>154</v>
      </c>
      <c r="H296">
        <v>10</v>
      </c>
      <c r="I296">
        <v>2</v>
      </c>
      <c r="J296">
        <v>2</v>
      </c>
      <c r="K296">
        <v>2</v>
      </c>
      <c r="L296">
        <v>2</v>
      </c>
      <c r="M296">
        <v>2</v>
      </c>
      <c r="N296" t="s">
        <v>426</v>
      </c>
      <c r="O296" t="s">
        <v>461</v>
      </c>
      <c r="P296" t="s">
        <v>476</v>
      </c>
      <c r="Q296" t="s">
        <v>471</v>
      </c>
      <c r="R296" t="s">
        <v>472</v>
      </c>
      <c r="S296" t="s">
        <v>473</v>
      </c>
      <c r="T296" t="s">
        <v>488</v>
      </c>
      <c r="U296" t="s">
        <v>489</v>
      </c>
      <c r="V296" t="s">
        <v>468</v>
      </c>
      <c r="W296" t="s">
        <v>494</v>
      </c>
      <c r="X296" t="s">
        <v>490</v>
      </c>
      <c r="Y296" t="s">
        <v>482</v>
      </c>
      <c r="Z296">
        <v>7</v>
      </c>
      <c r="AA296">
        <v>2</v>
      </c>
      <c r="AB296">
        <v>-1</v>
      </c>
      <c r="AC296">
        <v>2</v>
      </c>
      <c r="AD296">
        <v>1</v>
      </c>
      <c r="AE296">
        <v>1</v>
      </c>
      <c r="AF296">
        <v>-1</v>
      </c>
      <c r="AG296">
        <v>1</v>
      </c>
      <c r="AH296">
        <v>1</v>
      </c>
      <c r="AI296">
        <v>0</v>
      </c>
      <c r="AJ296">
        <v>1</v>
      </c>
    </row>
    <row r="297" spans="1:36" x14ac:dyDescent="0.25">
      <c r="A297" t="s">
        <v>427</v>
      </c>
      <c r="B297" t="s">
        <v>149</v>
      </c>
      <c r="C297" t="s">
        <v>150</v>
      </c>
      <c r="D297" t="s">
        <v>151</v>
      </c>
      <c r="E297" t="s">
        <v>157</v>
      </c>
      <c r="F297" t="s">
        <v>153</v>
      </c>
      <c r="G297" t="s">
        <v>154</v>
      </c>
      <c r="H297">
        <v>9</v>
      </c>
      <c r="I297">
        <v>2</v>
      </c>
      <c r="J297">
        <v>2</v>
      </c>
      <c r="K297">
        <v>1</v>
      </c>
      <c r="L297">
        <v>2</v>
      </c>
      <c r="M297">
        <v>2</v>
      </c>
    </row>
    <row r="298" spans="1:36" x14ac:dyDescent="0.25">
      <c r="A298" t="s">
        <v>428</v>
      </c>
      <c r="B298" t="s">
        <v>149</v>
      </c>
      <c r="C298" t="s">
        <v>156</v>
      </c>
      <c r="D298" t="s">
        <v>151</v>
      </c>
      <c r="E298" t="s">
        <v>152</v>
      </c>
      <c r="F298" t="s">
        <v>153</v>
      </c>
      <c r="G298" t="s">
        <v>154</v>
      </c>
      <c r="H298">
        <v>9</v>
      </c>
      <c r="I298">
        <v>1</v>
      </c>
      <c r="J298">
        <v>2</v>
      </c>
      <c r="K298">
        <v>2</v>
      </c>
      <c r="L298">
        <v>2</v>
      </c>
      <c r="M298">
        <v>2</v>
      </c>
      <c r="N298" t="s">
        <v>428</v>
      </c>
      <c r="O298" t="s">
        <v>461</v>
      </c>
      <c r="P298" t="s">
        <v>462</v>
      </c>
      <c r="Q298" t="s">
        <v>471</v>
      </c>
      <c r="R298" t="s">
        <v>464</v>
      </c>
      <c r="S298" t="s">
        <v>473</v>
      </c>
      <c r="T298" t="s">
        <v>488</v>
      </c>
      <c r="U298" t="s">
        <v>489</v>
      </c>
      <c r="V298" t="s">
        <v>475</v>
      </c>
      <c r="W298" t="s">
        <v>494</v>
      </c>
      <c r="X298" t="s">
        <v>469</v>
      </c>
      <c r="Y298" t="s">
        <v>482</v>
      </c>
      <c r="Z298">
        <v>2</v>
      </c>
      <c r="AA298">
        <v>-1</v>
      </c>
      <c r="AB298">
        <v>-1</v>
      </c>
      <c r="AC298">
        <v>0</v>
      </c>
      <c r="AD298">
        <v>1</v>
      </c>
      <c r="AE298">
        <v>1</v>
      </c>
      <c r="AF298">
        <v>-1</v>
      </c>
      <c r="AG298">
        <v>0</v>
      </c>
      <c r="AH298">
        <v>1</v>
      </c>
      <c r="AI298">
        <v>1</v>
      </c>
      <c r="AJ298">
        <v>1</v>
      </c>
    </row>
    <row r="299" spans="1:36" x14ac:dyDescent="0.25">
      <c r="A299" t="s">
        <v>429</v>
      </c>
      <c r="B299" t="s">
        <v>149</v>
      </c>
      <c r="C299" t="s">
        <v>156</v>
      </c>
      <c r="D299" t="s">
        <v>151</v>
      </c>
      <c r="E299" t="s">
        <v>164</v>
      </c>
      <c r="F299" t="s">
        <v>153</v>
      </c>
      <c r="G299" t="s">
        <v>154</v>
      </c>
      <c r="H299">
        <v>7</v>
      </c>
      <c r="I299">
        <v>1</v>
      </c>
      <c r="J299">
        <v>2</v>
      </c>
      <c r="K299">
        <v>0</v>
      </c>
      <c r="L299">
        <v>2</v>
      </c>
      <c r="M299">
        <v>2</v>
      </c>
      <c r="N299" t="s">
        <v>429</v>
      </c>
      <c r="O299" t="s">
        <v>461</v>
      </c>
      <c r="P299" t="s">
        <v>476</v>
      </c>
      <c r="Q299" t="s">
        <v>477</v>
      </c>
      <c r="R299" t="s">
        <v>473</v>
      </c>
      <c r="S299" t="s">
        <v>473</v>
      </c>
      <c r="T299" t="s">
        <v>488</v>
      </c>
      <c r="U299" t="s">
        <v>467</v>
      </c>
      <c r="V299" t="s">
        <v>480</v>
      </c>
      <c r="W299" t="s">
        <v>495</v>
      </c>
      <c r="X299" t="s">
        <v>490</v>
      </c>
      <c r="Y299" t="s">
        <v>482</v>
      </c>
      <c r="Z299">
        <v>4</v>
      </c>
      <c r="AA299">
        <v>2</v>
      </c>
      <c r="AB299">
        <v>0</v>
      </c>
      <c r="AC299">
        <v>1</v>
      </c>
      <c r="AD299">
        <v>1</v>
      </c>
      <c r="AE299">
        <v>1</v>
      </c>
      <c r="AF299">
        <v>0</v>
      </c>
      <c r="AG299">
        <v>-1</v>
      </c>
      <c r="AH299">
        <v>-1</v>
      </c>
      <c r="AI299">
        <v>0</v>
      </c>
      <c r="AJ299">
        <v>1</v>
      </c>
    </row>
    <row r="300" spans="1:36" x14ac:dyDescent="0.25">
      <c r="A300" t="s">
        <v>430</v>
      </c>
      <c r="B300" t="s">
        <v>149</v>
      </c>
      <c r="C300" t="s">
        <v>156</v>
      </c>
      <c r="D300" t="s">
        <v>151</v>
      </c>
      <c r="E300" t="s">
        <v>157</v>
      </c>
      <c r="F300" t="s">
        <v>153</v>
      </c>
      <c r="G300" t="s">
        <v>158</v>
      </c>
      <c r="H300">
        <v>7</v>
      </c>
      <c r="I300">
        <v>1</v>
      </c>
      <c r="J300">
        <v>2</v>
      </c>
      <c r="K300">
        <v>1</v>
      </c>
      <c r="L300">
        <v>2</v>
      </c>
      <c r="M300">
        <v>1</v>
      </c>
      <c r="N300" t="s">
        <v>430</v>
      </c>
      <c r="O300" t="s">
        <v>461</v>
      </c>
      <c r="P300" t="s">
        <v>486</v>
      </c>
      <c r="Q300" t="s">
        <v>471</v>
      </c>
      <c r="R300" t="s">
        <v>473</v>
      </c>
      <c r="S300" t="s">
        <v>473</v>
      </c>
      <c r="T300" t="s">
        <v>474</v>
      </c>
      <c r="U300" t="s">
        <v>489</v>
      </c>
      <c r="V300" t="s">
        <v>484</v>
      </c>
      <c r="W300" t="s">
        <v>496</v>
      </c>
      <c r="X300" t="s">
        <v>469</v>
      </c>
      <c r="Y300" t="s">
        <v>485</v>
      </c>
      <c r="Z300">
        <v>5</v>
      </c>
      <c r="AA300">
        <v>1</v>
      </c>
      <c r="AB300">
        <v>-1</v>
      </c>
      <c r="AC300">
        <v>1</v>
      </c>
      <c r="AD300">
        <v>1</v>
      </c>
      <c r="AE300">
        <v>0</v>
      </c>
      <c r="AF300">
        <v>-1</v>
      </c>
      <c r="AG300">
        <v>2</v>
      </c>
      <c r="AH300">
        <v>2</v>
      </c>
      <c r="AI300">
        <v>1</v>
      </c>
      <c r="AJ300">
        <v>-1</v>
      </c>
    </row>
    <row r="301" spans="1:36" x14ac:dyDescent="0.25">
      <c r="A301" t="s">
        <v>431</v>
      </c>
      <c r="B301" t="s">
        <v>149</v>
      </c>
      <c r="C301" t="s">
        <v>150</v>
      </c>
      <c r="D301" t="s">
        <v>151</v>
      </c>
      <c r="E301" t="s">
        <v>152</v>
      </c>
      <c r="F301" t="s">
        <v>153</v>
      </c>
      <c r="G301" t="s">
        <v>154</v>
      </c>
      <c r="H301">
        <v>10</v>
      </c>
      <c r="I301">
        <v>2</v>
      </c>
      <c r="J301">
        <v>2</v>
      </c>
      <c r="K301">
        <v>2</v>
      </c>
      <c r="L301">
        <v>2</v>
      </c>
      <c r="M301">
        <v>2</v>
      </c>
      <c r="N301" t="s">
        <v>431</v>
      </c>
      <c r="O301" t="s">
        <v>461</v>
      </c>
      <c r="P301" t="s">
        <v>462</v>
      </c>
      <c r="Q301" t="s">
        <v>471</v>
      </c>
      <c r="R301" t="s">
        <v>464</v>
      </c>
      <c r="S301" t="s">
        <v>465</v>
      </c>
      <c r="T301" t="s">
        <v>466</v>
      </c>
      <c r="U301" t="s">
        <v>489</v>
      </c>
      <c r="V301" t="s">
        <v>480</v>
      </c>
      <c r="W301" t="s">
        <v>495</v>
      </c>
      <c r="X301" t="s">
        <v>469</v>
      </c>
      <c r="Y301" t="s">
        <v>482</v>
      </c>
      <c r="Z301">
        <v>-5</v>
      </c>
      <c r="AA301">
        <v>-1</v>
      </c>
      <c r="AB301">
        <v>-1</v>
      </c>
      <c r="AC301">
        <v>0</v>
      </c>
      <c r="AD301">
        <v>-1</v>
      </c>
      <c r="AE301">
        <v>-1</v>
      </c>
      <c r="AF301">
        <v>-1</v>
      </c>
      <c r="AG301">
        <v>-1</v>
      </c>
      <c r="AH301">
        <v>-1</v>
      </c>
      <c r="AI301">
        <v>1</v>
      </c>
      <c r="AJ301">
        <v>1</v>
      </c>
    </row>
    <row r="302" spans="1:36" x14ac:dyDescent="0.25">
      <c r="A302" t="s">
        <v>432</v>
      </c>
      <c r="B302" t="s">
        <v>149</v>
      </c>
      <c r="C302" t="s">
        <v>156</v>
      </c>
      <c r="D302" t="s">
        <v>151</v>
      </c>
      <c r="E302" t="s">
        <v>152</v>
      </c>
      <c r="F302" t="s">
        <v>153</v>
      </c>
      <c r="G302" t="s">
        <v>158</v>
      </c>
      <c r="H302">
        <v>8</v>
      </c>
      <c r="I302">
        <v>1</v>
      </c>
      <c r="J302">
        <v>2</v>
      </c>
      <c r="K302">
        <v>2</v>
      </c>
      <c r="L302">
        <v>2</v>
      </c>
      <c r="M302">
        <v>1</v>
      </c>
      <c r="N302" t="s">
        <v>432</v>
      </c>
      <c r="O302" t="s">
        <v>461</v>
      </c>
      <c r="P302" t="s">
        <v>462</v>
      </c>
      <c r="Q302" t="s">
        <v>477</v>
      </c>
      <c r="R302" t="s">
        <v>464</v>
      </c>
      <c r="S302" t="s">
        <v>478</v>
      </c>
      <c r="T302" t="s">
        <v>474</v>
      </c>
      <c r="U302" t="s">
        <v>489</v>
      </c>
      <c r="V302" t="s">
        <v>480</v>
      </c>
      <c r="W302" t="s">
        <v>494</v>
      </c>
      <c r="X302" t="s">
        <v>490</v>
      </c>
      <c r="Y302" t="s">
        <v>482</v>
      </c>
      <c r="Z302">
        <v>-1</v>
      </c>
      <c r="AA302">
        <v>-1</v>
      </c>
      <c r="AB302">
        <v>0</v>
      </c>
      <c r="AC302">
        <v>0</v>
      </c>
      <c r="AD302">
        <v>0</v>
      </c>
      <c r="AE302">
        <v>0</v>
      </c>
      <c r="AF302">
        <v>-1</v>
      </c>
      <c r="AG302">
        <v>-1</v>
      </c>
      <c r="AH302">
        <v>1</v>
      </c>
      <c r="AI302">
        <v>0</v>
      </c>
      <c r="AJ302">
        <v>1</v>
      </c>
    </row>
    <row r="303" spans="1:36" x14ac:dyDescent="0.25">
      <c r="A303" t="s">
        <v>433</v>
      </c>
      <c r="B303" t="s">
        <v>149</v>
      </c>
      <c r="C303" t="s">
        <v>156</v>
      </c>
      <c r="D303" t="s">
        <v>151</v>
      </c>
      <c r="E303" t="s">
        <v>152</v>
      </c>
      <c r="F303" t="s">
        <v>153</v>
      </c>
      <c r="G303" t="s">
        <v>154</v>
      </c>
      <c r="H303">
        <v>9</v>
      </c>
      <c r="I303">
        <v>1</v>
      </c>
      <c r="J303">
        <v>2</v>
      </c>
      <c r="K303">
        <v>2</v>
      </c>
      <c r="L303">
        <v>2</v>
      </c>
      <c r="M303">
        <v>2</v>
      </c>
      <c r="N303" t="s">
        <v>433</v>
      </c>
      <c r="O303" t="s">
        <v>461</v>
      </c>
      <c r="P303" t="s">
        <v>486</v>
      </c>
      <c r="Q303" t="s">
        <v>471</v>
      </c>
      <c r="R303" t="s">
        <v>473</v>
      </c>
      <c r="S303" t="s">
        <v>473</v>
      </c>
      <c r="T303" t="s">
        <v>479</v>
      </c>
      <c r="U303" t="s">
        <v>489</v>
      </c>
      <c r="V303" t="s">
        <v>480</v>
      </c>
      <c r="W303" t="s">
        <v>494</v>
      </c>
      <c r="X303" t="s">
        <v>469</v>
      </c>
      <c r="Y303" t="s">
        <v>470</v>
      </c>
      <c r="Z303">
        <v>4</v>
      </c>
      <c r="AA303">
        <v>1</v>
      </c>
      <c r="AB303">
        <v>-1</v>
      </c>
      <c r="AC303">
        <v>1</v>
      </c>
      <c r="AD303">
        <v>1</v>
      </c>
      <c r="AE303">
        <v>2</v>
      </c>
      <c r="AF303">
        <v>-1</v>
      </c>
      <c r="AG303">
        <v>-1</v>
      </c>
      <c r="AH303">
        <v>1</v>
      </c>
      <c r="AI303">
        <v>1</v>
      </c>
      <c r="AJ303">
        <v>0</v>
      </c>
    </row>
    <row r="304" spans="1:36" x14ac:dyDescent="0.25">
      <c r="A304" t="s">
        <v>434</v>
      </c>
      <c r="B304" t="s">
        <v>149</v>
      </c>
      <c r="C304" t="s">
        <v>156</v>
      </c>
      <c r="D304" t="s">
        <v>151</v>
      </c>
      <c r="E304" t="s">
        <v>157</v>
      </c>
      <c r="F304" t="s">
        <v>153</v>
      </c>
      <c r="G304" t="s">
        <v>154</v>
      </c>
      <c r="H304">
        <v>8</v>
      </c>
      <c r="I304">
        <v>1</v>
      </c>
      <c r="J304">
        <v>2</v>
      </c>
      <c r="K304">
        <v>1</v>
      </c>
      <c r="L304">
        <v>2</v>
      </c>
      <c r="M304">
        <v>2</v>
      </c>
      <c r="N304" t="s">
        <v>434</v>
      </c>
      <c r="O304" t="s">
        <v>461</v>
      </c>
      <c r="P304" t="s">
        <v>462</v>
      </c>
      <c r="Q304" t="s">
        <v>477</v>
      </c>
      <c r="R304" t="s">
        <v>464</v>
      </c>
      <c r="S304" t="s">
        <v>465</v>
      </c>
      <c r="T304" t="s">
        <v>488</v>
      </c>
      <c r="U304" t="s">
        <v>489</v>
      </c>
      <c r="V304" t="s">
        <v>480</v>
      </c>
      <c r="W304" t="s">
        <v>494</v>
      </c>
      <c r="X304" t="s">
        <v>490</v>
      </c>
      <c r="Y304" t="s">
        <v>482</v>
      </c>
      <c r="Z304">
        <v>-1</v>
      </c>
      <c r="AA304">
        <v>-1</v>
      </c>
      <c r="AB304">
        <v>0</v>
      </c>
      <c r="AC304">
        <v>0</v>
      </c>
      <c r="AD304">
        <v>-1</v>
      </c>
      <c r="AE304">
        <v>1</v>
      </c>
      <c r="AF304">
        <v>-1</v>
      </c>
      <c r="AG304">
        <v>-1</v>
      </c>
      <c r="AH304">
        <v>1</v>
      </c>
      <c r="AI304">
        <v>0</v>
      </c>
      <c r="AJ304">
        <v>1</v>
      </c>
    </row>
    <row r="305" spans="1:36" x14ac:dyDescent="0.25">
      <c r="A305" t="s">
        <v>435</v>
      </c>
      <c r="B305" t="s">
        <v>149</v>
      </c>
      <c r="C305" t="s">
        <v>150</v>
      </c>
      <c r="D305" t="s">
        <v>161</v>
      </c>
      <c r="E305" t="s">
        <v>157</v>
      </c>
      <c r="F305" t="s">
        <v>153</v>
      </c>
      <c r="G305" t="s">
        <v>154</v>
      </c>
      <c r="H305">
        <v>8</v>
      </c>
      <c r="I305">
        <v>2</v>
      </c>
      <c r="J305">
        <v>1</v>
      </c>
      <c r="K305">
        <v>1</v>
      </c>
      <c r="L305">
        <v>2</v>
      </c>
      <c r="M305">
        <v>2</v>
      </c>
      <c r="N305" t="s">
        <v>435</v>
      </c>
      <c r="O305" t="s">
        <v>461</v>
      </c>
      <c r="P305" t="s">
        <v>476</v>
      </c>
      <c r="Q305" t="s">
        <v>487</v>
      </c>
      <c r="R305" t="s">
        <v>472</v>
      </c>
      <c r="S305" t="s">
        <v>465</v>
      </c>
      <c r="T305" t="s">
        <v>474</v>
      </c>
      <c r="U305" t="s">
        <v>483</v>
      </c>
      <c r="V305" t="s">
        <v>475</v>
      </c>
      <c r="W305" t="s">
        <v>495</v>
      </c>
      <c r="X305" t="s">
        <v>490</v>
      </c>
      <c r="Y305" t="s">
        <v>470</v>
      </c>
      <c r="Z305">
        <v>5</v>
      </c>
      <c r="AA305">
        <v>2</v>
      </c>
      <c r="AB305">
        <v>1</v>
      </c>
      <c r="AC305">
        <v>2</v>
      </c>
      <c r="AD305">
        <v>-1</v>
      </c>
      <c r="AE305">
        <v>0</v>
      </c>
      <c r="AF305">
        <v>2</v>
      </c>
      <c r="AG305">
        <v>0</v>
      </c>
      <c r="AH305">
        <v>-1</v>
      </c>
      <c r="AI305">
        <v>0</v>
      </c>
      <c r="AJ305">
        <v>0</v>
      </c>
    </row>
    <row r="306" spans="1:36" x14ac:dyDescent="0.25">
      <c r="A306" t="s">
        <v>436</v>
      </c>
      <c r="B306" t="s">
        <v>149</v>
      </c>
      <c r="C306" t="s">
        <v>156</v>
      </c>
      <c r="D306" t="s">
        <v>161</v>
      </c>
      <c r="E306" t="s">
        <v>164</v>
      </c>
      <c r="F306" t="s">
        <v>153</v>
      </c>
      <c r="G306" t="s">
        <v>154</v>
      </c>
      <c r="H306">
        <v>6</v>
      </c>
      <c r="I306">
        <v>1</v>
      </c>
      <c r="J306">
        <v>1</v>
      </c>
      <c r="K306">
        <v>0</v>
      </c>
      <c r="L306">
        <v>2</v>
      </c>
      <c r="M306">
        <v>2</v>
      </c>
      <c r="N306" t="s">
        <v>436</v>
      </c>
      <c r="O306" t="s">
        <v>461</v>
      </c>
      <c r="P306" t="s">
        <v>476</v>
      </c>
      <c r="Q306" t="s">
        <v>477</v>
      </c>
      <c r="R306" t="s">
        <v>464</v>
      </c>
      <c r="S306" t="s">
        <v>465</v>
      </c>
      <c r="T306" t="s">
        <v>488</v>
      </c>
      <c r="U306" t="s">
        <v>489</v>
      </c>
      <c r="V306" t="s">
        <v>480</v>
      </c>
      <c r="W306" t="s">
        <v>495</v>
      </c>
      <c r="X306" t="s">
        <v>490</v>
      </c>
      <c r="Y306" t="s">
        <v>470</v>
      </c>
      <c r="Z306">
        <v>-1</v>
      </c>
      <c r="AA306">
        <v>2</v>
      </c>
      <c r="AB306">
        <v>0</v>
      </c>
      <c r="AC306">
        <v>0</v>
      </c>
      <c r="AD306">
        <v>-1</v>
      </c>
      <c r="AE306">
        <v>1</v>
      </c>
      <c r="AF306">
        <v>-1</v>
      </c>
      <c r="AG306">
        <v>-1</v>
      </c>
      <c r="AH306">
        <v>-1</v>
      </c>
      <c r="AI306">
        <v>0</v>
      </c>
      <c r="AJ306">
        <v>0</v>
      </c>
    </row>
    <row r="307" spans="1:36" x14ac:dyDescent="0.25">
      <c r="A307" t="s">
        <v>437</v>
      </c>
      <c r="B307" t="s">
        <v>149</v>
      </c>
      <c r="C307" t="s">
        <v>150</v>
      </c>
      <c r="D307" t="s">
        <v>151</v>
      </c>
      <c r="E307" t="s">
        <v>157</v>
      </c>
      <c r="F307" t="s">
        <v>153</v>
      </c>
      <c r="G307" t="s">
        <v>154</v>
      </c>
      <c r="H307">
        <v>9</v>
      </c>
      <c r="I307">
        <v>2</v>
      </c>
      <c r="J307">
        <v>2</v>
      </c>
      <c r="K307">
        <v>1</v>
      </c>
      <c r="L307">
        <v>2</v>
      </c>
      <c r="M307">
        <v>2</v>
      </c>
      <c r="N307" t="s">
        <v>437</v>
      </c>
      <c r="O307" t="s">
        <v>461</v>
      </c>
      <c r="P307" t="s">
        <v>476</v>
      </c>
      <c r="Q307" t="s">
        <v>477</v>
      </c>
      <c r="R307" t="s">
        <v>464</v>
      </c>
      <c r="S307" t="s">
        <v>465</v>
      </c>
      <c r="T307" t="s">
        <v>479</v>
      </c>
      <c r="U307" t="s">
        <v>489</v>
      </c>
      <c r="V307" t="s">
        <v>468</v>
      </c>
      <c r="W307" t="s">
        <v>494</v>
      </c>
      <c r="X307" t="s">
        <v>469</v>
      </c>
      <c r="Y307" t="s">
        <v>482</v>
      </c>
      <c r="Z307">
        <v>6</v>
      </c>
      <c r="AA307">
        <v>2</v>
      </c>
      <c r="AB307">
        <v>0</v>
      </c>
      <c r="AC307">
        <v>0</v>
      </c>
      <c r="AD307">
        <v>-1</v>
      </c>
      <c r="AE307">
        <v>2</v>
      </c>
      <c r="AF307">
        <v>-1</v>
      </c>
      <c r="AG307">
        <v>1</v>
      </c>
      <c r="AH307">
        <v>1</v>
      </c>
      <c r="AI307">
        <v>1</v>
      </c>
      <c r="AJ307">
        <v>1</v>
      </c>
    </row>
    <row r="308" spans="1:36" x14ac:dyDescent="0.25">
      <c r="A308" t="s">
        <v>438</v>
      </c>
      <c r="B308" t="s">
        <v>149</v>
      </c>
      <c r="C308" t="s">
        <v>150</v>
      </c>
      <c r="D308" t="s">
        <v>151</v>
      </c>
      <c r="E308" t="s">
        <v>157</v>
      </c>
      <c r="F308" t="s">
        <v>153</v>
      </c>
      <c r="G308" t="s">
        <v>154</v>
      </c>
      <c r="H308">
        <v>9</v>
      </c>
      <c r="I308">
        <v>2</v>
      </c>
      <c r="J308">
        <v>2</v>
      </c>
      <c r="K308">
        <v>1</v>
      </c>
      <c r="L308">
        <v>2</v>
      </c>
      <c r="M308">
        <v>2</v>
      </c>
      <c r="N308" t="s">
        <v>438</v>
      </c>
      <c r="O308" t="s">
        <v>461</v>
      </c>
      <c r="P308" t="s">
        <v>462</v>
      </c>
      <c r="Q308" t="s">
        <v>471</v>
      </c>
      <c r="R308" t="s">
        <v>464</v>
      </c>
      <c r="S308" t="s">
        <v>465</v>
      </c>
      <c r="T308" t="s">
        <v>488</v>
      </c>
      <c r="U308" t="s">
        <v>489</v>
      </c>
      <c r="V308" t="s">
        <v>480</v>
      </c>
      <c r="W308" t="s">
        <v>494</v>
      </c>
      <c r="X308" t="s">
        <v>490</v>
      </c>
      <c r="Y308" t="s">
        <v>482</v>
      </c>
      <c r="Z308">
        <v>-2</v>
      </c>
      <c r="AA308">
        <v>-1</v>
      </c>
      <c r="AB308">
        <v>-1</v>
      </c>
      <c r="AC308">
        <v>0</v>
      </c>
      <c r="AD308">
        <v>-1</v>
      </c>
      <c r="AE308">
        <v>1</v>
      </c>
      <c r="AF308">
        <v>-1</v>
      </c>
      <c r="AG308">
        <v>-1</v>
      </c>
      <c r="AH308">
        <v>1</v>
      </c>
      <c r="AI308">
        <v>0</v>
      </c>
      <c r="AJ308">
        <v>1</v>
      </c>
    </row>
    <row r="309" spans="1:36" x14ac:dyDescent="0.25">
      <c r="A309" t="s">
        <v>439</v>
      </c>
      <c r="B309" t="s">
        <v>149</v>
      </c>
      <c r="C309" t="s">
        <v>156</v>
      </c>
      <c r="D309" t="s">
        <v>151</v>
      </c>
      <c r="E309" t="s">
        <v>152</v>
      </c>
      <c r="F309" t="s">
        <v>153</v>
      </c>
      <c r="G309" t="s">
        <v>154</v>
      </c>
      <c r="H309">
        <v>9</v>
      </c>
      <c r="I309">
        <v>1</v>
      </c>
      <c r="J309">
        <v>2</v>
      </c>
      <c r="K309">
        <v>2</v>
      </c>
      <c r="L309">
        <v>2</v>
      </c>
      <c r="M309">
        <v>2</v>
      </c>
      <c r="N309" t="s">
        <v>439</v>
      </c>
      <c r="O309" t="s">
        <v>461</v>
      </c>
      <c r="P309" t="s">
        <v>462</v>
      </c>
      <c r="Q309" t="s">
        <v>477</v>
      </c>
      <c r="R309" t="s">
        <v>492</v>
      </c>
      <c r="S309" t="s">
        <v>473</v>
      </c>
      <c r="T309" t="s">
        <v>474</v>
      </c>
      <c r="U309" t="s">
        <v>467</v>
      </c>
      <c r="V309" t="s">
        <v>480</v>
      </c>
      <c r="W309" t="s">
        <v>496</v>
      </c>
      <c r="X309" t="s">
        <v>507</v>
      </c>
      <c r="Y309" t="s">
        <v>485</v>
      </c>
      <c r="Z309">
        <v>1</v>
      </c>
      <c r="AA309">
        <v>-1</v>
      </c>
      <c r="AB309">
        <v>0</v>
      </c>
      <c r="AC309">
        <v>-1</v>
      </c>
      <c r="AD309">
        <v>1</v>
      </c>
      <c r="AE309">
        <v>0</v>
      </c>
      <c r="AF309">
        <v>0</v>
      </c>
      <c r="AG309">
        <v>-1</v>
      </c>
      <c r="AH309">
        <v>2</v>
      </c>
      <c r="AI309">
        <v>2</v>
      </c>
      <c r="AJ309">
        <v>-1</v>
      </c>
    </row>
    <row r="310" spans="1:36" x14ac:dyDescent="0.25">
      <c r="A310" t="s">
        <v>440</v>
      </c>
      <c r="B310" t="s">
        <v>149</v>
      </c>
      <c r="C310" t="s">
        <v>150</v>
      </c>
      <c r="D310" t="s">
        <v>151</v>
      </c>
      <c r="E310" t="s">
        <v>157</v>
      </c>
      <c r="F310" t="s">
        <v>159</v>
      </c>
      <c r="G310" t="s">
        <v>158</v>
      </c>
      <c r="H310">
        <v>6</v>
      </c>
      <c r="I310">
        <v>2</v>
      </c>
      <c r="J310">
        <v>2</v>
      </c>
      <c r="K310">
        <v>1</v>
      </c>
      <c r="L310">
        <v>0</v>
      </c>
      <c r="M310">
        <v>1</v>
      </c>
    </row>
    <row r="311" spans="1:36" x14ac:dyDescent="0.25">
      <c r="A311" t="s">
        <v>441</v>
      </c>
      <c r="B311" t="s">
        <v>149</v>
      </c>
      <c r="C311" t="s">
        <v>150</v>
      </c>
      <c r="D311" t="s">
        <v>151</v>
      </c>
      <c r="E311" t="s">
        <v>157</v>
      </c>
      <c r="F311" t="s">
        <v>153</v>
      </c>
      <c r="G311" t="s">
        <v>154</v>
      </c>
      <c r="H311">
        <v>9</v>
      </c>
      <c r="I311">
        <v>2</v>
      </c>
      <c r="J311">
        <v>2</v>
      </c>
      <c r="K311">
        <v>1</v>
      </c>
      <c r="L311">
        <v>2</v>
      </c>
      <c r="M311">
        <v>2</v>
      </c>
    </row>
    <row r="312" spans="1:36" x14ac:dyDescent="0.25">
      <c r="A312" t="s">
        <v>442</v>
      </c>
      <c r="B312" t="s">
        <v>149</v>
      </c>
      <c r="C312" t="s">
        <v>156</v>
      </c>
      <c r="D312" t="s">
        <v>151</v>
      </c>
      <c r="E312" t="s">
        <v>157</v>
      </c>
      <c r="F312" t="s">
        <v>159</v>
      </c>
      <c r="G312" t="s">
        <v>158</v>
      </c>
      <c r="H312">
        <v>5</v>
      </c>
      <c r="I312">
        <v>1</v>
      </c>
      <c r="J312">
        <v>2</v>
      </c>
      <c r="K312">
        <v>1</v>
      </c>
      <c r="L312">
        <v>0</v>
      </c>
      <c r="M312">
        <v>1</v>
      </c>
      <c r="N312" t="s">
        <v>442</v>
      </c>
      <c r="O312" t="s">
        <v>461</v>
      </c>
      <c r="P312" t="s">
        <v>476</v>
      </c>
      <c r="Q312" t="s">
        <v>471</v>
      </c>
      <c r="R312" t="s">
        <v>472</v>
      </c>
      <c r="S312" t="s">
        <v>465</v>
      </c>
      <c r="T312" t="s">
        <v>474</v>
      </c>
      <c r="U312" t="s">
        <v>489</v>
      </c>
      <c r="V312" t="s">
        <v>480</v>
      </c>
      <c r="W312" t="s">
        <v>494</v>
      </c>
      <c r="X312" t="s">
        <v>469</v>
      </c>
      <c r="Y312" t="s">
        <v>485</v>
      </c>
      <c r="Z312">
        <v>1</v>
      </c>
      <c r="AA312">
        <v>2</v>
      </c>
      <c r="AB312">
        <v>-1</v>
      </c>
      <c r="AC312">
        <v>2</v>
      </c>
      <c r="AD312">
        <v>-1</v>
      </c>
      <c r="AE312">
        <v>0</v>
      </c>
      <c r="AF312">
        <v>-1</v>
      </c>
      <c r="AG312">
        <v>-1</v>
      </c>
      <c r="AH312">
        <v>1</v>
      </c>
      <c r="AI312">
        <v>1</v>
      </c>
      <c r="AJ312">
        <v>-1</v>
      </c>
    </row>
    <row r="313" spans="1:36" x14ac:dyDescent="0.25">
      <c r="A313" t="s">
        <v>443</v>
      </c>
      <c r="B313" t="s">
        <v>149</v>
      </c>
      <c r="C313" t="s">
        <v>150</v>
      </c>
      <c r="D313" t="s">
        <v>151</v>
      </c>
      <c r="E313" t="s">
        <v>157</v>
      </c>
      <c r="F313" t="s">
        <v>159</v>
      </c>
      <c r="G313" t="s">
        <v>158</v>
      </c>
      <c r="H313">
        <v>6</v>
      </c>
      <c r="I313">
        <v>2</v>
      </c>
      <c r="J313">
        <v>2</v>
      </c>
      <c r="K313">
        <v>1</v>
      </c>
      <c r="L313">
        <v>0</v>
      </c>
      <c r="M313">
        <v>1</v>
      </c>
      <c r="N313" t="s">
        <v>443</v>
      </c>
      <c r="O313" t="s">
        <v>461</v>
      </c>
      <c r="P313" t="s">
        <v>462</v>
      </c>
      <c r="Q313" t="s">
        <v>477</v>
      </c>
      <c r="R313" t="s">
        <v>464</v>
      </c>
      <c r="S313" t="s">
        <v>465</v>
      </c>
      <c r="T313" t="s">
        <v>488</v>
      </c>
      <c r="U313" t="s">
        <v>489</v>
      </c>
      <c r="V313" t="s">
        <v>468</v>
      </c>
      <c r="W313" t="s">
        <v>495</v>
      </c>
      <c r="X313" t="s">
        <v>490</v>
      </c>
      <c r="Y313" t="s">
        <v>470</v>
      </c>
      <c r="Z313">
        <v>-2</v>
      </c>
      <c r="AA313">
        <v>-1</v>
      </c>
      <c r="AB313">
        <v>0</v>
      </c>
      <c r="AC313">
        <v>0</v>
      </c>
      <c r="AD313">
        <v>-1</v>
      </c>
      <c r="AE313">
        <v>1</v>
      </c>
      <c r="AF313">
        <v>-1</v>
      </c>
      <c r="AG313">
        <v>1</v>
      </c>
      <c r="AH313">
        <v>-1</v>
      </c>
      <c r="AI313">
        <v>0</v>
      </c>
      <c r="AJ313">
        <v>0</v>
      </c>
    </row>
    <row r="314" spans="1:36" x14ac:dyDescent="0.25">
      <c r="N314" t="s">
        <v>116</v>
      </c>
      <c r="O314" t="s">
        <v>461</v>
      </c>
      <c r="P314" t="s">
        <v>486</v>
      </c>
      <c r="Q314" t="s">
        <v>477</v>
      </c>
      <c r="R314" t="s">
        <v>492</v>
      </c>
      <c r="S314" t="s">
        <v>478</v>
      </c>
      <c r="T314" t="s">
        <v>488</v>
      </c>
      <c r="U314" t="s">
        <v>489</v>
      </c>
      <c r="V314" t="s">
        <v>468</v>
      </c>
      <c r="W314" t="s">
        <v>468</v>
      </c>
      <c r="X314" t="s">
        <v>469</v>
      </c>
      <c r="Y314" t="s">
        <v>482</v>
      </c>
      <c r="Z314">
        <v>3</v>
      </c>
      <c r="AA314">
        <v>1</v>
      </c>
      <c r="AB314">
        <v>0</v>
      </c>
      <c r="AC314">
        <v>-1</v>
      </c>
      <c r="AD314">
        <v>0</v>
      </c>
      <c r="AE314">
        <v>1</v>
      </c>
      <c r="AF314">
        <v>-1</v>
      </c>
      <c r="AG314">
        <v>1</v>
      </c>
      <c r="AH314">
        <v>0</v>
      </c>
      <c r="AI314">
        <v>1</v>
      </c>
      <c r="AJ314">
        <v>1</v>
      </c>
    </row>
    <row r="315" spans="1:36" x14ac:dyDescent="0.25">
      <c r="N315" t="s">
        <v>499</v>
      </c>
      <c r="O315" t="s">
        <v>461</v>
      </c>
      <c r="P315" t="s">
        <v>462</v>
      </c>
      <c r="Q315" t="s">
        <v>487</v>
      </c>
      <c r="R315" t="s">
        <v>464</v>
      </c>
      <c r="S315" t="s">
        <v>465</v>
      </c>
      <c r="T315" t="s">
        <v>488</v>
      </c>
      <c r="U315" t="s">
        <v>489</v>
      </c>
      <c r="V315" t="s">
        <v>480</v>
      </c>
      <c r="W315" t="s">
        <v>496</v>
      </c>
      <c r="X315" t="s">
        <v>469</v>
      </c>
      <c r="Y315" t="s">
        <v>493</v>
      </c>
      <c r="Z315">
        <v>3</v>
      </c>
      <c r="AA315">
        <v>-1</v>
      </c>
      <c r="AB315">
        <v>1</v>
      </c>
      <c r="AC315">
        <v>0</v>
      </c>
      <c r="AD315">
        <v>-1</v>
      </c>
      <c r="AE315">
        <v>1</v>
      </c>
      <c r="AF315">
        <v>-1</v>
      </c>
      <c r="AG315">
        <v>-1</v>
      </c>
      <c r="AH315">
        <v>2</v>
      </c>
      <c r="AI315">
        <v>1</v>
      </c>
      <c r="AJ315">
        <v>2</v>
      </c>
    </row>
    <row r="316" spans="1:36" x14ac:dyDescent="0.25">
      <c r="N316" t="s">
        <v>500</v>
      </c>
      <c r="O316" t="s">
        <v>461</v>
      </c>
      <c r="P316" t="s">
        <v>476</v>
      </c>
      <c r="Q316" t="s">
        <v>471</v>
      </c>
      <c r="R316" t="s">
        <v>473</v>
      </c>
      <c r="S316" t="s">
        <v>473</v>
      </c>
      <c r="T316" t="s">
        <v>488</v>
      </c>
      <c r="U316" t="s">
        <v>489</v>
      </c>
      <c r="V316" t="s">
        <v>480</v>
      </c>
      <c r="W316" t="s">
        <v>495</v>
      </c>
      <c r="X316" t="s">
        <v>481</v>
      </c>
      <c r="Y316" t="s">
        <v>482</v>
      </c>
      <c r="Z316">
        <v>1</v>
      </c>
      <c r="AA316">
        <v>2</v>
      </c>
      <c r="AB316">
        <v>-1</v>
      </c>
      <c r="AC316">
        <v>1</v>
      </c>
      <c r="AD316">
        <v>1</v>
      </c>
      <c r="AE316">
        <v>1</v>
      </c>
      <c r="AF316">
        <v>-1</v>
      </c>
      <c r="AG316">
        <v>-1</v>
      </c>
      <c r="AH316">
        <v>-1</v>
      </c>
      <c r="AI316">
        <v>-1</v>
      </c>
      <c r="AJ316">
        <v>1</v>
      </c>
    </row>
    <row r="317" spans="1:36" x14ac:dyDescent="0.25">
      <c r="N317" t="s">
        <v>501</v>
      </c>
      <c r="O317" t="s">
        <v>461</v>
      </c>
      <c r="P317" t="s">
        <v>476</v>
      </c>
      <c r="Q317" t="s">
        <v>471</v>
      </c>
      <c r="R317" t="s">
        <v>464</v>
      </c>
      <c r="S317" t="s">
        <v>473</v>
      </c>
      <c r="T317" t="s">
        <v>488</v>
      </c>
      <c r="U317" t="s">
        <v>489</v>
      </c>
      <c r="V317" t="s">
        <v>480</v>
      </c>
      <c r="W317" t="s">
        <v>495</v>
      </c>
      <c r="X317" t="s">
        <v>490</v>
      </c>
      <c r="Y317" t="s">
        <v>482</v>
      </c>
      <c r="Z317">
        <v>1</v>
      </c>
      <c r="AA317">
        <v>2</v>
      </c>
      <c r="AB317">
        <v>-1</v>
      </c>
      <c r="AC317">
        <v>0</v>
      </c>
      <c r="AD317">
        <v>1</v>
      </c>
      <c r="AE317">
        <v>1</v>
      </c>
      <c r="AF317">
        <v>-1</v>
      </c>
      <c r="AG317">
        <v>-1</v>
      </c>
      <c r="AH317">
        <v>-1</v>
      </c>
      <c r="AI317">
        <v>0</v>
      </c>
      <c r="AJ317">
        <v>1</v>
      </c>
    </row>
    <row r="318" spans="1:36" x14ac:dyDescent="0.25">
      <c r="N318" t="s">
        <v>503</v>
      </c>
      <c r="O318" t="s">
        <v>461</v>
      </c>
      <c r="P318" t="s">
        <v>486</v>
      </c>
      <c r="Q318" t="s">
        <v>471</v>
      </c>
      <c r="R318" t="s">
        <v>472</v>
      </c>
      <c r="S318" t="s">
        <v>478</v>
      </c>
      <c r="T318" t="s">
        <v>488</v>
      </c>
      <c r="U318" t="s">
        <v>489</v>
      </c>
      <c r="V318" t="s">
        <v>480</v>
      </c>
      <c r="W318" t="s">
        <v>494</v>
      </c>
      <c r="X318" t="s">
        <v>469</v>
      </c>
      <c r="Y318" t="s">
        <v>493</v>
      </c>
      <c r="Z318">
        <v>5</v>
      </c>
      <c r="AA318">
        <v>1</v>
      </c>
      <c r="AB318">
        <v>-1</v>
      </c>
      <c r="AC318">
        <v>2</v>
      </c>
      <c r="AD318">
        <v>0</v>
      </c>
      <c r="AE318">
        <v>1</v>
      </c>
      <c r="AF318">
        <v>-1</v>
      </c>
      <c r="AG318">
        <v>-1</v>
      </c>
      <c r="AH318">
        <v>1</v>
      </c>
      <c r="AI318">
        <v>1</v>
      </c>
      <c r="AJ318">
        <v>2</v>
      </c>
    </row>
    <row r="319" spans="1:36" x14ac:dyDescent="0.25">
      <c r="N319" t="s">
        <v>504</v>
      </c>
      <c r="O319" t="s">
        <v>461</v>
      </c>
      <c r="P319" t="s">
        <v>476</v>
      </c>
      <c r="Q319" t="s">
        <v>471</v>
      </c>
      <c r="R319" t="s">
        <v>472</v>
      </c>
      <c r="S319" t="s">
        <v>465</v>
      </c>
      <c r="T319" t="s">
        <v>488</v>
      </c>
      <c r="U319" t="s">
        <v>467</v>
      </c>
      <c r="V319" t="s">
        <v>480</v>
      </c>
      <c r="W319" t="s">
        <v>494</v>
      </c>
      <c r="X319" t="s">
        <v>481</v>
      </c>
      <c r="Y319" t="s">
        <v>470</v>
      </c>
      <c r="Z319">
        <v>2</v>
      </c>
      <c r="AA319">
        <v>2</v>
      </c>
      <c r="AB319">
        <v>-1</v>
      </c>
      <c r="AC319">
        <v>2</v>
      </c>
      <c r="AD319">
        <v>-1</v>
      </c>
      <c r="AE319">
        <v>1</v>
      </c>
      <c r="AF319">
        <v>0</v>
      </c>
      <c r="AG319">
        <v>-1</v>
      </c>
      <c r="AH319">
        <v>1</v>
      </c>
      <c r="AI319">
        <v>-1</v>
      </c>
      <c r="AJ319">
        <v>0</v>
      </c>
    </row>
    <row r="320" spans="1:36" x14ac:dyDescent="0.25">
      <c r="N320" t="s">
        <v>505</v>
      </c>
      <c r="O320" t="s">
        <v>461</v>
      </c>
      <c r="P320" t="s">
        <v>486</v>
      </c>
      <c r="Q320" t="s">
        <v>477</v>
      </c>
      <c r="R320" t="s">
        <v>464</v>
      </c>
      <c r="S320" t="s">
        <v>465</v>
      </c>
      <c r="T320" t="s">
        <v>488</v>
      </c>
      <c r="U320" t="s">
        <v>467</v>
      </c>
      <c r="V320" t="s">
        <v>484</v>
      </c>
      <c r="W320" t="s">
        <v>494</v>
      </c>
      <c r="X320" t="s">
        <v>481</v>
      </c>
      <c r="Y320" t="s">
        <v>493</v>
      </c>
      <c r="Z320">
        <v>5</v>
      </c>
      <c r="AA320">
        <v>1</v>
      </c>
      <c r="AB320">
        <v>0</v>
      </c>
      <c r="AC320">
        <v>0</v>
      </c>
      <c r="AD320">
        <v>-1</v>
      </c>
      <c r="AE320">
        <v>1</v>
      </c>
      <c r="AF320">
        <v>0</v>
      </c>
      <c r="AG320">
        <v>2</v>
      </c>
      <c r="AH320">
        <v>1</v>
      </c>
      <c r="AI320">
        <v>-1</v>
      </c>
      <c r="AJ320">
        <v>2</v>
      </c>
    </row>
    <row r="321" spans="14:36" x14ac:dyDescent="0.25">
      <c r="N321" t="s">
        <v>506</v>
      </c>
      <c r="O321" t="s">
        <v>461</v>
      </c>
      <c r="P321" t="s">
        <v>462</v>
      </c>
      <c r="Q321" t="s">
        <v>471</v>
      </c>
      <c r="R321" t="s">
        <v>472</v>
      </c>
      <c r="S321" t="s">
        <v>465</v>
      </c>
      <c r="T321" t="s">
        <v>488</v>
      </c>
      <c r="U321" t="s">
        <v>489</v>
      </c>
      <c r="V321" t="s">
        <v>484</v>
      </c>
      <c r="W321" t="s">
        <v>496</v>
      </c>
      <c r="X321" t="s">
        <v>481</v>
      </c>
      <c r="Y321" t="s">
        <v>493</v>
      </c>
      <c r="Z321">
        <v>4</v>
      </c>
      <c r="AA321">
        <v>-1</v>
      </c>
      <c r="AB321">
        <v>-1</v>
      </c>
      <c r="AC321">
        <v>2</v>
      </c>
      <c r="AD321">
        <v>-1</v>
      </c>
      <c r="AE321">
        <v>1</v>
      </c>
      <c r="AF321">
        <v>-1</v>
      </c>
      <c r="AG321">
        <v>2</v>
      </c>
      <c r="AH321">
        <v>2</v>
      </c>
      <c r="AI321">
        <v>-1</v>
      </c>
      <c r="AJ321">
        <v>2</v>
      </c>
    </row>
    <row r="322" spans="14:36" x14ac:dyDescent="0.25">
      <c r="N322" t="s">
        <v>509</v>
      </c>
      <c r="O322" t="s">
        <v>461</v>
      </c>
      <c r="P322" t="s">
        <v>476</v>
      </c>
      <c r="Q322" t="s">
        <v>471</v>
      </c>
      <c r="R322" t="s">
        <v>472</v>
      </c>
      <c r="S322" t="s">
        <v>465</v>
      </c>
      <c r="T322" t="s">
        <v>488</v>
      </c>
      <c r="U322" t="s">
        <v>489</v>
      </c>
      <c r="V322" t="s">
        <v>480</v>
      </c>
      <c r="W322" t="s">
        <v>494</v>
      </c>
      <c r="X322" t="s">
        <v>490</v>
      </c>
      <c r="Y322" t="s">
        <v>482</v>
      </c>
      <c r="Z322">
        <v>3</v>
      </c>
      <c r="AA322">
        <v>2</v>
      </c>
      <c r="AB322">
        <v>-1</v>
      </c>
      <c r="AC322">
        <v>2</v>
      </c>
      <c r="AD322">
        <v>-1</v>
      </c>
      <c r="AE322">
        <v>1</v>
      </c>
      <c r="AF322">
        <v>-1</v>
      </c>
      <c r="AG322">
        <v>-1</v>
      </c>
      <c r="AH322">
        <v>1</v>
      </c>
      <c r="AI322">
        <v>0</v>
      </c>
      <c r="AJ322">
        <v>1</v>
      </c>
    </row>
    <row r="323" spans="14:36" x14ac:dyDescent="0.25">
      <c r="N323" t="s">
        <v>510</v>
      </c>
      <c r="O323" t="s">
        <v>461</v>
      </c>
      <c r="P323" t="s">
        <v>462</v>
      </c>
      <c r="Q323" t="s">
        <v>487</v>
      </c>
      <c r="R323" t="s">
        <v>464</v>
      </c>
      <c r="S323" t="s">
        <v>478</v>
      </c>
      <c r="T323" t="s">
        <v>488</v>
      </c>
      <c r="U323" t="s">
        <v>467</v>
      </c>
      <c r="V323" t="s">
        <v>468</v>
      </c>
      <c r="W323" t="s">
        <v>494</v>
      </c>
      <c r="X323" t="s">
        <v>469</v>
      </c>
      <c r="Y323" t="s">
        <v>470</v>
      </c>
      <c r="Z323">
        <v>4</v>
      </c>
      <c r="AA323">
        <v>-1</v>
      </c>
      <c r="AB323">
        <v>1</v>
      </c>
      <c r="AC323">
        <v>0</v>
      </c>
      <c r="AD323">
        <v>0</v>
      </c>
      <c r="AE323">
        <v>1</v>
      </c>
      <c r="AF323">
        <v>0</v>
      </c>
      <c r="AG323">
        <v>1</v>
      </c>
      <c r="AH323">
        <v>1</v>
      </c>
      <c r="AI323">
        <v>1</v>
      </c>
      <c r="AJ323">
        <v>0</v>
      </c>
    </row>
    <row r="324" spans="14:36" x14ac:dyDescent="0.25">
      <c r="N324" t="s">
        <v>511</v>
      </c>
      <c r="O324" t="s">
        <v>461</v>
      </c>
      <c r="P324" t="s">
        <v>462</v>
      </c>
      <c r="Q324" t="s">
        <v>477</v>
      </c>
      <c r="R324" t="s">
        <v>464</v>
      </c>
      <c r="S324" t="s">
        <v>465</v>
      </c>
      <c r="T324" t="s">
        <v>466</v>
      </c>
      <c r="U324" t="s">
        <v>467</v>
      </c>
      <c r="V324" t="s">
        <v>480</v>
      </c>
      <c r="W324" t="s">
        <v>494</v>
      </c>
      <c r="X324" t="s">
        <v>490</v>
      </c>
      <c r="Y324" t="s">
        <v>470</v>
      </c>
      <c r="Z324">
        <v>-3</v>
      </c>
      <c r="AA324">
        <v>-1</v>
      </c>
      <c r="AB324">
        <v>0</v>
      </c>
      <c r="AC324">
        <v>0</v>
      </c>
      <c r="AD324">
        <v>-1</v>
      </c>
      <c r="AE324">
        <v>-1</v>
      </c>
      <c r="AF324">
        <v>0</v>
      </c>
      <c r="AG324">
        <v>-1</v>
      </c>
      <c r="AH324">
        <v>1</v>
      </c>
      <c r="AI324">
        <v>0</v>
      </c>
      <c r="AJ324">
        <v>0</v>
      </c>
    </row>
    <row r="325" spans="14:36" x14ac:dyDescent="0.25">
      <c r="N325" t="s">
        <v>512</v>
      </c>
      <c r="O325" t="s">
        <v>461</v>
      </c>
      <c r="P325" t="s">
        <v>462</v>
      </c>
      <c r="Q325" t="s">
        <v>471</v>
      </c>
      <c r="R325" t="s">
        <v>472</v>
      </c>
      <c r="S325" t="s">
        <v>465</v>
      </c>
      <c r="T325" t="s">
        <v>488</v>
      </c>
      <c r="U325" t="s">
        <v>498</v>
      </c>
      <c r="V325" t="s">
        <v>484</v>
      </c>
      <c r="W325" t="s">
        <v>496</v>
      </c>
      <c r="X325" t="s">
        <v>469</v>
      </c>
      <c r="Y325" t="s">
        <v>493</v>
      </c>
      <c r="Z325">
        <v>8</v>
      </c>
      <c r="AA325">
        <v>-1</v>
      </c>
      <c r="AB325">
        <v>-1</v>
      </c>
      <c r="AC325">
        <v>2</v>
      </c>
      <c r="AD325">
        <v>-1</v>
      </c>
      <c r="AE325">
        <v>1</v>
      </c>
      <c r="AF325">
        <v>1</v>
      </c>
      <c r="AG325">
        <v>2</v>
      </c>
      <c r="AH325">
        <v>2</v>
      </c>
      <c r="AI325">
        <v>1</v>
      </c>
      <c r="AJ325">
        <v>2</v>
      </c>
    </row>
    <row r="326" spans="14:36" x14ac:dyDescent="0.25">
      <c r="N326" t="s">
        <v>513</v>
      </c>
      <c r="O326" t="s">
        <v>461</v>
      </c>
      <c r="P326" t="s">
        <v>486</v>
      </c>
      <c r="Q326" t="s">
        <v>471</v>
      </c>
      <c r="R326" t="s">
        <v>472</v>
      </c>
      <c r="S326" t="s">
        <v>465</v>
      </c>
      <c r="T326" t="s">
        <v>488</v>
      </c>
      <c r="U326" t="s">
        <v>489</v>
      </c>
      <c r="V326" t="s">
        <v>480</v>
      </c>
      <c r="W326" t="s">
        <v>494</v>
      </c>
      <c r="X326" t="s">
        <v>469</v>
      </c>
      <c r="Y326" t="s">
        <v>482</v>
      </c>
      <c r="Z326">
        <v>3</v>
      </c>
      <c r="AA326">
        <v>1</v>
      </c>
      <c r="AB326">
        <v>-1</v>
      </c>
      <c r="AC326">
        <v>2</v>
      </c>
      <c r="AD326">
        <v>-1</v>
      </c>
      <c r="AE326">
        <v>1</v>
      </c>
      <c r="AF326">
        <v>-1</v>
      </c>
      <c r="AG326">
        <v>-1</v>
      </c>
      <c r="AH326">
        <v>1</v>
      </c>
      <c r="AI326">
        <v>1</v>
      </c>
      <c r="AJ326">
        <v>1</v>
      </c>
    </row>
    <row r="327" spans="14:36" x14ac:dyDescent="0.25">
      <c r="N327" t="s">
        <v>514</v>
      </c>
      <c r="O327" t="s">
        <v>461</v>
      </c>
      <c r="P327" t="s">
        <v>462</v>
      </c>
      <c r="Q327" t="s">
        <v>471</v>
      </c>
      <c r="R327" t="s">
        <v>464</v>
      </c>
      <c r="S327" t="s">
        <v>465</v>
      </c>
      <c r="T327" t="s">
        <v>474</v>
      </c>
      <c r="U327" t="s">
        <v>467</v>
      </c>
      <c r="V327" t="s">
        <v>475</v>
      </c>
      <c r="W327" t="s">
        <v>496</v>
      </c>
      <c r="X327" t="s">
        <v>481</v>
      </c>
      <c r="Y327" t="s">
        <v>470</v>
      </c>
      <c r="Z327">
        <v>-2</v>
      </c>
      <c r="AA327">
        <v>-1</v>
      </c>
      <c r="AB327">
        <v>-1</v>
      </c>
      <c r="AC327">
        <v>0</v>
      </c>
      <c r="AD327">
        <v>-1</v>
      </c>
      <c r="AE327">
        <v>0</v>
      </c>
      <c r="AF327">
        <v>0</v>
      </c>
      <c r="AG327">
        <v>0</v>
      </c>
      <c r="AH327">
        <v>2</v>
      </c>
      <c r="AI327">
        <v>-1</v>
      </c>
      <c r="AJ327">
        <v>0</v>
      </c>
    </row>
  </sheetData>
  <phoneticPr fontId="19"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24B8-B988-4E92-A70D-D23A0BDD18B3}">
  <dimension ref="A1:S313"/>
  <sheetViews>
    <sheetView workbookViewId="0">
      <selection activeCell="V14" sqref="V14"/>
    </sheetView>
  </sheetViews>
  <sheetFormatPr defaultRowHeight="13.2" x14ac:dyDescent="0.25"/>
  <cols>
    <col min="1" max="1" width="34" bestFit="1" customWidth="1"/>
    <col min="2" max="2" width="9" bestFit="1" customWidth="1"/>
    <col min="3" max="3" width="5.5546875" bestFit="1" customWidth="1"/>
    <col min="4" max="4" width="4.77734375" bestFit="1" customWidth="1"/>
    <col min="5" max="5" width="10.33203125" style="36" bestFit="1" customWidth="1"/>
    <col min="6" max="6" width="5.109375" style="37" bestFit="1" customWidth="1"/>
    <col min="10" max="10" width="34" bestFit="1" customWidth="1"/>
    <col min="11" max="11" width="11.44140625" customWidth="1"/>
    <col min="12" max="12" width="7.6640625" customWidth="1"/>
    <col min="13" max="13" width="7.21875" customWidth="1"/>
    <col min="14" max="14" width="12.77734375" customWidth="1"/>
    <col min="20" max="20" width="9.77734375" bestFit="1" customWidth="1"/>
  </cols>
  <sheetData>
    <row r="1" spans="1:19" x14ac:dyDescent="0.25">
      <c r="A1" s="44" t="s">
        <v>137</v>
      </c>
      <c r="B1" s="46" t="s">
        <v>104</v>
      </c>
      <c r="C1" s="46" t="s">
        <v>105</v>
      </c>
      <c r="D1" s="46" t="s">
        <v>106</v>
      </c>
      <c r="E1" s="47" t="s">
        <v>107</v>
      </c>
      <c r="F1" s="46" t="s">
        <v>549</v>
      </c>
      <c r="G1" s="46" t="s">
        <v>550</v>
      </c>
      <c r="J1" s="50"/>
      <c r="K1" s="50"/>
      <c r="L1" s="50"/>
      <c r="M1" s="50"/>
      <c r="N1" s="50"/>
      <c r="O1" s="50"/>
      <c r="P1" s="50"/>
      <c r="Q1" s="50"/>
      <c r="R1" s="50"/>
      <c r="S1" s="50"/>
    </row>
    <row r="2" spans="1:19" x14ac:dyDescent="0.25">
      <c r="A2" s="45" t="str">
        <f>Merge1[[#This Row],[Name]]</f>
        <v>Ritvik Aggarwal</v>
      </c>
      <c r="B2" s="48">
        <f>Merge1[[#This Row],[Table1.Total]]</f>
        <v>0</v>
      </c>
      <c r="C2" s="48">
        <f>Merge1[[#This Row],[Total]]</f>
        <v>10</v>
      </c>
      <c r="D2" s="48">
        <f t="shared" ref="D2:D65" si="0">B2+C2</f>
        <v>10</v>
      </c>
      <c r="E2" s="49">
        <f t="shared" ref="E2:E65" si="1">D2/30*100</f>
        <v>33.333333333333329</v>
      </c>
      <c r="F2" s="48">
        <f>_xlfn.RANK.EQ(E2,$E$2:$E$313,0)</f>
        <v>104</v>
      </c>
      <c r="G2" s="48" t="str">
        <f>IF(F2&lt;=10,"A",IF(F2&gt;10,IF(F2&lt;=50,"B",IF(F2&lt;=100,"C","D"))))</f>
        <v>D</v>
      </c>
      <c r="H2" s="35"/>
      <c r="J2" s="50"/>
      <c r="K2" s="50"/>
      <c r="L2" s="50"/>
      <c r="M2" s="50"/>
      <c r="N2" s="50"/>
      <c r="O2" s="50"/>
      <c r="P2" s="50"/>
      <c r="Q2" s="50"/>
      <c r="R2" s="50"/>
      <c r="S2" s="50"/>
    </row>
    <row r="3" spans="1:19" x14ac:dyDescent="0.25">
      <c r="A3" s="45" t="str">
        <f>Merge1[[#This Row],[Name]]</f>
        <v xml:space="preserve">Lakshya </v>
      </c>
      <c r="B3" s="48">
        <f>Merge1[[#This Row],[Table1.Total]]</f>
        <v>0</v>
      </c>
      <c r="C3" s="48">
        <f>Merge1[[#This Row],[Total]]</f>
        <v>8</v>
      </c>
      <c r="D3" s="48">
        <f t="shared" si="0"/>
        <v>8</v>
      </c>
      <c r="E3" s="49">
        <f t="shared" si="1"/>
        <v>26.666666666666668</v>
      </c>
      <c r="F3" s="48">
        <f t="shared" ref="F3:F66" si="2">_xlfn.RANK.EQ(E3,$E$2:$E$313,0)</f>
        <v>185</v>
      </c>
      <c r="G3" s="48" t="str">
        <f t="shared" ref="G3:G66" si="3">IF(F3&lt;=10,"A",IF(F3&gt;10,IF(F3&lt;=50,"B",IF(F3&lt;=100,"C","D"))))</f>
        <v>D</v>
      </c>
      <c r="H3" s="35"/>
      <c r="J3" s="50"/>
      <c r="K3" s="50"/>
      <c r="L3" s="50"/>
      <c r="M3" s="50"/>
      <c r="N3" s="50"/>
      <c r="O3" s="50"/>
      <c r="P3" s="50"/>
      <c r="Q3" s="50"/>
      <c r="R3" s="50"/>
      <c r="S3" s="50"/>
    </row>
    <row r="4" spans="1:19" x14ac:dyDescent="0.25">
      <c r="A4" s="45" t="str">
        <f>Merge1[[#This Row],[Name]]</f>
        <v xml:space="preserve">Sania Almeida </v>
      </c>
      <c r="B4" s="48">
        <f>Merge1[[#This Row],[Table1.Total]]</f>
        <v>2</v>
      </c>
      <c r="C4" s="48">
        <f>Merge1[[#This Row],[Total]]</f>
        <v>8</v>
      </c>
      <c r="D4" s="48">
        <f t="shared" si="0"/>
        <v>10</v>
      </c>
      <c r="E4" s="49">
        <f t="shared" si="1"/>
        <v>33.333333333333329</v>
      </c>
      <c r="F4" s="48">
        <f t="shared" si="2"/>
        <v>104</v>
      </c>
      <c r="G4" s="48" t="str">
        <f t="shared" si="3"/>
        <v>D</v>
      </c>
      <c r="H4" s="35"/>
      <c r="J4" s="50"/>
      <c r="K4" s="50"/>
      <c r="L4" s="50"/>
      <c r="M4" s="50"/>
      <c r="N4" s="50"/>
      <c r="O4" s="50"/>
      <c r="P4" s="50"/>
      <c r="Q4" s="50"/>
      <c r="R4" s="50"/>
      <c r="S4" s="50"/>
    </row>
    <row r="5" spans="1:19" x14ac:dyDescent="0.25">
      <c r="A5" s="45" t="str">
        <f>Merge1[[#This Row],[Name]]</f>
        <v>Dhyanesh Sudhir Dikkar</v>
      </c>
      <c r="B5" s="48">
        <f>Merge1[[#This Row],[Table1.Total]]</f>
        <v>3</v>
      </c>
      <c r="C5" s="48">
        <f>Merge1[[#This Row],[Total]]</f>
        <v>9</v>
      </c>
      <c r="D5" s="48">
        <f t="shared" si="0"/>
        <v>12</v>
      </c>
      <c r="E5" s="49">
        <f t="shared" si="1"/>
        <v>40</v>
      </c>
      <c r="F5" s="48">
        <f t="shared" si="2"/>
        <v>45</v>
      </c>
      <c r="G5" s="48" t="str">
        <f t="shared" si="3"/>
        <v>B</v>
      </c>
      <c r="H5" s="35"/>
      <c r="J5" s="50"/>
      <c r="K5" s="50"/>
      <c r="L5" s="50"/>
      <c r="M5" s="50"/>
      <c r="N5" s="50"/>
      <c r="O5" s="50"/>
      <c r="P5" s="50"/>
      <c r="Q5" s="50"/>
      <c r="R5" s="50"/>
      <c r="S5" s="50"/>
    </row>
    <row r="6" spans="1:19" x14ac:dyDescent="0.25">
      <c r="A6" s="45" t="str">
        <f>Merge1[[#This Row],[Name]]</f>
        <v>Ankit Sahu</v>
      </c>
      <c r="B6" s="48">
        <f>Merge1[[#This Row],[Table1.Total]]</f>
        <v>6</v>
      </c>
      <c r="C6" s="48">
        <f>Merge1[[#This Row],[Total]]</f>
        <v>7</v>
      </c>
      <c r="D6" s="48">
        <f t="shared" si="0"/>
        <v>13</v>
      </c>
      <c r="E6" s="49">
        <f t="shared" si="1"/>
        <v>43.333333333333336</v>
      </c>
      <c r="F6" s="48">
        <f t="shared" si="2"/>
        <v>31</v>
      </c>
      <c r="G6" s="48" t="str">
        <f t="shared" si="3"/>
        <v>B</v>
      </c>
      <c r="J6" s="50"/>
      <c r="K6" s="50"/>
      <c r="L6" s="50"/>
      <c r="M6" s="50"/>
      <c r="N6" s="50"/>
      <c r="O6" s="50"/>
      <c r="P6" s="50"/>
      <c r="Q6" s="50"/>
      <c r="R6" s="50"/>
      <c r="S6" s="50"/>
    </row>
    <row r="7" spans="1:19" x14ac:dyDescent="0.25">
      <c r="A7" s="45" t="str">
        <f>Merge1[[#This Row],[Name]]</f>
        <v>Kavya Reddy Y</v>
      </c>
      <c r="B7" s="48">
        <f>Merge1[[#This Row],[Table1.Total]]</f>
        <v>3</v>
      </c>
      <c r="C7" s="48">
        <f>Merge1[[#This Row],[Total]]</f>
        <v>9</v>
      </c>
      <c r="D7" s="48">
        <f t="shared" si="0"/>
        <v>12</v>
      </c>
      <c r="E7" s="49">
        <f t="shared" si="1"/>
        <v>40</v>
      </c>
      <c r="F7" s="48">
        <f t="shared" si="2"/>
        <v>45</v>
      </c>
      <c r="G7" s="48" t="str">
        <f t="shared" si="3"/>
        <v>B</v>
      </c>
      <c r="J7" s="50"/>
      <c r="K7" s="50"/>
      <c r="L7" s="50"/>
      <c r="M7" s="50"/>
      <c r="N7" s="50"/>
      <c r="O7" s="50"/>
      <c r="P7" s="50"/>
      <c r="Q7" s="50"/>
      <c r="R7" s="50"/>
      <c r="S7" s="50"/>
    </row>
    <row r="8" spans="1:19" x14ac:dyDescent="0.25">
      <c r="A8" s="45" t="str">
        <f>Merge1[[#This Row],[Name]]</f>
        <v>Naman Jain</v>
      </c>
      <c r="B8" s="48">
        <f>Merge1[[#This Row],[Table1.Total]]</f>
        <v>7</v>
      </c>
      <c r="C8" s="48">
        <f>Merge1[[#This Row],[Total]]</f>
        <v>7</v>
      </c>
      <c r="D8" s="48">
        <f t="shared" si="0"/>
        <v>14</v>
      </c>
      <c r="E8" s="49">
        <f t="shared" si="1"/>
        <v>46.666666666666664</v>
      </c>
      <c r="F8" s="48">
        <f t="shared" si="2"/>
        <v>18</v>
      </c>
      <c r="G8" s="48" t="str">
        <f t="shared" si="3"/>
        <v>B</v>
      </c>
      <c r="J8" s="50"/>
      <c r="K8" s="50"/>
      <c r="L8" s="50"/>
      <c r="M8" s="50"/>
      <c r="N8" s="50"/>
      <c r="O8" s="50"/>
      <c r="P8" s="50"/>
      <c r="Q8" s="50"/>
      <c r="R8" s="50"/>
      <c r="S8" s="50"/>
    </row>
    <row r="9" spans="1:19" x14ac:dyDescent="0.25">
      <c r="A9" s="45" t="str">
        <f>Merge1[[#This Row],[Name]]</f>
        <v>Sheth Mili D.</v>
      </c>
      <c r="B9" s="48">
        <f>Merge1[[#This Row],[Table1.Total]]</f>
        <v>-1</v>
      </c>
      <c r="C9" s="48">
        <f>Merge1[[#This Row],[Total]]</f>
        <v>7</v>
      </c>
      <c r="D9" s="48">
        <f t="shared" si="0"/>
        <v>6</v>
      </c>
      <c r="E9" s="49">
        <f t="shared" si="1"/>
        <v>20</v>
      </c>
      <c r="F9" s="48">
        <f t="shared" si="2"/>
        <v>245</v>
      </c>
      <c r="G9" s="48" t="str">
        <f t="shared" si="3"/>
        <v>D</v>
      </c>
      <c r="J9" s="50"/>
      <c r="K9" s="50"/>
      <c r="L9" s="50"/>
      <c r="M9" s="50"/>
      <c r="N9" s="50"/>
      <c r="O9" s="50"/>
      <c r="P9" s="50"/>
      <c r="Q9" s="50"/>
      <c r="R9" s="50"/>
      <c r="S9" s="50"/>
    </row>
    <row r="10" spans="1:19" x14ac:dyDescent="0.25">
      <c r="A10" s="45" t="str">
        <f>Merge1[[#This Row],[Name]]</f>
        <v>Dhruv Rishikesh Janakala</v>
      </c>
      <c r="B10" s="48">
        <f>Merge1[[#This Row],[Table1.Total]]</f>
        <v>2</v>
      </c>
      <c r="C10" s="48">
        <f>Merge1[[#This Row],[Total]]</f>
        <v>8</v>
      </c>
      <c r="D10" s="48">
        <f t="shared" si="0"/>
        <v>10</v>
      </c>
      <c r="E10" s="49">
        <f t="shared" si="1"/>
        <v>33.333333333333329</v>
      </c>
      <c r="F10" s="48">
        <f t="shared" si="2"/>
        <v>104</v>
      </c>
      <c r="G10" s="48" t="str">
        <f t="shared" si="3"/>
        <v>D</v>
      </c>
      <c r="J10" s="50"/>
      <c r="K10" s="50"/>
      <c r="L10" s="50"/>
      <c r="M10" s="50"/>
      <c r="N10" s="50"/>
      <c r="O10" s="50"/>
      <c r="P10" s="50"/>
      <c r="Q10" s="50"/>
      <c r="R10" s="50"/>
      <c r="S10" s="50"/>
    </row>
    <row r="11" spans="1:19" x14ac:dyDescent="0.25">
      <c r="A11" s="45" t="str">
        <f>Merge1[[#This Row],[Name]]</f>
        <v>Ruthvik</v>
      </c>
      <c r="B11" s="48">
        <f>Merge1[[#This Row],[Table1.Total]]</f>
        <v>0</v>
      </c>
      <c r="C11" s="48">
        <f>Merge1[[#This Row],[Total]]</f>
        <v>9</v>
      </c>
      <c r="D11" s="48">
        <f t="shared" si="0"/>
        <v>9</v>
      </c>
      <c r="E11" s="49">
        <f t="shared" si="1"/>
        <v>30</v>
      </c>
      <c r="F11" s="48">
        <f t="shared" si="2"/>
        <v>151</v>
      </c>
      <c r="G11" s="48" t="str">
        <f t="shared" si="3"/>
        <v>D</v>
      </c>
      <c r="J11" s="50"/>
      <c r="K11" s="50"/>
      <c r="L11" s="50"/>
      <c r="M11" s="50"/>
      <c r="N11" s="50"/>
      <c r="O11" s="50"/>
      <c r="P11" s="50"/>
      <c r="Q11" s="50"/>
      <c r="R11" s="50"/>
      <c r="S11" s="50"/>
    </row>
    <row r="12" spans="1:19" x14ac:dyDescent="0.25">
      <c r="A12" s="45" t="str">
        <f>Merge1[[#This Row],[Name]]</f>
        <v xml:space="preserve">Shreya Sathyanarayanan </v>
      </c>
      <c r="B12" s="48">
        <f>Merge1[[#This Row],[Table1.Total]]</f>
        <v>-2</v>
      </c>
      <c r="C12" s="48">
        <f>Merge1[[#This Row],[Total]]</f>
        <v>7</v>
      </c>
      <c r="D12" s="48">
        <f t="shared" si="0"/>
        <v>5</v>
      </c>
      <c r="E12" s="49">
        <f t="shared" si="1"/>
        <v>16.666666666666664</v>
      </c>
      <c r="F12" s="48">
        <f t="shared" si="2"/>
        <v>268</v>
      </c>
      <c r="G12" s="48" t="str">
        <f t="shared" si="3"/>
        <v>D</v>
      </c>
      <c r="J12" s="50"/>
      <c r="K12" s="50"/>
      <c r="L12" s="50"/>
      <c r="M12" s="50"/>
      <c r="N12" s="50"/>
      <c r="O12" s="50"/>
      <c r="P12" s="50"/>
      <c r="Q12" s="50"/>
      <c r="R12" s="50"/>
      <c r="S12" s="50"/>
    </row>
    <row r="13" spans="1:19" x14ac:dyDescent="0.25">
      <c r="A13" s="45" t="str">
        <f>Merge1[[#This Row],[Name]]</f>
        <v xml:space="preserve">Hitesh Badhan </v>
      </c>
      <c r="B13" s="48">
        <f>Merge1[[#This Row],[Table1.Total]]</f>
        <v>2</v>
      </c>
      <c r="C13" s="48">
        <f>Merge1[[#This Row],[Total]]</f>
        <v>10</v>
      </c>
      <c r="D13" s="48">
        <f t="shared" si="0"/>
        <v>12</v>
      </c>
      <c r="E13" s="49">
        <f t="shared" si="1"/>
        <v>40</v>
      </c>
      <c r="F13" s="48">
        <f t="shared" si="2"/>
        <v>45</v>
      </c>
      <c r="G13" s="48" t="str">
        <f t="shared" si="3"/>
        <v>B</v>
      </c>
      <c r="J13" s="50"/>
      <c r="K13" s="50"/>
      <c r="L13" s="50"/>
      <c r="M13" s="50"/>
      <c r="N13" s="50"/>
      <c r="O13" s="50"/>
      <c r="P13" s="50"/>
      <c r="Q13" s="50"/>
      <c r="R13" s="50"/>
      <c r="S13" s="50"/>
    </row>
    <row r="14" spans="1:19" x14ac:dyDescent="0.25">
      <c r="A14" s="45" t="str">
        <f>Merge1[[#This Row],[Name]]</f>
        <v xml:space="preserve">Anay Pund </v>
      </c>
      <c r="B14" s="48">
        <f>Merge1[[#This Row],[Table1.Total]]</f>
        <v>1</v>
      </c>
      <c r="C14" s="48">
        <f>Merge1[[#This Row],[Total]]</f>
        <v>7</v>
      </c>
      <c r="D14" s="48">
        <f t="shared" si="0"/>
        <v>8</v>
      </c>
      <c r="E14" s="49">
        <f t="shared" si="1"/>
        <v>26.666666666666668</v>
      </c>
      <c r="F14" s="48">
        <f t="shared" si="2"/>
        <v>185</v>
      </c>
      <c r="G14" s="48" t="str">
        <f t="shared" si="3"/>
        <v>D</v>
      </c>
      <c r="J14" s="50"/>
      <c r="K14" s="50"/>
      <c r="L14" s="50"/>
      <c r="M14" s="50"/>
      <c r="N14" s="50"/>
      <c r="O14" s="50"/>
      <c r="P14" s="50"/>
      <c r="Q14" s="50"/>
      <c r="R14" s="50"/>
      <c r="S14" s="50"/>
    </row>
    <row r="15" spans="1:19" x14ac:dyDescent="0.25">
      <c r="A15" s="45" t="str">
        <f>Merge1[[#This Row],[Name]]</f>
        <v>Nabeel Ghalib</v>
      </c>
      <c r="B15" s="48">
        <f>Merge1[[#This Row],[Table1.Total]]</f>
        <v>3</v>
      </c>
      <c r="C15" s="48">
        <f>Merge1[[#This Row],[Total]]</f>
        <v>5</v>
      </c>
      <c r="D15" s="48">
        <f t="shared" si="0"/>
        <v>8</v>
      </c>
      <c r="E15" s="49">
        <f t="shared" si="1"/>
        <v>26.666666666666668</v>
      </c>
      <c r="F15" s="48">
        <f t="shared" si="2"/>
        <v>185</v>
      </c>
      <c r="G15" s="48" t="str">
        <f t="shared" si="3"/>
        <v>D</v>
      </c>
      <c r="J15" s="50"/>
      <c r="K15" s="50"/>
      <c r="L15" s="50"/>
      <c r="M15" s="50"/>
      <c r="N15" s="50"/>
      <c r="O15" s="50"/>
      <c r="P15" s="50"/>
      <c r="Q15" s="50"/>
      <c r="R15" s="50"/>
      <c r="S15" s="50"/>
    </row>
    <row r="16" spans="1:19" x14ac:dyDescent="0.25">
      <c r="A16" s="45" t="str">
        <f>Merge1[[#This Row],[Name]]</f>
        <v>Hemashree M S</v>
      </c>
      <c r="B16" s="48">
        <f>Merge1[[#This Row],[Table1.Total]]</f>
        <v>-4</v>
      </c>
      <c r="C16" s="48">
        <f>Merge1[[#This Row],[Total]]</f>
        <v>7</v>
      </c>
      <c r="D16" s="48">
        <f t="shared" si="0"/>
        <v>3</v>
      </c>
      <c r="E16" s="49">
        <f t="shared" si="1"/>
        <v>10</v>
      </c>
      <c r="F16" s="48">
        <f t="shared" si="2"/>
        <v>298</v>
      </c>
      <c r="G16" s="48" t="str">
        <f t="shared" si="3"/>
        <v>D</v>
      </c>
      <c r="J16" s="50"/>
      <c r="K16" s="50"/>
      <c r="L16" s="50"/>
      <c r="M16" s="50"/>
      <c r="N16" s="50"/>
      <c r="O16" s="50"/>
      <c r="P16" s="50"/>
      <c r="Q16" s="50"/>
      <c r="R16" s="50"/>
      <c r="S16" s="50"/>
    </row>
    <row r="17" spans="1:19" x14ac:dyDescent="0.25">
      <c r="A17" s="45" t="str">
        <f>Merge1[[#This Row],[Name]]</f>
        <v>Daksh Sankhla</v>
      </c>
      <c r="B17" s="48">
        <f>Merge1[[#This Row],[Table1.Total]]</f>
        <v>3</v>
      </c>
      <c r="C17" s="48">
        <f>Merge1[[#This Row],[Total]]</f>
        <v>7</v>
      </c>
      <c r="D17" s="48">
        <f t="shared" si="0"/>
        <v>10</v>
      </c>
      <c r="E17" s="49">
        <f t="shared" si="1"/>
        <v>33.333333333333329</v>
      </c>
      <c r="F17" s="48">
        <f t="shared" si="2"/>
        <v>104</v>
      </c>
      <c r="G17" s="48" t="str">
        <f t="shared" si="3"/>
        <v>D</v>
      </c>
      <c r="J17" s="50"/>
      <c r="K17" s="50"/>
      <c r="L17" s="50"/>
      <c r="M17" s="50"/>
      <c r="N17" s="50"/>
      <c r="O17" s="50"/>
      <c r="P17" s="50"/>
      <c r="Q17" s="50"/>
      <c r="R17" s="50"/>
      <c r="S17" s="50"/>
    </row>
    <row r="18" spans="1:19" x14ac:dyDescent="0.25">
      <c r="A18" s="45" t="str">
        <f>Merge1[[#This Row],[Name]]</f>
        <v>Shiva Krishna Reddy Burra</v>
      </c>
      <c r="B18" s="48">
        <f>Merge1[[#This Row],[Table1.Total]]</f>
        <v>0</v>
      </c>
      <c r="C18" s="48">
        <f>Merge1[[#This Row],[Total]]</f>
        <v>5</v>
      </c>
      <c r="D18" s="48">
        <f t="shared" si="0"/>
        <v>5</v>
      </c>
      <c r="E18" s="49">
        <f t="shared" si="1"/>
        <v>16.666666666666664</v>
      </c>
      <c r="F18" s="48">
        <f t="shared" si="2"/>
        <v>268</v>
      </c>
      <c r="G18" s="48" t="str">
        <f t="shared" si="3"/>
        <v>D</v>
      </c>
      <c r="J18" s="50"/>
      <c r="K18" s="50"/>
      <c r="L18" s="50"/>
      <c r="M18" s="50"/>
      <c r="N18" s="50"/>
      <c r="O18" s="50"/>
      <c r="P18" s="50"/>
      <c r="Q18" s="50"/>
      <c r="R18" s="50"/>
      <c r="S18" s="50"/>
    </row>
    <row r="19" spans="1:19" x14ac:dyDescent="0.25">
      <c r="A19" s="45" t="str">
        <f>Merge1[[#This Row],[Name]]</f>
        <v>Anshika Sharma</v>
      </c>
      <c r="B19" s="48">
        <f>Merge1[[#This Row],[Table1.Total]]</f>
        <v>4</v>
      </c>
      <c r="C19" s="48">
        <f>Merge1[[#This Row],[Total]]</f>
        <v>9</v>
      </c>
      <c r="D19" s="48">
        <f t="shared" si="0"/>
        <v>13</v>
      </c>
      <c r="E19" s="49">
        <f t="shared" si="1"/>
        <v>43.333333333333336</v>
      </c>
      <c r="F19" s="48">
        <f t="shared" si="2"/>
        <v>31</v>
      </c>
      <c r="G19" s="48" t="str">
        <f t="shared" si="3"/>
        <v>B</v>
      </c>
      <c r="J19" s="50"/>
      <c r="K19" s="50"/>
      <c r="L19" s="50"/>
      <c r="M19" s="50"/>
      <c r="N19" s="50"/>
      <c r="O19" s="50"/>
      <c r="P19" s="50"/>
      <c r="Q19" s="50"/>
      <c r="R19" s="50"/>
      <c r="S19" s="50"/>
    </row>
    <row r="20" spans="1:19" x14ac:dyDescent="0.25">
      <c r="A20" s="45" t="str">
        <f>Merge1[[#This Row],[Name]]</f>
        <v>Mitali</v>
      </c>
      <c r="B20" s="48">
        <f>Merge1[[#This Row],[Table1.Total]]</f>
        <v>4</v>
      </c>
      <c r="C20" s="48">
        <f>Merge1[[#This Row],[Total]]</f>
        <v>7</v>
      </c>
      <c r="D20" s="48">
        <f t="shared" si="0"/>
        <v>11</v>
      </c>
      <c r="E20" s="49">
        <f t="shared" si="1"/>
        <v>36.666666666666664</v>
      </c>
      <c r="F20" s="48">
        <f t="shared" si="2"/>
        <v>74</v>
      </c>
      <c r="G20" s="48" t="str">
        <f t="shared" si="3"/>
        <v>C</v>
      </c>
      <c r="J20" s="50"/>
      <c r="K20" s="50"/>
      <c r="L20" s="50"/>
      <c r="M20" s="50"/>
      <c r="N20" s="50"/>
      <c r="O20" s="50"/>
      <c r="P20" s="50"/>
      <c r="Q20" s="50"/>
      <c r="R20" s="50"/>
      <c r="S20" s="50"/>
    </row>
    <row r="21" spans="1:19" x14ac:dyDescent="0.25">
      <c r="A21" s="45" t="str">
        <f>Merge1[[#This Row],[Name]]</f>
        <v>Rajni Kant</v>
      </c>
      <c r="B21" s="48">
        <f>Merge1[[#This Row],[Table1.Total]]</f>
        <v>-4</v>
      </c>
      <c r="C21" s="48">
        <f>Merge1[[#This Row],[Total]]</f>
        <v>4</v>
      </c>
      <c r="D21" s="48">
        <f t="shared" si="0"/>
        <v>0</v>
      </c>
      <c r="E21" s="49">
        <f t="shared" si="1"/>
        <v>0</v>
      </c>
      <c r="F21" s="48">
        <f t="shared" si="2"/>
        <v>310</v>
      </c>
      <c r="G21" s="48" t="str">
        <f t="shared" si="3"/>
        <v>D</v>
      </c>
      <c r="J21" s="50"/>
      <c r="K21" s="50"/>
      <c r="L21" s="50"/>
      <c r="M21" s="50"/>
      <c r="N21" s="50"/>
      <c r="O21" s="50"/>
      <c r="P21" s="50"/>
      <c r="Q21" s="50"/>
      <c r="R21" s="50"/>
      <c r="S21" s="50"/>
    </row>
    <row r="22" spans="1:19" x14ac:dyDescent="0.25">
      <c r="A22" s="45" t="str">
        <f>Merge1[[#This Row],[Name]]</f>
        <v>Prince</v>
      </c>
      <c r="B22" s="48">
        <f>Merge1[[#This Row],[Table1.Total]]</f>
        <v>4</v>
      </c>
      <c r="C22" s="48">
        <f>Merge1[[#This Row],[Total]]</f>
        <v>8</v>
      </c>
      <c r="D22" s="48">
        <f t="shared" si="0"/>
        <v>12</v>
      </c>
      <c r="E22" s="49">
        <f t="shared" si="1"/>
        <v>40</v>
      </c>
      <c r="F22" s="48">
        <f t="shared" si="2"/>
        <v>45</v>
      </c>
      <c r="G22" s="48" t="str">
        <f t="shared" si="3"/>
        <v>B</v>
      </c>
      <c r="J22" s="50"/>
      <c r="K22" s="50"/>
      <c r="L22" s="50"/>
      <c r="M22" s="50"/>
      <c r="N22" s="50"/>
      <c r="O22" s="50"/>
      <c r="P22" s="50"/>
      <c r="Q22" s="50"/>
      <c r="R22" s="50"/>
      <c r="S22" s="50"/>
    </row>
    <row r="23" spans="1:19" x14ac:dyDescent="0.25">
      <c r="A23" s="45" t="str">
        <f>Merge1[[#This Row],[Name]]</f>
        <v>Gayatri Rane</v>
      </c>
      <c r="B23" s="48">
        <f>Merge1[[#This Row],[Table1.Total]]</f>
        <v>1</v>
      </c>
      <c r="C23" s="48">
        <f>Merge1[[#This Row],[Total]]</f>
        <v>10</v>
      </c>
      <c r="D23" s="48">
        <f t="shared" si="0"/>
        <v>11</v>
      </c>
      <c r="E23" s="49">
        <f t="shared" si="1"/>
        <v>36.666666666666664</v>
      </c>
      <c r="F23" s="48">
        <f t="shared" si="2"/>
        <v>74</v>
      </c>
      <c r="G23" s="48" t="str">
        <f t="shared" si="3"/>
        <v>C</v>
      </c>
      <c r="J23" s="50"/>
      <c r="K23" s="50"/>
      <c r="L23" s="50"/>
      <c r="M23" s="50"/>
      <c r="N23" s="50"/>
      <c r="O23" s="50"/>
      <c r="P23" s="50"/>
      <c r="Q23" s="50"/>
      <c r="R23" s="50"/>
      <c r="S23" s="50"/>
    </row>
    <row r="24" spans="1:19" x14ac:dyDescent="0.25">
      <c r="A24" s="45" t="str">
        <f>Merge1[[#This Row],[Name]]</f>
        <v>Pratibha Yaduvanshi</v>
      </c>
      <c r="B24" s="48">
        <f>Merge1[[#This Row],[Table1.Total]]</f>
        <v>3</v>
      </c>
      <c r="C24" s="48">
        <f>Merge1[[#This Row],[Total]]</f>
        <v>7</v>
      </c>
      <c r="D24" s="48">
        <f t="shared" si="0"/>
        <v>10</v>
      </c>
      <c r="E24" s="49">
        <f t="shared" si="1"/>
        <v>33.333333333333329</v>
      </c>
      <c r="F24" s="48">
        <f t="shared" si="2"/>
        <v>104</v>
      </c>
      <c r="G24" s="48" t="str">
        <f t="shared" si="3"/>
        <v>D</v>
      </c>
      <c r="J24" s="50"/>
      <c r="K24" s="50"/>
      <c r="L24" s="50"/>
      <c r="M24" s="50"/>
      <c r="N24" s="50"/>
      <c r="O24" s="50"/>
      <c r="P24" s="50"/>
      <c r="Q24" s="50"/>
      <c r="R24" s="50"/>
      <c r="S24" s="50"/>
    </row>
    <row r="25" spans="1:19" x14ac:dyDescent="0.25">
      <c r="A25" s="45" t="str">
        <f>Merge1[[#This Row],[Name]]</f>
        <v>Diya Shah</v>
      </c>
      <c r="B25" s="48">
        <f>Merge1[[#This Row],[Table1.Total]]</f>
        <v>1</v>
      </c>
      <c r="C25" s="48">
        <f>Merge1[[#This Row],[Total]]</f>
        <v>8</v>
      </c>
      <c r="D25" s="48">
        <f t="shared" si="0"/>
        <v>9</v>
      </c>
      <c r="E25" s="49">
        <f t="shared" si="1"/>
        <v>30</v>
      </c>
      <c r="F25" s="48">
        <f t="shared" si="2"/>
        <v>151</v>
      </c>
      <c r="G25" s="48" t="str">
        <f t="shared" si="3"/>
        <v>D</v>
      </c>
      <c r="J25" s="50"/>
      <c r="K25" s="50"/>
      <c r="L25" s="50"/>
      <c r="M25" s="50"/>
      <c r="N25" s="50"/>
      <c r="O25" s="50"/>
      <c r="P25" s="50"/>
      <c r="Q25" s="50"/>
      <c r="R25" s="50"/>
      <c r="S25" s="50"/>
    </row>
    <row r="26" spans="1:19" x14ac:dyDescent="0.25">
      <c r="A26" s="45" t="str">
        <f>Merge1[[#This Row],[Name]]</f>
        <v>Paridhi Gupta</v>
      </c>
      <c r="B26" s="48">
        <f>Merge1[[#This Row],[Table1.Total]]</f>
        <v>4</v>
      </c>
      <c r="C26" s="48">
        <f>Merge1[[#This Row],[Total]]</f>
        <v>10</v>
      </c>
      <c r="D26" s="48">
        <f t="shared" si="0"/>
        <v>14</v>
      </c>
      <c r="E26" s="49">
        <f t="shared" si="1"/>
        <v>46.666666666666664</v>
      </c>
      <c r="F26" s="48">
        <f t="shared" si="2"/>
        <v>18</v>
      </c>
      <c r="G26" s="48" t="str">
        <f t="shared" si="3"/>
        <v>B</v>
      </c>
      <c r="J26" s="50"/>
      <c r="K26" s="50"/>
      <c r="L26" s="50"/>
      <c r="M26" s="50"/>
      <c r="N26" s="50"/>
      <c r="O26" s="50"/>
      <c r="P26" s="50"/>
      <c r="Q26" s="50"/>
      <c r="R26" s="50"/>
      <c r="S26" s="50"/>
    </row>
    <row r="27" spans="1:19" x14ac:dyDescent="0.25">
      <c r="A27" s="45" t="str">
        <f>Merge1[[#This Row],[Name]]</f>
        <v>Ayush Gour</v>
      </c>
      <c r="B27" s="48">
        <f>Merge1[[#This Row],[Table1.Total]]</f>
        <v>3</v>
      </c>
      <c r="C27" s="48">
        <f>Merge1[[#This Row],[Total]]</f>
        <v>6</v>
      </c>
      <c r="D27" s="48">
        <f t="shared" si="0"/>
        <v>9</v>
      </c>
      <c r="E27" s="49">
        <f t="shared" si="1"/>
        <v>30</v>
      </c>
      <c r="F27" s="48">
        <f t="shared" si="2"/>
        <v>151</v>
      </c>
      <c r="G27" s="48" t="str">
        <f t="shared" si="3"/>
        <v>D</v>
      </c>
      <c r="J27" s="50"/>
      <c r="K27" s="50"/>
      <c r="L27" s="50"/>
      <c r="M27" s="50"/>
      <c r="N27" s="50"/>
      <c r="O27" s="50"/>
      <c r="P27" s="50"/>
      <c r="Q27" s="50"/>
      <c r="R27" s="50"/>
      <c r="S27" s="50"/>
    </row>
    <row r="28" spans="1:19" x14ac:dyDescent="0.25">
      <c r="A28" s="45" t="str">
        <f>Merge1[[#This Row],[Name]]</f>
        <v>Ujjal Roy</v>
      </c>
      <c r="B28" s="48">
        <f>Merge1[[#This Row],[Table1.Total]]</f>
        <v>-2</v>
      </c>
      <c r="C28" s="48">
        <f>Merge1[[#This Row],[Total]]</f>
        <v>6</v>
      </c>
      <c r="D28" s="48">
        <f t="shared" si="0"/>
        <v>4</v>
      </c>
      <c r="E28" s="49">
        <f t="shared" si="1"/>
        <v>13.333333333333334</v>
      </c>
      <c r="F28" s="48">
        <f t="shared" si="2"/>
        <v>287</v>
      </c>
      <c r="G28" s="48" t="str">
        <f t="shared" si="3"/>
        <v>D</v>
      </c>
      <c r="J28" s="50"/>
      <c r="K28" s="50"/>
      <c r="L28" s="50"/>
      <c r="M28" s="50"/>
      <c r="N28" s="50"/>
      <c r="O28" s="50"/>
      <c r="P28" s="50"/>
      <c r="Q28" s="50"/>
      <c r="R28" s="50"/>
      <c r="S28" s="50"/>
    </row>
    <row r="29" spans="1:19" x14ac:dyDescent="0.25">
      <c r="A29" s="45" t="str">
        <f>Merge1[[#This Row],[Name]]</f>
        <v>Dinesh Kumar</v>
      </c>
      <c r="B29" s="48">
        <f>Merge1[[#This Row],[Table1.Total]]</f>
        <v>3</v>
      </c>
      <c r="C29" s="48">
        <f>Merge1[[#This Row],[Total]]</f>
        <v>7</v>
      </c>
      <c r="D29" s="48">
        <f t="shared" si="0"/>
        <v>10</v>
      </c>
      <c r="E29" s="49">
        <f t="shared" si="1"/>
        <v>33.333333333333329</v>
      </c>
      <c r="F29" s="48">
        <f t="shared" si="2"/>
        <v>104</v>
      </c>
      <c r="G29" s="48" t="str">
        <f t="shared" si="3"/>
        <v>D</v>
      </c>
      <c r="J29" s="50"/>
      <c r="K29" s="50"/>
      <c r="L29" s="50"/>
      <c r="M29" s="50"/>
      <c r="N29" s="50"/>
      <c r="O29" s="50"/>
      <c r="P29" s="50"/>
      <c r="Q29" s="50"/>
      <c r="R29" s="50"/>
      <c r="S29" s="50"/>
    </row>
    <row r="30" spans="1:19" x14ac:dyDescent="0.25">
      <c r="A30" s="45" t="str">
        <f>Merge1[[#This Row],[Name]]</f>
        <v xml:space="preserve">Saumitra Chaubey </v>
      </c>
      <c r="B30" s="48">
        <f>Merge1[[#This Row],[Table1.Total]]</f>
        <v>3</v>
      </c>
      <c r="C30" s="48">
        <f>Merge1[[#This Row],[Total]]</f>
        <v>7</v>
      </c>
      <c r="D30" s="48">
        <f t="shared" si="0"/>
        <v>10</v>
      </c>
      <c r="E30" s="49">
        <f t="shared" si="1"/>
        <v>33.333333333333329</v>
      </c>
      <c r="F30" s="48">
        <f t="shared" si="2"/>
        <v>104</v>
      </c>
      <c r="G30" s="48" t="str">
        <f t="shared" si="3"/>
        <v>D</v>
      </c>
      <c r="J30" s="50"/>
      <c r="K30" s="50"/>
      <c r="L30" s="50"/>
      <c r="M30" s="50"/>
      <c r="N30" s="50"/>
      <c r="O30" s="50"/>
      <c r="P30" s="50"/>
      <c r="Q30" s="50"/>
      <c r="R30" s="50"/>
      <c r="S30" s="50"/>
    </row>
    <row r="31" spans="1:19" x14ac:dyDescent="0.25">
      <c r="A31" s="45" t="str">
        <f>Merge1[[#This Row],[Name]]</f>
        <v>Sahil Singh</v>
      </c>
      <c r="B31" s="48">
        <f>Merge1[[#This Row],[Table1.Total]]</f>
        <v>0</v>
      </c>
      <c r="C31" s="48">
        <f>Merge1[[#This Row],[Total]]</f>
        <v>5</v>
      </c>
      <c r="D31" s="48">
        <f t="shared" si="0"/>
        <v>5</v>
      </c>
      <c r="E31" s="49">
        <f t="shared" si="1"/>
        <v>16.666666666666664</v>
      </c>
      <c r="F31" s="48">
        <f t="shared" si="2"/>
        <v>268</v>
      </c>
      <c r="G31" s="48" t="str">
        <f t="shared" si="3"/>
        <v>D</v>
      </c>
      <c r="J31" s="50"/>
      <c r="K31" s="50"/>
      <c r="L31" s="50"/>
      <c r="M31" s="50"/>
      <c r="N31" s="50"/>
      <c r="O31" s="50"/>
      <c r="P31" s="50"/>
      <c r="Q31" s="50"/>
      <c r="R31" s="50"/>
      <c r="S31" s="50"/>
    </row>
    <row r="32" spans="1:19" x14ac:dyDescent="0.25">
      <c r="A32" s="45" t="str">
        <f>Merge1[[#This Row],[Name]]</f>
        <v xml:space="preserve">Samruddhi Jha </v>
      </c>
      <c r="B32" s="48">
        <f>Merge1[[#This Row],[Table1.Total]]</f>
        <v>1</v>
      </c>
      <c r="C32" s="48">
        <f>Merge1[[#This Row],[Total]]</f>
        <v>9</v>
      </c>
      <c r="D32" s="48">
        <f t="shared" si="0"/>
        <v>10</v>
      </c>
      <c r="E32" s="49">
        <f t="shared" si="1"/>
        <v>33.333333333333329</v>
      </c>
      <c r="F32" s="48">
        <f t="shared" si="2"/>
        <v>104</v>
      </c>
      <c r="G32" s="48" t="str">
        <f t="shared" si="3"/>
        <v>D</v>
      </c>
      <c r="J32" s="50"/>
      <c r="K32" s="50"/>
      <c r="L32" s="50"/>
      <c r="M32" s="50"/>
      <c r="N32" s="50"/>
      <c r="O32" s="50"/>
      <c r="P32" s="50"/>
      <c r="Q32" s="50"/>
      <c r="R32" s="50"/>
      <c r="S32" s="50"/>
    </row>
    <row r="33" spans="1:19" x14ac:dyDescent="0.25">
      <c r="A33" s="45" t="str">
        <f>Merge1[[#This Row],[Name]]</f>
        <v>Aarzoo Baliyan</v>
      </c>
      <c r="B33" s="48">
        <f>Merge1[[#This Row],[Table1.Total]]</f>
        <v>1</v>
      </c>
      <c r="C33" s="48">
        <f>Merge1[[#This Row],[Total]]</f>
        <v>7</v>
      </c>
      <c r="D33" s="48">
        <f t="shared" si="0"/>
        <v>8</v>
      </c>
      <c r="E33" s="49">
        <f t="shared" si="1"/>
        <v>26.666666666666668</v>
      </c>
      <c r="F33" s="48">
        <f t="shared" si="2"/>
        <v>185</v>
      </c>
      <c r="G33" s="48" t="str">
        <f t="shared" si="3"/>
        <v>D</v>
      </c>
      <c r="J33" s="50"/>
      <c r="K33" s="50"/>
      <c r="L33" s="50"/>
      <c r="M33" s="50"/>
      <c r="N33" s="50"/>
      <c r="O33" s="50"/>
      <c r="P33" s="50"/>
      <c r="Q33" s="50"/>
      <c r="R33" s="50"/>
      <c r="S33" s="50"/>
    </row>
    <row r="34" spans="1:19" x14ac:dyDescent="0.25">
      <c r="A34" s="45" t="str">
        <f>Merge1[[#This Row],[Name]]</f>
        <v>Malaika khan</v>
      </c>
      <c r="B34" s="48">
        <f>Merge1[[#This Row],[Table1.Total]]</f>
        <v>0</v>
      </c>
      <c r="C34" s="48">
        <f>Merge1[[#This Row],[Total]]</f>
        <v>8</v>
      </c>
      <c r="D34" s="48">
        <f t="shared" si="0"/>
        <v>8</v>
      </c>
      <c r="E34" s="49">
        <f t="shared" si="1"/>
        <v>26.666666666666668</v>
      </c>
      <c r="F34" s="48">
        <f t="shared" si="2"/>
        <v>185</v>
      </c>
      <c r="G34" s="48" t="str">
        <f t="shared" si="3"/>
        <v>D</v>
      </c>
      <c r="J34" s="50"/>
      <c r="K34" s="50"/>
      <c r="L34" s="50"/>
      <c r="M34" s="50"/>
      <c r="N34" s="50"/>
      <c r="O34" s="50"/>
      <c r="P34" s="50"/>
      <c r="Q34" s="50"/>
      <c r="R34" s="50"/>
      <c r="S34" s="50"/>
    </row>
    <row r="35" spans="1:19" x14ac:dyDescent="0.25">
      <c r="A35" s="45" t="str">
        <f>Merge1[[#This Row],[Name]]</f>
        <v>Gamini Sai Mahindra</v>
      </c>
      <c r="B35" s="48">
        <f>Merge1[[#This Row],[Table1.Total]]</f>
        <v>4</v>
      </c>
      <c r="C35" s="48">
        <f>Merge1[[#This Row],[Total]]</f>
        <v>6</v>
      </c>
      <c r="D35" s="48">
        <f t="shared" si="0"/>
        <v>10</v>
      </c>
      <c r="E35" s="49">
        <f t="shared" si="1"/>
        <v>33.333333333333329</v>
      </c>
      <c r="F35" s="48">
        <f t="shared" si="2"/>
        <v>104</v>
      </c>
      <c r="G35" s="48" t="str">
        <f t="shared" si="3"/>
        <v>D</v>
      </c>
      <c r="J35" s="50"/>
      <c r="K35" s="50"/>
      <c r="L35" s="50"/>
      <c r="M35" s="50"/>
      <c r="N35" s="50"/>
      <c r="O35" s="50"/>
      <c r="P35" s="50"/>
      <c r="Q35" s="50"/>
      <c r="R35" s="50"/>
      <c r="S35" s="50"/>
    </row>
    <row r="36" spans="1:19" x14ac:dyDescent="0.25">
      <c r="A36" s="45" t="str">
        <f>Merge1[[#This Row],[Name]]</f>
        <v>Sanjana Siva Shankar</v>
      </c>
      <c r="B36" s="48">
        <f>Merge1[[#This Row],[Table1.Total]]</f>
        <v>0</v>
      </c>
      <c r="C36" s="48">
        <f>Merge1[[#This Row],[Total]]</f>
        <v>7</v>
      </c>
      <c r="D36" s="48">
        <f t="shared" si="0"/>
        <v>7</v>
      </c>
      <c r="E36" s="49">
        <f t="shared" si="1"/>
        <v>23.333333333333332</v>
      </c>
      <c r="F36" s="48">
        <f t="shared" si="2"/>
        <v>220</v>
      </c>
      <c r="G36" s="48" t="str">
        <f t="shared" si="3"/>
        <v>D</v>
      </c>
      <c r="J36" s="50"/>
      <c r="K36" s="50"/>
      <c r="L36" s="50"/>
      <c r="M36" s="50"/>
      <c r="N36" s="50"/>
      <c r="O36" s="50"/>
      <c r="P36" s="50"/>
      <c r="Q36" s="50"/>
      <c r="R36" s="50"/>
      <c r="S36" s="50"/>
    </row>
    <row r="37" spans="1:19" x14ac:dyDescent="0.25">
      <c r="A37" s="45" t="str">
        <f>Merge1[[#This Row],[Name]]</f>
        <v>MADHAV SHARMA .</v>
      </c>
      <c r="B37" s="48">
        <f>Merge1[[#This Row],[Table1.Total]]</f>
        <v>8</v>
      </c>
      <c r="C37" s="48">
        <f>Merge1[[#This Row],[Total]]</f>
        <v>2</v>
      </c>
      <c r="D37" s="48">
        <f t="shared" si="0"/>
        <v>10</v>
      </c>
      <c r="E37" s="49">
        <f t="shared" si="1"/>
        <v>33.333333333333329</v>
      </c>
      <c r="F37" s="48">
        <f t="shared" si="2"/>
        <v>104</v>
      </c>
      <c r="G37" s="48" t="str">
        <f t="shared" si="3"/>
        <v>D</v>
      </c>
    </row>
    <row r="38" spans="1:19" x14ac:dyDescent="0.25">
      <c r="A38" s="45" t="str">
        <f>Merge1[[#This Row],[Name]]</f>
        <v>Mitra Gopal</v>
      </c>
      <c r="B38" s="48">
        <f>Merge1[[#This Row],[Table1.Total]]</f>
        <v>1</v>
      </c>
      <c r="C38" s="48">
        <f>Merge1[[#This Row],[Total]]</f>
        <v>9</v>
      </c>
      <c r="D38" s="48">
        <f t="shared" si="0"/>
        <v>10</v>
      </c>
      <c r="E38" s="49">
        <f t="shared" si="1"/>
        <v>33.333333333333329</v>
      </c>
      <c r="F38" s="48">
        <f t="shared" si="2"/>
        <v>104</v>
      </c>
      <c r="G38" s="48" t="str">
        <f t="shared" si="3"/>
        <v>D</v>
      </c>
    </row>
    <row r="39" spans="1:19" x14ac:dyDescent="0.25">
      <c r="A39" s="45" t="str">
        <f>Merge1[[#This Row],[Name]]</f>
        <v xml:space="preserve">Keerthana Elsa Mammen </v>
      </c>
      <c r="B39" s="48">
        <f>Merge1[[#This Row],[Table1.Total]]</f>
        <v>2</v>
      </c>
      <c r="C39" s="48">
        <f>Merge1[[#This Row],[Total]]</f>
        <v>9</v>
      </c>
      <c r="D39" s="48">
        <f t="shared" si="0"/>
        <v>11</v>
      </c>
      <c r="E39" s="49">
        <f t="shared" si="1"/>
        <v>36.666666666666664</v>
      </c>
      <c r="F39" s="48">
        <f t="shared" si="2"/>
        <v>74</v>
      </c>
      <c r="G39" s="48" t="str">
        <f t="shared" si="3"/>
        <v>C</v>
      </c>
    </row>
    <row r="40" spans="1:19" x14ac:dyDescent="0.25">
      <c r="A40" s="45" t="str">
        <f>Merge1[[#This Row],[Name]]</f>
        <v>Siddhi Vilas Shilkar</v>
      </c>
      <c r="B40" s="48">
        <f>Merge1[[#This Row],[Table1.Total]]</f>
        <v>3</v>
      </c>
      <c r="C40" s="48">
        <f>Merge1[[#This Row],[Total]]</f>
        <v>9</v>
      </c>
      <c r="D40" s="48">
        <f t="shared" si="0"/>
        <v>12</v>
      </c>
      <c r="E40" s="49">
        <f t="shared" si="1"/>
        <v>40</v>
      </c>
      <c r="F40" s="48">
        <f t="shared" si="2"/>
        <v>45</v>
      </c>
      <c r="G40" s="48" t="str">
        <f t="shared" si="3"/>
        <v>B</v>
      </c>
    </row>
    <row r="41" spans="1:19" x14ac:dyDescent="0.25">
      <c r="A41" s="45" t="str">
        <f>Merge1[[#This Row],[Name]]</f>
        <v>Rishav Kumar Patel</v>
      </c>
      <c r="B41" s="48">
        <f>Merge1[[#This Row],[Table1.Total]]</f>
        <v>1</v>
      </c>
      <c r="C41" s="48">
        <f>Merge1[[#This Row],[Total]]</f>
        <v>6</v>
      </c>
      <c r="D41" s="48">
        <f t="shared" si="0"/>
        <v>7</v>
      </c>
      <c r="E41" s="49">
        <f t="shared" si="1"/>
        <v>23.333333333333332</v>
      </c>
      <c r="F41" s="48">
        <f t="shared" si="2"/>
        <v>220</v>
      </c>
      <c r="G41" s="48" t="str">
        <f t="shared" si="3"/>
        <v>D</v>
      </c>
    </row>
    <row r="42" spans="1:19" x14ac:dyDescent="0.25">
      <c r="A42" s="45" t="str">
        <f>Merge1[[#This Row],[Name]]</f>
        <v>Rishav Kumar Patel</v>
      </c>
      <c r="B42" s="48">
        <f>Merge1[[#This Row],[Table1.Total]]</f>
        <v>0</v>
      </c>
      <c r="C42" s="48">
        <f>Merge1[[#This Row],[Total]]</f>
        <v>6</v>
      </c>
      <c r="D42" s="48">
        <f t="shared" si="0"/>
        <v>6</v>
      </c>
      <c r="E42" s="49">
        <f t="shared" si="1"/>
        <v>20</v>
      </c>
      <c r="F42" s="48">
        <f t="shared" si="2"/>
        <v>245</v>
      </c>
      <c r="G42" s="48" t="str">
        <f t="shared" si="3"/>
        <v>D</v>
      </c>
    </row>
    <row r="43" spans="1:19" x14ac:dyDescent="0.25">
      <c r="A43" s="45" t="str">
        <f>Merge1[[#This Row],[Name]]</f>
        <v>Rishav Kumar Patel</v>
      </c>
      <c r="B43" s="48">
        <f>Merge1[[#This Row],[Table1.Total]]</f>
        <v>1</v>
      </c>
      <c r="C43" s="48">
        <f>Merge1[[#This Row],[Total]]</f>
        <v>6</v>
      </c>
      <c r="D43" s="48">
        <f t="shared" si="0"/>
        <v>7</v>
      </c>
      <c r="E43" s="49">
        <f t="shared" si="1"/>
        <v>23.333333333333332</v>
      </c>
      <c r="F43" s="48">
        <f t="shared" si="2"/>
        <v>220</v>
      </c>
      <c r="G43" s="48" t="str">
        <f t="shared" si="3"/>
        <v>D</v>
      </c>
    </row>
    <row r="44" spans="1:19" x14ac:dyDescent="0.25">
      <c r="A44" s="45" t="str">
        <f>Merge1[[#This Row],[Name]]</f>
        <v>Rishav Kumar Patel</v>
      </c>
      <c r="B44" s="48">
        <f>Merge1[[#This Row],[Table1.Total]]</f>
        <v>0</v>
      </c>
      <c r="C44" s="48">
        <f>Merge1[[#This Row],[Total]]</f>
        <v>6</v>
      </c>
      <c r="D44" s="48">
        <f t="shared" si="0"/>
        <v>6</v>
      </c>
      <c r="E44" s="49">
        <f t="shared" si="1"/>
        <v>20</v>
      </c>
      <c r="F44" s="48">
        <f t="shared" si="2"/>
        <v>245</v>
      </c>
      <c r="G44" s="48" t="str">
        <f t="shared" si="3"/>
        <v>D</v>
      </c>
    </row>
    <row r="45" spans="1:19" x14ac:dyDescent="0.25">
      <c r="A45" s="45" t="str">
        <f>Merge1[[#This Row],[Name]]</f>
        <v xml:space="preserve">Aditya Sharma </v>
      </c>
      <c r="B45" s="48">
        <f>Merge1[[#This Row],[Table1.Total]]</f>
        <v>6</v>
      </c>
      <c r="C45" s="48">
        <f>Merge1[[#This Row],[Total]]</f>
        <v>6</v>
      </c>
      <c r="D45" s="48">
        <f t="shared" si="0"/>
        <v>12</v>
      </c>
      <c r="E45" s="49">
        <f t="shared" si="1"/>
        <v>40</v>
      </c>
      <c r="F45" s="48">
        <f t="shared" si="2"/>
        <v>45</v>
      </c>
      <c r="G45" s="48" t="str">
        <f t="shared" si="3"/>
        <v>B</v>
      </c>
    </row>
    <row r="46" spans="1:19" x14ac:dyDescent="0.25">
      <c r="A46" s="45" t="str">
        <f>Merge1[[#This Row],[Name]]</f>
        <v xml:space="preserve">Kanishk Singhania </v>
      </c>
      <c r="B46" s="48">
        <f>Merge1[[#This Row],[Table1.Total]]</f>
        <v>2</v>
      </c>
      <c r="C46" s="48">
        <f>Merge1[[#This Row],[Total]]</f>
        <v>8</v>
      </c>
      <c r="D46" s="48">
        <f t="shared" si="0"/>
        <v>10</v>
      </c>
      <c r="E46" s="49">
        <f t="shared" si="1"/>
        <v>33.333333333333329</v>
      </c>
      <c r="F46" s="48">
        <f t="shared" si="2"/>
        <v>104</v>
      </c>
      <c r="G46" s="48" t="str">
        <f t="shared" si="3"/>
        <v>D</v>
      </c>
    </row>
    <row r="47" spans="1:19" x14ac:dyDescent="0.25">
      <c r="A47" s="45" t="str">
        <f>Merge1[[#This Row],[Name]]</f>
        <v xml:space="preserve">Niyati </v>
      </c>
      <c r="B47" s="48">
        <f>Merge1[[#This Row],[Table1.Total]]</f>
        <v>-4</v>
      </c>
      <c r="C47" s="48">
        <f>Merge1[[#This Row],[Total]]</f>
        <v>9</v>
      </c>
      <c r="D47" s="48">
        <f t="shared" si="0"/>
        <v>5</v>
      </c>
      <c r="E47" s="49">
        <f t="shared" si="1"/>
        <v>16.666666666666664</v>
      </c>
      <c r="F47" s="48">
        <f t="shared" si="2"/>
        <v>268</v>
      </c>
      <c r="G47" s="48" t="str">
        <f t="shared" si="3"/>
        <v>D</v>
      </c>
    </row>
    <row r="48" spans="1:19" x14ac:dyDescent="0.25">
      <c r="A48" s="45" t="str">
        <f>Merge1[[#This Row],[Name]]</f>
        <v>Divyanshu</v>
      </c>
      <c r="B48" s="48">
        <f>Merge1[[#This Row],[Table1.Total]]</f>
        <v>0</v>
      </c>
      <c r="C48" s="48">
        <f>Merge1[[#This Row],[Total]]</f>
        <v>8</v>
      </c>
      <c r="D48" s="48">
        <f t="shared" si="0"/>
        <v>8</v>
      </c>
      <c r="E48" s="49">
        <f t="shared" si="1"/>
        <v>26.666666666666668</v>
      </c>
      <c r="F48" s="48">
        <f t="shared" si="2"/>
        <v>185</v>
      </c>
      <c r="G48" s="48" t="str">
        <f t="shared" si="3"/>
        <v>D</v>
      </c>
    </row>
    <row r="49" spans="1:7" x14ac:dyDescent="0.25">
      <c r="A49" s="45" t="str">
        <f>Merge1[[#This Row],[Name]]</f>
        <v>Shailly Sahay</v>
      </c>
      <c r="B49" s="48">
        <f>Merge1[[#This Row],[Table1.Total]]</f>
        <v>2</v>
      </c>
      <c r="C49" s="48">
        <f>Merge1[[#This Row],[Total]]</f>
        <v>9</v>
      </c>
      <c r="D49" s="48">
        <f t="shared" si="0"/>
        <v>11</v>
      </c>
      <c r="E49" s="49">
        <f t="shared" si="1"/>
        <v>36.666666666666664</v>
      </c>
      <c r="F49" s="48">
        <f t="shared" si="2"/>
        <v>74</v>
      </c>
      <c r="G49" s="48" t="str">
        <f t="shared" si="3"/>
        <v>C</v>
      </c>
    </row>
    <row r="50" spans="1:7" x14ac:dyDescent="0.25">
      <c r="A50" s="45" t="str">
        <f>Merge1[[#This Row],[Name]]</f>
        <v>VISHESH TRIPATHI</v>
      </c>
      <c r="B50" s="48">
        <f>Merge1[[#This Row],[Table1.Total]]</f>
        <v>5</v>
      </c>
      <c r="C50" s="48">
        <f>Merge1[[#This Row],[Total]]</f>
        <v>9</v>
      </c>
      <c r="D50" s="48">
        <f t="shared" si="0"/>
        <v>14</v>
      </c>
      <c r="E50" s="49">
        <f t="shared" si="1"/>
        <v>46.666666666666664</v>
      </c>
      <c r="F50" s="48">
        <f t="shared" si="2"/>
        <v>18</v>
      </c>
      <c r="G50" s="48" t="str">
        <f t="shared" si="3"/>
        <v>B</v>
      </c>
    </row>
    <row r="51" spans="1:7" x14ac:dyDescent="0.25">
      <c r="A51" s="45" t="str">
        <f>Merge1[[#This Row],[Name]]</f>
        <v>Kausik Pattanaik</v>
      </c>
      <c r="B51" s="48">
        <f>Merge1[[#This Row],[Table1.Total]]</f>
        <v>4</v>
      </c>
      <c r="C51" s="48">
        <f>Merge1[[#This Row],[Total]]</f>
        <v>6</v>
      </c>
      <c r="D51" s="48">
        <f t="shared" si="0"/>
        <v>10</v>
      </c>
      <c r="E51" s="49">
        <f t="shared" si="1"/>
        <v>33.333333333333329</v>
      </c>
      <c r="F51" s="48">
        <f t="shared" si="2"/>
        <v>104</v>
      </c>
      <c r="G51" s="48" t="str">
        <f t="shared" si="3"/>
        <v>D</v>
      </c>
    </row>
    <row r="52" spans="1:7" x14ac:dyDescent="0.25">
      <c r="A52" s="45" t="str">
        <f>Merge1[[#This Row],[Name]]</f>
        <v>Sneha U Shet</v>
      </c>
      <c r="B52" s="48">
        <f>Merge1[[#This Row],[Table1.Total]]</f>
        <v>0</v>
      </c>
      <c r="C52" s="48">
        <f>Merge1[[#This Row],[Total]]</f>
        <v>10</v>
      </c>
      <c r="D52" s="48">
        <f t="shared" si="0"/>
        <v>10</v>
      </c>
      <c r="E52" s="49">
        <f t="shared" si="1"/>
        <v>33.333333333333329</v>
      </c>
      <c r="F52" s="48">
        <f t="shared" si="2"/>
        <v>104</v>
      </c>
      <c r="G52" s="48" t="str">
        <f t="shared" si="3"/>
        <v>D</v>
      </c>
    </row>
    <row r="53" spans="1:7" x14ac:dyDescent="0.25">
      <c r="A53" s="45" t="str">
        <f>Merge1[[#This Row],[Name]]</f>
        <v>priyanka neogi</v>
      </c>
      <c r="B53" s="48">
        <f>Merge1[[#This Row],[Table1.Total]]</f>
        <v>0</v>
      </c>
      <c r="C53" s="48">
        <f>Merge1[[#This Row],[Total]]</f>
        <v>8</v>
      </c>
      <c r="D53" s="48">
        <f t="shared" si="0"/>
        <v>8</v>
      </c>
      <c r="E53" s="49">
        <f t="shared" si="1"/>
        <v>26.666666666666668</v>
      </c>
      <c r="F53" s="48">
        <f t="shared" si="2"/>
        <v>185</v>
      </c>
      <c r="G53" s="48" t="str">
        <f t="shared" si="3"/>
        <v>D</v>
      </c>
    </row>
    <row r="54" spans="1:7" x14ac:dyDescent="0.25">
      <c r="A54" s="45" t="str">
        <f>Merge1[[#This Row],[Name]]</f>
        <v>Rakhi Kamboj</v>
      </c>
      <c r="B54" s="48">
        <f>Merge1[[#This Row],[Table1.Total]]</f>
        <v>1</v>
      </c>
      <c r="C54" s="48">
        <f>Merge1[[#This Row],[Total]]</f>
        <v>8</v>
      </c>
      <c r="D54" s="48">
        <f t="shared" si="0"/>
        <v>9</v>
      </c>
      <c r="E54" s="49">
        <f t="shared" si="1"/>
        <v>30</v>
      </c>
      <c r="F54" s="48">
        <f t="shared" si="2"/>
        <v>151</v>
      </c>
      <c r="G54" s="48" t="str">
        <f t="shared" si="3"/>
        <v>D</v>
      </c>
    </row>
    <row r="55" spans="1:7" x14ac:dyDescent="0.25">
      <c r="A55" s="45" t="str">
        <f>Merge1[[#This Row],[Name]]</f>
        <v>Yash Patel</v>
      </c>
      <c r="B55" s="48">
        <f>Merge1[[#This Row],[Table1.Total]]</f>
        <v>0</v>
      </c>
      <c r="C55" s="48">
        <f>Merge1[[#This Row],[Total]]</f>
        <v>7</v>
      </c>
      <c r="D55" s="48">
        <f t="shared" si="0"/>
        <v>7</v>
      </c>
      <c r="E55" s="49">
        <f t="shared" si="1"/>
        <v>23.333333333333332</v>
      </c>
      <c r="F55" s="48">
        <f t="shared" si="2"/>
        <v>220</v>
      </c>
      <c r="G55" s="48" t="str">
        <f t="shared" si="3"/>
        <v>D</v>
      </c>
    </row>
    <row r="56" spans="1:7" x14ac:dyDescent="0.25">
      <c r="A56" s="45" t="str">
        <f>Merge1[[#This Row],[Name]]</f>
        <v>Gokul Singh Shah</v>
      </c>
      <c r="B56" s="48">
        <f>Merge1[[#This Row],[Table1.Total]]</f>
        <v>0</v>
      </c>
      <c r="C56" s="48">
        <f>Merge1[[#This Row],[Total]]</f>
        <v>8</v>
      </c>
      <c r="D56" s="48">
        <f t="shared" si="0"/>
        <v>8</v>
      </c>
      <c r="E56" s="49">
        <f t="shared" si="1"/>
        <v>26.666666666666668</v>
      </c>
      <c r="F56" s="48">
        <f t="shared" si="2"/>
        <v>185</v>
      </c>
      <c r="G56" s="48" t="str">
        <f t="shared" si="3"/>
        <v>D</v>
      </c>
    </row>
    <row r="57" spans="1:7" x14ac:dyDescent="0.25">
      <c r="A57" s="45" t="str">
        <f>Merge1[[#This Row],[Name]]</f>
        <v xml:space="preserve">Sakshi </v>
      </c>
      <c r="B57" s="48">
        <f>Merge1[[#This Row],[Table1.Total]]</f>
        <v>2</v>
      </c>
      <c r="C57" s="48">
        <f>Merge1[[#This Row],[Total]]</f>
        <v>9</v>
      </c>
      <c r="D57" s="48">
        <f t="shared" si="0"/>
        <v>11</v>
      </c>
      <c r="E57" s="49">
        <f t="shared" si="1"/>
        <v>36.666666666666664</v>
      </c>
      <c r="F57" s="48">
        <f t="shared" si="2"/>
        <v>74</v>
      </c>
      <c r="G57" s="48" t="str">
        <f t="shared" si="3"/>
        <v>C</v>
      </c>
    </row>
    <row r="58" spans="1:7" x14ac:dyDescent="0.25">
      <c r="A58" s="45" t="str">
        <f>Merge1[[#This Row],[Name]]</f>
        <v>Shankar Kumar Nanda</v>
      </c>
      <c r="B58" s="48">
        <f>Merge1[[#This Row],[Table1.Total]]</f>
        <v>3</v>
      </c>
      <c r="C58" s="48">
        <f>Merge1[[#This Row],[Total]]</f>
        <v>8</v>
      </c>
      <c r="D58" s="48">
        <f t="shared" si="0"/>
        <v>11</v>
      </c>
      <c r="E58" s="49">
        <f t="shared" si="1"/>
        <v>36.666666666666664</v>
      </c>
      <c r="F58" s="48">
        <f t="shared" si="2"/>
        <v>74</v>
      </c>
      <c r="G58" s="48" t="str">
        <f t="shared" si="3"/>
        <v>C</v>
      </c>
    </row>
    <row r="59" spans="1:7" x14ac:dyDescent="0.25">
      <c r="A59" s="45" t="str">
        <f>Merge1[[#This Row],[Name]]</f>
        <v>Puja nahak</v>
      </c>
      <c r="B59" s="48">
        <f>Merge1[[#This Row],[Table1.Total]]</f>
        <v>3</v>
      </c>
      <c r="C59" s="48">
        <f>Merge1[[#This Row],[Total]]</f>
        <v>5</v>
      </c>
      <c r="D59" s="48">
        <f t="shared" si="0"/>
        <v>8</v>
      </c>
      <c r="E59" s="49">
        <f t="shared" si="1"/>
        <v>26.666666666666668</v>
      </c>
      <c r="F59" s="48">
        <f t="shared" si="2"/>
        <v>185</v>
      </c>
      <c r="G59" s="48" t="str">
        <f t="shared" si="3"/>
        <v>D</v>
      </c>
    </row>
    <row r="60" spans="1:7" x14ac:dyDescent="0.25">
      <c r="A60" s="45" t="str">
        <f>Merge1[[#This Row],[Name]]</f>
        <v>Saumya Chandra</v>
      </c>
      <c r="B60" s="48">
        <f>Merge1[[#This Row],[Table1.Total]]</f>
        <v>3</v>
      </c>
      <c r="C60" s="48">
        <f>Merge1[[#This Row],[Total]]</f>
        <v>7</v>
      </c>
      <c r="D60" s="48">
        <f t="shared" si="0"/>
        <v>10</v>
      </c>
      <c r="E60" s="49">
        <f t="shared" si="1"/>
        <v>33.333333333333329</v>
      </c>
      <c r="F60" s="48">
        <f t="shared" si="2"/>
        <v>104</v>
      </c>
      <c r="G60" s="48" t="str">
        <f t="shared" si="3"/>
        <v>D</v>
      </c>
    </row>
    <row r="61" spans="1:7" x14ac:dyDescent="0.25">
      <c r="A61" s="45" t="str">
        <f>Merge1[[#This Row],[Name]]</f>
        <v>RAHUL RAJ ABHISHEK</v>
      </c>
      <c r="B61" s="48">
        <f>Merge1[[#This Row],[Table1.Total]]</f>
        <v>-1</v>
      </c>
      <c r="C61" s="48">
        <f>Merge1[[#This Row],[Total]]</f>
        <v>9</v>
      </c>
      <c r="D61" s="48">
        <f t="shared" si="0"/>
        <v>8</v>
      </c>
      <c r="E61" s="49">
        <f t="shared" si="1"/>
        <v>26.666666666666668</v>
      </c>
      <c r="F61" s="48">
        <f t="shared" si="2"/>
        <v>185</v>
      </c>
      <c r="G61" s="48" t="str">
        <f t="shared" si="3"/>
        <v>D</v>
      </c>
    </row>
    <row r="62" spans="1:7" x14ac:dyDescent="0.25">
      <c r="A62" s="45" t="str">
        <f>Merge1[[#This Row],[Name]]</f>
        <v>KAPADIYA JAINY MANOJBHAI</v>
      </c>
      <c r="B62" s="48">
        <f>Merge1[[#This Row],[Table1.Total]]</f>
        <v>-1</v>
      </c>
      <c r="C62" s="48">
        <f>Merge1[[#This Row],[Total]]</f>
        <v>8</v>
      </c>
      <c r="D62" s="48">
        <f t="shared" si="0"/>
        <v>7</v>
      </c>
      <c r="E62" s="49">
        <f t="shared" si="1"/>
        <v>23.333333333333332</v>
      </c>
      <c r="F62" s="48">
        <f t="shared" si="2"/>
        <v>220</v>
      </c>
      <c r="G62" s="48" t="str">
        <f t="shared" si="3"/>
        <v>D</v>
      </c>
    </row>
    <row r="63" spans="1:7" x14ac:dyDescent="0.25">
      <c r="A63" s="45" t="str">
        <f>Merge1[[#This Row],[Name]]</f>
        <v xml:space="preserve">Shivam Chavan </v>
      </c>
      <c r="B63" s="48">
        <f>Merge1[[#This Row],[Table1.Total]]</f>
        <v>5</v>
      </c>
      <c r="C63" s="48">
        <f>Merge1[[#This Row],[Total]]</f>
        <v>6</v>
      </c>
      <c r="D63" s="48">
        <f t="shared" si="0"/>
        <v>11</v>
      </c>
      <c r="E63" s="49">
        <f t="shared" si="1"/>
        <v>36.666666666666664</v>
      </c>
      <c r="F63" s="48">
        <f t="shared" si="2"/>
        <v>74</v>
      </c>
      <c r="G63" s="48" t="str">
        <f t="shared" si="3"/>
        <v>C</v>
      </c>
    </row>
    <row r="64" spans="1:7" x14ac:dyDescent="0.25">
      <c r="A64" s="45" t="str">
        <f>Merge1[[#This Row],[Name]]</f>
        <v>Sandeep Singh</v>
      </c>
      <c r="B64" s="48">
        <f>Merge1[[#This Row],[Table1.Total]]</f>
        <v>3</v>
      </c>
      <c r="C64" s="48">
        <f>Merge1[[#This Row],[Total]]</f>
        <v>8</v>
      </c>
      <c r="D64" s="48">
        <f t="shared" si="0"/>
        <v>11</v>
      </c>
      <c r="E64" s="49">
        <f t="shared" si="1"/>
        <v>36.666666666666664</v>
      </c>
      <c r="F64" s="48">
        <f t="shared" si="2"/>
        <v>74</v>
      </c>
      <c r="G64" s="48" t="str">
        <f t="shared" si="3"/>
        <v>C</v>
      </c>
    </row>
    <row r="65" spans="1:7" x14ac:dyDescent="0.25">
      <c r="A65" s="45" t="str">
        <f>Merge1[[#This Row],[Name]]</f>
        <v>Gaurav Somnath  Bombale</v>
      </c>
      <c r="B65" s="48">
        <f>Merge1[[#This Row],[Table1.Total]]</f>
        <v>3</v>
      </c>
      <c r="C65" s="48">
        <f>Merge1[[#This Row],[Total]]</f>
        <v>8</v>
      </c>
      <c r="D65" s="48">
        <f t="shared" si="0"/>
        <v>11</v>
      </c>
      <c r="E65" s="49">
        <f t="shared" si="1"/>
        <v>36.666666666666664</v>
      </c>
      <c r="F65" s="48">
        <f t="shared" si="2"/>
        <v>74</v>
      </c>
      <c r="G65" s="48" t="str">
        <f t="shared" si="3"/>
        <v>C</v>
      </c>
    </row>
    <row r="66" spans="1:7" x14ac:dyDescent="0.25">
      <c r="A66" s="45" t="str">
        <f>Merge1[[#This Row],[Name]]</f>
        <v>Sayyada Ifrah</v>
      </c>
      <c r="B66" s="48">
        <f>Merge1[[#This Row],[Table1.Total]]</f>
        <v>8</v>
      </c>
      <c r="C66" s="48">
        <f>Merge1[[#This Row],[Total]]</f>
        <v>6</v>
      </c>
      <c r="D66" s="48">
        <f t="shared" ref="D66:D129" si="4">B66+C66</f>
        <v>14</v>
      </c>
      <c r="E66" s="49">
        <f t="shared" ref="E66:E129" si="5">D66/30*100</f>
        <v>46.666666666666664</v>
      </c>
      <c r="F66" s="48">
        <f t="shared" si="2"/>
        <v>18</v>
      </c>
      <c r="G66" s="48" t="str">
        <f t="shared" si="3"/>
        <v>B</v>
      </c>
    </row>
    <row r="67" spans="1:7" x14ac:dyDescent="0.25">
      <c r="A67" s="45" t="str">
        <f>Merge1[[#This Row],[Name]]</f>
        <v>Prithvi Srivastava</v>
      </c>
      <c r="B67" s="48">
        <f>Merge1[[#This Row],[Table1.Total]]</f>
        <v>1</v>
      </c>
      <c r="C67" s="48">
        <f>Merge1[[#This Row],[Total]]</f>
        <v>8</v>
      </c>
      <c r="D67" s="48">
        <f t="shared" si="4"/>
        <v>9</v>
      </c>
      <c r="E67" s="49">
        <f t="shared" si="5"/>
        <v>30</v>
      </c>
      <c r="F67" s="48">
        <f t="shared" ref="F67:F130" si="6">_xlfn.RANK.EQ(E67,$E$2:$E$313,0)</f>
        <v>151</v>
      </c>
      <c r="G67" s="48" t="str">
        <f t="shared" ref="G67:G130" si="7">IF(F67&lt;=10,"A",IF(F67&gt;10,IF(F67&lt;=50,"B",IF(F67&lt;=100,"C","D"))))</f>
        <v>D</v>
      </c>
    </row>
    <row r="68" spans="1:7" x14ac:dyDescent="0.25">
      <c r="A68" s="45" t="str">
        <f>Merge1[[#This Row],[Name]]</f>
        <v>Priyanshu</v>
      </c>
      <c r="B68" s="48">
        <f>Merge1[[#This Row],[Table1.Total]]</f>
        <v>3</v>
      </c>
      <c r="C68" s="48">
        <f>Merge1[[#This Row],[Total]]</f>
        <v>7</v>
      </c>
      <c r="D68" s="48">
        <f t="shared" si="4"/>
        <v>10</v>
      </c>
      <c r="E68" s="49">
        <f t="shared" si="5"/>
        <v>33.333333333333329</v>
      </c>
      <c r="F68" s="48">
        <f t="shared" si="6"/>
        <v>104</v>
      </c>
      <c r="G68" s="48" t="str">
        <f t="shared" si="7"/>
        <v>D</v>
      </c>
    </row>
    <row r="69" spans="1:7" x14ac:dyDescent="0.25">
      <c r="A69" s="45" t="str">
        <f>Merge1[[#This Row],[Name]]</f>
        <v>Shashikant Chaudhary</v>
      </c>
      <c r="B69" s="48">
        <f>Merge1[[#This Row],[Table1.Total]]</f>
        <v>3</v>
      </c>
      <c r="C69" s="48">
        <f>Merge1[[#This Row],[Total]]</f>
        <v>9</v>
      </c>
      <c r="D69" s="48">
        <f t="shared" si="4"/>
        <v>12</v>
      </c>
      <c r="E69" s="49">
        <f t="shared" si="5"/>
        <v>40</v>
      </c>
      <c r="F69" s="48">
        <f t="shared" si="6"/>
        <v>45</v>
      </c>
      <c r="G69" s="48" t="str">
        <f t="shared" si="7"/>
        <v>B</v>
      </c>
    </row>
    <row r="70" spans="1:7" x14ac:dyDescent="0.25">
      <c r="A70" s="45" t="str">
        <f>Merge1[[#This Row],[Name]]</f>
        <v xml:space="preserve">Rishvanth G V </v>
      </c>
      <c r="B70" s="48">
        <f>Merge1[[#This Row],[Table1.Total]]</f>
        <v>1</v>
      </c>
      <c r="C70" s="48">
        <f>Merge1[[#This Row],[Total]]</f>
        <v>9</v>
      </c>
      <c r="D70" s="48">
        <f t="shared" si="4"/>
        <v>10</v>
      </c>
      <c r="E70" s="49">
        <f t="shared" si="5"/>
        <v>33.333333333333329</v>
      </c>
      <c r="F70" s="48">
        <f t="shared" si="6"/>
        <v>104</v>
      </c>
      <c r="G70" s="48" t="str">
        <f t="shared" si="7"/>
        <v>D</v>
      </c>
    </row>
    <row r="71" spans="1:7" x14ac:dyDescent="0.25">
      <c r="A71" s="45" t="str">
        <f>Merge1[[#This Row],[Name]]</f>
        <v>Fatmi Tahir</v>
      </c>
      <c r="B71" s="48">
        <f>Merge1[[#This Row],[Table1.Total]]</f>
        <v>1</v>
      </c>
      <c r="C71" s="48">
        <f>Merge1[[#This Row],[Total]]</f>
        <v>7</v>
      </c>
      <c r="D71" s="48">
        <f t="shared" si="4"/>
        <v>8</v>
      </c>
      <c r="E71" s="49">
        <f t="shared" si="5"/>
        <v>26.666666666666668</v>
      </c>
      <c r="F71" s="48">
        <f t="shared" si="6"/>
        <v>185</v>
      </c>
      <c r="G71" s="48" t="str">
        <f t="shared" si="7"/>
        <v>D</v>
      </c>
    </row>
    <row r="72" spans="1:7" x14ac:dyDescent="0.25">
      <c r="A72" s="45" t="str">
        <f>Merge1[[#This Row],[Name]]</f>
        <v xml:space="preserve">Ravinder </v>
      </c>
      <c r="B72" s="48">
        <f>Merge1[[#This Row],[Table1.Total]]</f>
        <v>5</v>
      </c>
      <c r="C72" s="48">
        <f>Merge1[[#This Row],[Total]]</f>
        <v>9</v>
      </c>
      <c r="D72" s="48">
        <f t="shared" si="4"/>
        <v>14</v>
      </c>
      <c r="E72" s="49">
        <f t="shared" si="5"/>
        <v>46.666666666666664</v>
      </c>
      <c r="F72" s="48">
        <f t="shared" si="6"/>
        <v>18</v>
      </c>
      <c r="G72" s="48" t="str">
        <f t="shared" si="7"/>
        <v>B</v>
      </c>
    </row>
    <row r="73" spans="1:7" x14ac:dyDescent="0.25">
      <c r="A73" s="45" t="str">
        <f>Merge1[[#This Row],[Name]]</f>
        <v xml:space="preserve">Abhishek Maurya </v>
      </c>
      <c r="B73" s="48">
        <f>Merge1[[#This Row],[Table1.Total]]</f>
        <v>1</v>
      </c>
      <c r="C73" s="48">
        <f>Merge1[[#This Row],[Total]]</f>
        <v>7</v>
      </c>
      <c r="D73" s="48">
        <f t="shared" si="4"/>
        <v>8</v>
      </c>
      <c r="E73" s="49">
        <f t="shared" si="5"/>
        <v>26.666666666666668</v>
      </c>
      <c r="F73" s="48">
        <f t="shared" si="6"/>
        <v>185</v>
      </c>
      <c r="G73" s="48" t="str">
        <f t="shared" si="7"/>
        <v>D</v>
      </c>
    </row>
    <row r="74" spans="1:7" x14ac:dyDescent="0.25">
      <c r="A74" s="45" t="str">
        <f>Merge1[[#This Row],[Name]]</f>
        <v xml:space="preserve">Saksham Tyagi </v>
      </c>
      <c r="B74" s="48">
        <f>Merge1[[#This Row],[Table1.Total]]</f>
        <v>0</v>
      </c>
      <c r="C74" s="48">
        <f>Merge1[[#This Row],[Total]]</f>
        <v>8</v>
      </c>
      <c r="D74" s="48">
        <f t="shared" si="4"/>
        <v>8</v>
      </c>
      <c r="E74" s="49">
        <f t="shared" si="5"/>
        <v>26.666666666666668</v>
      </c>
      <c r="F74" s="48">
        <f t="shared" si="6"/>
        <v>185</v>
      </c>
      <c r="G74" s="48" t="str">
        <f t="shared" si="7"/>
        <v>D</v>
      </c>
    </row>
    <row r="75" spans="1:7" x14ac:dyDescent="0.25">
      <c r="A75" s="45" t="str">
        <f>Merge1[[#This Row],[Name]]</f>
        <v xml:space="preserve">Chandra lekha </v>
      </c>
      <c r="B75" s="48">
        <f>Merge1[[#This Row],[Table1.Total]]</f>
        <v>-1</v>
      </c>
      <c r="C75" s="48">
        <f>Merge1[[#This Row],[Total]]</f>
        <v>5</v>
      </c>
      <c r="D75" s="48">
        <f t="shared" si="4"/>
        <v>4</v>
      </c>
      <c r="E75" s="49">
        <f t="shared" si="5"/>
        <v>13.333333333333334</v>
      </c>
      <c r="F75" s="48">
        <f t="shared" si="6"/>
        <v>287</v>
      </c>
      <c r="G75" s="48" t="str">
        <f t="shared" si="7"/>
        <v>D</v>
      </c>
    </row>
    <row r="76" spans="1:7" x14ac:dyDescent="0.25">
      <c r="A76" s="45" t="str">
        <f>Merge1[[#This Row],[Name]]</f>
        <v>Shravan Pandurang Padale</v>
      </c>
      <c r="B76" s="48">
        <f>Merge1[[#This Row],[Table1.Total]]</f>
        <v>-1</v>
      </c>
      <c r="C76" s="48">
        <f>Merge1[[#This Row],[Total]]</f>
        <v>9</v>
      </c>
      <c r="D76" s="48">
        <f t="shared" si="4"/>
        <v>8</v>
      </c>
      <c r="E76" s="49">
        <f t="shared" si="5"/>
        <v>26.666666666666668</v>
      </c>
      <c r="F76" s="48">
        <f t="shared" si="6"/>
        <v>185</v>
      </c>
      <c r="G76" s="48" t="str">
        <f t="shared" si="7"/>
        <v>D</v>
      </c>
    </row>
    <row r="77" spans="1:7" x14ac:dyDescent="0.25">
      <c r="A77" s="45" t="str">
        <f>Merge1[[#This Row],[Name]]</f>
        <v xml:space="preserve">Shavi Sharma </v>
      </c>
      <c r="B77" s="48">
        <f>Merge1[[#This Row],[Table1.Total]]</f>
        <v>0</v>
      </c>
      <c r="C77" s="48">
        <f>Merge1[[#This Row],[Total]]</f>
        <v>9</v>
      </c>
      <c r="D77" s="48">
        <f t="shared" si="4"/>
        <v>9</v>
      </c>
      <c r="E77" s="49">
        <f t="shared" si="5"/>
        <v>30</v>
      </c>
      <c r="F77" s="48">
        <f t="shared" si="6"/>
        <v>151</v>
      </c>
      <c r="G77" s="48" t="str">
        <f t="shared" si="7"/>
        <v>D</v>
      </c>
    </row>
    <row r="78" spans="1:7" x14ac:dyDescent="0.25">
      <c r="A78" s="45" t="str">
        <f>Merge1[[#This Row],[Name]]</f>
        <v>Ashvi jain</v>
      </c>
      <c r="B78" s="48">
        <f>Merge1[[#This Row],[Table1.Total]]</f>
        <v>0</v>
      </c>
      <c r="C78" s="48">
        <f>Merge1[[#This Row],[Total]]</f>
        <v>7</v>
      </c>
      <c r="D78" s="48">
        <f t="shared" si="4"/>
        <v>7</v>
      </c>
      <c r="E78" s="49">
        <f t="shared" si="5"/>
        <v>23.333333333333332</v>
      </c>
      <c r="F78" s="48">
        <f t="shared" si="6"/>
        <v>220</v>
      </c>
      <c r="G78" s="48" t="str">
        <f t="shared" si="7"/>
        <v>D</v>
      </c>
    </row>
    <row r="79" spans="1:7" x14ac:dyDescent="0.25">
      <c r="A79" s="45" t="str">
        <f>Merge1[[#This Row],[Name]]</f>
        <v xml:space="preserve">Samikshya Priyadarshini Swain </v>
      </c>
      <c r="B79" s="48">
        <f>Merge1[[#This Row],[Table1.Total]]</f>
        <v>0</v>
      </c>
      <c r="C79" s="48">
        <f>Merge1[[#This Row],[Total]]</f>
        <v>7</v>
      </c>
      <c r="D79" s="48">
        <f t="shared" si="4"/>
        <v>7</v>
      </c>
      <c r="E79" s="49">
        <f t="shared" si="5"/>
        <v>23.333333333333332</v>
      </c>
      <c r="F79" s="48">
        <f t="shared" si="6"/>
        <v>220</v>
      </c>
      <c r="G79" s="48" t="str">
        <f t="shared" si="7"/>
        <v>D</v>
      </c>
    </row>
    <row r="80" spans="1:7" x14ac:dyDescent="0.25">
      <c r="A80" s="45" t="str">
        <f>Merge1[[#This Row],[Name]]</f>
        <v>Prasad Raut</v>
      </c>
      <c r="B80" s="48">
        <f>Merge1[[#This Row],[Table1.Total]]</f>
        <v>2</v>
      </c>
      <c r="C80" s="48">
        <f>Merge1[[#This Row],[Total]]</f>
        <v>8</v>
      </c>
      <c r="D80" s="48">
        <f t="shared" si="4"/>
        <v>10</v>
      </c>
      <c r="E80" s="49">
        <f t="shared" si="5"/>
        <v>33.333333333333329</v>
      </c>
      <c r="F80" s="48">
        <f t="shared" si="6"/>
        <v>104</v>
      </c>
      <c r="G80" s="48" t="str">
        <f t="shared" si="7"/>
        <v>D</v>
      </c>
    </row>
    <row r="81" spans="1:7" x14ac:dyDescent="0.25">
      <c r="A81" s="45" t="str">
        <f>Merge1[[#This Row],[Name]]</f>
        <v>Anshika mittal</v>
      </c>
      <c r="B81" s="48">
        <f>Merge1[[#This Row],[Table1.Total]]</f>
        <v>4</v>
      </c>
      <c r="C81" s="48">
        <f>Merge1[[#This Row],[Total]]</f>
        <v>8</v>
      </c>
      <c r="D81" s="48">
        <f t="shared" si="4"/>
        <v>12</v>
      </c>
      <c r="E81" s="49">
        <f t="shared" si="5"/>
        <v>40</v>
      </c>
      <c r="F81" s="48">
        <f t="shared" si="6"/>
        <v>45</v>
      </c>
      <c r="G81" s="48" t="str">
        <f t="shared" si="7"/>
        <v>B</v>
      </c>
    </row>
    <row r="82" spans="1:7" x14ac:dyDescent="0.25">
      <c r="A82" s="45" t="str">
        <f>Merge1[[#This Row],[Name]]</f>
        <v>Hariharasudhan M</v>
      </c>
      <c r="B82" s="48">
        <f>Merge1[[#This Row],[Table1.Total]]</f>
        <v>3</v>
      </c>
      <c r="C82" s="48">
        <f>Merge1[[#This Row],[Total]]</f>
        <v>9</v>
      </c>
      <c r="D82" s="48">
        <f t="shared" si="4"/>
        <v>12</v>
      </c>
      <c r="E82" s="49">
        <f t="shared" si="5"/>
        <v>40</v>
      </c>
      <c r="F82" s="48">
        <f t="shared" si="6"/>
        <v>45</v>
      </c>
      <c r="G82" s="48" t="str">
        <f t="shared" si="7"/>
        <v>B</v>
      </c>
    </row>
    <row r="83" spans="1:7" x14ac:dyDescent="0.25">
      <c r="A83" s="45" t="str">
        <f>Merge1[[#This Row],[Name]]</f>
        <v>Charu Bisht</v>
      </c>
      <c r="B83" s="48">
        <f>Merge1[[#This Row],[Table1.Total]]</f>
        <v>1</v>
      </c>
      <c r="C83" s="48">
        <f>Merge1[[#This Row],[Total]]</f>
        <v>9</v>
      </c>
      <c r="D83" s="48">
        <f t="shared" si="4"/>
        <v>10</v>
      </c>
      <c r="E83" s="49">
        <f t="shared" si="5"/>
        <v>33.333333333333329</v>
      </c>
      <c r="F83" s="48">
        <f t="shared" si="6"/>
        <v>104</v>
      </c>
      <c r="G83" s="48" t="str">
        <f t="shared" si="7"/>
        <v>D</v>
      </c>
    </row>
    <row r="84" spans="1:7" x14ac:dyDescent="0.25">
      <c r="A84" s="45" t="str">
        <f>Merge1[[#This Row],[Name]]</f>
        <v>Fareesa Masroor</v>
      </c>
      <c r="B84" s="48">
        <f>Merge1[[#This Row],[Table1.Total]]</f>
        <v>5</v>
      </c>
      <c r="C84" s="48">
        <f>Merge1[[#This Row],[Total]]</f>
        <v>8</v>
      </c>
      <c r="D84" s="48">
        <f t="shared" si="4"/>
        <v>13</v>
      </c>
      <c r="E84" s="49">
        <f t="shared" si="5"/>
        <v>43.333333333333336</v>
      </c>
      <c r="F84" s="48">
        <f t="shared" si="6"/>
        <v>31</v>
      </c>
      <c r="G84" s="48" t="str">
        <f t="shared" si="7"/>
        <v>B</v>
      </c>
    </row>
    <row r="85" spans="1:7" x14ac:dyDescent="0.25">
      <c r="A85" s="45" t="str">
        <f>Merge1[[#This Row],[Name]]</f>
        <v xml:space="preserve">Tanisha Tijare </v>
      </c>
      <c r="B85" s="48">
        <f>Merge1[[#This Row],[Table1.Total]]</f>
        <v>-1</v>
      </c>
      <c r="C85" s="48">
        <f>Merge1[[#This Row],[Total]]</f>
        <v>7</v>
      </c>
      <c r="D85" s="48">
        <f t="shared" si="4"/>
        <v>6</v>
      </c>
      <c r="E85" s="49">
        <f t="shared" si="5"/>
        <v>20</v>
      </c>
      <c r="F85" s="48">
        <f t="shared" si="6"/>
        <v>245</v>
      </c>
      <c r="G85" s="48" t="str">
        <f t="shared" si="7"/>
        <v>D</v>
      </c>
    </row>
    <row r="86" spans="1:7" x14ac:dyDescent="0.25">
      <c r="A86" s="45" t="str">
        <f>Merge1[[#This Row],[Name]]</f>
        <v>Varsha</v>
      </c>
      <c r="B86" s="48">
        <f>Merge1[[#This Row],[Table1.Total]]</f>
        <v>1</v>
      </c>
      <c r="C86" s="48">
        <f>Merge1[[#This Row],[Total]]</f>
        <v>7</v>
      </c>
      <c r="D86" s="48">
        <f t="shared" si="4"/>
        <v>8</v>
      </c>
      <c r="E86" s="49">
        <f t="shared" si="5"/>
        <v>26.666666666666668</v>
      </c>
      <c r="F86" s="48">
        <f t="shared" si="6"/>
        <v>185</v>
      </c>
      <c r="G86" s="48" t="str">
        <f t="shared" si="7"/>
        <v>D</v>
      </c>
    </row>
    <row r="87" spans="1:7" x14ac:dyDescent="0.25">
      <c r="A87" s="45" t="str">
        <f>Merge1[[#This Row],[Name]]</f>
        <v xml:space="preserve">Jasmitha </v>
      </c>
      <c r="B87" s="48">
        <f>Merge1[[#This Row],[Table1.Total]]</f>
        <v>0</v>
      </c>
      <c r="C87" s="48">
        <f>Merge1[[#This Row],[Total]]</f>
        <v>5</v>
      </c>
      <c r="D87" s="48">
        <f t="shared" si="4"/>
        <v>5</v>
      </c>
      <c r="E87" s="49">
        <f t="shared" si="5"/>
        <v>16.666666666666664</v>
      </c>
      <c r="F87" s="48">
        <f t="shared" si="6"/>
        <v>268</v>
      </c>
      <c r="G87" s="48" t="str">
        <f t="shared" si="7"/>
        <v>D</v>
      </c>
    </row>
    <row r="88" spans="1:7" x14ac:dyDescent="0.25">
      <c r="A88" s="45" t="str">
        <f>Merge1[[#This Row],[Name]]</f>
        <v xml:space="preserve">Sakshi Singh </v>
      </c>
      <c r="B88" s="48">
        <f>Merge1[[#This Row],[Table1.Total]]</f>
        <v>2</v>
      </c>
      <c r="C88" s="48">
        <f>Merge1[[#This Row],[Total]]</f>
        <v>8</v>
      </c>
      <c r="D88" s="48">
        <f t="shared" si="4"/>
        <v>10</v>
      </c>
      <c r="E88" s="49">
        <f t="shared" si="5"/>
        <v>33.333333333333329</v>
      </c>
      <c r="F88" s="48">
        <f t="shared" si="6"/>
        <v>104</v>
      </c>
      <c r="G88" s="48" t="str">
        <f t="shared" si="7"/>
        <v>D</v>
      </c>
    </row>
    <row r="89" spans="1:7" x14ac:dyDescent="0.25">
      <c r="A89" s="45" t="str">
        <f>Merge1[[#This Row],[Name]]</f>
        <v xml:space="preserve">Shardul vanage </v>
      </c>
      <c r="B89" s="48">
        <f>Merge1[[#This Row],[Table1.Total]]</f>
        <v>1</v>
      </c>
      <c r="C89" s="48">
        <f>Merge1[[#This Row],[Total]]</f>
        <v>7</v>
      </c>
      <c r="D89" s="48">
        <f t="shared" si="4"/>
        <v>8</v>
      </c>
      <c r="E89" s="49">
        <f t="shared" si="5"/>
        <v>26.666666666666668</v>
      </c>
      <c r="F89" s="48">
        <f t="shared" si="6"/>
        <v>185</v>
      </c>
      <c r="G89" s="48" t="str">
        <f t="shared" si="7"/>
        <v>D</v>
      </c>
    </row>
    <row r="90" spans="1:7" x14ac:dyDescent="0.25">
      <c r="A90" s="45" t="str">
        <f>Merge1[[#This Row],[Name]]</f>
        <v>Muhammed Ayman Kamel</v>
      </c>
      <c r="B90" s="48">
        <f>Merge1[[#This Row],[Table1.Total]]</f>
        <v>0</v>
      </c>
      <c r="C90" s="48">
        <f>Merge1[[#This Row],[Total]]</f>
        <v>7</v>
      </c>
      <c r="D90" s="48">
        <f t="shared" si="4"/>
        <v>7</v>
      </c>
      <c r="E90" s="49">
        <f t="shared" si="5"/>
        <v>23.333333333333332</v>
      </c>
      <c r="F90" s="48">
        <f t="shared" si="6"/>
        <v>220</v>
      </c>
      <c r="G90" s="48" t="str">
        <f t="shared" si="7"/>
        <v>D</v>
      </c>
    </row>
    <row r="91" spans="1:7" x14ac:dyDescent="0.25">
      <c r="A91" s="45" t="str">
        <f>Merge1[[#This Row],[Name]]</f>
        <v>Apoorva Oyshee</v>
      </c>
      <c r="B91" s="48">
        <f>Merge1[[#This Row],[Table1.Total]]</f>
        <v>5</v>
      </c>
      <c r="C91" s="48">
        <f>Merge1[[#This Row],[Total]]</f>
        <v>6</v>
      </c>
      <c r="D91" s="48">
        <f t="shared" si="4"/>
        <v>11</v>
      </c>
      <c r="E91" s="49">
        <f t="shared" si="5"/>
        <v>36.666666666666664</v>
      </c>
      <c r="F91" s="48">
        <f t="shared" si="6"/>
        <v>74</v>
      </c>
      <c r="G91" s="48" t="str">
        <f t="shared" si="7"/>
        <v>C</v>
      </c>
    </row>
    <row r="92" spans="1:7" x14ac:dyDescent="0.25">
      <c r="A92" s="45" t="str">
        <f>Merge1[[#This Row],[Name]]</f>
        <v>Dushyant Singh</v>
      </c>
      <c r="B92" s="48">
        <f>Merge1[[#This Row],[Table1.Total]]</f>
        <v>3</v>
      </c>
      <c r="C92" s="48">
        <f>Merge1[[#This Row],[Total]]</f>
        <v>8</v>
      </c>
      <c r="D92" s="48">
        <f t="shared" si="4"/>
        <v>11</v>
      </c>
      <c r="E92" s="49">
        <f t="shared" si="5"/>
        <v>36.666666666666664</v>
      </c>
      <c r="F92" s="48">
        <f t="shared" si="6"/>
        <v>74</v>
      </c>
      <c r="G92" s="48" t="str">
        <f t="shared" si="7"/>
        <v>C</v>
      </c>
    </row>
    <row r="93" spans="1:7" x14ac:dyDescent="0.25">
      <c r="A93" s="45" t="str">
        <f>Merge1[[#This Row],[Name]]</f>
        <v>PRITISH PRIYADARSHI PATRA</v>
      </c>
      <c r="B93" s="48">
        <f>Merge1[[#This Row],[Table1.Total]]</f>
        <v>-3</v>
      </c>
      <c r="C93" s="48">
        <f>Merge1[[#This Row],[Total]]</f>
        <v>5</v>
      </c>
      <c r="D93" s="48">
        <f t="shared" si="4"/>
        <v>2</v>
      </c>
      <c r="E93" s="49">
        <f t="shared" si="5"/>
        <v>6.666666666666667</v>
      </c>
      <c r="F93" s="48">
        <f t="shared" si="6"/>
        <v>305</v>
      </c>
      <c r="G93" s="48" t="str">
        <f t="shared" si="7"/>
        <v>D</v>
      </c>
    </row>
    <row r="94" spans="1:7" x14ac:dyDescent="0.25">
      <c r="A94" s="45" t="str">
        <f>Merge1[[#This Row],[Name]]</f>
        <v>Maitri Soni</v>
      </c>
      <c r="B94" s="48">
        <f>Merge1[[#This Row],[Table1.Total]]</f>
        <v>-2</v>
      </c>
      <c r="C94" s="48">
        <f>Merge1[[#This Row],[Total]]</f>
        <v>8</v>
      </c>
      <c r="D94" s="48">
        <f t="shared" si="4"/>
        <v>6</v>
      </c>
      <c r="E94" s="49">
        <f t="shared" si="5"/>
        <v>20</v>
      </c>
      <c r="F94" s="48">
        <f t="shared" si="6"/>
        <v>245</v>
      </c>
      <c r="G94" s="48" t="str">
        <f t="shared" si="7"/>
        <v>D</v>
      </c>
    </row>
    <row r="95" spans="1:7" x14ac:dyDescent="0.25">
      <c r="A95" s="45" t="str">
        <f>Merge1[[#This Row],[Name]]</f>
        <v>Sandali Kishore</v>
      </c>
      <c r="B95" s="48">
        <f>Merge1[[#This Row],[Table1.Total]]</f>
        <v>5</v>
      </c>
      <c r="C95" s="48">
        <f>Merge1[[#This Row],[Total]]</f>
        <v>9</v>
      </c>
      <c r="D95" s="48">
        <f t="shared" si="4"/>
        <v>14</v>
      </c>
      <c r="E95" s="49">
        <f t="shared" si="5"/>
        <v>46.666666666666664</v>
      </c>
      <c r="F95" s="48">
        <f t="shared" si="6"/>
        <v>18</v>
      </c>
      <c r="G95" s="48" t="str">
        <f t="shared" si="7"/>
        <v>B</v>
      </c>
    </row>
    <row r="96" spans="1:7" x14ac:dyDescent="0.25">
      <c r="A96" s="45" t="str">
        <f>Merge1[[#This Row],[Name]]</f>
        <v xml:space="preserve">Sahitya bisht </v>
      </c>
      <c r="B96" s="48">
        <f>Merge1[[#This Row],[Table1.Total]]</f>
        <v>0</v>
      </c>
      <c r="C96" s="48">
        <f>Merge1[[#This Row],[Total]]</f>
        <v>5</v>
      </c>
      <c r="D96" s="48">
        <f t="shared" si="4"/>
        <v>5</v>
      </c>
      <c r="E96" s="49">
        <f t="shared" si="5"/>
        <v>16.666666666666664</v>
      </c>
      <c r="F96" s="48">
        <f t="shared" si="6"/>
        <v>268</v>
      </c>
      <c r="G96" s="48" t="str">
        <f t="shared" si="7"/>
        <v>D</v>
      </c>
    </row>
    <row r="97" spans="1:7" x14ac:dyDescent="0.25">
      <c r="A97" s="45" t="str">
        <f>Merge1[[#This Row],[Name]]</f>
        <v>Priyanshu Sharma</v>
      </c>
      <c r="B97" s="48">
        <f>Merge1[[#This Row],[Table1.Total]]</f>
        <v>0</v>
      </c>
      <c r="C97" s="48">
        <f>Merge1[[#This Row],[Total]]</f>
        <v>7</v>
      </c>
      <c r="D97" s="48">
        <f t="shared" si="4"/>
        <v>7</v>
      </c>
      <c r="E97" s="49">
        <f t="shared" si="5"/>
        <v>23.333333333333332</v>
      </c>
      <c r="F97" s="48">
        <f t="shared" si="6"/>
        <v>220</v>
      </c>
      <c r="G97" s="48" t="str">
        <f t="shared" si="7"/>
        <v>D</v>
      </c>
    </row>
    <row r="98" spans="1:7" x14ac:dyDescent="0.25">
      <c r="A98" s="45" t="str">
        <f>Merge1[[#This Row],[Name]]</f>
        <v xml:space="preserve">Amitesh Tiwari </v>
      </c>
      <c r="B98" s="48">
        <f>Merge1[[#This Row],[Table1.Total]]</f>
        <v>3</v>
      </c>
      <c r="C98" s="48">
        <f>Merge1[[#This Row],[Total]]</f>
        <v>6</v>
      </c>
      <c r="D98" s="48">
        <f t="shared" si="4"/>
        <v>9</v>
      </c>
      <c r="E98" s="49">
        <f t="shared" si="5"/>
        <v>30</v>
      </c>
      <c r="F98" s="48">
        <f t="shared" si="6"/>
        <v>151</v>
      </c>
      <c r="G98" s="48" t="str">
        <f t="shared" si="7"/>
        <v>D</v>
      </c>
    </row>
    <row r="99" spans="1:7" x14ac:dyDescent="0.25">
      <c r="A99" s="45" t="str">
        <f>Merge1[[#This Row],[Name]]</f>
        <v>Deepanshu Sharma</v>
      </c>
      <c r="B99" s="48">
        <f>Merge1[[#This Row],[Table1.Total]]</f>
        <v>2</v>
      </c>
      <c r="C99" s="48">
        <f>Merge1[[#This Row],[Total]]</f>
        <v>9</v>
      </c>
      <c r="D99" s="48">
        <f t="shared" si="4"/>
        <v>11</v>
      </c>
      <c r="E99" s="49">
        <f t="shared" si="5"/>
        <v>36.666666666666664</v>
      </c>
      <c r="F99" s="48">
        <f t="shared" si="6"/>
        <v>74</v>
      </c>
      <c r="G99" s="48" t="str">
        <f t="shared" si="7"/>
        <v>C</v>
      </c>
    </row>
    <row r="100" spans="1:7" x14ac:dyDescent="0.25">
      <c r="A100" s="45" t="str">
        <f>Merge1[[#This Row],[Name]]</f>
        <v>Harshith</v>
      </c>
      <c r="B100" s="48">
        <f>Merge1[[#This Row],[Table1.Total]]</f>
        <v>0</v>
      </c>
      <c r="C100" s="48">
        <f>Merge1[[#This Row],[Total]]</f>
        <v>7</v>
      </c>
      <c r="D100" s="48">
        <f t="shared" si="4"/>
        <v>7</v>
      </c>
      <c r="E100" s="49">
        <f t="shared" si="5"/>
        <v>23.333333333333332</v>
      </c>
      <c r="F100" s="48">
        <f t="shared" si="6"/>
        <v>220</v>
      </c>
      <c r="G100" s="48" t="str">
        <f t="shared" si="7"/>
        <v>D</v>
      </c>
    </row>
    <row r="101" spans="1:7" x14ac:dyDescent="0.25">
      <c r="A101" s="45" t="str">
        <f>Merge1[[#This Row],[Name]]</f>
        <v>Sanjeet Kumar</v>
      </c>
      <c r="B101" s="48">
        <f>Merge1[[#This Row],[Table1.Total]]</f>
        <v>4</v>
      </c>
      <c r="C101" s="48">
        <f>Merge1[[#This Row],[Total]]</f>
        <v>8</v>
      </c>
      <c r="D101" s="48">
        <f t="shared" si="4"/>
        <v>12</v>
      </c>
      <c r="E101" s="49">
        <f t="shared" si="5"/>
        <v>40</v>
      </c>
      <c r="F101" s="48">
        <f t="shared" si="6"/>
        <v>45</v>
      </c>
      <c r="G101" s="48" t="str">
        <f t="shared" si="7"/>
        <v>B</v>
      </c>
    </row>
    <row r="102" spans="1:7" x14ac:dyDescent="0.25">
      <c r="A102" s="45" t="str">
        <f>Merge1[[#This Row],[Name]]</f>
        <v>Sanjeet Kumar</v>
      </c>
      <c r="B102" s="48">
        <f>Merge1[[#This Row],[Table1.Total]]</f>
        <v>3</v>
      </c>
      <c r="C102" s="48">
        <f>Merge1[[#This Row],[Total]]</f>
        <v>8</v>
      </c>
      <c r="D102" s="48">
        <f t="shared" si="4"/>
        <v>11</v>
      </c>
      <c r="E102" s="49">
        <f t="shared" si="5"/>
        <v>36.666666666666664</v>
      </c>
      <c r="F102" s="48">
        <f t="shared" si="6"/>
        <v>74</v>
      </c>
      <c r="G102" s="48" t="str">
        <f t="shared" si="7"/>
        <v>C</v>
      </c>
    </row>
    <row r="103" spans="1:7" x14ac:dyDescent="0.25">
      <c r="A103" s="45" t="str">
        <f>Merge1[[#This Row],[Name]]</f>
        <v>Sanjeet Kumar</v>
      </c>
      <c r="B103" s="48">
        <f>Merge1[[#This Row],[Table1.Total]]</f>
        <v>4</v>
      </c>
      <c r="C103" s="48">
        <f>Merge1[[#This Row],[Total]]</f>
        <v>9</v>
      </c>
      <c r="D103" s="48">
        <f t="shared" si="4"/>
        <v>13</v>
      </c>
      <c r="E103" s="49">
        <f t="shared" si="5"/>
        <v>43.333333333333336</v>
      </c>
      <c r="F103" s="48">
        <f t="shared" si="6"/>
        <v>31</v>
      </c>
      <c r="G103" s="48" t="str">
        <f t="shared" si="7"/>
        <v>B</v>
      </c>
    </row>
    <row r="104" spans="1:7" x14ac:dyDescent="0.25">
      <c r="A104" s="45" t="str">
        <f>Merge1[[#This Row],[Name]]</f>
        <v>Sanjeet Kumar</v>
      </c>
      <c r="B104" s="48">
        <f>Merge1[[#This Row],[Table1.Total]]</f>
        <v>3</v>
      </c>
      <c r="C104" s="48">
        <f>Merge1[[#This Row],[Total]]</f>
        <v>9</v>
      </c>
      <c r="D104" s="48">
        <f t="shared" si="4"/>
        <v>12</v>
      </c>
      <c r="E104" s="49">
        <f t="shared" si="5"/>
        <v>40</v>
      </c>
      <c r="F104" s="48">
        <f t="shared" si="6"/>
        <v>45</v>
      </c>
      <c r="G104" s="48" t="str">
        <f t="shared" si="7"/>
        <v>B</v>
      </c>
    </row>
    <row r="105" spans="1:7" x14ac:dyDescent="0.25">
      <c r="A105" s="45" t="str">
        <f>Merge1[[#This Row],[Name]]</f>
        <v>Akash kumar soni</v>
      </c>
      <c r="B105" s="48">
        <f>Merge1[[#This Row],[Table1.Total]]</f>
        <v>4</v>
      </c>
      <c r="C105" s="48">
        <f>Merge1[[#This Row],[Total]]</f>
        <v>8</v>
      </c>
      <c r="D105" s="48">
        <f t="shared" si="4"/>
        <v>12</v>
      </c>
      <c r="E105" s="49">
        <f t="shared" si="5"/>
        <v>40</v>
      </c>
      <c r="F105" s="48">
        <f t="shared" si="6"/>
        <v>45</v>
      </c>
      <c r="G105" s="48" t="str">
        <f t="shared" si="7"/>
        <v>B</v>
      </c>
    </row>
    <row r="106" spans="1:7" x14ac:dyDescent="0.25">
      <c r="A106" s="45" t="str">
        <f>Merge1[[#This Row],[Name]]</f>
        <v xml:space="preserve">Mili Shandilya </v>
      </c>
      <c r="B106" s="48">
        <f>Merge1[[#This Row],[Table1.Total]]</f>
        <v>-1</v>
      </c>
      <c r="C106" s="48">
        <f>Merge1[[#This Row],[Total]]</f>
        <v>9</v>
      </c>
      <c r="D106" s="48">
        <f t="shared" si="4"/>
        <v>8</v>
      </c>
      <c r="E106" s="49">
        <f t="shared" si="5"/>
        <v>26.666666666666668</v>
      </c>
      <c r="F106" s="48">
        <f t="shared" si="6"/>
        <v>185</v>
      </c>
      <c r="G106" s="48" t="str">
        <f t="shared" si="7"/>
        <v>D</v>
      </c>
    </row>
    <row r="107" spans="1:7" x14ac:dyDescent="0.25">
      <c r="A107" s="45" t="str">
        <f>Merge1[[#This Row],[Name]]</f>
        <v xml:space="preserve">Siddhi Jaiswal </v>
      </c>
      <c r="B107" s="48">
        <f>Merge1[[#This Row],[Table1.Total]]</f>
        <v>1</v>
      </c>
      <c r="C107" s="48">
        <f>Merge1[[#This Row],[Total]]</f>
        <v>9</v>
      </c>
      <c r="D107" s="48">
        <f t="shared" si="4"/>
        <v>10</v>
      </c>
      <c r="E107" s="49">
        <f t="shared" si="5"/>
        <v>33.333333333333329</v>
      </c>
      <c r="F107" s="48">
        <f t="shared" si="6"/>
        <v>104</v>
      </c>
      <c r="G107" s="48" t="str">
        <f t="shared" si="7"/>
        <v>D</v>
      </c>
    </row>
    <row r="108" spans="1:7" x14ac:dyDescent="0.25">
      <c r="A108" s="45" t="str">
        <f>Merge1[[#This Row],[Name]]</f>
        <v>Amruta M Joshi</v>
      </c>
      <c r="B108" s="48">
        <f>Merge1[[#This Row],[Table1.Total]]</f>
        <v>4</v>
      </c>
      <c r="C108" s="48">
        <f>Merge1[[#This Row],[Total]]</f>
        <v>8</v>
      </c>
      <c r="D108" s="48">
        <f t="shared" si="4"/>
        <v>12</v>
      </c>
      <c r="E108" s="49">
        <f t="shared" si="5"/>
        <v>40</v>
      </c>
      <c r="F108" s="48">
        <f t="shared" si="6"/>
        <v>45</v>
      </c>
      <c r="G108" s="48" t="str">
        <f t="shared" si="7"/>
        <v>B</v>
      </c>
    </row>
    <row r="109" spans="1:7" x14ac:dyDescent="0.25">
      <c r="A109" s="45" t="str">
        <f>Merge1[[#This Row],[Name]]</f>
        <v xml:space="preserve">Rajan kumar chaudhary </v>
      </c>
      <c r="B109" s="48">
        <f>Merge1[[#This Row],[Table1.Total]]</f>
        <v>2</v>
      </c>
      <c r="C109" s="48">
        <f>Merge1[[#This Row],[Total]]</f>
        <v>7</v>
      </c>
      <c r="D109" s="48">
        <f t="shared" si="4"/>
        <v>9</v>
      </c>
      <c r="E109" s="49">
        <f t="shared" si="5"/>
        <v>30</v>
      </c>
      <c r="F109" s="48">
        <f t="shared" si="6"/>
        <v>151</v>
      </c>
      <c r="G109" s="48" t="str">
        <f t="shared" si="7"/>
        <v>D</v>
      </c>
    </row>
    <row r="110" spans="1:7" x14ac:dyDescent="0.25">
      <c r="A110" s="45" t="str">
        <f>Merge1[[#This Row],[Name]]</f>
        <v xml:space="preserve">Vaishnavi Vishvnath Kanade </v>
      </c>
      <c r="B110" s="48">
        <f>Merge1[[#This Row],[Table1.Total]]</f>
        <v>3</v>
      </c>
      <c r="C110" s="48">
        <f>Merge1[[#This Row],[Total]]</f>
        <v>8</v>
      </c>
      <c r="D110" s="48">
        <f t="shared" si="4"/>
        <v>11</v>
      </c>
      <c r="E110" s="49">
        <f t="shared" si="5"/>
        <v>36.666666666666664</v>
      </c>
      <c r="F110" s="48">
        <f t="shared" si="6"/>
        <v>74</v>
      </c>
      <c r="G110" s="48" t="str">
        <f t="shared" si="7"/>
        <v>C</v>
      </c>
    </row>
    <row r="111" spans="1:7" x14ac:dyDescent="0.25">
      <c r="A111" s="45" t="str">
        <f>Merge1[[#This Row],[Name]]</f>
        <v xml:space="preserve">Santosh Saroj </v>
      </c>
      <c r="B111" s="48">
        <f>Merge1[[#This Row],[Table1.Total]]</f>
        <v>0</v>
      </c>
      <c r="C111" s="48">
        <f>Merge1[[#This Row],[Total]]</f>
        <v>9</v>
      </c>
      <c r="D111" s="48">
        <f t="shared" si="4"/>
        <v>9</v>
      </c>
      <c r="E111" s="49">
        <f t="shared" si="5"/>
        <v>30</v>
      </c>
      <c r="F111" s="48">
        <f t="shared" si="6"/>
        <v>151</v>
      </c>
      <c r="G111" s="48" t="str">
        <f t="shared" si="7"/>
        <v>D</v>
      </c>
    </row>
    <row r="112" spans="1:7" x14ac:dyDescent="0.25">
      <c r="A112" s="45" t="str">
        <f>Merge1[[#This Row],[Name]]</f>
        <v xml:space="preserve">Laiba Mahrukh Ansari </v>
      </c>
      <c r="B112" s="48">
        <f>Merge1[[#This Row],[Table1.Total]]</f>
        <v>4</v>
      </c>
      <c r="C112" s="48">
        <f>Merge1[[#This Row],[Total]]</f>
        <v>9</v>
      </c>
      <c r="D112" s="48">
        <f t="shared" si="4"/>
        <v>13</v>
      </c>
      <c r="E112" s="49">
        <f t="shared" si="5"/>
        <v>43.333333333333336</v>
      </c>
      <c r="F112" s="48">
        <f t="shared" si="6"/>
        <v>31</v>
      </c>
      <c r="G112" s="48" t="str">
        <f t="shared" si="7"/>
        <v>B</v>
      </c>
    </row>
    <row r="113" spans="1:7" x14ac:dyDescent="0.25">
      <c r="A113" s="45" t="str">
        <f>Merge1[[#This Row],[Name]]</f>
        <v>Kabyashree Hazarika</v>
      </c>
      <c r="B113" s="48">
        <f>Merge1[[#This Row],[Table1.Total]]</f>
        <v>5</v>
      </c>
      <c r="C113" s="48">
        <f>Merge1[[#This Row],[Total]]</f>
        <v>7</v>
      </c>
      <c r="D113" s="48">
        <f t="shared" si="4"/>
        <v>12</v>
      </c>
      <c r="E113" s="49">
        <f t="shared" si="5"/>
        <v>40</v>
      </c>
      <c r="F113" s="48">
        <f t="shared" si="6"/>
        <v>45</v>
      </c>
      <c r="G113" s="48" t="str">
        <f t="shared" si="7"/>
        <v>B</v>
      </c>
    </row>
    <row r="114" spans="1:7" x14ac:dyDescent="0.25">
      <c r="A114" s="45" t="str">
        <f>Merge1[[#This Row],[Name]]</f>
        <v>Prakriti Jha</v>
      </c>
      <c r="B114" s="48">
        <f>Merge1[[#This Row],[Table1.Total]]</f>
        <v>2</v>
      </c>
      <c r="C114" s="48">
        <f>Merge1[[#This Row],[Total]]</f>
        <v>6</v>
      </c>
      <c r="D114" s="48">
        <f t="shared" si="4"/>
        <v>8</v>
      </c>
      <c r="E114" s="49">
        <f t="shared" si="5"/>
        <v>26.666666666666668</v>
      </c>
      <c r="F114" s="48">
        <f t="shared" si="6"/>
        <v>185</v>
      </c>
      <c r="G114" s="48" t="str">
        <f t="shared" si="7"/>
        <v>D</v>
      </c>
    </row>
    <row r="115" spans="1:7" x14ac:dyDescent="0.25">
      <c r="A115" s="45" t="str">
        <f>Merge1[[#This Row],[Name]]</f>
        <v xml:space="preserve">Mayank Joshi </v>
      </c>
      <c r="B115" s="48">
        <f>Merge1[[#This Row],[Table1.Total]]</f>
        <v>6</v>
      </c>
      <c r="C115" s="48">
        <f>Merge1[[#This Row],[Total]]</f>
        <v>7</v>
      </c>
      <c r="D115" s="48">
        <f t="shared" si="4"/>
        <v>13</v>
      </c>
      <c r="E115" s="49">
        <f t="shared" si="5"/>
        <v>43.333333333333336</v>
      </c>
      <c r="F115" s="48">
        <f t="shared" si="6"/>
        <v>31</v>
      </c>
      <c r="G115" s="48" t="str">
        <f t="shared" si="7"/>
        <v>B</v>
      </c>
    </row>
    <row r="116" spans="1:7" x14ac:dyDescent="0.25">
      <c r="A116" s="45" t="str">
        <f>Merge1[[#This Row],[Name]]</f>
        <v>ADARSH GUPTA</v>
      </c>
      <c r="B116" s="48">
        <f>Merge1[[#This Row],[Table1.Total]]</f>
        <v>7</v>
      </c>
      <c r="C116" s="48">
        <f>Merge1[[#This Row],[Total]]</f>
        <v>7</v>
      </c>
      <c r="D116" s="48">
        <f t="shared" si="4"/>
        <v>14</v>
      </c>
      <c r="E116" s="49">
        <f t="shared" si="5"/>
        <v>46.666666666666664</v>
      </c>
      <c r="F116" s="48">
        <f t="shared" si="6"/>
        <v>18</v>
      </c>
      <c r="G116" s="48" t="str">
        <f t="shared" si="7"/>
        <v>B</v>
      </c>
    </row>
    <row r="117" spans="1:7" x14ac:dyDescent="0.25">
      <c r="A117" s="45" t="str">
        <f>Merge1[[#This Row],[Name]]</f>
        <v xml:space="preserve">YASAR ARAFATH M </v>
      </c>
      <c r="B117" s="48">
        <f>Merge1[[#This Row],[Table1.Total]]</f>
        <v>-1</v>
      </c>
      <c r="C117" s="48">
        <f>Merge1[[#This Row],[Total]]</f>
        <v>7</v>
      </c>
      <c r="D117" s="48">
        <f t="shared" si="4"/>
        <v>6</v>
      </c>
      <c r="E117" s="49">
        <f t="shared" si="5"/>
        <v>20</v>
      </c>
      <c r="F117" s="48">
        <f t="shared" si="6"/>
        <v>245</v>
      </c>
      <c r="G117" s="48" t="str">
        <f t="shared" si="7"/>
        <v>D</v>
      </c>
    </row>
    <row r="118" spans="1:7" x14ac:dyDescent="0.25">
      <c r="A118" s="45" t="str">
        <f>Merge1[[#This Row],[Name]]</f>
        <v>Afsan Idrisi</v>
      </c>
      <c r="B118" s="48">
        <f>Merge1[[#This Row],[Table1.Total]]</f>
        <v>-4</v>
      </c>
      <c r="C118" s="48">
        <f>Merge1[[#This Row],[Total]]</f>
        <v>6</v>
      </c>
      <c r="D118" s="48">
        <f t="shared" si="4"/>
        <v>2</v>
      </c>
      <c r="E118" s="49">
        <f t="shared" si="5"/>
        <v>6.666666666666667</v>
      </c>
      <c r="F118" s="48">
        <f t="shared" si="6"/>
        <v>305</v>
      </c>
      <c r="G118" s="48" t="str">
        <f t="shared" si="7"/>
        <v>D</v>
      </c>
    </row>
    <row r="119" spans="1:7" x14ac:dyDescent="0.25">
      <c r="A119" s="45" t="str">
        <f>Merge1[[#This Row],[Name]]</f>
        <v xml:space="preserve">Rutvi Menpara </v>
      </c>
      <c r="B119" s="48">
        <f>Merge1[[#This Row],[Table1.Total]]</f>
        <v>0</v>
      </c>
      <c r="C119" s="48">
        <f>Merge1[[#This Row],[Total]]</f>
        <v>7</v>
      </c>
      <c r="D119" s="48">
        <f t="shared" si="4"/>
        <v>7</v>
      </c>
      <c r="E119" s="49">
        <f t="shared" si="5"/>
        <v>23.333333333333332</v>
      </c>
      <c r="F119" s="48">
        <f t="shared" si="6"/>
        <v>220</v>
      </c>
      <c r="G119" s="48" t="str">
        <f t="shared" si="7"/>
        <v>D</v>
      </c>
    </row>
    <row r="120" spans="1:7" x14ac:dyDescent="0.25">
      <c r="A120" s="45" t="str">
        <f>Merge1[[#This Row],[Name]]</f>
        <v xml:space="preserve">Namrata Chaudhari </v>
      </c>
      <c r="B120" s="48">
        <f>Merge1[[#This Row],[Table1.Total]]</f>
        <v>0</v>
      </c>
      <c r="C120" s="48">
        <f>Merge1[[#This Row],[Total]]</f>
        <v>5</v>
      </c>
      <c r="D120" s="48">
        <f t="shared" si="4"/>
        <v>5</v>
      </c>
      <c r="E120" s="49">
        <f t="shared" si="5"/>
        <v>16.666666666666664</v>
      </c>
      <c r="F120" s="48">
        <f t="shared" si="6"/>
        <v>268</v>
      </c>
      <c r="G120" s="48" t="str">
        <f t="shared" si="7"/>
        <v>D</v>
      </c>
    </row>
    <row r="121" spans="1:7" x14ac:dyDescent="0.25">
      <c r="A121" s="45" t="str">
        <f>Merge1[[#This Row],[Name]]</f>
        <v xml:space="preserve">Kalagotla Shiva Reddy </v>
      </c>
      <c r="B121" s="48">
        <f>Merge1[[#This Row],[Table1.Total]]</f>
        <v>0</v>
      </c>
      <c r="C121" s="48">
        <f>Merge1[[#This Row],[Total]]</f>
        <v>7</v>
      </c>
      <c r="D121" s="48">
        <f t="shared" si="4"/>
        <v>7</v>
      </c>
      <c r="E121" s="49">
        <f t="shared" si="5"/>
        <v>23.333333333333332</v>
      </c>
      <c r="F121" s="48">
        <f t="shared" si="6"/>
        <v>220</v>
      </c>
      <c r="G121" s="48" t="str">
        <f t="shared" si="7"/>
        <v>D</v>
      </c>
    </row>
    <row r="122" spans="1:7" x14ac:dyDescent="0.25">
      <c r="A122" s="45" t="str">
        <f>Merge1[[#This Row],[Name]]</f>
        <v>Rakesh Vanam</v>
      </c>
      <c r="B122" s="48">
        <f>Merge1[[#This Row],[Table1.Total]]</f>
        <v>2</v>
      </c>
      <c r="C122" s="48">
        <f>Merge1[[#This Row],[Total]]</f>
        <v>7</v>
      </c>
      <c r="D122" s="48">
        <f t="shared" si="4"/>
        <v>9</v>
      </c>
      <c r="E122" s="49">
        <f t="shared" si="5"/>
        <v>30</v>
      </c>
      <c r="F122" s="48">
        <f t="shared" si="6"/>
        <v>151</v>
      </c>
      <c r="G122" s="48" t="str">
        <f t="shared" si="7"/>
        <v>D</v>
      </c>
    </row>
    <row r="123" spans="1:7" x14ac:dyDescent="0.25">
      <c r="A123" s="45" t="str">
        <f>Merge1[[#This Row],[Name]]</f>
        <v xml:space="preserve">Sathvik reddy </v>
      </c>
      <c r="B123" s="48">
        <f>Merge1[[#This Row],[Table1.Total]]</f>
        <v>0</v>
      </c>
      <c r="C123" s="48">
        <f>Merge1[[#This Row],[Total]]</f>
        <v>3</v>
      </c>
      <c r="D123" s="48">
        <f t="shared" si="4"/>
        <v>3</v>
      </c>
      <c r="E123" s="49">
        <f t="shared" si="5"/>
        <v>10</v>
      </c>
      <c r="F123" s="48">
        <f t="shared" si="6"/>
        <v>298</v>
      </c>
      <c r="G123" s="48" t="str">
        <f t="shared" si="7"/>
        <v>D</v>
      </c>
    </row>
    <row r="124" spans="1:7" x14ac:dyDescent="0.25">
      <c r="A124" s="45" t="str">
        <f>Merge1[[#This Row],[Name]]</f>
        <v>Ekta Rani</v>
      </c>
      <c r="B124" s="48">
        <f>Merge1[[#This Row],[Table1.Total]]</f>
        <v>7</v>
      </c>
      <c r="C124" s="48">
        <f>Merge1[[#This Row],[Total]]</f>
        <v>5</v>
      </c>
      <c r="D124" s="48">
        <f t="shared" si="4"/>
        <v>12</v>
      </c>
      <c r="E124" s="49">
        <f t="shared" si="5"/>
        <v>40</v>
      </c>
      <c r="F124" s="48">
        <f t="shared" si="6"/>
        <v>45</v>
      </c>
      <c r="G124" s="48" t="str">
        <f t="shared" si="7"/>
        <v>B</v>
      </c>
    </row>
    <row r="125" spans="1:7" x14ac:dyDescent="0.25">
      <c r="A125" s="45" t="str">
        <f>Merge1[[#This Row],[Name]]</f>
        <v xml:space="preserve">Jiya Khurana </v>
      </c>
      <c r="B125" s="48">
        <f>Merge1[[#This Row],[Table1.Total]]</f>
        <v>8</v>
      </c>
      <c r="C125" s="48">
        <f>Merge1[[#This Row],[Total]]</f>
        <v>7</v>
      </c>
      <c r="D125" s="48">
        <f t="shared" si="4"/>
        <v>15</v>
      </c>
      <c r="E125" s="49">
        <f t="shared" si="5"/>
        <v>50</v>
      </c>
      <c r="F125" s="48">
        <f t="shared" si="6"/>
        <v>11</v>
      </c>
      <c r="G125" s="48" t="str">
        <f t="shared" si="7"/>
        <v>B</v>
      </c>
    </row>
    <row r="126" spans="1:7" x14ac:dyDescent="0.25">
      <c r="A126" s="45" t="str">
        <f>Merge1[[#This Row],[Name]]</f>
        <v>Sudipta Hazra</v>
      </c>
      <c r="B126" s="48">
        <f>Merge1[[#This Row],[Table1.Total]]</f>
        <v>-1</v>
      </c>
      <c r="C126" s="48">
        <f>Merge1[[#This Row],[Total]]</f>
        <v>7</v>
      </c>
      <c r="D126" s="48">
        <f t="shared" si="4"/>
        <v>6</v>
      </c>
      <c r="E126" s="49">
        <f t="shared" si="5"/>
        <v>20</v>
      </c>
      <c r="F126" s="48">
        <f t="shared" si="6"/>
        <v>245</v>
      </c>
      <c r="G126" s="48" t="str">
        <f t="shared" si="7"/>
        <v>D</v>
      </c>
    </row>
    <row r="127" spans="1:7" x14ac:dyDescent="0.25">
      <c r="A127" s="45" t="str">
        <f>Merge1[[#This Row],[Name]]</f>
        <v>Talika Bajaj</v>
      </c>
      <c r="B127" s="48">
        <f>Merge1[[#This Row],[Table1.Total]]</f>
        <v>3</v>
      </c>
      <c r="C127" s="48">
        <f>Merge1[[#This Row],[Total]]</f>
        <v>6</v>
      </c>
      <c r="D127" s="48">
        <f t="shared" si="4"/>
        <v>9</v>
      </c>
      <c r="E127" s="49">
        <f t="shared" si="5"/>
        <v>30</v>
      </c>
      <c r="F127" s="48">
        <f t="shared" si="6"/>
        <v>151</v>
      </c>
      <c r="G127" s="48" t="str">
        <f t="shared" si="7"/>
        <v>D</v>
      </c>
    </row>
    <row r="128" spans="1:7" x14ac:dyDescent="0.25">
      <c r="A128" s="45" t="str">
        <f>Merge1[[#This Row],[Name]]</f>
        <v>Vrushti Vyas</v>
      </c>
      <c r="B128" s="48">
        <f>Merge1[[#This Row],[Table1.Total]]</f>
        <v>2</v>
      </c>
      <c r="C128" s="48">
        <f>Merge1[[#This Row],[Total]]</f>
        <v>8</v>
      </c>
      <c r="D128" s="48">
        <f t="shared" si="4"/>
        <v>10</v>
      </c>
      <c r="E128" s="49">
        <f t="shared" si="5"/>
        <v>33.333333333333329</v>
      </c>
      <c r="F128" s="48">
        <f t="shared" si="6"/>
        <v>104</v>
      </c>
      <c r="G128" s="48" t="str">
        <f t="shared" si="7"/>
        <v>D</v>
      </c>
    </row>
    <row r="129" spans="1:7" x14ac:dyDescent="0.25">
      <c r="A129" s="45" t="str">
        <f>Merge1[[#This Row],[Name]]</f>
        <v>Rahul Sen</v>
      </c>
      <c r="B129" s="48">
        <f>Merge1[[#This Row],[Table1.Total]]</f>
        <v>4</v>
      </c>
      <c r="C129" s="48">
        <f>Merge1[[#This Row],[Total]]</f>
        <v>9</v>
      </c>
      <c r="D129" s="48">
        <f t="shared" si="4"/>
        <v>13</v>
      </c>
      <c r="E129" s="49">
        <f t="shared" si="5"/>
        <v>43.333333333333336</v>
      </c>
      <c r="F129" s="48">
        <f t="shared" si="6"/>
        <v>31</v>
      </c>
      <c r="G129" s="48" t="str">
        <f t="shared" si="7"/>
        <v>B</v>
      </c>
    </row>
    <row r="130" spans="1:7" x14ac:dyDescent="0.25">
      <c r="A130" s="45" t="str">
        <f>Merge1[[#This Row],[Name]]</f>
        <v>Ritik Kumar Gupta</v>
      </c>
      <c r="B130" s="48">
        <f>Merge1[[#This Row],[Table1.Total]]</f>
        <v>7</v>
      </c>
      <c r="C130" s="48">
        <f>Merge1[[#This Row],[Total]]</f>
        <v>7</v>
      </c>
      <c r="D130" s="48">
        <f t="shared" ref="D130:D193" si="8">B130+C130</f>
        <v>14</v>
      </c>
      <c r="E130" s="49">
        <f t="shared" ref="E130:E193" si="9">D130/30*100</f>
        <v>46.666666666666664</v>
      </c>
      <c r="F130" s="48">
        <f t="shared" si="6"/>
        <v>18</v>
      </c>
      <c r="G130" s="48" t="str">
        <f t="shared" si="7"/>
        <v>B</v>
      </c>
    </row>
    <row r="131" spans="1:7" x14ac:dyDescent="0.25">
      <c r="A131" s="45" t="str">
        <f>Merge1[[#This Row],[Name]]</f>
        <v xml:space="preserve">Anshika Chaturvedi </v>
      </c>
      <c r="B131" s="48">
        <f>Merge1[[#This Row],[Table1.Total]]</f>
        <v>4</v>
      </c>
      <c r="C131" s="48">
        <f>Merge1[[#This Row],[Total]]</f>
        <v>7</v>
      </c>
      <c r="D131" s="48">
        <f t="shared" si="8"/>
        <v>11</v>
      </c>
      <c r="E131" s="49">
        <f t="shared" si="9"/>
        <v>36.666666666666664</v>
      </c>
      <c r="F131" s="48">
        <f t="shared" ref="F131:F194" si="10">_xlfn.RANK.EQ(E131,$E$2:$E$313,0)</f>
        <v>74</v>
      </c>
      <c r="G131" s="48" t="str">
        <f t="shared" ref="G131:G194" si="11">IF(F131&lt;=10,"A",IF(F131&gt;10,IF(F131&lt;=50,"B",IF(F131&lt;=100,"C","D"))))</f>
        <v>C</v>
      </c>
    </row>
    <row r="132" spans="1:7" x14ac:dyDescent="0.25">
      <c r="A132" s="45" t="str">
        <f>Merge1[[#This Row],[Name]]</f>
        <v>Krish</v>
      </c>
      <c r="B132" s="48">
        <f>Merge1[[#This Row],[Table1.Total]]</f>
        <v>0</v>
      </c>
      <c r="C132" s="48">
        <f>Merge1[[#This Row],[Total]]</f>
        <v>5</v>
      </c>
      <c r="D132" s="48">
        <f t="shared" si="8"/>
        <v>5</v>
      </c>
      <c r="E132" s="49">
        <f t="shared" si="9"/>
        <v>16.666666666666664</v>
      </c>
      <c r="F132" s="48">
        <f t="shared" si="10"/>
        <v>268</v>
      </c>
      <c r="G132" s="48" t="str">
        <f t="shared" si="11"/>
        <v>D</v>
      </c>
    </row>
    <row r="133" spans="1:7" x14ac:dyDescent="0.25">
      <c r="A133" s="45" t="str">
        <f>Merge1[[#This Row],[Name]]</f>
        <v xml:space="preserve">Tanishq Sharma </v>
      </c>
      <c r="B133" s="48">
        <f>Merge1[[#This Row],[Table1.Total]]</f>
        <v>2</v>
      </c>
      <c r="C133" s="48">
        <f>Merge1[[#This Row],[Total]]</f>
        <v>8</v>
      </c>
      <c r="D133" s="48">
        <f t="shared" si="8"/>
        <v>10</v>
      </c>
      <c r="E133" s="49">
        <f t="shared" si="9"/>
        <v>33.333333333333329</v>
      </c>
      <c r="F133" s="48">
        <f t="shared" si="10"/>
        <v>104</v>
      </c>
      <c r="G133" s="48" t="str">
        <f t="shared" si="11"/>
        <v>D</v>
      </c>
    </row>
    <row r="134" spans="1:7" x14ac:dyDescent="0.25">
      <c r="A134" s="45" t="str">
        <f>Merge1[[#This Row],[Name]]</f>
        <v>Gampa Sathwik</v>
      </c>
      <c r="B134" s="48">
        <f>Merge1[[#This Row],[Table1.Total]]</f>
        <v>0</v>
      </c>
      <c r="C134" s="48">
        <f>Merge1[[#This Row],[Total]]</f>
        <v>5</v>
      </c>
      <c r="D134" s="48">
        <f t="shared" si="8"/>
        <v>5</v>
      </c>
      <c r="E134" s="49">
        <f t="shared" si="9"/>
        <v>16.666666666666664</v>
      </c>
      <c r="F134" s="48">
        <f t="shared" si="10"/>
        <v>268</v>
      </c>
      <c r="G134" s="48" t="str">
        <f t="shared" si="11"/>
        <v>D</v>
      </c>
    </row>
    <row r="135" spans="1:7" x14ac:dyDescent="0.25">
      <c r="A135" s="45" t="str">
        <f>Merge1[[#This Row],[Name]]</f>
        <v>Archana Nayaka A M</v>
      </c>
      <c r="B135" s="48">
        <f>Merge1[[#This Row],[Table1.Total]]</f>
        <v>-1</v>
      </c>
      <c r="C135" s="48">
        <f>Merge1[[#This Row],[Total]]</f>
        <v>8</v>
      </c>
      <c r="D135" s="48">
        <f t="shared" si="8"/>
        <v>7</v>
      </c>
      <c r="E135" s="49">
        <f t="shared" si="9"/>
        <v>23.333333333333332</v>
      </c>
      <c r="F135" s="48">
        <f t="shared" si="10"/>
        <v>220</v>
      </c>
      <c r="G135" s="48" t="str">
        <f t="shared" si="11"/>
        <v>D</v>
      </c>
    </row>
    <row r="136" spans="1:7" x14ac:dyDescent="0.25">
      <c r="A136" s="45" t="str">
        <f>Merge1[[#This Row],[Name]]</f>
        <v>Nandini</v>
      </c>
      <c r="B136" s="48">
        <f>Merge1[[#This Row],[Table1.Total]]</f>
        <v>0</v>
      </c>
      <c r="C136" s="48">
        <f>Merge1[[#This Row],[Total]]</f>
        <v>6</v>
      </c>
      <c r="D136" s="48">
        <f t="shared" si="8"/>
        <v>6</v>
      </c>
      <c r="E136" s="49">
        <f t="shared" si="9"/>
        <v>20</v>
      </c>
      <c r="F136" s="48">
        <f t="shared" si="10"/>
        <v>245</v>
      </c>
      <c r="G136" s="48" t="str">
        <f t="shared" si="11"/>
        <v>D</v>
      </c>
    </row>
    <row r="137" spans="1:7" x14ac:dyDescent="0.25">
      <c r="A137" s="45" t="str">
        <f>Merge1[[#This Row],[Name]]</f>
        <v>PREMKUMAR M</v>
      </c>
      <c r="B137" s="48">
        <f>Merge1[[#This Row],[Table1.Total]]</f>
        <v>1</v>
      </c>
      <c r="C137" s="48">
        <f>Merge1[[#This Row],[Total]]</f>
        <v>9</v>
      </c>
      <c r="D137" s="48">
        <f t="shared" si="8"/>
        <v>10</v>
      </c>
      <c r="E137" s="49">
        <f t="shared" si="9"/>
        <v>33.333333333333329</v>
      </c>
      <c r="F137" s="48">
        <f t="shared" si="10"/>
        <v>104</v>
      </c>
      <c r="G137" s="48" t="str">
        <f t="shared" si="11"/>
        <v>D</v>
      </c>
    </row>
    <row r="138" spans="1:7" x14ac:dyDescent="0.25">
      <c r="A138" s="45" t="str">
        <f>Merge1[[#This Row],[Name]]</f>
        <v>Sobhit Singhal</v>
      </c>
      <c r="B138" s="48">
        <f>Merge1[[#This Row],[Table1.Total]]</f>
        <v>-4</v>
      </c>
      <c r="C138" s="48">
        <f>Merge1[[#This Row],[Total]]</f>
        <v>10</v>
      </c>
      <c r="D138" s="48">
        <f t="shared" si="8"/>
        <v>6</v>
      </c>
      <c r="E138" s="49">
        <f t="shared" si="9"/>
        <v>20</v>
      </c>
      <c r="F138" s="48">
        <f t="shared" si="10"/>
        <v>245</v>
      </c>
      <c r="G138" s="48" t="str">
        <f t="shared" si="11"/>
        <v>D</v>
      </c>
    </row>
    <row r="139" spans="1:7" x14ac:dyDescent="0.25">
      <c r="A139" s="45" t="str">
        <f>Merge1[[#This Row],[Name]]</f>
        <v xml:space="preserve">Ansh Malhotra </v>
      </c>
      <c r="B139" s="48">
        <f>Merge1[[#This Row],[Table1.Total]]</f>
        <v>2</v>
      </c>
      <c r="C139" s="48">
        <f>Merge1[[#This Row],[Total]]</f>
        <v>8</v>
      </c>
      <c r="D139" s="48">
        <f t="shared" si="8"/>
        <v>10</v>
      </c>
      <c r="E139" s="49">
        <f t="shared" si="9"/>
        <v>33.333333333333329</v>
      </c>
      <c r="F139" s="48">
        <f t="shared" si="10"/>
        <v>104</v>
      </c>
      <c r="G139" s="48" t="str">
        <f t="shared" si="11"/>
        <v>D</v>
      </c>
    </row>
    <row r="140" spans="1:7" x14ac:dyDescent="0.25">
      <c r="A140" s="45" t="str">
        <f>Merge1[[#This Row],[Name]]</f>
        <v xml:space="preserve">Satakshi Gupta </v>
      </c>
      <c r="B140" s="48">
        <f>Merge1[[#This Row],[Table1.Total]]</f>
        <v>3</v>
      </c>
      <c r="C140" s="48">
        <f>Merge1[[#This Row],[Total]]</f>
        <v>8</v>
      </c>
      <c r="D140" s="48">
        <f t="shared" si="8"/>
        <v>11</v>
      </c>
      <c r="E140" s="49">
        <f t="shared" si="9"/>
        <v>36.666666666666664</v>
      </c>
      <c r="F140" s="48">
        <f t="shared" si="10"/>
        <v>74</v>
      </c>
      <c r="G140" s="48" t="str">
        <f t="shared" si="11"/>
        <v>C</v>
      </c>
    </row>
    <row r="141" spans="1:7" x14ac:dyDescent="0.25">
      <c r="A141" s="45" t="str">
        <f>Merge1[[#This Row],[Name]]</f>
        <v>Dakshita Garg</v>
      </c>
      <c r="B141" s="48">
        <f>Merge1[[#This Row],[Table1.Total]]</f>
        <v>0</v>
      </c>
      <c r="C141" s="48">
        <f>Merge1[[#This Row],[Total]]</f>
        <v>6</v>
      </c>
      <c r="D141" s="48">
        <f t="shared" si="8"/>
        <v>6</v>
      </c>
      <c r="E141" s="49">
        <f t="shared" si="9"/>
        <v>20</v>
      </c>
      <c r="F141" s="48">
        <f t="shared" si="10"/>
        <v>245</v>
      </c>
      <c r="G141" s="48" t="str">
        <f t="shared" si="11"/>
        <v>D</v>
      </c>
    </row>
    <row r="142" spans="1:7" x14ac:dyDescent="0.25">
      <c r="A142" s="45" t="str">
        <f>Merge1[[#This Row],[Name]]</f>
        <v>Shekinah.A</v>
      </c>
      <c r="B142" s="48">
        <f>Merge1[[#This Row],[Table1.Total]]</f>
        <v>5</v>
      </c>
      <c r="C142" s="48">
        <f>Merge1[[#This Row],[Total]]</f>
        <v>8</v>
      </c>
      <c r="D142" s="48">
        <f t="shared" si="8"/>
        <v>13</v>
      </c>
      <c r="E142" s="49">
        <f t="shared" si="9"/>
        <v>43.333333333333336</v>
      </c>
      <c r="F142" s="48">
        <f t="shared" si="10"/>
        <v>31</v>
      </c>
      <c r="G142" s="48" t="str">
        <f t="shared" si="11"/>
        <v>B</v>
      </c>
    </row>
    <row r="143" spans="1:7" x14ac:dyDescent="0.25">
      <c r="A143" s="45" t="str">
        <f>Merge1[[#This Row],[Name]]</f>
        <v xml:space="preserve">Harsh Sindhwal </v>
      </c>
      <c r="B143" s="48">
        <f>Merge1[[#This Row],[Table1.Total]]</f>
        <v>10</v>
      </c>
      <c r="C143" s="48">
        <f>Merge1[[#This Row],[Total]]</f>
        <v>9</v>
      </c>
      <c r="D143" s="48">
        <f t="shared" si="8"/>
        <v>19</v>
      </c>
      <c r="E143" s="49">
        <f t="shared" si="9"/>
        <v>63.333333333333329</v>
      </c>
      <c r="F143" s="48">
        <f t="shared" si="10"/>
        <v>1</v>
      </c>
      <c r="G143" s="48" t="str">
        <f t="shared" si="11"/>
        <v>A</v>
      </c>
    </row>
    <row r="144" spans="1:7" x14ac:dyDescent="0.25">
      <c r="A144" s="45" t="str">
        <f>Merge1[[#This Row],[Name]]</f>
        <v>Ashirwad Kumar</v>
      </c>
      <c r="B144" s="48">
        <f>Merge1[[#This Row],[Table1.Total]]</f>
        <v>0</v>
      </c>
      <c r="C144" s="48">
        <f>Merge1[[#This Row],[Total]]</f>
        <v>9</v>
      </c>
      <c r="D144" s="48">
        <f t="shared" si="8"/>
        <v>9</v>
      </c>
      <c r="E144" s="49">
        <f t="shared" si="9"/>
        <v>30</v>
      </c>
      <c r="F144" s="48">
        <f t="shared" si="10"/>
        <v>151</v>
      </c>
      <c r="G144" s="48" t="str">
        <f t="shared" si="11"/>
        <v>D</v>
      </c>
    </row>
    <row r="145" spans="1:7" x14ac:dyDescent="0.25">
      <c r="A145" s="45" t="str">
        <f>Merge1[[#This Row],[Name]]</f>
        <v xml:space="preserve">Madiha Fatema </v>
      </c>
      <c r="B145" s="48">
        <f>Merge1[[#This Row],[Table1.Total]]</f>
        <v>5</v>
      </c>
      <c r="C145" s="48">
        <f>Merge1[[#This Row],[Total]]</f>
        <v>4</v>
      </c>
      <c r="D145" s="48">
        <f t="shared" si="8"/>
        <v>9</v>
      </c>
      <c r="E145" s="49">
        <f t="shared" si="9"/>
        <v>30</v>
      </c>
      <c r="F145" s="48">
        <f t="shared" si="10"/>
        <v>151</v>
      </c>
      <c r="G145" s="48" t="str">
        <f t="shared" si="11"/>
        <v>D</v>
      </c>
    </row>
    <row r="146" spans="1:7" x14ac:dyDescent="0.25">
      <c r="A146" s="45" t="str">
        <f>Merge1[[#This Row],[Name]]</f>
        <v xml:space="preserve">GAURAV SONI </v>
      </c>
      <c r="B146" s="48">
        <f>Merge1[[#This Row],[Table1.Total]]</f>
        <v>0</v>
      </c>
      <c r="C146" s="48">
        <f>Merge1[[#This Row],[Total]]</f>
        <v>9</v>
      </c>
      <c r="D146" s="48">
        <f t="shared" si="8"/>
        <v>9</v>
      </c>
      <c r="E146" s="49">
        <f t="shared" si="9"/>
        <v>30</v>
      </c>
      <c r="F146" s="48">
        <f t="shared" si="10"/>
        <v>151</v>
      </c>
      <c r="G146" s="48" t="str">
        <f t="shared" si="11"/>
        <v>D</v>
      </c>
    </row>
    <row r="147" spans="1:7" x14ac:dyDescent="0.25">
      <c r="A147" s="45" t="str">
        <f>Merge1[[#This Row],[Name]]</f>
        <v xml:space="preserve">Seyram Dorgbetor </v>
      </c>
      <c r="B147" s="48">
        <f>Merge1[[#This Row],[Table1.Total]]</f>
        <v>-3</v>
      </c>
      <c r="C147" s="48">
        <f>Merge1[[#This Row],[Total]]</f>
        <v>7</v>
      </c>
      <c r="D147" s="48">
        <f t="shared" si="8"/>
        <v>4</v>
      </c>
      <c r="E147" s="49">
        <f t="shared" si="9"/>
        <v>13.333333333333334</v>
      </c>
      <c r="F147" s="48">
        <f t="shared" si="10"/>
        <v>287</v>
      </c>
      <c r="G147" s="48" t="str">
        <f t="shared" si="11"/>
        <v>D</v>
      </c>
    </row>
    <row r="148" spans="1:7" x14ac:dyDescent="0.25">
      <c r="A148" s="45" t="str">
        <f>Merge1[[#This Row],[Name]]</f>
        <v>Sarah</v>
      </c>
      <c r="B148" s="48">
        <f>Merge1[[#This Row],[Table1.Total]]</f>
        <v>2</v>
      </c>
      <c r="C148" s="48">
        <f>Merge1[[#This Row],[Total]]</f>
        <v>7</v>
      </c>
      <c r="D148" s="48">
        <f t="shared" si="8"/>
        <v>9</v>
      </c>
      <c r="E148" s="49">
        <f t="shared" si="9"/>
        <v>30</v>
      </c>
      <c r="F148" s="48">
        <f t="shared" si="10"/>
        <v>151</v>
      </c>
      <c r="G148" s="48" t="str">
        <f t="shared" si="11"/>
        <v>D</v>
      </c>
    </row>
    <row r="149" spans="1:7" x14ac:dyDescent="0.25">
      <c r="A149" s="45" t="str">
        <f>Merge1[[#This Row],[Name]]</f>
        <v xml:space="preserve">Divyanidhi Dubey </v>
      </c>
      <c r="B149" s="48">
        <f>Merge1[[#This Row],[Table1.Total]]</f>
        <v>3</v>
      </c>
      <c r="C149" s="48">
        <f>Merge1[[#This Row],[Total]]</f>
        <v>7</v>
      </c>
      <c r="D149" s="48">
        <f t="shared" si="8"/>
        <v>10</v>
      </c>
      <c r="E149" s="49">
        <f t="shared" si="9"/>
        <v>33.333333333333329</v>
      </c>
      <c r="F149" s="48">
        <f t="shared" si="10"/>
        <v>104</v>
      </c>
      <c r="G149" s="48" t="str">
        <f t="shared" si="11"/>
        <v>D</v>
      </c>
    </row>
    <row r="150" spans="1:7" x14ac:dyDescent="0.25">
      <c r="A150" s="45" t="str">
        <f>Merge1[[#This Row],[Name]]</f>
        <v>Rohit Negi</v>
      </c>
      <c r="B150" s="48">
        <f>Merge1[[#This Row],[Table1.Total]]</f>
        <v>3</v>
      </c>
      <c r="C150" s="48">
        <f>Merge1[[#This Row],[Total]]</f>
        <v>7</v>
      </c>
      <c r="D150" s="48">
        <f t="shared" si="8"/>
        <v>10</v>
      </c>
      <c r="E150" s="49">
        <f t="shared" si="9"/>
        <v>33.333333333333329</v>
      </c>
      <c r="F150" s="48">
        <f t="shared" si="10"/>
        <v>104</v>
      </c>
      <c r="G150" s="48" t="str">
        <f t="shared" si="11"/>
        <v>D</v>
      </c>
    </row>
    <row r="151" spans="1:7" x14ac:dyDescent="0.25">
      <c r="A151" s="45" t="str">
        <f>Merge1[[#This Row],[Name]]</f>
        <v>Shekhar Thapa</v>
      </c>
      <c r="B151" s="48">
        <f>Merge1[[#This Row],[Table1.Total]]</f>
        <v>1</v>
      </c>
      <c r="C151" s="48">
        <f>Merge1[[#This Row],[Total]]</f>
        <v>7</v>
      </c>
      <c r="D151" s="48">
        <f t="shared" si="8"/>
        <v>8</v>
      </c>
      <c r="E151" s="49">
        <f t="shared" si="9"/>
        <v>26.666666666666668</v>
      </c>
      <c r="F151" s="48">
        <f t="shared" si="10"/>
        <v>185</v>
      </c>
      <c r="G151" s="48" t="str">
        <f t="shared" si="11"/>
        <v>D</v>
      </c>
    </row>
    <row r="152" spans="1:7" x14ac:dyDescent="0.25">
      <c r="A152" s="45" t="str">
        <f>Merge1[[#This Row],[Name]]</f>
        <v>Narravula Rohith</v>
      </c>
      <c r="B152" s="48">
        <f>Merge1[[#This Row],[Table1.Total]]</f>
        <v>1</v>
      </c>
      <c r="C152" s="48">
        <f>Merge1[[#This Row],[Total]]</f>
        <v>8</v>
      </c>
      <c r="D152" s="48">
        <f t="shared" si="8"/>
        <v>9</v>
      </c>
      <c r="E152" s="49">
        <f t="shared" si="9"/>
        <v>30</v>
      </c>
      <c r="F152" s="48">
        <f t="shared" si="10"/>
        <v>151</v>
      </c>
      <c r="G152" s="48" t="str">
        <f t="shared" si="11"/>
        <v>D</v>
      </c>
    </row>
    <row r="153" spans="1:7" x14ac:dyDescent="0.25">
      <c r="A153" s="45" t="str">
        <f>Merge1[[#This Row],[Name]]</f>
        <v>Chitransh Srivastava</v>
      </c>
      <c r="B153" s="48">
        <f>Merge1[[#This Row],[Table1.Total]]</f>
        <v>0</v>
      </c>
      <c r="C153" s="48">
        <f>Merge1[[#This Row],[Total]]</f>
        <v>6</v>
      </c>
      <c r="D153" s="48">
        <f t="shared" si="8"/>
        <v>6</v>
      </c>
      <c r="E153" s="49">
        <f t="shared" si="9"/>
        <v>20</v>
      </c>
      <c r="F153" s="48">
        <f t="shared" si="10"/>
        <v>245</v>
      </c>
      <c r="G153" s="48" t="str">
        <f t="shared" si="11"/>
        <v>D</v>
      </c>
    </row>
    <row r="154" spans="1:7" x14ac:dyDescent="0.25">
      <c r="A154" s="45" t="str">
        <f>Merge1[[#This Row],[Name]]</f>
        <v xml:space="preserve">Anshika Mandwarya </v>
      </c>
      <c r="B154" s="48">
        <f>Merge1[[#This Row],[Table1.Total]]</f>
        <v>3</v>
      </c>
      <c r="C154" s="48">
        <f>Merge1[[#This Row],[Total]]</f>
        <v>7</v>
      </c>
      <c r="D154" s="48">
        <f t="shared" si="8"/>
        <v>10</v>
      </c>
      <c r="E154" s="49">
        <f t="shared" si="9"/>
        <v>33.333333333333329</v>
      </c>
      <c r="F154" s="48">
        <f t="shared" si="10"/>
        <v>104</v>
      </c>
      <c r="G154" s="48" t="str">
        <f t="shared" si="11"/>
        <v>D</v>
      </c>
    </row>
    <row r="155" spans="1:7" x14ac:dyDescent="0.25">
      <c r="A155" s="45" t="str">
        <f>Merge1[[#This Row],[Name]]</f>
        <v>G Himavanth Reddy</v>
      </c>
      <c r="B155" s="48">
        <f>Merge1[[#This Row],[Table1.Total]]</f>
        <v>0</v>
      </c>
      <c r="C155" s="48">
        <f>Merge1[[#This Row],[Total]]</f>
        <v>3</v>
      </c>
      <c r="D155" s="48">
        <f t="shared" si="8"/>
        <v>3</v>
      </c>
      <c r="E155" s="49">
        <f t="shared" si="9"/>
        <v>10</v>
      </c>
      <c r="F155" s="48">
        <f t="shared" si="10"/>
        <v>298</v>
      </c>
      <c r="G155" s="48" t="str">
        <f t="shared" si="11"/>
        <v>D</v>
      </c>
    </row>
    <row r="156" spans="1:7" x14ac:dyDescent="0.25">
      <c r="A156" s="45" t="str">
        <f>Merge1[[#This Row],[Name]]</f>
        <v>Paluru Harshita Vasavi</v>
      </c>
      <c r="B156" s="48">
        <f>Merge1[[#This Row],[Table1.Total]]</f>
        <v>-1</v>
      </c>
      <c r="C156" s="48">
        <f>Merge1[[#This Row],[Total]]</f>
        <v>7</v>
      </c>
      <c r="D156" s="48">
        <f t="shared" si="8"/>
        <v>6</v>
      </c>
      <c r="E156" s="49">
        <f t="shared" si="9"/>
        <v>20</v>
      </c>
      <c r="F156" s="48">
        <f t="shared" si="10"/>
        <v>245</v>
      </c>
      <c r="G156" s="48" t="str">
        <f t="shared" si="11"/>
        <v>D</v>
      </c>
    </row>
    <row r="157" spans="1:7" x14ac:dyDescent="0.25">
      <c r="A157" s="45" t="str">
        <f>Merge1[[#This Row],[Name]]</f>
        <v xml:space="preserve">Mahak </v>
      </c>
      <c r="B157" s="48">
        <f>Merge1[[#This Row],[Table1.Total]]</f>
        <v>9</v>
      </c>
      <c r="C157" s="48">
        <f>Merge1[[#This Row],[Total]]</f>
        <v>7</v>
      </c>
      <c r="D157" s="48">
        <f t="shared" si="8"/>
        <v>16</v>
      </c>
      <c r="E157" s="49">
        <f t="shared" si="9"/>
        <v>53.333333333333336</v>
      </c>
      <c r="F157" s="48">
        <f t="shared" si="10"/>
        <v>8</v>
      </c>
      <c r="G157" s="48" t="str">
        <f t="shared" si="11"/>
        <v>A</v>
      </c>
    </row>
    <row r="158" spans="1:7" x14ac:dyDescent="0.25">
      <c r="A158" s="45" t="str">
        <f>Merge1[[#This Row],[Name]]</f>
        <v>Khushmeet Singh</v>
      </c>
      <c r="B158" s="48">
        <f>Merge1[[#This Row],[Table1.Total]]</f>
        <v>0</v>
      </c>
      <c r="C158" s="48">
        <f>Merge1[[#This Row],[Total]]</f>
        <v>9</v>
      </c>
      <c r="D158" s="48">
        <f t="shared" si="8"/>
        <v>9</v>
      </c>
      <c r="E158" s="49">
        <f t="shared" si="9"/>
        <v>30</v>
      </c>
      <c r="F158" s="48">
        <f t="shared" si="10"/>
        <v>151</v>
      </c>
      <c r="G158" s="48" t="str">
        <f t="shared" si="11"/>
        <v>D</v>
      </c>
    </row>
    <row r="159" spans="1:7" x14ac:dyDescent="0.25">
      <c r="A159" s="45" t="str">
        <f>Merge1[[#This Row],[Name]]</f>
        <v>GAURAV SONI</v>
      </c>
      <c r="B159" s="48">
        <f>Merge1[[#This Row],[Table1.Total]]</f>
        <v>0</v>
      </c>
      <c r="C159" s="48">
        <f>Merge1[[#This Row],[Total]]</f>
        <v>9</v>
      </c>
      <c r="D159" s="48">
        <f t="shared" si="8"/>
        <v>9</v>
      </c>
      <c r="E159" s="49">
        <f t="shared" si="9"/>
        <v>30</v>
      </c>
      <c r="F159" s="48">
        <f t="shared" si="10"/>
        <v>151</v>
      </c>
      <c r="G159" s="48" t="str">
        <f t="shared" si="11"/>
        <v>D</v>
      </c>
    </row>
    <row r="160" spans="1:7" x14ac:dyDescent="0.25">
      <c r="A160" s="45" t="str">
        <f>Merge1[[#This Row],[Name]]</f>
        <v xml:space="preserve">Kanikaa gupta </v>
      </c>
      <c r="B160" s="48">
        <f>Merge1[[#This Row],[Table1.Total]]</f>
        <v>-2</v>
      </c>
      <c r="C160" s="48">
        <f>Merge1[[#This Row],[Total]]</f>
        <v>4</v>
      </c>
      <c r="D160" s="48">
        <f t="shared" si="8"/>
        <v>2</v>
      </c>
      <c r="E160" s="49">
        <f t="shared" si="9"/>
        <v>6.666666666666667</v>
      </c>
      <c r="F160" s="48">
        <f t="shared" si="10"/>
        <v>305</v>
      </c>
      <c r="G160" s="48" t="str">
        <f t="shared" si="11"/>
        <v>D</v>
      </c>
    </row>
    <row r="161" spans="1:7" x14ac:dyDescent="0.25">
      <c r="A161" s="45" t="str">
        <f>Merge1[[#This Row],[Name]]</f>
        <v xml:space="preserve">Misha Srivastava </v>
      </c>
      <c r="B161" s="48">
        <f>Merge1[[#This Row],[Table1.Total]]</f>
        <v>5</v>
      </c>
      <c r="C161" s="48">
        <f>Merge1[[#This Row],[Total]]</f>
        <v>9</v>
      </c>
      <c r="D161" s="48">
        <f t="shared" si="8"/>
        <v>14</v>
      </c>
      <c r="E161" s="49">
        <f t="shared" si="9"/>
        <v>46.666666666666664</v>
      </c>
      <c r="F161" s="48">
        <f t="shared" si="10"/>
        <v>18</v>
      </c>
      <c r="G161" s="48" t="str">
        <f t="shared" si="11"/>
        <v>B</v>
      </c>
    </row>
    <row r="162" spans="1:7" x14ac:dyDescent="0.25">
      <c r="A162" s="45" t="str">
        <f>Merge1[[#This Row],[Name]]</f>
        <v>Aaron Pammi</v>
      </c>
      <c r="B162" s="48">
        <f>Merge1[[#This Row],[Table1.Total]]</f>
        <v>0</v>
      </c>
      <c r="C162" s="48">
        <f>Merge1[[#This Row],[Total]]</f>
        <v>2</v>
      </c>
      <c r="D162" s="48">
        <f t="shared" si="8"/>
        <v>2</v>
      </c>
      <c r="E162" s="49">
        <f t="shared" si="9"/>
        <v>6.666666666666667</v>
      </c>
      <c r="F162" s="48">
        <f t="shared" si="10"/>
        <v>305</v>
      </c>
      <c r="G162" s="48" t="str">
        <f t="shared" si="11"/>
        <v>D</v>
      </c>
    </row>
    <row r="163" spans="1:7" x14ac:dyDescent="0.25">
      <c r="A163" s="45" t="str">
        <f>Merge1[[#This Row],[Name]]</f>
        <v>Muhammad Anas</v>
      </c>
      <c r="B163" s="48">
        <f>Merge1[[#This Row],[Table1.Total]]</f>
        <v>7</v>
      </c>
      <c r="C163" s="48">
        <f>Merge1[[#This Row],[Total]]</f>
        <v>5</v>
      </c>
      <c r="D163" s="48">
        <f t="shared" si="8"/>
        <v>12</v>
      </c>
      <c r="E163" s="49">
        <f t="shared" si="9"/>
        <v>40</v>
      </c>
      <c r="F163" s="48">
        <f t="shared" si="10"/>
        <v>45</v>
      </c>
      <c r="G163" s="48" t="str">
        <f t="shared" si="11"/>
        <v>B</v>
      </c>
    </row>
    <row r="164" spans="1:7" x14ac:dyDescent="0.25">
      <c r="A164" s="45" t="str">
        <f>Merge1[[#This Row],[Name]]</f>
        <v xml:space="preserve">Atharv aggrawal </v>
      </c>
      <c r="B164" s="48">
        <f>Merge1[[#This Row],[Table1.Total]]</f>
        <v>0</v>
      </c>
      <c r="C164" s="48">
        <f>Merge1[[#This Row],[Total]]</f>
        <v>5</v>
      </c>
      <c r="D164" s="48">
        <f t="shared" si="8"/>
        <v>5</v>
      </c>
      <c r="E164" s="49">
        <f t="shared" si="9"/>
        <v>16.666666666666664</v>
      </c>
      <c r="F164" s="48">
        <f t="shared" si="10"/>
        <v>268</v>
      </c>
      <c r="G164" s="48" t="str">
        <f t="shared" si="11"/>
        <v>D</v>
      </c>
    </row>
    <row r="165" spans="1:7" x14ac:dyDescent="0.25">
      <c r="A165" s="45" t="str">
        <f>Merge1[[#This Row],[Name]]</f>
        <v xml:space="preserve">Aditya Kumar </v>
      </c>
      <c r="B165" s="48">
        <f>Merge1[[#This Row],[Table1.Total]]</f>
        <v>4</v>
      </c>
      <c r="C165" s="48">
        <f>Merge1[[#This Row],[Total]]</f>
        <v>7</v>
      </c>
      <c r="D165" s="48">
        <f t="shared" si="8"/>
        <v>11</v>
      </c>
      <c r="E165" s="49">
        <f t="shared" si="9"/>
        <v>36.666666666666664</v>
      </c>
      <c r="F165" s="48">
        <f t="shared" si="10"/>
        <v>74</v>
      </c>
      <c r="G165" s="48" t="str">
        <f t="shared" si="11"/>
        <v>C</v>
      </c>
    </row>
    <row r="166" spans="1:7" x14ac:dyDescent="0.25">
      <c r="A166" s="45" t="str">
        <f>Merge1[[#This Row],[Name]]</f>
        <v xml:space="preserve">Nandhini. J </v>
      </c>
      <c r="B166" s="48">
        <f>Merge1[[#This Row],[Table1.Total]]</f>
        <v>0</v>
      </c>
      <c r="C166" s="48">
        <f>Merge1[[#This Row],[Total]]</f>
        <v>-2</v>
      </c>
      <c r="D166" s="48">
        <f t="shared" si="8"/>
        <v>-2</v>
      </c>
      <c r="E166" s="49">
        <f t="shared" si="9"/>
        <v>-6.666666666666667</v>
      </c>
      <c r="F166" s="48">
        <f t="shared" si="10"/>
        <v>312</v>
      </c>
      <c r="G166" s="48" t="str">
        <f t="shared" si="11"/>
        <v>D</v>
      </c>
    </row>
    <row r="167" spans="1:7" x14ac:dyDescent="0.25">
      <c r="A167" s="45" t="str">
        <f>Merge1[[#This Row],[Name]]</f>
        <v>Anjali Kumari</v>
      </c>
      <c r="B167" s="48">
        <f>Merge1[[#This Row],[Table1.Total]]</f>
        <v>5</v>
      </c>
      <c r="C167" s="48">
        <f>Merge1[[#This Row],[Total]]</f>
        <v>7</v>
      </c>
      <c r="D167" s="48">
        <f t="shared" si="8"/>
        <v>12</v>
      </c>
      <c r="E167" s="49">
        <f t="shared" si="9"/>
        <v>40</v>
      </c>
      <c r="F167" s="48">
        <f t="shared" si="10"/>
        <v>45</v>
      </c>
      <c r="G167" s="48" t="str">
        <f t="shared" si="11"/>
        <v>B</v>
      </c>
    </row>
    <row r="168" spans="1:7" x14ac:dyDescent="0.25">
      <c r="A168" s="45" t="str">
        <f>Merge1[[#This Row],[Name]]</f>
        <v xml:space="preserve">Shashwat Rai </v>
      </c>
      <c r="B168" s="48">
        <f>Merge1[[#This Row],[Table1.Total]]</f>
        <v>0</v>
      </c>
      <c r="C168" s="48">
        <f>Merge1[[#This Row],[Total]]</f>
        <v>8</v>
      </c>
      <c r="D168" s="48">
        <f t="shared" si="8"/>
        <v>8</v>
      </c>
      <c r="E168" s="49">
        <f t="shared" si="9"/>
        <v>26.666666666666668</v>
      </c>
      <c r="F168" s="48">
        <f t="shared" si="10"/>
        <v>185</v>
      </c>
      <c r="G168" s="48" t="str">
        <f t="shared" si="11"/>
        <v>D</v>
      </c>
    </row>
    <row r="169" spans="1:7" x14ac:dyDescent="0.25">
      <c r="A169" s="45" t="str">
        <f>Merge1[[#This Row],[Name]]</f>
        <v xml:space="preserve">Arhama Saba </v>
      </c>
      <c r="B169" s="48">
        <f>Merge1[[#This Row],[Table1.Total]]</f>
        <v>-2</v>
      </c>
      <c r="C169" s="48">
        <f>Merge1[[#This Row],[Total]]</f>
        <v>6</v>
      </c>
      <c r="D169" s="48">
        <f t="shared" si="8"/>
        <v>4</v>
      </c>
      <c r="E169" s="49">
        <f t="shared" si="9"/>
        <v>13.333333333333334</v>
      </c>
      <c r="F169" s="48">
        <f t="shared" si="10"/>
        <v>287</v>
      </c>
      <c r="G169" s="48" t="str">
        <f t="shared" si="11"/>
        <v>D</v>
      </c>
    </row>
    <row r="170" spans="1:7" x14ac:dyDescent="0.25">
      <c r="A170" s="45" t="str">
        <f>Merge1[[#This Row],[Name]]</f>
        <v>Manikanta</v>
      </c>
      <c r="B170" s="48">
        <f>Merge1[[#This Row],[Table1.Total]]</f>
        <v>0</v>
      </c>
      <c r="C170" s="48">
        <f>Merge1[[#This Row],[Total]]</f>
        <v>7</v>
      </c>
      <c r="D170" s="48">
        <f t="shared" si="8"/>
        <v>7</v>
      </c>
      <c r="E170" s="49">
        <f t="shared" si="9"/>
        <v>23.333333333333332</v>
      </c>
      <c r="F170" s="48">
        <f t="shared" si="10"/>
        <v>220</v>
      </c>
      <c r="G170" s="48" t="str">
        <f t="shared" si="11"/>
        <v>D</v>
      </c>
    </row>
    <row r="171" spans="1:7" x14ac:dyDescent="0.25">
      <c r="A171" s="45" t="str">
        <f>Merge1[[#This Row],[Name]]</f>
        <v>Asmita Lohia</v>
      </c>
      <c r="B171" s="48">
        <f>Merge1[[#This Row],[Table1.Total]]</f>
        <v>8</v>
      </c>
      <c r="C171" s="48">
        <f>Merge1[[#This Row],[Total]]</f>
        <v>8</v>
      </c>
      <c r="D171" s="48">
        <f t="shared" si="8"/>
        <v>16</v>
      </c>
      <c r="E171" s="49">
        <f t="shared" si="9"/>
        <v>53.333333333333336</v>
      </c>
      <c r="F171" s="48">
        <f t="shared" si="10"/>
        <v>8</v>
      </c>
      <c r="G171" s="48" t="str">
        <f t="shared" si="11"/>
        <v>A</v>
      </c>
    </row>
    <row r="172" spans="1:7" x14ac:dyDescent="0.25">
      <c r="A172" s="45" t="str">
        <f>Merge1[[#This Row],[Name]]</f>
        <v>Appana p g s s m jayaraj</v>
      </c>
      <c r="B172" s="48">
        <f>Merge1[[#This Row],[Table1.Total]]</f>
        <v>3</v>
      </c>
      <c r="C172" s="48">
        <f>Merge1[[#This Row],[Total]]</f>
        <v>9</v>
      </c>
      <c r="D172" s="48">
        <f t="shared" si="8"/>
        <v>12</v>
      </c>
      <c r="E172" s="49">
        <f t="shared" si="9"/>
        <v>40</v>
      </c>
      <c r="F172" s="48">
        <f t="shared" si="10"/>
        <v>45</v>
      </c>
      <c r="G172" s="48" t="str">
        <f t="shared" si="11"/>
        <v>B</v>
      </c>
    </row>
    <row r="173" spans="1:7" x14ac:dyDescent="0.25">
      <c r="A173" s="45" t="str">
        <f>Merge1[[#This Row],[Name]]</f>
        <v xml:space="preserve">Kritika Tekchandani </v>
      </c>
      <c r="B173" s="48">
        <f>Merge1[[#This Row],[Table1.Total]]</f>
        <v>0</v>
      </c>
      <c r="C173" s="48">
        <f>Merge1[[#This Row],[Total]]</f>
        <v>3</v>
      </c>
      <c r="D173" s="48">
        <f t="shared" si="8"/>
        <v>3</v>
      </c>
      <c r="E173" s="49">
        <f t="shared" si="9"/>
        <v>10</v>
      </c>
      <c r="F173" s="48">
        <f t="shared" si="10"/>
        <v>298</v>
      </c>
      <c r="G173" s="48" t="str">
        <f t="shared" si="11"/>
        <v>D</v>
      </c>
    </row>
    <row r="174" spans="1:7" x14ac:dyDescent="0.25">
      <c r="A174" s="45" t="str">
        <f>Merge1[[#This Row],[Name]]</f>
        <v>Rishik Chaudhary</v>
      </c>
      <c r="B174" s="48">
        <f>Merge1[[#This Row],[Table1.Total]]</f>
        <v>8</v>
      </c>
      <c r="C174" s="48">
        <f>Merge1[[#This Row],[Total]]</f>
        <v>6</v>
      </c>
      <c r="D174" s="48">
        <f t="shared" si="8"/>
        <v>14</v>
      </c>
      <c r="E174" s="49">
        <f t="shared" si="9"/>
        <v>46.666666666666664</v>
      </c>
      <c r="F174" s="48">
        <f t="shared" si="10"/>
        <v>18</v>
      </c>
      <c r="G174" s="48" t="str">
        <f t="shared" si="11"/>
        <v>B</v>
      </c>
    </row>
    <row r="175" spans="1:7" x14ac:dyDescent="0.25">
      <c r="A175" s="45" t="str">
        <f>Merge1[[#This Row],[Name]]</f>
        <v>Abyalew Teklu</v>
      </c>
      <c r="B175" s="48">
        <f>Merge1[[#This Row],[Table1.Total]]</f>
        <v>3</v>
      </c>
      <c r="C175" s="48">
        <f>Merge1[[#This Row],[Total]]</f>
        <v>8</v>
      </c>
      <c r="D175" s="48">
        <f t="shared" si="8"/>
        <v>11</v>
      </c>
      <c r="E175" s="49">
        <f t="shared" si="9"/>
        <v>36.666666666666664</v>
      </c>
      <c r="F175" s="48">
        <f t="shared" si="10"/>
        <v>74</v>
      </c>
      <c r="G175" s="48" t="str">
        <f t="shared" si="11"/>
        <v>C</v>
      </c>
    </row>
    <row r="176" spans="1:7" x14ac:dyDescent="0.25">
      <c r="A176" s="45" t="str">
        <f>Merge1[[#This Row],[Name]]</f>
        <v xml:space="preserve">Simran Tiwari </v>
      </c>
      <c r="B176" s="48">
        <f>Merge1[[#This Row],[Table1.Total]]</f>
        <v>-3</v>
      </c>
      <c r="C176" s="48">
        <f>Merge1[[#This Row],[Total]]</f>
        <v>8</v>
      </c>
      <c r="D176" s="48">
        <f t="shared" si="8"/>
        <v>5</v>
      </c>
      <c r="E176" s="49">
        <f t="shared" si="9"/>
        <v>16.666666666666664</v>
      </c>
      <c r="F176" s="48">
        <f t="shared" si="10"/>
        <v>268</v>
      </c>
      <c r="G176" s="48" t="str">
        <f t="shared" si="11"/>
        <v>D</v>
      </c>
    </row>
    <row r="177" spans="1:7" x14ac:dyDescent="0.25">
      <c r="A177" s="45" t="str">
        <f>Merge1[[#This Row],[Name]]</f>
        <v xml:space="preserve">Maitri Patel </v>
      </c>
      <c r="B177" s="48">
        <f>Merge1[[#This Row],[Table1.Total]]</f>
        <v>-3</v>
      </c>
      <c r="C177" s="48">
        <f>Merge1[[#This Row],[Total]]</f>
        <v>6</v>
      </c>
      <c r="D177" s="48">
        <f t="shared" si="8"/>
        <v>3</v>
      </c>
      <c r="E177" s="49">
        <f t="shared" si="9"/>
        <v>10</v>
      </c>
      <c r="F177" s="48">
        <f t="shared" si="10"/>
        <v>298</v>
      </c>
      <c r="G177" s="48" t="str">
        <f t="shared" si="11"/>
        <v>D</v>
      </c>
    </row>
    <row r="178" spans="1:7" x14ac:dyDescent="0.25">
      <c r="A178" s="45" t="str">
        <f>Merge1[[#This Row],[Name]]</f>
        <v xml:space="preserve">Aryan sanjay </v>
      </c>
      <c r="B178" s="48">
        <f>Merge1[[#This Row],[Table1.Total]]</f>
        <v>0</v>
      </c>
      <c r="C178" s="48">
        <f>Merge1[[#This Row],[Total]]</f>
        <v>9</v>
      </c>
      <c r="D178" s="48">
        <f t="shared" si="8"/>
        <v>9</v>
      </c>
      <c r="E178" s="49">
        <f t="shared" si="9"/>
        <v>30</v>
      </c>
      <c r="F178" s="48">
        <f t="shared" si="10"/>
        <v>151</v>
      </c>
      <c r="G178" s="48" t="str">
        <f t="shared" si="11"/>
        <v>D</v>
      </c>
    </row>
    <row r="179" spans="1:7" x14ac:dyDescent="0.25">
      <c r="A179" s="45" t="str">
        <f>Merge1[[#This Row],[Name]]</f>
        <v>Jotiba Ashok Jadhav</v>
      </c>
      <c r="B179" s="48">
        <f>Merge1[[#This Row],[Table1.Total]]</f>
        <v>2</v>
      </c>
      <c r="C179" s="48">
        <f>Merge1[[#This Row],[Total]]</f>
        <v>7</v>
      </c>
      <c r="D179" s="48">
        <f t="shared" si="8"/>
        <v>9</v>
      </c>
      <c r="E179" s="49">
        <f t="shared" si="9"/>
        <v>30</v>
      </c>
      <c r="F179" s="48">
        <f t="shared" si="10"/>
        <v>151</v>
      </c>
      <c r="G179" s="48" t="str">
        <f t="shared" si="11"/>
        <v>D</v>
      </c>
    </row>
    <row r="180" spans="1:7" x14ac:dyDescent="0.25">
      <c r="A180" s="45" t="str">
        <f>Merge1[[#This Row],[Name]]</f>
        <v>Dhanwanth Krisha D</v>
      </c>
      <c r="B180" s="48">
        <f>Merge1[[#This Row],[Table1.Total]]</f>
        <v>0</v>
      </c>
      <c r="C180" s="48">
        <f>Merge1[[#This Row],[Total]]</f>
        <v>8</v>
      </c>
      <c r="D180" s="48">
        <f t="shared" si="8"/>
        <v>8</v>
      </c>
      <c r="E180" s="49">
        <f t="shared" si="9"/>
        <v>26.666666666666668</v>
      </c>
      <c r="F180" s="48">
        <f t="shared" si="10"/>
        <v>185</v>
      </c>
      <c r="G180" s="48" t="str">
        <f t="shared" si="11"/>
        <v>D</v>
      </c>
    </row>
    <row r="181" spans="1:7" x14ac:dyDescent="0.25">
      <c r="A181" s="45" t="str">
        <f>Merge1[[#This Row],[Name]]</f>
        <v>Sakhi Chatterjee</v>
      </c>
      <c r="B181" s="48">
        <f>Merge1[[#This Row],[Table1.Total]]</f>
        <v>3</v>
      </c>
      <c r="C181" s="48">
        <f>Merge1[[#This Row],[Total]]</f>
        <v>9</v>
      </c>
      <c r="D181" s="48">
        <f t="shared" si="8"/>
        <v>12</v>
      </c>
      <c r="E181" s="49">
        <f t="shared" si="9"/>
        <v>40</v>
      </c>
      <c r="F181" s="48">
        <f t="shared" si="10"/>
        <v>45</v>
      </c>
      <c r="G181" s="48" t="str">
        <f t="shared" si="11"/>
        <v>B</v>
      </c>
    </row>
    <row r="182" spans="1:7" x14ac:dyDescent="0.25">
      <c r="A182" s="45" t="str">
        <f>Merge1[[#This Row],[Name]]</f>
        <v>Mannuru Tejaswani</v>
      </c>
      <c r="B182" s="48">
        <f>Merge1[[#This Row],[Table1.Total]]</f>
        <v>4</v>
      </c>
      <c r="C182" s="48">
        <f>Merge1[[#This Row],[Total]]</f>
        <v>7</v>
      </c>
      <c r="D182" s="48">
        <f t="shared" si="8"/>
        <v>11</v>
      </c>
      <c r="E182" s="49">
        <f t="shared" si="9"/>
        <v>36.666666666666664</v>
      </c>
      <c r="F182" s="48">
        <f t="shared" si="10"/>
        <v>74</v>
      </c>
      <c r="G182" s="48" t="str">
        <f t="shared" si="11"/>
        <v>C</v>
      </c>
    </row>
    <row r="183" spans="1:7" x14ac:dyDescent="0.25">
      <c r="A183" s="45" t="str">
        <f>Merge1[[#This Row],[Name]]</f>
        <v>Khushi Chadha</v>
      </c>
      <c r="B183" s="48">
        <f>Merge1[[#This Row],[Table1.Total]]</f>
        <v>2</v>
      </c>
      <c r="C183" s="48">
        <f>Merge1[[#This Row],[Total]]</f>
        <v>8</v>
      </c>
      <c r="D183" s="48">
        <f t="shared" si="8"/>
        <v>10</v>
      </c>
      <c r="E183" s="49">
        <f t="shared" si="9"/>
        <v>33.333333333333329</v>
      </c>
      <c r="F183" s="48">
        <f t="shared" si="10"/>
        <v>104</v>
      </c>
      <c r="G183" s="48" t="str">
        <f t="shared" si="11"/>
        <v>D</v>
      </c>
    </row>
    <row r="184" spans="1:7" x14ac:dyDescent="0.25">
      <c r="A184" s="45" t="str">
        <f>Merge1[[#This Row],[Name]]</f>
        <v>B.Shiva Sathvik</v>
      </c>
      <c r="B184" s="48">
        <f>Merge1[[#This Row],[Table1.Total]]</f>
        <v>4</v>
      </c>
      <c r="C184" s="48">
        <f>Merge1[[#This Row],[Total]]</f>
        <v>5</v>
      </c>
      <c r="D184" s="48">
        <f t="shared" si="8"/>
        <v>9</v>
      </c>
      <c r="E184" s="49">
        <f t="shared" si="9"/>
        <v>30</v>
      </c>
      <c r="F184" s="48">
        <f t="shared" si="10"/>
        <v>151</v>
      </c>
      <c r="G184" s="48" t="str">
        <f t="shared" si="11"/>
        <v>D</v>
      </c>
    </row>
    <row r="185" spans="1:7" x14ac:dyDescent="0.25">
      <c r="A185" s="45" t="str">
        <f>Merge1[[#This Row],[Name]]</f>
        <v>Himanjit Choudhury</v>
      </c>
      <c r="B185" s="48">
        <f>Merge1[[#This Row],[Table1.Total]]</f>
        <v>-2</v>
      </c>
      <c r="C185" s="48">
        <f>Merge1[[#This Row],[Total]]</f>
        <v>7</v>
      </c>
      <c r="D185" s="48">
        <f t="shared" si="8"/>
        <v>5</v>
      </c>
      <c r="E185" s="49">
        <f t="shared" si="9"/>
        <v>16.666666666666664</v>
      </c>
      <c r="F185" s="48">
        <f t="shared" si="10"/>
        <v>268</v>
      </c>
      <c r="G185" s="48" t="str">
        <f t="shared" si="11"/>
        <v>D</v>
      </c>
    </row>
    <row r="186" spans="1:7" x14ac:dyDescent="0.25">
      <c r="A186" s="45" t="str">
        <f>Merge1[[#This Row],[Name]]</f>
        <v xml:space="preserve">Vishesh kataria </v>
      </c>
      <c r="B186" s="48">
        <f>Merge1[[#This Row],[Table1.Total]]</f>
        <v>1</v>
      </c>
      <c r="C186" s="48">
        <f>Merge1[[#This Row],[Total]]</f>
        <v>8</v>
      </c>
      <c r="D186" s="48">
        <f t="shared" si="8"/>
        <v>9</v>
      </c>
      <c r="E186" s="49">
        <f t="shared" si="9"/>
        <v>30</v>
      </c>
      <c r="F186" s="48">
        <f t="shared" si="10"/>
        <v>151</v>
      </c>
      <c r="G186" s="48" t="str">
        <f t="shared" si="11"/>
        <v>D</v>
      </c>
    </row>
    <row r="187" spans="1:7" x14ac:dyDescent="0.25">
      <c r="A187" s="45" t="str">
        <f>Merge1[[#This Row],[Name]]</f>
        <v xml:space="preserve">Ashok Kumar </v>
      </c>
      <c r="B187" s="48">
        <f>Merge1[[#This Row],[Table1.Total]]</f>
        <v>13</v>
      </c>
      <c r="C187" s="48">
        <f>Merge1[[#This Row],[Total]]</f>
        <v>5</v>
      </c>
      <c r="D187" s="48">
        <f t="shared" si="8"/>
        <v>18</v>
      </c>
      <c r="E187" s="49">
        <f t="shared" si="9"/>
        <v>60</v>
      </c>
      <c r="F187" s="48">
        <f t="shared" si="10"/>
        <v>2</v>
      </c>
      <c r="G187" s="48" t="str">
        <f t="shared" si="11"/>
        <v>A</v>
      </c>
    </row>
    <row r="188" spans="1:7" x14ac:dyDescent="0.25">
      <c r="A188" s="45" t="str">
        <f>Merge1[[#This Row],[Name]]</f>
        <v xml:space="preserve">Ashok Kumar </v>
      </c>
      <c r="B188" s="48">
        <f>Merge1[[#This Row],[Table1.Total]]</f>
        <v>13</v>
      </c>
      <c r="C188" s="48">
        <f>Merge1[[#This Row],[Total]]</f>
        <v>5</v>
      </c>
      <c r="D188" s="48">
        <f t="shared" si="8"/>
        <v>18</v>
      </c>
      <c r="E188" s="49">
        <f t="shared" si="9"/>
        <v>60</v>
      </c>
      <c r="F188" s="48">
        <f t="shared" si="10"/>
        <v>2</v>
      </c>
      <c r="G188" s="48" t="str">
        <f t="shared" si="11"/>
        <v>A</v>
      </c>
    </row>
    <row r="189" spans="1:7" x14ac:dyDescent="0.25">
      <c r="A189" s="45" t="str">
        <f>Merge1[[#This Row],[Name]]</f>
        <v>Rishika srivastava</v>
      </c>
      <c r="B189" s="48">
        <f>Merge1[[#This Row],[Table1.Total]]</f>
        <v>0</v>
      </c>
      <c r="C189" s="48">
        <f>Merge1[[#This Row],[Total]]</f>
        <v>3</v>
      </c>
      <c r="D189" s="48">
        <f t="shared" si="8"/>
        <v>3</v>
      </c>
      <c r="E189" s="49">
        <f t="shared" si="9"/>
        <v>10</v>
      </c>
      <c r="F189" s="48">
        <f t="shared" si="10"/>
        <v>298</v>
      </c>
      <c r="G189" s="48" t="str">
        <f t="shared" si="11"/>
        <v>D</v>
      </c>
    </row>
    <row r="190" spans="1:7" x14ac:dyDescent="0.25">
      <c r="A190" s="45" t="str">
        <f>Merge1[[#This Row],[Name]]</f>
        <v xml:space="preserve">Prasannakumar </v>
      </c>
      <c r="B190" s="48">
        <f>Merge1[[#This Row],[Table1.Total]]</f>
        <v>10</v>
      </c>
      <c r="C190" s="48">
        <f>Merge1[[#This Row],[Total]]</f>
        <v>5</v>
      </c>
      <c r="D190" s="48">
        <f t="shared" si="8"/>
        <v>15</v>
      </c>
      <c r="E190" s="49">
        <f t="shared" si="9"/>
        <v>50</v>
      </c>
      <c r="F190" s="48">
        <f t="shared" si="10"/>
        <v>11</v>
      </c>
      <c r="G190" s="48" t="str">
        <f t="shared" si="11"/>
        <v>B</v>
      </c>
    </row>
    <row r="191" spans="1:7" x14ac:dyDescent="0.25">
      <c r="A191" s="45" t="str">
        <f>Merge1[[#This Row],[Name]]</f>
        <v>Amit Kumar</v>
      </c>
      <c r="B191" s="48">
        <f>Merge1[[#This Row],[Table1.Total]]</f>
        <v>-3</v>
      </c>
      <c r="C191" s="48">
        <f>Merge1[[#This Row],[Total]]</f>
        <v>7</v>
      </c>
      <c r="D191" s="48">
        <f t="shared" si="8"/>
        <v>4</v>
      </c>
      <c r="E191" s="49">
        <f t="shared" si="9"/>
        <v>13.333333333333334</v>
      </c>
      <c r="F191" s="48">
        <f t="shared" si="10"/>
        <v>287</v>
      </c>
      <c r="G191" s="48" t="str">
        <f t="shared" si="11"/>
        <v>D</v>
      </c>
    </row>
    <row r="192" spans="1:7" x14ac:dyDescent="0.25">
      <c r="A192" s="45" t="str">
        <f>Merge1[[#This Row],[Name]]</f>
        <v xml:space="preserve">Surendra Bheemanathini </v>
      </c>
      <c r="B192" s="48">
        <f>Merge1[[#This Row],[Table1.Total]]</f>
        <v>-1</v>
      </c>
      <c r="C192" s="48">
        <f>Merge1[[#This Row],[Total]]</f>
        <v>8</v>
      </c>
      <c r="D192" s="48">
        <f t="shared" si="8"/>
        <v>7</v>
      </c>
      <c r="E192" s="49">
        <f t="shared" si="9"/>
        <v>23.333333333333332</v>
      </c>
      <c r="F192" s="48">
        <f t="shared" si="10"/>
        <v>220</v>
      </c>
      <c r="G192" s="48" t="str">
        <f t="shared" si="11"/>
        <v>D</v>
      </c>
    </row>
    <row r="193" spans="1:7" x14ac:dyDescent="0.25">
      <c r="A193" s="45" t="str">
        <f>Merge1[[#This Row],[Name]]</f>
        <v>Surya Pillalamarri</v>
      </c>
      <c r="B193" s="48">
        <f>Merge1[[#This Row],[Table1.Total]]</f>
        <v>0</v>
      </c>
      <c r="C193" s="48">
        <f>Merge1[[#This Row],[Total]]</f>
        <v>7</v>
      </c>
      <c r="D193" s="48">
        <f t="shared" si="8"/>
        <v>7</v>
      </c>
      <c r="E193" s="49">
        <f t="shared" si="9"/>
        <v>23.333333333333332</v>
      </c>
      <c r="F193" s="48">
        <f t="shared" si="10"/>
        <v>220</v>
      </c>
      <c r="G193" s="48" t="str">
        <f t="shared" si="11"/>
        <v>D</v>
      </c>
    </row>
    <row r="194" spans="1:7" x14ac:dyDescent="0.25">
      <c r="A194" s="45" t="str">
        <f>Merge1[[#This Row],[Name]]</f>
        <v>Erukonda Saikiran</v>
      </c>
      <c r="B194" s="48">
        <f>Merge1[[#This Row],[Table1.Total]]</f>
        <v>3</v>
      </c>
      <c r="C194" s="48">
        <f>Merge1[[#This Row],[Total]]</f>
        <v>8</v>
      </c>
      <c r="D194" s="48">
        <f t="shared" ref="D194:D257" si="12">B194+C194</f>
        <v>11</v>
      </c>
      <c r="E194" s="49">
        <f t="shared" ref="E194:E257" si="13">D194/30*100</f>
        <v>36.666666666666664</v>
      </c>
      <c r="F194" s="48">
        <f t="shared" si="10"/>
        <v>74</v>
      </c>
      <c r="G194" s="48" t="str">
        <f t="shared" si="11"/>
        <v>C</v>
      </c>
    </row>
    <row r="195" spans="1:7" x14ac:dyDescent="0.25">
      <c r="A195" s="45" t="str">
        <f>Merge1[[#This Row],[Name]]</f>
        <v>Hardik Giri Goswami</v>
      </c>
      <c r="B195" s="48">
        <f>Merge1[[#This Row],[Table1.Total]]</f>
        <v>1</v>
      </c>
      <c r="C195" s="48">
        <f>Merge1[[#This Row],[Total]]</f>
        <v>8</v>
      </c>
      <c r="D195" s="48">
        <f t="shared" si="12"/>
        <v>9</v>
      </c>
      <c r="E195" s="49">
        <f t="shared" si="13"/>
        <v>30</v>
      </c>
      <c r="F195" s="48">
        <f t="shared" ref="F195:F258" si="14">_xlfn.RANK.EQ(E195,$E$2:$E$313,0)</f>
        <v>151</v>
      </c>
      <c r="G195" s="48" t="str">
        <f t="shared" ref="G195:G258" si="15">IF(F195&lt;=10,"A",IF(F195&gt;10,IF(F195&lt;=50,"B",IF(F195&lt;=100,"C","D"))))</f>
        <v>D</v>
      </c>
    </row>
    <row r="196" spans="1:7" x14ac:dyDescent="0.25">
      <c r="A196" s="45" t="str">
        <f>Merge1[[#This Row],[Name]]</f>
        <v>Aniket Bihana</v>
      </c>
      <c r="B196" s="48">
        <f>Merge1[[#This Row],[Table1.Total]]</f>
        <v>-1</v>
      </c>
      <c r="C196" s="48">
        <f>Merge1[[#This Row],[Total]]</f>
        <v>5</v>
      </c>
      <c r="D196" s="48">
        <f t="shared" si="12"/>
        <v>4</v>
      </c>
      <c r="E196" s="49">
        <f t="shared" si="13"/>
        <v>13.333333333333334</v>
      </c>
      <c r="F196" s="48">
        <f t="shared" si="14"/>
        <v>287</v>
      </c>
      <c r="G196" s="48" t="str">
        <f t="shared" si="15"/>
        <v>D</v>
      </c>
    </row>
    <row r="197" spans="1:7" x14ac:dyDescent="0.25">
      <c r="A197" s="45" t="str">
        <f>Merge1[[#This Row],[Name]]</f>
        <v>Keerthana R</v>
      </c>
      <c r="B197" s="48">
        <f>Merge1[[#This Row],[Table1.Total]]</f>
        <v>0</v>
      </c>
      <c r="C197" s="48">
        <f>Merge1[[#This Row],[Total]]</f>
        <v>9</v>
      </c>
      <c r="D197" s="48">
        <f t="shared" si="12"/>
        <v>9</v>
      </c>
      <c r="E197" s="49">
        <f t="shared" si="13"/>
        <v>30</v>
      </c>
      <c r="F197" s="48">
        <f t="shared" si="14"/>
        <v>151</v>
      </c>
      <c r="G197" s="48" t="str">
        <f t="shared" si="15"/>
        <v>D</v>
      </c>
    </row>
    <row r="198" spans="1:7" x14ac:dyDescent="0.25">
      <c r="A198" s="45" t="str">
        <f>Merge1[[#This Row],[Name]]</f>
        <v>Vaibhav Ambadas Waghmare</v>
      </c>
      <c r="B198" s="48">
        <f>Merge1[[#This Row],[Table1.Total]]</f>
        <v>-3</v>
      </c>
      <c r="C198" s="48">
        <f>Merge1[[#This Row],[Total]]</f>
        <v>7</v>
      </c>
      <c r="D198" s="48">
        <f t="shared" si="12"/>
        <v>4</v>
      </c>
      <c r="E198" s="49">
        <f t="shared" si="13"/>
        <v>13.333333333333334</v>
      </c>
      <c r="F198" s="48">
        <f t="shared" si="14"/>
        <v>287</v>
      </c>
      <c r="G198" s="48" t="str">
        <f t="shared" si="15"/>
        <v>D</v>
      </c>
    </row>
    <row r="199" spans="1:7" x14ac:dyDescent="0.25">
      <c r="A199" s="45" t="str">
        <f>Merge1[[#This Row],[Name]]</f>
        <v xml:space="preserve">Nishanth Pragnesh B </v>
      </c>
      <c r="B199" s="48">
        <f>Merge1[[#This Row],[Table1.Total]]</f>
        <v>8</v>
      </c>
      <c r="C199" s="48">
        <f>Merge1[[#This Row],[Total]]</f>
        <v>10</v>
      </c>
      <c r="D199" s="48">
        <f t="shared" si="12"/>
        <v>18</v>
      </c>
      <c r="E199" s="49">
        <f t="shared" si="13"/>
        <v>60</v>
      </c>
      <c r="F199" s="48">
        <f t="shared" si="14"/>
        <v>2</v>
      </c>
      <c r="G199" s="48" t="str">
        <f t="shared" si="15"/>
        <v>A</v>
      </c>
    </row>
    <row r="200" spans="1:7" x14ac:dyDescent="0.25">
      <c r="A200" s="45" t="str">
        <f>Merge1[[#This Row],[Name]]</f>
        <v>Aditya Naik</v>
      </c>
      <c r="B200" s="48">
        <f>Merge1[[#This Row],[Table1.Total]]</f>
        <v>1</v>
      </c>
      <c r="C200" s="48">
        <f>Merge1[[#This Row],[Total]]</f>
        <v>7</v>
      </c>
      <c r="D200" s="48">
        <f t="shared" si="12"/>
        <v>8</v>
      </c>
      <c r="E200" s="49">
        <f t="shared" si="13"/>
        <v>26.666666666666668</v>
      </c>
      <c r="F200" s="48">
        <f t="shared" si="14"/>
        <v>185</v>
      </c>
      <c r="G200" s="48" t="str">
        <f t="shared" si="15"/>
        <v>D</v>
      </c>
    </row>
    <row r="201" spans="1:7" x14ac:dyDescent="0.25">
      <c r="A201" s="45" t="str">
        <f>Merge1[[#This Row],[Name]]</f>
        <v>Abhishek Kansal</v>
      </c>
      <c r="B201" s="48">
        <f>Merge1[[#This Row],[Table1.Total]]</f>
        <v>7</v>
      </c>
      <c r="C201" s="48">
        <f>Merge1[[#This Row],[Total]]</f>
        <v>7</v>
      </c>
      <c r="D201" s="48">
        <f t="shared" si="12"/>
        <v>14</v>
      </c>
      <c r="E201" s="49">
        <f t="shared" si="13"/>
        <v>46.666666666666664</v>
      </c>
      <c r="F201" s="48">
        <f t="shared" si="14"/>
        <v>18</v>
      </c>
      <c r="G201" s="48" t="str">
        <f t="shared" si="15"/>
        <v>B</v>
      </c>
    </row>
    <row r="202" spans="1:7" x14ac:dyDescent="0.25">
      <c r="A202" s="45" t="str">
        <f>Merge1[[#This Row],[Name]]</f>
        <v>Hemant Singh Parihar</v>
      </c>
      <c r="B202" s="48">
        <f>Merge1[[#This Row],[Table1.Total]]</f>
        <v>-3</v>
      </c>
      <c r="C202" s="48">
        <f>Merge1[[#This Row],[Total]]</f>
        <v>7</v>
      </c>
      <c r="D202" s="48">
        <f t="shared" si="12"/>
        <v>4</v>
      </c>
      <c r="E202" s="49">
        <f t="shared" si="13"/>
        <v>13.333333333333334</v>
      </c>
      <c r="F202" s="48">
        <f t="shared" si="14"/>
        <v>287</v>
      </c>
      <c r="G202" s="48" t="str">
        <f t="shared" si="15"/>
        <v>D</v>
      </c>
    </row>
    <row r="203" spans="1:7" x14ac:dyDescent="0.25">
      <c r="A203" s="45" t="str">
        <f>Merge1[[#This Row],[Name]]</f>
        <v xml:space="preserve">Anoushka Khemani </v>
      </c>
      <c r="B203" s="48">
        <f>Merge1[[#This Row],[Table1.Total]]</f>
        <v>1</v>
      </c>
      <c r="C203" s="48">
        <f>Merge1[[#This Row],[Total]]</f>
        <v>9</v>
      </c>
      <c r="D203" s="48">
        <f t="shared" si="12"/>
        <v>10</v>
      </c>
      <c r="E203" s="49">
        <f t="shared" si="13"/>
        <v>33.333333333333329</v>
      </c>
      <c r="F203" s="48">
        <f t="shared" si="14"/>
        <v>104</v>
      </c>
      <c r="G203" s="48" t="str">
        <f t="shared" si="15"/>
        <v>D</v>
      </c>
    </row>
    <row r="204" spans="1:7" x14ac:dyDescent="0.25">
      <c r="A204" s="45" t="str">
        <f>Merge1[[#This Row],[Name]]</f>
        <v xml:space="preserve">Dadvaiah Pavan </v>
      </c>
      <c r="B204" s="48">
        <f>Merge1[[#This Row],[Table1.Total]]</f>
        <v>1</v>
      </c>
      <c r="C204" s="48">
        <f>Merge1[[#This Row],[Total]]</f>
        <v>7</v>
      </c>
      <c r="D204" s="48">
        <f t="shared" si="12"/>
        <v>8</v>
      </c>
      <c r="E204" s="49">
        <f t="shared" si="13"/>
        <v>26.666666666666668</v>
      </c>
      <c r="F204" s="48">
        <f t="shared" si="14"/>
        <v>185</v>
      </c>
      <c r="G204" s="48" t="str">
        <f t="shared" si="15"/>
        <v>D</v>
      </c>
    </row>
    <row r="205" spans="1:7" x14ac:dyDescent="0.25">
      <c r="A205" s="45" t="str">
        <f>Merge1[[#This Row],[Name]]</f>
        <v>Aisha Jaiswal</v>
      </c>
      <c r="B205" s="48">
        <f>Merge1[[#This Row],[Table1.Total]]</f>
        <v>0</v>
      </c>
      <c r="C205" s="48">
        <f>Merge1[[#This Row],[Total]]</f>
        <v>8</v>
      </c>
      <c r="D205" s="48">
        <f t="shared" si="12"/>
        <v>8</v>
      </c>
      <c r="E205" s="49">
        <f t="shared" si="13"/>
        <v>26.666666666666668</v>
      </c>
      <c r="F205" s="48">
        <f t="shared" si="14"/>
        <v>185</v>
      </c>
      <c r="G205" s="48" t="str">
        <f t="shared" si="15"/>
        <v>D</v>
      </c>
    </row>
    <row r="206" spans="1:7" x14ac:dyDescent="0.25">
      <c r="A206" s="45" t="str">
        <f>Merge1[[#This Row],[Name]]</f>
        <v xml:space="preserve">Mounika Gannamanthi </v>
      </c>
      <c r="B206" s="48">
        <f>Merge1[[#This Row],[Table1.Total]]</f>
        <v>0</v>
      </c>
      <c r="C206" s="48">
        <f>Merge1[[#This Row],[Total]]</f>
        <v>7</v>
      </c>
      <c r="D206" s="48">
        <f t="shared" si="12"/>
        <v>7</v>
      </c>
      <c r="E206" s="49">
        <f t="shared" si="13"/>
        <v>23.333333333333332</v>
      </c>
      <c r="F206" s="48">
        <f t="shared" si="14"/>
        <v>220</v>
      </c>
      <c r="G206" s="48" t="str">
        <f t="shared" si="15"/>
        <v>D</v>
      </c>
    </row>
    <row r="207" spans="1:7" x14ac:dyDescent="0.25">
      <c r="A207" s="45" t="str">
        <f>Merge1[[#This Row],[Name]]</f>
        <v>Sparsh S. Pradhan</v>
      </c>
      <c r="B207" s="48">
        <f>Merge1[[#This Row],[Table1.Total]]</f>
        <v>0</v>
      </c>
      <c r="C207" s="48">
        <f>Merge1[[#This Row],[Total]]</f>
        <v>8</v>
      </c>
      <c r="D207" s="48">
        <f t="shared" si="12"/>
        <v>8</v>
      </c>
      <c r="E207" s="49">
        <f t="shared" si="13"/>
        <v>26.666666666666668</v>
      </c>
      <c r="F207" s="48">
        <f t="shared" si="14"/>
        <v>185</v>
      </c>
      <c r="G207" s="48" t="str">
        <f t="shared" si="15"/>
        <v>D</v>
      </c>
    </row>
    <row r="208" spans="1:7" x14ac:dyDescent="0.25">
      <c r="A208" s="45" t="str">
        <f>Merge1[[#This Row],[Name]]</f>
        <v>Saicharitha Yanambakam</v>
      </c>
      <c r="B208" s="48">
        <f>Merge1[[#This Row],[Table1.Total]]</f>
        <v>1</v>
      </c>
      <c r="C208" s="48">
        <f>Merge1[[#This Row],[Total]]</f>
        <v>8</v>
      </c>
      <c r="D208" s="48">
        <f t="shared" si="12"/>
        <v>9</v>
      </c>
      <c r="E208" s="49">
        <f t="shared" si="13"/>
        <v>30</v>
      </c>
      <c r="F208" s="48">
        <f t="shared" si="14"/>
        <v>151</v>
      </c>
      <c r="G208" s="48" t="str">
        <f t="shared" si="15"/>
        <v>D</v>
      </c>
    </row>
    <row r="209" spans="1:7" x14ac:dyDescent="0.25">
      <c r="A209" s="45" t="str">
        <f>Merge1[[#This Row],[Name]]</f>
        <v>Devhuti Mahore</v>
      </c>
      <c r="B209" s="48">
        <f>Merge1[[#This Row],[Table1.Total]]</f>
        <v>0</v>
      </c>
      <c r="C209" s="48">
        <f>Merge1[[#This Row],[Total]]</f>
        <v>9</v>
      </c>
      <c r="D209" s="48">
        <f t="shared" si="12"/>
        <v>9</v>
      </c>
      <c r="E209" s="49">
        <f t="shared" si="13"/>
        <v>30</v>
      </c>
      <c r="F209" s="48">
        <f t="shared" si="14"/>
        <v>151</v>
      </c>
      <c r="G209" s="48" t="str">
        <f t="shared" si="15"/>
        <v>D</v>
      </c>
    </row>
    <row r="210" spans="1:7" x14ac:dyDescent="0.25">
      <c r="A210" s="45" t="str">
        <f>Merge1[[#This Row],[Name]]</f>
        <v xml:space="preserve">Gayatri yadav </v>
      </c>
      <c r="B210" s="48">
        <f>Merge1[[#This Row],[Table1.Total]]</f>
        <v>3</v>
      </c>
      <c r="C210" s="48">
        <f>Merge1[[#This Row],[Total]]</f>
        <v>6</v>
      </c>
      <c r="D210" s="48">
        <f t="shared" si="12"/>
        <v>9</v>
      </c>
      <c r="E210" s="49">
        <f t="shared" si="13"/>
        <v>30</v>
      </c>
      <c r="F210" s="48">
        <f t="shared" si="14"/>
        <v>151</v>
      </c>
      <c r="G210" s="48" t="str">
        <f t="shared" si="15"/>
        <v>D</v>
      </c>
    </row>
    <row r="211" spans="1:7" x14ac:dyDescent="0.25">
      <c r="A211" s="45" t="str">
        <f>Merge1[[#This Row],[Name]]</f>
        <v>Tushar Tiwari</v>
      </c>
      <c r="B211" s="48">
        <f>Merge1[[#This Row],[Table1.Total]]</f>
        <v>1</v>
      </c>
      <c r="C211" s="48">
        <f>Merge1[[#This Row],[Total]]</f>
        <v>9</v>
      </c>
      <c r="D211" s="48">
        <f t="shared" si="12"/>
        <v>10</v>
      </c>
      <c r="E211" s="49">
        <f t="shared" si="13"/>
        <v>33.333333333333329</v>
      </c>
      <c r="F211" s="48">
        <f t="shared" si="14"/>
        <v>104</v>
      </c>
      <c r="G211" s="48" t="str">
        <f t="shared" si="15"/>
        <v>D</v>
      </c>
    </row>
    <row r="212" spans="1:7" x14ac:dyDescent="0.25">
      <c r="A212" s="45" t="str">
        <f>Merge1[[#This Row],[Name]]</f>
        <v>kashish kamra</v>
      </c>
      <c r="B212" s="48">
        <f>Merge1[[#This Row],[Table1.Total]]</f>
        <v>0</v>
      </c>
      <c r="C212" s="48">
        <f>Merge1[[#This Row],[Total]]</f>
        <v>8</v>
      </c>
      <c r="D212" s="48">
        <f t="shared" si="12"/>
        <v>8</v>
      </c>
      <c r="E212" s="49">
        <f t="shared" si="13"/>
        <v>26.666666666666668</v>
      </c>
      <c r="F212" s="48">
        <f t="shared" si="14"/>
        <v>185</v>
      </c>
      <c r="G212" s="48" t="str">
        <f t="shared" si="15"/>
        <v>D</v>
      </c>
    </row>
    <row r="213" spans="1:7" x14ac:dyDescent="0.25">
      <c r="A213" s="45" t="str">
        <f>Merge1[[#This Row],[Name]]</f>
        <v>Kanta Sai Dhanush</v>
      </c>
      <c r="B213" s="48">
        <f>Merge1[[#This Row],[Table1.Total]]</f>
        <v>2</v>
      </c>
      <c r="C213" s="48">
        <f>Merge1[[#This Row],[Total]]</f>
        <v>9</v>
      </c>
      <c r="D213" s="48">
        <f t="shared" si="12"/>
        <v>11</v>
      </c>
      <c r="E213" s="49">
        <f t="shared" si="13"/>
        <v>36.666666666666664</v>
      </c>
      <c r="F213" s="48">
        <f t="shared" si="14"/>
        <v>74</v>
      </c>
      <c r="G213" s="48" t="str">
        <f t="shared" si="15"/>
        <v>C</v>
      </c>
    </row>
    <row r="214" spans="1:7" x14ac:dyDescent="0.25">
      <c r="A214" s="45" t="str">
        <f>Merge1[[#This Row],[Name]]</f>
        <v>Prathamesh Patil</v>
      </c>
      <c r="B214" s="48">
        <f>Merge1[[#This Row],[Table1.Total]]</f>
        <v>7</v>
      </c>
      <c r="C214" s="48">
        <f>Merge1[[#This Row],[Total]]</f>
        <v>9</v>
      </c>
      <c r="D214" s="48">
        <f t="shared" si="12"/>
        <v>16</v>
      </c>
      <c r="E214" s="49">
        <f t="shared" si="13"/>
        <v>53.333333333333336</v>
      </c>
      <c r="F214" s="48">
        <f t="shared" si="14"/>
        <v>8</v>
      </c>
      <c r="G214" s="48" t="str">
        <f t="shared" si="15"/>
        <v>A</v>
      </c>
    </row>
    <row r="215" spans="1:7" x14ac:dyDescent="0.25">
      <c r="A215" s="45" t="str">
        <f>Merge1[[#This Row],[Name]]</f>
        <v>Sejal Mahesh Vetkar</v>
      </c>
      <c r="B215" s="48">
        <f>Merge1[[#This Row],[Table1.Total]]</f>
        <v>4</v>
      </c>
      <c r="C215" s="48">
        <f>Merge1[[#This Row],[Total]]</f>
        <v>9</v>
      </c>
      <c r="D215" s="48">
        <f t="shared" si="12"/>
        <v>13</v>
      </c>
      <c r="E215" s="49">
        <f t="shared" si="13"/>
        <v>43.333333333333336</v>
      </c>
      <c r="F215" s="48">
        <f t="shared" si="14"/>
        <v>31</v>
      </c>
      <c r="G215" s="48" t="str">
        <f t="shared" si="15"/>
        <v>B</v>
      </c>
    </row>
    <row r="216" spans="1:7" x14ac:dyDescent="0.25">
      <c r="A216" s="45" t="str">
        <f>Merge1[[#This Row],[Name]]</f>
        <v>Ashna Tuli</v>
      </c>
      <c r="B216" s="48">
        <f>Merge1[[#This Row],[Table1.Total]]</f>
        <v>0</v>
      </c>
      <c r="C216" s="48">
        <f>Merge1[[#This Row],[Total]]</f>
        <v>6</v>
      </c>
      <c r="D216" s="48">
        <f t="shared" si="12"/>
        <v>6</v>
      </c>
      <c r="E216" s="49">
        <f t="shared" si="13"/>
        <v>20</v>
      </c>
      <c r="F216" s="48">
        <f t="shared" si="14"/>
        <v>245</v>
      </c>
      <c r="G216" s="48" t="str">
        <f t="shared" si="15"/>
        <v>D</v>
      </c>
    </row>
    <row r="217" spans="1:7" x14ac:dyDescent="0.25">
      <c r="A217" s="45" t="str">
        <f>Merge1[[#This Row],[Name]]</f>
        <v>Debnandini Kar</v>
      </c>
      <c r="B217" s="48">
        <f>Merge1[[#This Row],[Table1.Total]]</f>
        <v>1</v>
      </c>
      <c r="C217" s="48">
        <f>Merge1[[#This Row],[Total]]</f>
        <v>9</v>
      </c>
      <c r="D217" s="48">
        <f t="shared" si="12"/>
        <v>10</v>
      </c>
      <c r="E217" s="49">
        <f t="shared" si="13"/>
        <v>33.333333333333329</v>
      </c>
      <c r="F217" s="48">
        <f t="shared" si="14"/>
        <v>104</v>
      </c>
      <c r="G217" s="48" t="str">
        <f t="shared" si="15"/>
        <v>D</v>
      </c>
    </row>
    <row r="218" spans="1:7" x14ac:dyDescent="0.25">
      <c r="A218" s="45" t="str">
        <f>Merge1[[#This Row],[Name]]</f>
        <v xml:space="preserve">Ambreen Siddiqui </v>
      </c>
      <c r="B218" s="48">
        <f>Merge1[[#This Row],[Table1.Total]]</f>
        <v>-5</v>
      </c>
      <c r="C218" s="48">
        <f>Merge1[[#This Row],[Total]]</f>
        <v>5</v>
      </c>
      <c r="D218" s="48">
        <f t="shared" si="12"/>
        <v>0</v>
      </c>
      <c r="E218" s="49">
        <f t="shared" si="13"/>
        <v>0</v>
      </c>
      <c r="F218" s="48">
        <f t="shared" si="14"/>
        <v>310</v>
      </c>
      <c r="G218" s="48" t="str">
        <f t="shared" si="15"/>
        <v>D</v>
      </c>
    </row>
    <row r="219" spans="1:7" x14ac:dyDescent="0.25">
      <c r="A219" s="45" t="str">
        <f>Merge1[[#This Row],[Name]]</f>
        <v>Lokesh</v>
      </c>
      <c r="B219" s="48">
        <f>Merge1[[#This Row],[Table1.Total]]</f>
        <v>-2</v>
      </c>
      <c r="C219" s="48">
        <f>Merge1[[#This Row],[Total]]</f>
        <v>8</v>
      </c>
      <c r="D219" s="48">
        <f t="shared" si="12"/>
        <v>6</v>
      </c>
      <c r="E219" s="49">
        <f t="shared" si="13"/>
        <v>20</v>
      </c>
      <c r="F219" s="48">
        <f t="shared" si="14"/>
        <v>245</v>
      </c>
      <c r="G219" s="48" t="str">
        <f t="shared" si="15"/>
        <v>D</v>
      </c>
    </row>
    <row r="220" spans="1:7" x14ac:dyDescent="0.25">
      <c r="A220" s="45" t="str">
        <f>Merge1[[#This Row],[Name]]</f>
        <v>Charmie J Jain</v>
      </c>
      <c r="B220" s="48">
        <f>Merge1[[#This Row],[Table1.Total]]</f>
        <v>2</v>
      </c>
      <c r="C220" s="48">
        <f>Merge1[[#This Row],[Total]]</f>
        <v>5</v>
      </c>
      <c r="D220" s="48">
        <f t="shared" si="12"/>
        <v>7</v>
      </c>
      <c r="E220" s="49">
        <f t="shared" si="13"/>
        <v>23.333333333333332</v>
      </c>
      <c r="F220" s="48">
        <f t="shared" si="14"/>
        <v>220</v>
      </c>
      <c r="G220" s="48" t="str">
        <f t="shared" si="15"/>
        <v>D</v>
      </c>
    </row>
    <row r="221" spans="1:7" x14ac:dyDescent="0.25">
      <c r="A221" s="45" t="str">
        <f>Merge1[[#This Row],[Name]]</f>
        <v>Havilah Bodde</v>
      </c>
      <c r="B221" s="48">
        <f>Merge1[[#This Row],[Table1.Total]]</f>
        <v>3</v>
      </c>
      <c r="C221" s="48">
        <f>Merge1[[#This Row],[Total]]</f>
        <v>7</v>
      </c>
      <c r="D221" s="48">
        <f t="shared" si="12"/>
        <v>10</v>
      </c>
      <c r="E221" s="49">
        <f t="shared" si="13"/>
        <v>33.333333333333329</v>
      </c>
      <c r="F221" s="48">
        <f t="shared" si="14"/>
        <v>104</v>
      </c>
      <c r="G221" s="48" t="str">
        <f t="shared" si="15"/>
        <v>D</v>
      </c>
    </row>
    <row r="222" spans="1:7" x14ac:dyDescent="0.25">
      <c r="A222" s="45" t="str">
        <f>Merge1[[#This Row],[Name]]</f>
        <v>Vikanshi singh</v>
      </c>
      <c r="B222" s="48">
        <f>Merge1[[#This Row],[Table1.Total]]</f>
        <v>3</v>
      </c>
      <c r="C222" s="48">
        <f>Merge1[[#This Row],[Total]]</f>
        <v>7</v>
      </c>
      <c r="D222" s="48">
        <f t="shared" si="12"/>
        <v>10</v>
      </c>
      <c r="E222" s="49">
        <f t="shared" si="13"/>
        <v>33.333333333333329</v>
      </c>
      <c r="F222" s="48">
        <f t="shared" si="14"/>
        <v>104</v>
      </c>
      <c r="G222" s="48" t="str">
        <f t="shared" si="15"/>
        <v>D</v>
      </c>
    </row>
    <row r="223" spans="1:7" x14ac:dyDescent="0.25">
      <c r="A223" s="45" t="str">
        <f>Merge1[[#This Row],[Name]]</f>
        <v xml:space="preserve">Nunavath Akhila </v>
      </c>
      <c r="B223" s="48">
        <f>Merge1[[#This Row],[Table1.Total]]</f>
        <v>1</v>
      </c>
      <c r="C223" s="48">
        <f>Merge1[[#This Row],[Total]]</f>
        <v>7</v>
      </c>
      <c r="D223" s="48">
        <f t="shared" si="12"/>
        <v>8</v>
      </c>
      <c r="E223" s="49">
        <f t="shared" si="13"/>
        <v>26.666666666666668</v>
      </c>
      <c r="F223" s="48">
        <f t="shared" si="14"/>
        <v>185</v>
      </c>
      <c r="G223" s="48" t="str">
        <f t="shared" si="15"/>
        <v>D</v>
      </c>
    </row>
    <row r="224" spans="1:7" x14ac:dyDescent="0.25">
      <c r="A224" s="45" t="str">
        <f>Merge1[[#This Row],[Name]]</f>
        <v>M.Ramani</v>
      </c>
      <c r="B224" s="48">
        <f>Merge1[[#This Row],[Table1.Total]]</f>
        <v>6</v>
      </c>
      <c r="C224" s="48">
        <f>Merge1[[#This Row],[Total]]</f>
        <v>8</v>
      </c>
      <c r="D224" s="48">
        <f t="shared" si="12"/>
        <v>14</v>
      </c>
      <c r="E224" s="49">
        <f t="shared" si="13"/>
        <v>46.666666666666664</v>
      </c>
      <c r="F224" s="48">
        <f t="shared" si="14"/>
        <v>18</v>
      </c>
      <c r="G224" s="48" t="str">
        <f t="shared" si="15"/>
        <v>B</v>
      </c>
    </row>
    <row r="225" spans="1:7" x14ac:dyDescent="0.25">
      <c r="A225" s="45" t="str">
        <f>Merge1[[#This Row],[Name]]</f>
        <v>Yash Tiwari</v>
      </c>
      <c r="B225" s="48">
        <f>Merge1[[#This Row],[Table1.Total]]</f>
        <v>2</v>
      </c>
      <c r="C225" s="48">
        <f>Merge1[[#This Row],[Total]]</f>
        <v>10</v>
      </c>
      <c r="D225" s="48">
        <f t="shared" si="12"/>
        <v>12</v>
      </c>
      <c r="E225" s="49">
        <f t="shared" si="13"/>
        <v>40</v>
      </c>
      <c r="F225" s="48">
        <f t="shared" si="14"/>
        <v>45</v>
      </c>
      <c r="G225" s="48" t="str">
        <f t="shared" si="15"/>
        <v>B</v>
      </c>
    </row>
    <row r="226" spans="1:7" x14ac:dyDescent="0.25">
      <c r="A226" s="45" t="str">
        <f>Merge1[[#This Row],[Name]]</f>
        <v xml:space="preserve">Sudarshan Amol Saraswat </v>
      </c>
      <c r="B226" s="48">
        <f>Merge1[[#This Row],[Table1.Total]]</f>
        <v>2</v>
      </c>
      <c r="C226" s="48">
        <f>Merge1[[#This Row],[Total]]</f>
        <v>9</v>
      </c>
      <c r="D226" s="48">
        <f t="shared" si="12"/>
        <v>11</v>
      </c>
      <c r="E226" s="49">
        <f t="shared" si="13"/>
        <v>36.666666666666664</v>
      </c>
      <c r="F226" s="48">
        <f t="shared" si="14"/>
        <v>74</v>
      </c>
      <c r="G226" s="48" t="str">
        <f t="shared" si="15"/>
        <v>C</v>
      </c>
    </row>
    <row r="227" spans="1:7" x14ac:dyDescent="0.25">
      <c r="A227" s="45" t="str">
        <f>Merge1[[#This Row],[Name]]</f>
        <v>Harish A</v>
      </c>
      <c r="B227" s="48">
        <f>Merge1[[#This Row],[Table1.Total]]</f>
        <v>3</v>
      </c>
      <c r="C227" s="48">
        <f>Merge1[[#This Row],[Total]]</f>
        <v>10</v>
      </c>
      <c r="D227" s="48">
        <f t="shared" si="12"/>
        <v>13</v>
      </c>
      <c r="E227" s="49">
        <f t="shared" si="13"/>
        <v>43.333333333333336</v>
      </c>
      <c r="F227" s="48">
        <f t="shared" si="14"/>
        <v>31</v>
      </c>
      <c r="G227" s="48" t="str">
        <f t="shared" si="15"/>
        <v>B</v>
      </c>
    </row>
    <row r="228" spans="1:7" x14ac:dyDescent="0.25">
      <c r="A228" s="45" t="str">
        <f>Merge1[[#This Row],[Name]]</f>
        <v xml:space="preserve">Keerthika tangirala </v>
      </c>
      <c r="B228" s="48">
        <f>Merge1[[#This Row],[Table1.Total]]</f>
        <v>8</v>
      </c>
      <c r="C228" s="48">
        <f>Merge1[[#This Row],[Total]]</f>
        <v>7</v>
      </c>
      <c r="D228" s="48">
        <f t="shared" si="12"/>
        <v>15</v>
      </c>
      <c r="E228" s="49">
        <f t="shared" si="13"/>
        <v>50</v>
      </c>
      <c r="F228" s="48">
        <f t="shared" si="14"/>
        <v>11</v>
      </c>
      <c r="G228" s="48" t="str">
        <f t="shared" si="15"/>
        <v>B</v>
      </c>
    </row>
    <row r="229" spans="1:7" x14ac:dyDescent="0.25">
      <c r="A229" s="45" t="str">
        <f>Merge1[[#This Row],[Name]]</f>
        <v>Ezak Victory</v>
      </c>
      <c r="B229" s="48">
        <f>Merge1[[#This Row],[Table1.Total]]</f>
        <v>1</v>
      </c>
      <c r="C229" s="48">
        <f>Merge1[[#This Row],[Total]]</f>
        <v>9</v>
      </c>
      <c r="D229" s="48">
        <f t="shared" si="12"/>
        <v>10</v>
      </c>
      <c r="E229" s="49">
        <f t="shared" si="13"/>
        <v>33.333333333333329</v>
      </c>
      <c r="F229" s="48">
        <f t="shared" si="14"/>
        <v>104</v>
      </c>
      <c r="G229" s="48" t="str">
        <f t="shared" si="15"/>
        <v>D</v>
      </c>
    </row>
    <row r="230" spans="1:7" x14ac:dyDescent="0.25">
      <c r="A230" s="45" t="str">
        <f>Merge1[[#This Row],[Name]]</f>
        <v>Ranjith kumar v</v>
      </c>
      <c r="B230" s="48">
        <f>Merge1[[#This Row],[Table1.Total]]</f>
        <v>1</v>
      </c>
      <c r="C230" s="48">
        <f>Merge1[[#This Row],[Total]]</f>
        <v>8</v>
      </c>
      <c r="D230" s="48">
        <f t="shared" si="12"/>
        <v>9</v>
      </c>
      <c r="E230" s="49">
        <f t="shared" si="13"/>
        <v>30</v>
      </c>
      <c r="F230" s="48">
        <f t="shared" si="14"/>
        <v>151</v>
      </c>
      <c r="G230" s="48" t="str">
        <f t="shared" si="15"/>
        <v>D</v>
      </c>
    </row>
    <row r="231" spans="1:7" x14ac:dyDescent="0.25">
      <c r="A231" s="45" t="str">
        <f>Merge1[[#This Row],[Name]]</f>
        <v>Sanjana Jayaraj</v>
      </c>
      <c r="B231" s="48">
        <f>Merge1[[#This Row],[Table1.Total]]</f>
        <v>1</v>
      </c>
      <c r="C231" s="48">
        <f>Merge1[[#This Row],[Total]]</f>
        <v>9</v>
      </c>
      <c r="D231" s="48">
        <f t="shared" si="12"/>
        <v>10</v>
      </c>
      <c r="E231" s="49">
        <f t="shared" si="13"/>
        <v>33.333333333333329</v>
      </c>
      <c r="F231" s="48">
        <f t="shared" si="14"/>
        <v>104</v>
      </c>
      <c r="G231" s="48" t="str">
        <f t="shared" si="15"/>
        <v>D</v>
      </c>
    </row>
    <row r="232" spans="1:7" x14ac:dyDescent="0.25">
      <c r="A232" s="45" t="str">
        <f>Merge1[[#This Row],[Name]]</f>
        <v>Vinodhini S</v>
      </c>
      <c r="B232" s="48">
        <f>Merge1[[#This Row],[Table1.Total]]</f>
        <v>4</v>
      </c>
      <c r="C232" s="48">
        <f>Merge1[[#This Row],[Total]]</f>
        <v>8</v>
      </c>
      <c r="D232" s="48">
        <f t="shared" si="12"/>
        <v>12</v>
      </c>
      <c r="E232" s="49">
        <f t="shared" si="13"/>
        <v>40</v>
      </c>
      <c r="F232" s="48">
        <f t="shared" si="14"/>
        <v>45</v>
      </c>
      <c r="G232" s="48" t="str">
        <f t="shared" si="15"/>
        <v>B</v>
      </c>
    </row>
    <row r="233" spans="1:7" x14ac:dyDescent="0.25">
      <c r="A233" s="45" t="str">
        <f>Merge1[[#This Row],[Name]]</f>
        <v>Ibrahim Bhaila</v>
      </c>
      <c r="B233" s="48">
        <f>Merge1[[#This Row],[Table1.Total]]</f>
        <v>9</v>
      </c>
      <c r="C233" s="48">
        <f>Merge1[[#This Row],[Total]]</f>
        <v>8</v>
      </c>
      <c r="D233" s="48">
        <f t="shared" si="12"/>
        <v>17</v>
      </c>
      <c r="E233" s="49">
        <f t="shared" si="13"/>
        <v>56.666666666666664</v>
      </c>
      <c r="F233" s="48">
        <f t="shared" si="14"/>
        <v>5</v>
      </c>
      <c r="G233" s="48" t="str">
        <f t="shared" si="15"/>
        <v>A</v>
      </c>
    </row>
    <row r="234" spans="1:7" x14ac:dyDescent="0.25">
      <c r="A234" s="45" t="str">
        <f>Merge1[[#This Row],[Name]]</f>
        <v>Dhruv Bhut</v>
      </c>
      <c r="B234" s="48">
        <f>Merge1[[#This Row],[Table1.Total]]</f>
        <v>-3</v>
      </c>
      <c r="C234" s="48">
        <f>Merge1[[#This Row],[Total]]</f>
        <v>7</v>
      </c>
      <c r="D234" s="48">
        <f t="shared" si="12"/>
        <v>4</v>
      </c>
      <c r="E234" s="49">
        <f t="shared" si="13"/>
        <v>13.333333333333334</v>
      </c>
      <c r="F234" s="48">
        <f t="shared" si="14"/>
        <v>287</v>
      </c>
      <c r="G234" s="48" t="str">
        <f t="shared" si="15"/>
        <v>D</v>
      </c>
    </row>
    <row r="235" spans="1:7" x14ac:dyDescent="0.25">
      <c r="A235" s="45" t="str">
        <f>Merge1[[#This Row],[Name]]</f>
        <v xml:space="preserve">SUSHANT </v>
      </c>
      <c r="B235" s="48">
        <f>Merge1[[#This Row],[Table1.Total]]</f>
        <v>0</v>
      </c>
      <c r="C235" s="48">
        <f>Merge1[[#This Row],[Total]]</f>
        <v>7</v>
      </c>
      <c r="D235" s="48">
        <f t="shared" si="12"/>
        <v>7</v>
      </c>
      <c r="E235" s="49">
        <f t="shared" si="13"/>
        <v>23.333333333333332</v>
      </c>
      <c r="F235" s="48">
        <f t="shared" si="14"/>
        <v>220</v>
      </c>
      <c r="G235" s="48" t="str">
        <f t="shared" si="15"/>
        <v>D</v>
      </c>
    </row>
    <row r="236" spans="1:7" x14ac:dyDescent="0.25">
      <c r="A236" s="45" t="str">
        <f>Merge1[[#This Row],[Name]]</f>
        <v>Deepak kushwaha</v>
      </c>
      <c r="B236" s="48">
        <f>Merge1[[#This Row],[Table1.Total]]</f>
        <v>-3</v>
      </c>
      <c r="C236" s="48">
        <f>Merge1[[#This Row],[Total]]</f>
        <v>9</v>
      </c>
      <c r="D236" s="48">
        <f t="shared" si="12"/>
        <v>6</v>
      </c>
      <c r="E236" s="49">
        <f t="shared" si="13"/>
        <v>20</v>
      </c>
      <c r="F236" s="48">
        <f t="shared" si="14"/>
        <v>245</v>
      </c>
      <c r="G236" s="48" t="str">
        <f t="shared" si="15"/>
        <v>D</v>
      </c>
    </row>
    <row r="237" spans="1:7" x14ac:dyDescent="0.25">
      <c r="A237" s="45" t="str">
        <f>Merge1[[#This Row],[Name]]</f>
        <v>Rimpi Saikia</v>
      </c>
      <c r="B237" s="48">
        <f>Merge1[[#This Row],[Table1.Total]]</f>
        <v>-2</v>
      </c>
      <c r="C237" s="48">
        <f>Merge1[[#This Row],[Total]]</f>
        <v>6</v>
      </c>
      <c r="D237" s="48">
        <f t="shared" si="12"/>
        <v>4</v>
      </c>
      <c r="E237" s="49">
        <f t="shared" si="13"/>
        <v>13.333333333333334</v>
      </c>
      <c r="F237" s="48">
        <f t="shared" si="14"/>
        <v>287</v>
      </c>
      <c r="G237" s="48" t="str">
        <f t="shared" si="15"/>
        <v>D</v>
      </c>
    </row>
    <row r="238" spans="1:7" x14ac:dyDescent="0.25">
      <c r="A238" s="45" t="str">
        <f>Merge1[[#This Row],[Name]]</f>
        <v xml:space="preserve">Pranav Matkar </v>
      </c>
      <c r="B238" s="48">
        <f>Merge1[[#This Row],[Table1.Total]]</f>
        <v>-1</v>
      </c>
      <c r="C238" s="48">
        <f>Merge1[[#This Row],[Total]]</f>
        <v>8</v>
      </c>
      <c r="D238" s="48">
        <f t="shared" si="12"/>
        <v>7</v>
      </c>
      <c r="E238" s="49">
        <f t="shared" si="13"/>
        <v>23.333333333333332</v>
      </c>
      <c r="F238" s="48">
        <f t="shared" si="14"/>
        <v>220</v>
      </c>
      <c r="G238" s="48" t="str">
        <f t="shared" si="15"/>
        <v>D</v>
      </c>
    </row>
    <row r="239" spans="1:7" x14ac:dyDescent="0.25">
      <c r="A239" s="45" t="str">
        <f>Merge1[[#This Row],[Name]]</f>
        <v xml:space="preserve">Deva Rugved </v>
      </c>
      <c r="B239" s="48">
        <f>Merge1[[#This Row],[Table1.Total]]</f>
        <v>5</v>
      </c>
      <c r="C239" s="48">
        <f>Merge1[[#This Row],[Total]]</f>
        <v>6</v>
      </c>
      <c r="D239" s="48">
        <f t="shared" si="12"/>
        <v>11</v>
      </c>
      <c r="E239" s="49">
        <f t="shared" si="13"/>
        <v>36.666666666666664</v>
      </c>
      <c r="F239" s="48">
        <f t="shared" si="14"/>
        <v>74</v>
      </c>
      <c r="G239" s="48" t="str">
        <f t="shared" si="15"/>
        <v>C</v>
      </c>
    </row>
    <row r="240" spans="1:7" x14ac:dyDescent="0.25">
      <c r="A240" s="45" t="str">
        <f>Merge1[[#This Row],[Name]]</f>
        <v xml:space="preserve">Dr. Shifa Sami </v>
      </c>
      <c r="B240" s="48">
        <f>Merge1[[#This Row],[Table1.Total]]</f>
        <v>0</v>
      </c>
      <c r="C240" s="48">
        <f>Merge1[[#This Row],[Total]]</f>
        <v>9</v>
      </c>
      <c r="D240" s="48">
        <f t="shared" si="12"/>
        <v>9</v>
      </c>
      <c r="E240" s="49">
        <f t="shared" si="13"/>
        <v>30</v>
      </c>
      <c r="F240" s="48">
        <f t="shared" si="14"/>
        <v>151</v>
      </c>
      <c r="G240" s="48" t="str">
        <f t="shared" si="15"/>
        <v>D</v>
      </c>
    </row>
    <row r="241" spans="1:7" x14ac:dyDescent="0.25">
      <c r="A241" s="45" t="str">
        <f>Merge1[[#This Row],[Name]]</f>
        <v>Anchal Dubey</v>
      </c>
      <c r="B241" s="48">
        <f>Merge1[[#This Row],[Table1.Total]]</f>
        <v>7</v>
      </c>
      <c r="C241" s="48">
        <f>Merge1[[#This Row],[Total]]</f>
        <v>10</v>
      </c>
      <c r="D241" s="48">
        <f t="shared" si="12"/>
        <v>17</v>
      </c>
      <c r="E241" s="49">
        <f t="shared" si="13"/>
        <v>56.666666666666664</v>
      </c>
      <c r="F241" s="48">
        <f t="shared" si="14"/>
        <v>5</v>
      </c>
      <c r="G241" s="48" t="str">
        <f t="shared" si="15"/>
        <v>A</v>
      </c>
    </row>
    <row r="242" spans="1:7" x14ac:dyDescent="0.25">
      <c r="A242" s="45" t="str">
        <f>Merge1[[#This Row],[Name]]</f>
        <v>ADARSH  T</v>
      </c>
      <c r="B242" s="48">
        <f>Merge1[[#This Row],[Table1.Total]]</f>
        <v>1</v>
      </c>
      <c r="C242" s="48">
        <f>Merge1[[#This Row],[Total]]</f>
        <v>9</v>
      </c>
      <c r="D242" s="48">
        <f t="shared" si="12"/>
        <v>10</v>
      </c>
      <c r="E242" s="49">
        <f t="shared" si="13"/>
        <v>33.333333333333329</v>
      </c>
      <c r="F242" s="48">
        <f t="shared" si="14"/>
        <v>104</v>
      </c>
      <c r="G242" s="48" t="str">
        <f t="shared" si="15"/>
        <v>D</v>
      </c>
    </row>
    <row r="243" spans="1:7" x14ac:dyDescent="0.25">
      <c r="A243" s="45" t="str">
        <f>Merge1[[#This Row],[Name]]</f>
        <v xml:space="preserve">Gayatri Choudhary </v>
      </c>
      <c r="B243" s="48">
        <f>Merge1[[#This Row],[Table1.Total]]</f>
        <v>-1</v>
      </c>
      <c r="C243" s="48">
        <f>Merge1[[#This Row],[Total]]</f>
        <v>7</v>
      </c>
      <c r="D243" s="48">
        <f t="shared" si="12"/>
        <v>6</v>
      </c>
      <c r="E243" s="49">
        <f t="shared" si="13"/>
        <v>20</v>
      </c>
      <c r="F243" s="48">
        <f t="shared" si="14"/>
        <v>245</v>
      </c>
      <c r="G243" s="48" t="str">
        <f t="shared" si="15"/>
        <v>D</v>
      </c>
    </row>
    <row r="244" spans="1:7" x14ac:dyDescent="0.25">
      <c r="A244" s="45" t="str">
        <f>Merge1[[#This Row],[Name]]</f>
        <v xml:space="preserve">Bhoomika aggarwal </v>
      </c>
      <c r="B244" s="48">
        <f>Merge1[[#This Row],[Table1.Total]]</f>
        <v>-4</v>
      </c>
      <c r="C244" s="48">
        <f>Merge1[[#This Row],[Total]]</f>
        <v>6</v>
      </c>
      <c r="D244" s="48">
        <f t="shared" si="12"/>
        <v>2</v>
      </c>
      <c r="E244" s="49">
        <f t="shared" si="13"/>
        <v>6.666666666666667</v>
      </c>
      <c r="F244" s="48">
        <f t="shared" si="14"/>
        <v>305</v>
      </c>
      <c r="G244" s="48" t="str">
        <f t="shared" si="15"/>
        <v>D</v>
      </c>
    </row>
    <row r="245" spans="1:7" x14ac:dyDescent="0.25">
      <c r="A245" s="45" t="str">
        <f>Merge1[[#This Row],[Name]]</f>
        <v>Shashi Kumar</v>
      </c>
      <c r="B245" s="48">
        <f>Merge1[[#This Row],[Table1.Total]]</f>
        <v>0</v>
      </c>
      <c r="C245" s="48">
        <f>Merge1[[#This Row],[Total]]</f>
        <v>8</v>
      </c>
      <c r="D245" s="48">
        <f t="shared" si="12"/>
        <v>8</v>
      </c>
      <c r="E245" s="49">
        <f t="shared" si="13"/>
        <v>26.666666666666668</v>
      </c>
      <c r="F245" s="48">
        <f t="shared" si="14"/>
        <v>185</v>
      </c>
      <c r="G245" s="48" t="str">
        <f t="shared" si="15"/>
        <v>D</v>
      </c>
    </row>
    <row r="246" spans="1:7" x14ac:dyDescent="0.25">
      <c r="A246" s="45" t="str">
        <f>Merge1[[#This Row],[Name]]</f>
        <v xml:space="preserve">Gurudayal Maurya </v>
      </c>
      <c r="B246" s="48">
        <f>Merge1[[#This Row],[Table1.Total]]</f>
        <v>9</v>
      </c>
      <c r="C246" s="48">
        <f>Merge1[[#This Row],[Total]]</f>
        <v>6</v>
      </c>
      <c r="D246" s="48">
        <f t="shared" si="12"/>
        <v>15</v>
      </c>
      <c r="E246" s="49">
        <f t="shared" si="13"/>
        <v>50</v>
      </c>
      <c r="F246" s="48">
        <f t="shared" si="14"/>
        <v>11</v>
      </c>
      <c r="G246" s="48" t="str">
        <f t="shared" si="15"/>
        <v>B</v>
      </c>
    </row>
    <row r="247" spans="1:7" x14ac:dyDescent="0.25">
      <c r="A247" s="45" t="str">
        <f>Merge1[[#This Row],[Name]]</f>
        <v>Fadeela Naqash</v>
      </c>
      <c r="B247" s="48">
        <f>Merge1[[#This Row],[Table1.Total]]</f>
        <v>-1</v>
      </c>
      <c r="C247" s="48">
        <f>Merge1[[#This Row],[Total]]</f>
        <v>7</v>
      </c>
      <c r="D247" s="48">
        <f t="shared" si="12"/>
        <v>6</v>
      </c>
      <c r="E247" s="49">
        <f t="shared" si="13"/>
        <v>20</v>
      </c>
      <c r="F247" s="48">
        <f t="shared" si="14"/>
        <v>245</v>
      </c>
      <c r="G247" s="48" t="str">
        <f t="shared" si="15"/>
        <v>D</v>
      </c>
    </row>
    <row r="248" spans="1:7" x14ac:dyDescent="0.25">
      <c r="A248" s="45" t="str">
        <f>Merge1[[#This Row],[Name]]</f>
        <v xml:space="preserve">Sourajit Deb </v>
      </c>
      <c r="B248" s="48">
        <f>Merge1[[#This Row],[Table1.Total]]</f>
        <v>2</v>
      </c>
      <c r="C248" s="48">
        <f>Merge1[[#This Row],[Total]]</f>
        <v>8</v>
      </c>
      <c r="D248" s="48">
        <f t="shared" si="12"/>
        <v>10</v>
      </c>
      <c r="E248" s="49">
        <f t="shared" si="13"/>
        <v>33.333333333333329</v>
      </c>
      <c r="F248" s="48">
        <f t="shared" si="14"/>
        <v>104</v>
      </c>
      <c r="G248" s="48" t="str">
        <f t="shared" si="15"/>
        <v>D</v>
      </c>
    </row>
    <row r="249" spans="1:7" x14ac:dyDescent="0.25">
      <c r="A249" s="45" t="str">
        <f>Merge1[[#This Row],[Name]]</f>
        <v>Nimanpreet Kaur</v>
      </c>
      <c r="B249" s="48">
        <f>Merge1[[#This Row],[Table1.Total]]</f>
        <v>4</v>
      </c>
      <c r="C249" s="48">
        <f>Merge1[[#This Row],[Total]]</f>
        <v>6</v>
      </c>
      <c r="D249" s="48">
        <f t="shared" si="12"/>
        <v>10</v>
      </c>
      <c r="E249" s="49">
        <f t="shared" si="13"/>
        <v>33.333333333333329</v>
      </c>
      <c r="F249" s="48">
        <f t="shared" si="14"/>
        <v>104</v>
      </c>
      <c r="G249" s="48" t="str">
        <f t="shared" si="15"/>
        <v>D</v>
      </c>
    </row>
    <row r="250" spans="1:7" x14ac:dyDescent="0.25">
      <c r="A250" s="45" t="str">
        <f>Merge1[[#This Row],[Name]]</f>
        <v>Aryan Khare</v>
      </c>
      <c r="B250" s="48">
        <f>Merge1[[#This Row],[Table1.Total]]</f>
        <v>3</v>
      </c>
      <c r="C250" s="48">
        <f>Merge1[[#This Row],[Total]]</f>
        <v>9</v>
      </c>
      <c r="D250" s="48">
        <f t="shared" si="12"/>
        <v>12</v>
      </c>
      <c r="E250" s="49">
        <f t="shared" si="13"/>
        <v>40</v>
      </c>
      <c r="F250" s="48">
        <f t="shared" si="14"/>
        <v>45</v>
      </c>
      <c r="G250" s="48" t="str">
        <f t="shared" si="15"/>
        <v>B</v>
      </c>
    </row>
    <row r="251" spans="1:7" x14ac:dyDescent="0.25">
      <c r="A251" s="45" t="str">
        <f>Merge1[[#This Row],[Name]]</f>
        <v>Nithya sree B</v>
      </c>
      <c r="B251" s="48">
        <f>Merge1[[#This Row],[Table1.Total]]</f>
        <v>4</v>
      </c>
      <c r="C251" s="48">
        <f>Merge1[[#This Row],[Total]]</f>
        <v>7</v>
      </c>
      <c r="D251" s="48">
        <f t="shared" si="12"/>
        <v>11</v>
      </c>
      <c r="E251" s="49">
        <f t="shared" si="13"/>
        <v>36.666666666666664</v>
      </c>
      <c r="F251" s="48">
        <f t="shared" si="14"/>
        <v>74</v>
      </c>
      <c r="G251" s="48" t="str">
        <f t="shared" si="15"/>
        <v>C</v>
      </c>
    </row>
    <row r="252" spans="1:7" x14ac:dyDescent="0.25">
      <c r="A252" s="45" t="str">
        <f>Merge1[[#This Row],[Name]]</f>
        <v xml:space="preserve">Akshay Kumar </v>
      </c>
      <c r="B252" s="48">
        <f>Merge1[[#This Row],[Table1.Total]]</f>
        <v>-1</v>
      </c>
      <c r="C252" s="48">
        <f>Merge1[[#This Row],[Total]]</f>
        <v>9</v>
      </c>
      <c r="D252" s="48">
        <f t="shared" si="12"/>
        <v>8</v>
      </c>
      <c r="E252" s="49">
        <f t="shared" si="13"/>
        <v>26.666666666666668</v>
      </c>
      <c r="F252" s="48">
        <f t="shared" si="14"/>
        <v>185</v>
      </c>
      <c r="G252" s="48" t="str">
        <f t="shared" si="15"/>
        <v>D</v>
      </c>
    </row>
    <row r="253" spans="1:7" x14ac:dyDescent="0.25">
      <c r="A253" s="45" t="str">
        <f>Merge1[[#This Row],[Name]]</f>
        <v xml:space="preserve">Akshay Kumar </v>
      </c>
      <c r="B253" s="48">
        <f>Merge1[[#This Row],[Table1.Total]]</f>
        <v>-1</v>
      </c>
      <c r="C253" s="48">
        <f>Merge1[[#This Row],[Total]]</f>
        <v>9</v>
      </c>
      <c r="D253" s="48">
        <f t="shared" si="12"/>
        <v>8</v>
      </c>
      <c r="E253" s="49">
        <f t="shared" si="13"/>
        <v>26.666666666666668</v>
      </c>
      <c r="F253" s="48">
        <f t="shared" si="14"/>
        <v>185</v>
      </c>
      <c r="G253" s="48" t="str">
        <f t="shared" si="15"/>
        <v>D</v>
      </c>
    </row>
    <row r="254" spans="1:7" x14ac:dyDescent="0.25">
      <c r="A254" s="45" t="str">
        <f>Merge1[[#This Row],[Name]]</f>
        <v>Mani sathwik Barigela</v>
      </c>
      <c r="B254" s="48">
        <f>Merge1[[#This Row],[Table1.Total]]</f>
        <v>9</v>
      </c>
      <c r="C254" s="48">
        <f>Merge1[[#This Row],[Total]]</f>
        <v>6</v>
      </c>
      <c r="D254" s="48">
        <f t="shared" si="12"/>
        <v>15</v>
      </c>
      <c r="E254" s="49">
        <f t="shared" si="13"/>
        <v>50</v>
      </c>
      <c r="F254" s="48">
        <f t="shared" si="14"/>
        <v>11</v>
      </c>
      <c r="G254" s="48" t="str">
        <f t="shared" si="15"/>
        <v>B</v>
      </c>
    </row>
    <row r="255" spans="1:7" x14ac:dyDescent="0.25">
      <c r="A255" s="45" t="str">
        <f>Merge1[[#This Row],[Name]]</f>
        <v>Gayatri choudhary</v>
      </c>
      <c r="B255" s="48">
        <f>Merge1[[#This Row],[Table1.Total]]</f>
        <v>0</v>
      </c>
      <c r="C255" s="48">
        <f>Merge1[[#This Row],[Total]]</f>
        <v>8</v>
      </c>
      <c r="D255" s="48">
        <f t="shared" si="12"/>
        <v>8</v>
      </c>
      <c r="E255" s="49">
        <f t="shared" si="13"/>
        <v>26.666666666666668</v>
      </c>
      <c r="F255" s="48">
        <f t="shared" si="14"/>
        <v>185</v>
      </c>
      <c r="G255" s="48" t="str">
        <f t="shared" si="15"/>
        <v>D</v>
      </c>
    </row>
    <row r="256" spans="1:7" x14ac:dyDescent="0.25">
      <c r="A256" s="45" t="str">
        <f>Merge1[[#This Row],[Name]]</f>
        <v>Kamble Rutik</v>
      </c>
      <c r="B256" s="48">
        <f>Merge1[[#This Row],[Table1.Total]]</f>
        <v>5</v>
      </c>
      <c r="C256" s="48">
        <f>Merge1[[#This Row],[Total]]</f>
        <v>5</v>
      </c>
      <c r="D256" s="48">
        <f t="shared" si="12"/>
        <v>10</v>
      </c>
      <c r="E256" s="49">
        <f t="shared" si="13"/>
        <v>33.333333333333329</v>
      </c>
      <c r="F256" s="48">
        <f t="shared" si="14"/>
        <v>104</v>
      </c>
      <c r="G256" s="48" t="str">
        <f t="shared" si="15"/>
        <v>D</v>
      </c>
    </row>
    <row r="257" spans="1:7" x14ac:dyDescent="0.25">
      <c r="A257" s="45" t="str">
        <f>Merge1[[#This Row],[Name]]</f>
        <v xml:space="preserve">Kunal Pal </v>
      </c>
      <c r="B257" s="48">
        <f>Merge1[[#This Row],[Table1.Total]]</f>
        <v>-3</v>
      </c>
      <c r="C257" s="48">
        <f>Merge1[[#This Row],[Total]]</f>
        <v>8</v>
      </c>
      <c r="D257" s="48">
        <f t="shared" si="12"/>
        <v>5</v>
      </c>
      <c r="E257" s="49">
        <f t="shared" si="13"/>
        <v>16.666666666666664</v>
      </c>
      <c r="F257" s="48">
        <f t="shared" si="14"/>
        <v>268</v>
      </c>
      <c r="G257" s="48" t="str">
        <f t="shared" si="15"/>
        <v>D</v>
      </c>
    </row>
    <row r="258" spans="1:7" x14ac:dyDescent="0.25">
      <c r="A258" s="45" t="str">
        <f>Merge1[[#This Row],[Name]]</f>
        <v>Humma Irshad</v>
      </c>
      <c r="B258" s="48">
        <f>Merge1[[#This Row],[Table1.Total]]</f>
        <v>3</v>
      </c>
      <c r="C258" s="48">
        <f>Merge1[[#This Row],[Total]]</f>
        <v>9</v>
      </c>
      <c r="D258" s="48">
        <f t="shared" ref="D258:D321" si="16">B258+C258</f>
        <v>12</v>
      </c>
      <c r="E258" s="49">
        <f t="shared" ref="E258:E321" si="17">D258/30*100</f>
        <v>40</v>
      </c>
      <c r="F258" s="48">
        <f t="shared" si="14"/>
        <v>45</v>
      </c>
      <c r="G258" s="48" t="str">
        <f t="shared" si="15"/>
        <v>B</v>
      </c>
    </row>
    <row r="259" spans="1:7" x14ac:dyDescent="0.25">
      <c r="A259" s="45" t="str">
        <f>Merge1[[#This Row],[Name]]</f>
        <v>kuheli sen</v>
      </c>
      <c r="B259" s="48">
        <f>Merge1[[#This Row],[Table1.Total]]</f>
        <v>0</v>
      </c>
      <c r="C259" s="48">
        <f>Merge1[[#This Row],[Total]]</f>
        <v>5</v>
      </c>
      <c r="D259" s="48">
        <f t="shared" si="16"/>
        <v>5</v>
      </c>
      <c r="E259" s="49">
        <f t="shared" si="17"/>
        <v>16.666666666666664</v>
      </c>
      <c r="F259" s="48">
        <f t="shared" ref="F259:F313" si="18">_xlfn.RANK.EQ(E259,$E$2:$E$313,0)</f>
        <v>268</v>
      </c>
      <c r="G259" s="48" t="str">
        <f t="shared" ref="G259:G313" si="19">IF(F259&lt;=10,"A",IF(F259&gt;10,IF(F259&lt;=50,"B",IF(F259&lt;=100,"C","D"))))</f>
        <v>D</v>
      </c>
    </row>
    <row r="260" spans="1:7" x14ac:dyDescent="0.25">
      <c r="A260" s="45" t="str">
        <f>Merge1[[#This Row],[Name]]</f>
        <v>Bhavik Vimal Prajapati</v>
      </c>
      <c r="B260" s="48">
        <f>Merge1[[#This Row],[Table1.Total]]</f>
        <v>4</v>
      </c>
      <c r="C260" s="48">
        <f>Merge1[[#This Row],[Total]]</f>
        <v>5</v>
      </c>
      <c r="D260" s="48">
        <f t="shared" si="16"/>
        <v>9</v>
      </c>
      <c r="E260" s="49">
        <f t="shared" si="17"/>
        <v>30</v>
      </c>
      <c r="F260" s="48">
        <f t="shared" si="18"/>
        <v>151</v>
      </c>
      <c r="G260" s="48" t="str">
        <f t="shared" si="19"/>
        <v>D</v>
      </c>
    </row>
    <row r="261" spans="1:7" x14ac:dyDescent="0.25">
      <c r="A261" s="45" t="str">
        <f>Merge1[[#This Row],[Name]]</f>
        <v>Ayush Ajay Singh</v>
      </c>
      <c r="B261" s="48">
        <f>Merge1[[#This Row],[Table1.Total]]</f>
        <v>-2</v>
      </c>
      <c r="C261" s="48">
        <f>Merge1[[#This Row],[Total]]</f>
        <v>8</v>
      </c>
      <c r="D261" s="48">
        <f t="shared" si="16"/>
        <v>6</v>
      </c>
      <c r="E261" s="49">
        <f t="shared" si="17"/>
        <v>20</v>
      </c>
      <c r="F261" s="48">
        <f t="shared" si="18"/>
        <v>245</v>
      </c>
      <c r="G261" s="48" t="str">
        <f t="shared" si="19"/>
        <v>D</v>
      </c>
    </row>
    <row r="262" spans="1:7" x14ac:dyDescent="0.25">
      <c r="A262" s="45" t="str">
        <f>Merge1[[#This Row],[Name]]</f>
        <v>Shireen Samir Momin</v>
      </c>
      <c r="B262" s="48">
        <f>Merge1[[#This Row],[Table1.Total]]</f>
        <v>0</v>
      </c>
      <c r="C262" s="48">
        <f>Merge1[[#This Row],[Total]]</f>
        <v>6</v>
      </c>
      <c r="D262" s="48">
        <f t="shared" si="16"/>
        <v>6</v>
      </c>
      <c r="E262" s="49">
        <f t="shared" si="17"/>
        <v>20</v>
      </c>
      <c r="F262" s="48">
        <f t="shared" si="18"/>
        <v>245</v>
      </c>
      <c r="G262" s="48" t="str">
        <f t="shared" si="19"/>
        <v>D</v>
      </c>
    </row>
    <row r="263" spans="1:7" x14ac:dyDescent="0.25">
      <c r="A263" s="45" t="str">
        <f>Merge1[[#This Row],[Name]]</f>
        <v xml:space="preserve">Yamini Singh </v>
      </c>
      <c r="B263" s="48">
        <f>Merge1[[#This Row],[Table1.Total]]</f>
        <v>1</v>
      </c>
      <c r="C263" s="48">
        <f>Merge1[[#This Row],[Total]]</f>
        <v>9</v>
      </c>
      <c r="D263" s="48">
        <f t="shared" si="16"/>
        <v>10</v>
      </c>
      <c r="E263" s="49">
        <f t="shared" si="17"/>
        <v>33.333333333333329</v>
      </c>
      <c r="F263" s="48">
        <f t="shared" si="18"/>
        <v>104</v>
      </c>
      <c r="G263" s="48" t="str">
        <f t="shared" si="19"/>
        <v>D</v>
      </c>
    </row>
    <row r="264" spans="1:7" x14ac:dyDescent="0.25">
      <c r="A264" s="45" t="str">
        <f>Merge1[[#This Row],[Name]]</f>
        <v>Anuj Kumar Tiwari</v>
      </c>
      <c r="B264" s="48">
        <f>Merge1[[#This Row],[Table1.Total]]</f>
        <v>4</v>
      </c>
      <c r="C264" s="48">
        <f>Merge1[[#This Row],[Total]]</f>
        <v>9</v>
      </c>
      <c r="D264" s="48">
        <f t="shared" si="16"/>
        <v>13</v>
      </c>
      <c r="E264" s="49">
        <f t="shared" si="17"/>
        <v>43.333333333333336</v>
      </c>
      <c r="F264" s="48">
        <f t="shared" si="18"/>
        <v>31</v>
      </c>
      <c r="G264" s="48" t="str">
        <f t="shared" si="19"/>
        <v>B</v>
      </c>
    </row>
    <row r="265" spans="1:7" x14ac:dyDescent="0.25">
      <c r="A265" s="45" t="str">
        <f>Merge1[[#This Row],[Name]]</f>
        <v>RUDRA KAUSHIK</v>
      </c>
      <c r="B265" s="48">
        <f>Merge1[[#This Row],[Table1.Total]]</f>
        <v>-2</v>
      </c>
      <c r="C265" s="48">
        <f>Merge1[[#This Row],[Total]]</f>
        <v>7</v>
      </c>
      <c r="D265" s="48">
        <f t="shared" si="16"/>
        <v>5</v>
      </c>
      <c r="E265" s="49">
        <f t="shared" si="17"/>
        <v>16.666666666666664</v>
      </c>
      <c r="F265" s="48">
        <f t="shared" si="18"/>
        <v>268</v>
      </c>
      <c r="G265" s="48" t="str">
        <f t="shared" si="19"/>
        <v>D</v>
      </c>
    </row>
    <row r="266" spans="1:7" x14ac:dyDescent="0.25">
      <c r="A266" s="45" t="str">
        <f>Merge1[[#This Row],[Name]]</f>
        <v xml:space="preserve">Srikumar sahoo </v>
      </c>
      <c r="B266" s="48">
        <f>Merge1[[#This Row],[Table1.Total]]</f>
        <v>-2</v>
      </c>
      <c r="C266" s="48">
        <f>Merge1[[#This Row],[Total]]</f>
        <v>7</v>
      </c>
      <c r="D266" s="48">
        <f t="shared" si="16"/>
        <v>5</v>
      </c>
      <c r="E266" s="49">
        <f t="shared" si="17"/>
        <v>16.666666666666664</v>
      </c>
      <c r="F266" s="48">
        <f t="shared" si="18"/>
        <v>268</v>
      </c>
      <c r="G266" s="48" t="str">
        <f t="shared" si="19"/>
        <v>D</v>
      </c>
    </row>
    <row r="267" spans="1:7" x14ac:dyDescent="0.25">
      <c r="A267" s="45" t="str">
        <f>Merge1[[#This Row],[Name]]</f>
        <v xml:space="preserve">KANDULA V UMADEEKSHITH REDDY </v>
      </c>
      <c r="B267" s="48">
        <f>Merge1[[#This Row],[Table1.Total]]</f>
        <v>4</v>
      </c>
      <c r="C267" s="48">
        <f>Merge1[[#This Row],[Total]]</f>
        <v>6</v>
      </c>
      <c r="D267" s="48">
        <f t="shared" si="16"/>
        <v>10</v>
      </c>
      <c r="E267" s="49">
        <f t="shared" si="17"/>
        <v>33.333333333333329</v>
      </c>
      <c r="F267" s="48">
        <f t="shared" si="18"/>
        <v>104</v>
      </c>
      <c r="G267" s="48" t="str">
        <f t="shared" si="19"/>
        <v>D</v>
      </c>
    </row>
    <row r="268" spans="1:7" x14ac:dyDescent="0.25">
      <c r="A268" s="45" t="str">
        <f>Merge1[[#This Row],[Name]]</f>
        <v xml:space="preserve">Athinamilagi A Vignesh K </v>
      </c>
      <c r="B268" s="48">
        <f>Merge1[[#This Row],[Table1.Total]]</f>
        <v>3</v>
      </c>
      <c r="C268" s="48">
        <f>Merge1[[#This Row],[Total]]</f>
        <v>9</v>
      </c>
      <c r="D268" s="48">
        <f t="shared" si="16"/>
        <v>12</v>
      </c>
      <c r="E268" s="49">
        <f t="shared" si="17"/>
        <v>40</v>
      </c>
      <c r="F268" s="48">
        <f t="shared" si="18"/>
        <v>45</v>
      </c>
      <c r="G268" s="48" t="str">
        <f t="shared" si="19"/>
        <v>B</v>
      </c>
    </row>
    <row r="269" spans="1:7" x14ac:dyDescent="0.25">
      <c r="A269" s="45" t="str">
        <f>Merge1[[#This Row],[Name]]</f>
        <v>Younus Md</v>
      </c>
      <c r="B269" s="48">
        <f>Merge1[[#This Row],[Table1.Total]]</f>
        <v>-1</v>
      </c>
      <c r="C269" s="48">
        <f>Merge1[[#This Row],[Total]]</f>
        <v>9</v>
      </c>
      <c r="D269" s="48">
        <f t="shared" si="16"/>
        <v>8</v>
      </c>
      <c r="E269" s="49">
        <f t="shared" si="17"/>
        <v>26.666666666666668</v>
      </c>
      <c r="F269" s="48">
        <f t="shared" si="18"/>
        <v>185</v>
      </c>
      <c r="G269" s="48" t="str">
        <f t="shared" si="19"/>
        <v>D</v>
      </c>
    </row>
    <row r="270" spans="1:7" x14ac:dyDescent="0.25">
      <c r="A270" s="45" t="str">
        <f>Merge1[[#This Row],[Name]]</f>
        <v xml:space="preserve">Abdul Al Islam </v>
      </c>
      <c r="B270" s="48">
        <f>Merge1[[#This Row],[Table1.Total]]</f>
        <v>-2</v>
      </c>
      <c r="C270" s="48">
        <f>Merge1[[#This Row],[Total]]</f>
        <v>7</v>
      </c>
      <c r="D270" s="48">
        <f t="shared" si="16"/>
        <v>5</v>
      </c>
      <c r="E270" s="49">
        <f t="shared" si="17"/>
        <v>16.666666666666664</v>
      </c>
      <c r="F270" s="48">
        <f t="shared" si="18"/>
        <v>268</v>
      </c>
      <c r="G270" s="48" t="str">
        <f t="shared" si="19"/>
        <v>D</v>
      </c>
    </row>
    <row r="271" spans="1:7" x14ac:dyDescent="0.25">
      <c r="A271" s="45" t="str">
        <f>Merge1[[#This Row],[Name]]</f>
        <v xml:space="preserve">Vaibhav Agrahari </v>
      </c>
      <c r="B271" s="48">
        <f>Merge1[[#This Row],[Table1.Total]]</f>
        <v>6</v>
      </c>
      <c r="C271" s="48">
        <f>Merge1[[#This Row],[Total]]</f>
        <v>5</v>
      </c>
      <c r="D271" s="48">
        <f t="shared" si="16"/>
        <v>11</v>
      </c>
      <c r="E271" s="49">
        <f t="shared" si="17"/>
        <v>36.666666666666664</v>
      </c>
      <c r="F271" s="48">
        <f t="shared" si="18"/>
        <v>74</v>
      </c>
      <c r="G271" s="48" t="str">
        <f t="shared" si="19"/>
        <v>C</v>
      </c>
    </row>
    <row r="272" spans="1:7" x14ac:dyDescent="0.25">
      <c r="A272" s="45" t="str">
        <f>Merge1[[#This Row],[Name]]</f>
        <v>Khushi Raj</v>
      </c>
      <c r="B272" s="48">
        <f>Merge1[[#This Row],[Table1.Total]]</f>
        <v>2</v>
      </c>
      <c r="C272" s="48">
        <f>Merge1[[#This Row],[Total]]</f>
        <v>9</v>
      </c>
      <c r="D272" s="48">
        <f t="shared" si="16"/>
        <v>11</v>
      </c>
      <c r="E272" s="49">
        <f t="shared" si="17"/>
        <v>36.666666666666664</v>
      </c>
      <c r="F272" s="48">
        <f t="shared" si="18"/>
        <v>74</v>
      </c>
      <c r="G272" s="48" t="str">
        <f t="shared" si="19"/>
        <v>C</v>
      </c>
    </row>
    <row r="273" spans="1:7" x14ac:dyDescent="0.25">
      <c r="A273" s="45" t="str">
        <f>Merge1[[#This Row],[Name]]</f>
        <v>Narendrakumar Kumawat</v>
      </c>
      <c r="B273" s="48">
        <f>Merge1[[#This Row],[Table1.Total]]</f>
        <v>4</v>
      </c>
      <c r="C273" s="48">
        <f>Merge1[[#This Row],[Total]]</f>
        <v>7</v>
      </c>
      <c r="D273" s="48">
        <f t="shared" si="16"/>
        <v>11</v>
      </c>
      <c r="E273" s="49">
        <f t="shared" si="17"/>
        <v>36.666666666666664</v>
      </c>
      <c r="F273" s="48">
        <f t="shared" si="18"/>
        <v>74</v>
      </c>
      <c r="G273" s="48" t="str">
        <f t="shared" si="19"/>
        <v>C</v>
      </c>
    </row>
    <row r="274" spans="1:7" x14ac:dyDescent="0.25">
      <c r="A274" s="45" t="str">
        <f>Merge1[[#This Row],[Name]]</f>
        <v xml:space="preserve">Jayeta Nandi </v>
      </c>
      <c r="B274" s="48">
        <f>Merge1[[#This Row],[Table1.Total]]</f>
        <v>-1</v>
      </c>
      <c r="C274" s="48">
        <f>Merge1[[#This Row],[Total]]</f>
        <v>9</v>
      </c>
      <c r="D274" s="48">
        <f t="shared" si="16"/>
        <v>8</v>
      </c>
      <c r="E274" s="49">
        <f t="shared" si="17"/>
        <v>26.666666666666668</v>
      </c>
      <c r="F274" s="48">
        <f t="shared" si="18"/>
        <v>185</v>
      </c>
      <c r="G274" s="48" t="str">
        <f t="shared" si="19"/>
        <v>D</v>
      </c>
    </row>
    <row r="275" spans="1:7" x14ac:dyDescent="0.25">
      <c r="A275" s="45" t="str">
        <f>Merge1[[#This Row],[Name]]</f>
        <v>R.Vijay Vikas</v>
      </c>
      <c r="B275" s="48">
        <f>Merge1[[#This Row],[Table1.Total]]</f>
        <v>2</v>
      </c>
      <c r="C275" s="48">
        <f>Merge1[[#This Row],[Total]]</f>
        <v>9</v>
      </c>
      <c r="D275" s="48">
        <f t="shared" si="16"/>
        <v>11</v>
      </c>
      <c r="E275" s="49">
        <f t="shared" si="17"/>
        <v>36.666666666666664</v>
      </c>
      <c r="F275" s="48">
        <f t="shared" si="18"/>
        <v>74</v>
      </c>
      <c r="G275" s="48" t="str">
        <f t="shared" si="19"/>
        <v>C</v>
      </c>
    </row>
    <row r="276" spans="1:7" x14ac:dyDescent="0.25">
      <c r="A276" s="45" t="str">
        <f>Merge1[[#This Row],[Name]]</f>
        <v>Aishwarya Kande</v>
      </c>
      <c r="B276" s="48">
        <f>Merge1[[#This Row],[Table1.Total]]</f>
        <v>1</v>
      </c>
      <c r="C276" s="48">
        <f>Merge1[[#This Row],[Total]]</f>
        <v>9</v>
      </c>
      <c r="D276" s="48">
        <f t="shared" si="16"/>
        <v>10</v>
      </c>
      <c r="E276" s="49">
        <f t="shared" si="17"/>
        <v>33.333333333333329</v>
      </c>
      <c r="F276" s="48">
        <f t="shared" si="18"/>
        <v>104</v>
      </c>
      <c r="G276" s="48" t="str">
        <f t="shared" si="19"/>
        <v>D</v>
      </c>
    </row>
    <row r="277" spans="1:7" x14ac:dyDescent="0.25">
      <c r="A277" s="45" t="str">
        <f>Merge1[[#This Row],[Name]]</f>
        <v>Sundaram Singh</v>
      </c>
      <c r="B277" s="48">
        <f>Merge1[[#This Row],[Table1.Total]]</f>
        <v>4</v>
      </c>
      <c r="C277" s="48">
        <f>Merge1[[#This Row],[Total]]</f>
        <v>8</v>
      </c>
      <c r="D277" s="48">
        <f t="shared" si="16"/>
        <v>12</v>
      </c>
      <c r="E277" s="49">
        <f t="shared" si="17"/>
        <v>40</v>
      </c>
      <c r="F277" s="48">
        <f t="shared" si="18"/>
        <v>45</v>
      </c>
      <c r="G277" s="48" t="str">
        <f t="shared" si="19"/>
        <v>B</v>
      </c>
    </row>
    <row r="278" spans="1:7" x14ac:dyDescent="0.25">
      <c r="A278" s="45" t="str">
        <f>Merge1[[#This Row],[Name]]</f>
        <v>Yash Bodade</v>
      </c>
      <c r="B278" s="48">
        <f>Merge1[[#This Row],[Table1.Total]]</f>
        <v>-1</v>
      </c>
      <c r="C278" s="48">
        <f>Merge1[[#This Row],[Total]]</f>
        <v>7</v>
      </c>
      <c r="D278" s="48">
        <f t="shared" si="16"/>
        <v>6</v>
      </c>
      <c r="E278" s="49">
        <f t="shared" si="17"/>
        <v>20</v>
      </c>
      <c r="F278" s="48">
        <f t="shared" si="18"/>
        <v>245</v>
      </c>
      <c r="G278" s="48" t="str">
        <f t="shared" si="19"/>
        <v>D</v>
      </c>
    </row>
    <row r="279" spans="1:7" x14ac:dyDescent="0.25">
      <c r="A279" s="45" t="str">
        <f>Merge1[[#This Row],[Name]]</f>
        <v>Sweta Maurya</v>
      </c>
      <c r="B279" s="48">
        <f>Merge1[[#This Row],[Table1.Total]]</f>
        <v>4</v>
      </c>
      <c r="C279" s="48">
        <f>Merge1[[#This Row],[Total]]</f>
        <v>6</v>
      </c>
      <c r="D279" s="48">
        <f t="shared" si="16"/>
        <v>10</v>
      </c>
      <c r="E279" s="49">
        <f t="shared" si="17"/>
        <v>33.333333333333329</v>
      </c>
      <c r="F279" s="48">
        <f t="shared" si="18"/>
        <v>104</v>
      </c>
      <c r="G279" s="48" t="str">
        <f t="shared" si="19"/>
        <v>D</v>
      </c>
    </row>
    <row r="280" spans="1:7" x14ac:dyDescent="0.25">
      <c r="A280" s="45" t="str">
        <f>Merge1[[#This Row],[Name]]</f>
        <v xml:space="preserve">Laukik sanjay Kande </v>
      </c>
      <c r="B280" s="48">
        <f>Merge1[[#This Row],[Table1.Total]]</f>
        <v>4</v>
      </c>
      <c r="C280" s="48">
        <f>Merge1[[#This Row],[Total]]</f>
        <v>8</v>
      </c>
      <c r="D280" s="48">
        <f t="shared" si="16"/>
        <v>12</v>
      </c>
      <c r="E280" s="49">
        <f t="shared" si="17"/>
        <v>40</v>
      </c>
      <c r="F280" s="48">
        <f t="shared" si="18"/>
        <v>45</v>
      </c>
      <c r="G280" s="48" t="str">
        <f t="shared" si="19"/>
        <v>B</v>
      </c>
    </row>
    <row r="281" spans="1:7" x14ac:dyDescent="0.25">
      <c r="A281" s="45" t="str">
        <f>Merge1[[#This Row],[Name]]</f>
        <v>Tanisha Dhasmana</v>
      </c>
      <c r="B281" s="48">
        <f>Merge1[[#This Row],[Table1.Total]]</f>
        <v>1</v>
      </c>
      <c r="C281" s="48">
        <f>Merge1[[#This Row],[Total]]</f>
        <v>8</v>
      </c>
      <c r="D281" s="48">
        <f t="shared" si="16"/>
        <v>9</v>
      </c>
      <c r="E281" s="49">
        <f t="shared" si="17"/>
        <v>30</v>
      </c>
      <c r="F281" s="48">
        <f t="shared" si="18"/>
        <v>151</v>
      </c>
      <c r="G281" s="48" t="str">
        <f t="shared" si="19"/>
        <v>D</v>
      </c>
    </row>
    <row r="282" spans="1:7" x14ac:dyDescent="0.25">
      <c r="A282" s="45" t="str">
        <f>Merge1[[#This Row],[Name]]</f>
        <v xml:space="preserve">Venkata Gopi Gowravarapu </v>
      </c>
      <c r="B282" s="48">
        <f>Merge1[[#This Row],[Table1.Total]]</f>
        <v>5</v>
      </c>
      <c r="C282" s="48">
        <f>Merge1[[#This Row],[Total]]</f>
        <v>9</v>
      </c>
      <c r="D282" s="48">
        <f t="shared" si="16"/>
        <v>14</v>
      </c>
      <c r="E282" s="49">
        <f t="shared" si="17"/>
        <v>46.666666666666664</v>
      </c>
      <c r="F282" s="48">
        <f t="shared" si="18"/>
        <v>18</v>
      </c>
      <c r="G282" s="48" t="str">
        <f t="shared" si="19"/>
        <v>B</v>
      </c>
    </row>
    <row r="283" spans="1:7" x14ac:dyDescent="0.25">
      <c r="A283" s="45" t="str">
        <f>Merge1[[#This Row],[Name]]</f>
        <v>P.R.POOJA</v>
      </c>
      <c r="B283" s="48">
        <f>Merge1[[#This Row],[Table1.Total]]</f>
        <v>-1</v>
      </c>
      <c r="C283" s="48">
        <f>Merge1[[#This Row],[Total]]</f>
        <v>9</v>
      </c>
      <c r="D283" s="48">
        <f t="shared" si="16"/>
        <v>8</v>
      </c>
      <c r="E283" s="49">
        <f t="shared" si="17"/>
        <v>26.666666666666668</v>
      </c>
      <c r="F283" s="48">
        <f t="shared" si="18"/>
        <v>185</v>
      </c>
      <c r="G283" s="48" t="str">
        <f t="shared" si="19"/>
        <v>D</v>
      </c>
    </row>
    <row r="284" spans="1:7" x14ac:dyDescent="0.25">
      <c r="A284" s="45" t="str">
        <f>Merge1[[#This Row],[Name]]</f>
        <v>K.Kaviya</v>
      </c>
      <c r="B284" s="48">
        <f>Merge1[[#This Row],[Table1.Total]]</f>
        <v>1</v>
      </c>
      <c r="C284" s="48">
        <f>Merge1[[#This Row],[Total]]</f>
        <v>7</v>
      </c>
      <c r="D284" s="48">
        <f t="shared" si="16"/>
        <v>8</v>
      </c>
      <c r="E284" s="49">
        <f t="shared" si="17"/>
        <v>26.666666666666668</v>
      </c>
      <c r="F284" s="48">
        <f t="shared" si="18"/>
        <v>185</v>
      </c>
      <c r="G284" s="48" t="str">
        <f t="shared" si="19"/>
        <v>D</v>
      </c>
    </row>
    <row r="285" spans="1:7" x14ac:dyDescent="0.25">
      <c r="A285" s="45" t="str">
        <f>Merge1[[#This Row],[Name]]</f>
        <v xml:space="preserve">Raju chitte </v>
      </c>
      <c r="B285" s="48">
        <f>Merge1[[#This Row],[Table1.Total]]</f>
        <v>0</v>
      </c>
      <c r="C285" s="48">
        <f>Merge1[[#This Row],[Total]]</f>
        <v>3</v>
      </c>
      <c r="D285" s="48">
        <f t="shared" si="16"/>
        <v>3</v>
      </c>
      <c r="E285" s="49">
        <f t="shared" si="17"/>
        <v>10</v>
      </c>
      <c r="F285" s="48">
        <f t="shared" si="18"/>
        <v>298</v>
      </c>
      <c r="G285" s="48" t="str">
        <f t="shared" si="19"/>
        <v>D</v>
      </c>
    </row>
    <row r="286" spans="1:7" x14ac:dyDescent="0.25">
      <c r="A286" s="45" t="str">
        <f>Merge1[[#This Row],[Name]]</f>
        <v xml:space="preserve">Fatima Shafique </v>
      </c>
      <c r="B286" s="48">
        <f>Merge1[[#This Row],[Table1.Total]]</f>
        <v>3</v>
      </c>
      <c r="C286" s="48">
        <f>Merge1[[#This Row],[Total]]</f>
        <v>7</v>
      </c>
      <c r="D286" s="48">
        <f t="shared" si="16"/>
        <v>10</v>
      </c>
      <c r="E286" s="49">
        <f t="shared" si="17"/>
        <v>33.333333333333329</v>
      </c>
      <c r="F286" s="48">
        <f t="shared" si="18"/>
        <v>104</v>
      </c>
      <c r="G286" s="48" t="str">
        <f t="shared" si="19"/>
        <v>D</v>
      </c>
    </row>
    <row r="287" spans="1:7" x14ac:dyDescent="0.25">
      <c r="A287" s="45" t="str">
        <f>Merge1[[#This Row],[Name]]</f>
        <v xml:space="preserve">MARIYALA MADHU </v>
      </c>
      <c r="B287" s="48">
        <f>Merge1[[#This Row],[Table1.Total]]</f>
        <v>0</v>
      </c>
      <c r="C287" s="48">
        <f>Merge1[[#This Row],[Total]]</f>
        <v>7</v>
      </c>
      <c r="D287" s="48">
        <f t="shared" si="16"/>
        <v>7</v>
      </c>
      <c r="E287" s="49">
        <f t="shared" si="17"/>
        <v>23.333333333333332</v>
      </c>
      <c r="F287" s="48">
        <f t="shared" si="18"/>
        <v>220</v>
      </c>
      <c r="G287" s="48" t="str">
        <f t="shared" si="19"/>
        <v>D</v>
      </c>
    </row>
    <row r="288" spans="1:7" x14ac:dyDescent="0.25">
      <c r="A288" s="45" t="str">
        <f>Merge1[[#This Row],[Name]]</f>
        <v>Suhana yadav</v>
      </c>
      <c r="B288" s="48">
        <f>Merge1[[#This Row],[Table1.Total]]</f>
        <v>0</v>
      </c>
      <c r="C288" s="48">
        <f>Merge1[[#This Row],[Total]]</f>
        <v>6</v>
      </c>
      <c r="D288" s="48">
        <f t="shared" si="16"/>
        <v>6</v>
      </c>
      <c r="E288" s="49">
        <f t="shared" si="17"/>
        <v>20</v>
      </c>
      <c r="F288" s="48">
        <f t="shared" si="18"/>
        <v>245</v>
      </c>
      <c r="G288" s="48" t="str">
        <f t="shared" si="19"/>
        <v>D</v>
      </c>
    </row>
    <row r="289" spans="1:7" x14ac:dyDescent="0.25">
      <c r="A289" s="45" t="str">
        <f>Merge1[[#This Row],[Name]]</f>
        <v>Anu Somy</v>
      </c>
      <c r="B289" s="48">
        <f>Merge1[[#This Row],[Table1.Total]]</f>
        <v>3</v>
      </c>
      <c r="C289" s="48">
        <f>Merge1[[#This Row],[Total]]</f>
        <v>9</v>
      </c>
      <c r="D289" s="48">
        <f t="shared" si="16"/>
        <v>12</v>
      </c>
      <c r="E289" s="49">
        <f t="shared" si="17"/>
        <v>40</v>
      </c>
      <c r="F289" s="48">
        <f t="shared" si="18"/>
        <v>45</v>
      </c>
      <c r="G289" s="48" t="str">
        <f t="shared" si="19"/>
        <v>B</v>
      </c>
    </row>
    <row r="290" spans="1:7" x14ac:dyDescent="0.25">
      <c r="A290" s="45" t="str">
        <f>Merge1[[#This Row],[Name]]</f>
        <v xml:space="preserve">Poornima Gadipati </v>
      </c>
      <c r="B290" s="48">
        <f>Merge1[[#This Row],[Table1.Total]]</f>
        <v>4</v>
      </c>
      <c r="C290" s="48">
        <f>Merge1[[#This Row],[Total]]</f>
        <v>8</v>
      </c>
      <c r="D290" s="48">
        <f t="shared" si="16"/>
        <v>12</v>
      </c>
      <c r="E290" s="49">
        <f t="shared" si="17"/>
        <v>40</v>
      </c>
      <c r="F290" s="48">
        <f t="shared" si="18"/>
        <v>45</v>
      </c>
      <c r="G290" s="48" t="str">
        <f t="shared" si="19"/>
        <v>B</v>
      </c>
    </row>
    <row r="291" spans="1:7" x14ac:dyDescent="0.25">
      <c r="A291" s="45" t="str">
        <f>Merge1[[#This Row],[Name]]</f>
        <v>Shubham</v>
      </c>
      <c r="B291" s="48">
        <f>Merge1[[#This Row],[Table1.Total]]</f>
        <v>0</v>
      </c>
      <c r="C291" s="48">
        <f>Merge1[[#This Row],[Total]]</f>
        <v>9</v>
      </c>
      <c r="D291" s="48">
        <f t="shared" si="16"/>
        <v>9</v>
      </c>
      <c r="E291" s="49">
        <f t="shared" si="17"/>
        <v>30</v>
      </c>
      <c r="F291" s="48">
        <f t="shared" si="18"/>
        <v>151</v>
      </c>
      <c r="G291" s="48" t="str">
        <f t="shared" si="19"/>
        <v>D</v>
      </c>
    </row>
    <row r="292" spans="1:7" x14ac:dyDescent="0.25">
      <c r="A292" s="45" t="str">
        <f>Merge1[[#This Row],[Name]]</f>
        <v xml:space="preserve">Fatima Shafique </v>
      </c>
      <c r="B292" s="48">
        <f>Merge1[[#This Row],[Table1.Total]]</f>
        <v>3</v>
      </c>
      <c r="C292" s="48">
        <f>Merge1[[#This Row],[Total]]</f>
        <v>7</v>
      </c>
      <c r="D292" s="48">
        <f t="shared" si="16"/>
        <v>10</v>
      </c>
      <c r="E292" s="49">
        <f t="shared" si="17"/>
        <v>33.333333333333329</v>
      </c>
      <c r="F292" s="48">
        <f t="shared" si="18"/>
        <v>104</v>
      </c>
      <c r="G292" s="48" t="str">
        <f t="shared" si="19"/>
        <v>D</v>
      </c>
    </row>
    <row r="293" spans="1:7" x14ac:dyDescent="0.25">
      <c r="A293" s="45" t="str">
        <f>Merge1[[#This Row],[Name]]</f>
        <v xml:space="preserve">Aditya Pattnaik </v>
      </c>
      <c r="B293" s="48">
        <f>Merge1[[#This Row],[Table1.Total]]</f>
        <v>5</v>
      </c>
      <c r="C293" s="48">
        <f>Merge1[[#This Row],[Total]]</f>
        <v>8</v>
      </c>
      <c r="D293" s="48">
        <f t="shared" si="16"/>
        <v>13</v>
      </c>
      <c r="E293" s="49">
        <f t="shared" si="17"/>
        <v>43.333333333333336</v>
      </c>
      <c r="F293" s="48">
        <f t="shared" si="18"/>
        <v>31</v>
      </c>
      <c r="G293" s="48" t="str">
        <f t="shared" si="19"/>
        <v>B</v>
      </c>
    </row>
    <row r="294" spans="1:7" x14ac:dyDescent="0.25">
      <c r="A294" s="45" t="str">
        <f>Merge1[[#This Row],[Name]]</f>
        <v>Achu Abraham</v>
      </c>
      <c r="B294" s="48">
        <f>Merge1[[#This Row],[Table1.Total]]</f>
        <v>10</v>
      </c>
      <c r="C294" s="48">
        <f>Merge1[[#This Row],[Total]]</f>
        <v>5</v>
      </c>
      <c r="D294" s="48">
        <f t="shared" si="16"/>
        <v>15</v>
      </c>
      <c r="E294" s="49">
        <f t="shared" si="17"/>
        <v>50</v>
      </c>
      <c r="F294" s="48">
        <f t="shared" si="18"/>
        <v>11</v>
      </c>
      <c r="G294" s="48" t="str">
        <f t="shared" si="19"/>
        <v>B</v>
      </c>
    </row>
    <row r="295" spans="1:7" x14ac:dyDescent="0.25">
      <c r="A295" s="45" t="str">
        <f>Merge1[[#This Row],[Name]]</f>
        <v xml:space="preserve">Boini sushmitha </v>
      </c>
      <c r="B295" s="48">
        <f>Merge1[[#This Row],[Table1.Total]]</f>
        <v>1</v>
      </c>
      <c r="C295" s="48">
        <f>Merge1[[#This Row],[Total]]</f>
        <v>6</v>
      </c>
      <c r="D295" s="48">
        <f t="shared" si="16"/>
        <v>7</v>
      </c>
      <c r="E295" s="49">
        <f t="shared" si="17"/>
        <v>23.333333333333332</v>
      </c>
      <c r="F295" s="48">
        <f t="shared" si="18"/>
        <v>220</v>
      </c>
      <c r="G295" s="48" t="str">
        <f t="shared" si="19"/>
        <v>D</v>
      </c>
    </row>
    <row r="296" spans="1:7" x14ac:dyDescent="0.25">
      <c r="A296" s="45" t="str">
        <f>Merge1[[#This Row],[Name]]</f>
        <v>Thejas Bhat P</v>
      </c>
      <c r="B296" s="48">
        <f>Merge1[[#This Row],[Table1.Total]]</f>
        <v>7</v>
      </c>
      <c r="C296" s="48">
        <f>Merge1[[#This Row],[Total]]</f>
        <v>10</v>
      </c>
      <c r="D296" s="48">
        <f t="shared" si="16"/>
        <v>17</v>
      </c>
      <c r="E296" s="49">
        <f t="shared" si="17"/>
        <v>56.666666666666664</v>
      </c>
      <c r="F296" s="48">
        <f t="shared" si="18"/>
        <v>5</v>
      </c>
      <c r="G296" s="48" t="str">
        <f t="shared" si="19"/>
        <v>A</v>
      </c>
    </row>
    <row r="297" spans="1:7" x14ac:dyDescent="0.25">
      <c r="A297" s="45" t="str">
        <f>Merge1[[#This Row],[Name]]</f>
        <v xml:space="preserve">Pandiri Chaitanya Prakash </v>
      </c>
      <c r="B297" s="48">
        <f>Merge1[[#This Row],[Table1.Total]]</f>
        <v>0</v>
      </c>
      <c r="C297" s="48">
        <f>Merge1[[#This Row],[Total]]</f>
        <v>9</v>
      </c>
      <c r="D297" s="48">
        <f t="shared" si="16"/>
        <v>9</v>
      </c>
      <c r="E297" s="49">
        <f t="shared" si="17"/>
        <v>30</v>
      </c>
      <c r="F297" s="48">
        <f t="shared" si="18"/>
        <v>151</v>
      </c>
      <c r="G297" s="48" t="str">
        <f t="shared" si="19"/>
        <v>D</v>
      </c>
    </row>
    <row r="298" spans="1:7" x14ac:dyDescent="0.25">
      <c r="A298" s="45" t="str">
        <f>Merge1[[#This Row],[Name]]</f>
        <v>Bhumika Tiwari</v>
      </c>
      <c r="B298" s="48">
        <f>Merge1[[#This Row],[Table1.Total]]</f>
        <v>2</v>
      </c>
      <c r="C298" s="48">
        <f>Merge1[[#This Row],[Total]]</f>
        <v>9</v>
      </c>
      <c r="D298" s="48">
        <f t="shared" si="16"/>
        <v>11</v>
      </c>
      <c r="E298" s="49">
        <f t="shared" si="17"/>
        <v>36.666666666666664</v>
      </c>
      <c r="F298" s="48">
        <f t="shared" si="18"/>
        <v>74</v>
      </c>
      <c r="G298" s="48" t="str">
        <f t="shared" si="19"/>
        <v>C</v>
      </c>
    </row>
    <row r="299" spans="1:7" x14ac:dyDescent="0.25">
      <c r="A299" s="45" t="str">
        <f>Merge1[[#This Row],[Name]]</f>
        <v>Abhishek Kumar Srivastava</v>
      </c>
      <c r="B299" s="48">
        <f>Merge1[[#This Row],[Table1.Total]]</f>
        <v>4</v>
      </c>
      <c r="C299" s="48">
        <f>Merge1[[#This Row],[Total]]</f>
        <v>7</v>
      </c>
      <c r="D299" s="48">
        <f t="shared" si="16"/>
        <v>11</v>
      </c>
      <c r="E299" s="49">
        <f t="shared" si="17"/>
        <v>36.666666666666664</v>
      </c>
      <c r="F299" s="48">
        <f t="shared" si="18"/>
        <v>74</v>
      </c>
      <c r="G299" s="48" t="str">
        <f t="shared" si="19"/>
        <v>C</v>
      </c>
    </row>
    <row r="300" spans="1:7" x14ac:dyDescent="0.25">
      <c r="A300" s="45" t="str">
        <f>Merge1[[#This Row],[Name]]</f>
        <v>Manoj</v>
      </c>
      <c r="B300" s="48">
        <f>Merge1[[#This Row],[Table1.Total]]</f>
        <v>5</v>
      </c>
      <c r="C300" s="48">
        <f>Merge1[[#This Row],[Total]]</f>
        <v>7</v>
      </c>
      <c r="D300" s="48">
        <f t="shared" si="16"/>
        <v>12</v>
      </c>
      <c r="E300" s="49">
        <f t="shared" si="17"/>
        <v>40</v>
      </c>
      <c r="F300" s="48">
        <f t="shared" si="18"/>
        <v>45</v>
      </c>
      <c r="G300" s="48" t="str">
        <f t="shared" si="19"/>
        <v>B</v>
      </c>
    </row>
    <row r="301" spans="1:7" x14ac:dyDescent="0.25">
      <c r="A301" s="45" t="str">
        <f>Merge1[[#This Row],[Name]]</f>
        <v>Vishnu S Menon</v>
      </c>
      <c r="B301" s="48">
        <f>Merge1[[#This Row],[Table1.Total]]</f>
        <v>-5</v>
      </c>
      <c r="C301" s="48">
        <f>Merge1[[#This Row],[Total]]</f>
        <v>10</v>
      </c>
      <c r="D301" s="48">
        <f t="shared" si="16"/>
        <v>5</v>
      </c>
      <c r="E301" s="49">
        <f t="shared" si="17"/>
        <v>16.666666666666664</v>
      </c>
      <c r="F301" s="48">
        <f t="shared" si="18"/>
        <v>268</v>
      </c>
      <c r="G301" s="48" t="str">
        <f t="shared" si="19"/>
        <v>D</v>
      </c>
    </row>
    <row r="302" spans="1:7" x14ac:dyDescent="0.25">
      <c r="A302" s="45" t="str">
        <f>Merge1[[#This Row],[Name]]</f>
        <v>Anamitra Bagchi</v>
      </c>
      <c r="B302" s="48">
        <f>Merge1[[#This Row],[Table1.Total]]</f>
        <v>-1</v>
      </c>
      <c r="C302" s="48">
        <f>Merge1[[#This Row],[Total]]</f>
        <v>8</v>
      </c>
      <c r="D302" s="48">
        <f t="shared" si="16"/>
        <v>7</v>
      </c>
      <c r="E302" s="49">
        <f t="shared" si="17"/>
        <v>23.333333333333332</v>
      </c>
      <c r="F302" s="48">
        <f t="shared" si="18"/>
        <v>220</v>
      </c>
      <c r="G302" s="48" t="str">
        <f t="shared" si="19"/>
        <v>D</v>
      </c>
    </row>
    <row r="303" spans="1:7" x14ac:dyDescent="0.25">
      <c r="A303" s="45" t="str">
        <f>Merge1[[#This Row],[Name]]</f>
        <v xml:space="preserve">Nimmarasi Rahul Yadav </v>
      </c>
      <c r="B303" s="48">
        <f>Merge1[[#This Row],[Table1.Total]]</f>
        <v>4</v>
      </c>
      <c r="C303" s="48">
        <f>Merge1[[#This Row],[Total]]</f>
        <v>9</v>
      </c>
      <c r="D303" s="48">
        <f t="shared" si="16"/>
        <v>13</v>
      </c>
      <c r="E303" s="49">
        <f t="shared" si="17"/>
        <v>43.333333333333336</v>
      </c>
      <c r="F303" s="48">
        <f t="shared" si="18"/>
        <v>31</v>
      </c>
      <c r="G303" s="48" t="str">
        <f t="shared" si="19"/>
        <v>B</v>
      </c>
    </row>
    <row r="304" spans="1:7" x14ac:dyDescent="0.25">
      <c r="A304" s="45" t="str">
        <f>Merge1[[#This Row],[Name]]</f>
        <v xml:space="preserve">Palakuri Akshay goud </v>
      </c>
      <c r="B304" s="48">
        <f>Merge1[[#This Row],[Table1.Total]]</f>
        <v>-1</v>
      </c>
      <c r="C304" s="48">
        <f>Merge1[[#This Row],[Total]]</f>
        <v>8</v>
      </c>
      <c r="D304" s="48">
        <f t="shared" si="16"/>
        <v>7</v>
      </c>
      <c r="E304" s="49">
        <f t="shared" si="17"/>
        <v>23.333333333333332</v>
      </c>
      <c r="F304" s="48">
        <f t="shared" si="18"/>
        <v>220</v>
      </c>
      <c r="G304" s="48" t="str">
        <f t="shared" si="19"/>
        <v>D</v>
      </c>
    </row>
    <row r="305" spans="1:7" x14ac:dyDescent="0.25">
      <c r="A305" s="45" t="str">
        <f>Merge1[[#This Row],[Name]]</f>
        <v>Himavamshi</v>
      </c>
      <c r="B305" s="48">
        <f>Merge1[[#This Row],[Table1.Total]]</f>
        <v>5</v>
      </c>
      <c r="C305" s="48">
        <f>Merge1[[#This Row],[Total]]</f>
        <v>8</v>
      </c>
      <c r="D305" s="48">
        <f t="shared" si="16"/>
        <v>13</v>
      </c>
      <c r="E305" s="49">
        <f t="shared" si="17"/>
        <v>43.333333333333336</v>
      </c>
      <c r="F305" s="48">
        <f t="shared" si="18"/>
        <v>31</v>
      </c>
      <c r="G305" s="48" t="str">
        <f t="shared" si="19"/>
        <v>B</v>
      </c>
    </row>
    <row r="306" spans="1:7" x14ac:dyDescent="0.25">
      <c r="A306" s="45" t="str">
        <f>Merge1[[#This Row],[Name]]</f>
        <v xml:space="preserve">Batool Amina </v>
      </c>
      <c r="B306" s="48">
        <f>Merge1[[#This Row],[Table1.Total]]</f>
        <v>-1</v>
      </c>
      <c r="C306" s="48">
        <f>Merge1[[#This Row],[Total]]</f>
        <v>6</v>
      </c>
      <c r="D306" s="48">
        <f t="shared" si="16"/>
        <v>5</v>
      </c>
      <c r="E306" s="49">
        <f t="shared" si="17"/>
        <v>16.666666666666664</v>
      </c>
      <c r="F306" s="48">
        <f t="shared" si="18"/>
        <v>268</v>
      </c>
      <c r="G306" s="48" t="str">
        <f t="shared" si="19"/>
        <v>D</v>
      </c>
    </row>
    <row r="307" spans="1:7" x14ac:dyDescent="0.25">
      <c r="A307" s="45" t="str">
        <f>Merge1[[#This Row],[Name]]</f>
        <v>Yashpreet Singh Pannu</v>
      </c>
      <c r="B307" s="48">
        <f>Merge1[[#This Row],[Table1.Total]]</f>
        <v>6</v>
      </c>
      <c r="C307" s="48">
        <f>Merge1[[#This Row],[Total]]</f>
        <v>9</v>
      </c>
      <c r="D307" s="48">
        <f t="shared" si="16"/>
        <v>15</v>
      </c>
      <c r="E307" s="49">
        <f t="shared" si="17"/>
        <v>50</v>
      </c>
      <c r="F307" s="48">
        <f t="shared" si="18"/>
        <v>11</v>
      </c>
      <c r="G307" s="48" t="str">
        <f t="shared" si="19"/>
        <v>B</v>
      </c>
    </row>
    <row r="308" spans="1:7" x14ac:dyDescent="0.25">
      <c r="A308" s="45" t="str">
        <f>Merge1[[#This Row],[Name]]</f>
        <v xml:space="preserve">Umang Rupesh Modak </v>
      </c>
      <c r="B308" s="48">
        <f>Merge1[[#This Row],[Table1.Total]]</f>
        <v>-2</v>
      </c>
      <c r="C308" s="48">
        <f>Merge1[[#This Row],[Total]]</f>
        <v>9</v>
      </c>
      <c r="D308" s="48">
        <f t="shared" si="16"/>
        <v>7</v>
      </c>
      <c r="E308" s="49">
        <f t="shared" si="17"/>
        <v>23.333333333333332</v>
      </c>
      <c r="F308" s="48">
        <f t="shared" si="18"/>
        <v>220</v>
      </c>
      <c r="G308" s="48" t="str">
        <f t="shared" si="19"/>
        <v>D</v>
      </c>
    </row>
    <row r="309" spans="1:7" x14ac:dyDescent="0.25">
      <c r="A309" s="45" t="str">
        <f>Merge1[[#This Row],[Name]]</f>
        <v xml:space="preserve">Mathesh Sankar K </v>
      </c>
      <c r="B309" s="48">
        <f>Merge1[[#This Row],[Table1.Total]]</f>
        <v>1</v>
      </c>
      <c r="C309" s="48">
        <f>Merge1[[#This Row],[Total]]</f>
        <v>9</v>
      </c>
      <c r="D309" s="48">
        <f t="shared" si="16"/>
        <v>10</v>
      </c>
      <c r="E309" s="49">
        <f t="shared" si="17"/>
        <v>33.333333333333329</v>
      </c>
      <c r="F309" s="48">
        <f t="shared" si="18"/>
        <v>104</v>
      </c>
      <c r="G309" s="48" t="str">
        <f t="shared" si="19"/>
        <v>D</v>
      </c>
    </row>
    <row r="310" spans="1:7" x14ac:dyDescent="0.25">
      <c r="A310" s="45" t="str">
        <f>Merge1[[#This Row],[Name]]</f>
        <v>Abish Kamran</v>
      </c>
      <c r="B310" s="48">
        <f>Merge1[[#This Row],[Table1.Total]]</f>
        <v>0</v>
      </c>
      <c r="C310" s="48">
        <f>Merge1[[#This Row],[Total]]</f>
        <v>6</v>
      </c>
      <c r="D310" s="48">
        <f t="shared" si="16"/>
        <v>6</v>
      </c>
      <c r="E310" s="49">
        <f t="shared" si="17"/>
        <v>20</v>
      </c>
      <c r="F310" s="48">
        <f t="shared" si="18"/>
        <v>245</v>
      </c>
      <c r="G310" s="48" t="str">
        <f t="shared" si="19"/>
        <v>D</v>
      </c>
    </row>
    <row r="311" spans="1:7" x14ac:dyDescent="0.25">
      <c r="A311" s="45" t="str">
        <f>Merge1[[#This Row],[Name]]</f>
        <v>Vishal Singh</v>
      </c>
      <c r="B311" s="48">
        <f>Merge1[[#This Row],[Table1.Total]]</f>
        <v>0</v>
      </c>
      <c r="C311" s="48">
        <f>Merge1[[#This Row],[Total]]</f>
        <v>9</v>
      </c>
      <c r="D311" s="48">
        <f t="shared" si="16"/>
        <v>9</v>
      </c>
      <c r="E311" s="49">
        <f t="shared" si="17"/>
        <v>30</v>
      </c>
      <c r="F311" s="48">
        <f t="shared" si="18"/>
        <v>151</v>
      </c>
      <c r="G311" s="48" t="str">
        <f t="shared" si="19"/>
        <v>D</v>
      </c>
    </row>
    <row r="312" spans="1:7" x14ac:dyDescent="0.25">
      <c r="A312" s="45" t="str">
        <f>Merge1[[#This Row],[Name]]</f>
        <v xml:space="preserve">PEDDAKOTLA RAHUL </v>
      </c>
      <c r="B312" s="48">
        <f>Merge1[[#This Row],[Table1.Total]]</f>
        <v>1</v>
      </c>
      <c r="C312" s="48">
        <f>Merge1[[#This Row],[Total]]</f>
        <v>5</v>
      </c>
      <c r="D312" s="48">
        <f t="shared" si="16"/>
        <v>6</v>
      </c>
      <c r="E312" s="49">
        <f t="shared" si="17"/>
        <v>20</v>
      </c>
      <c r="F312" s="48">
        <f t="shared" si="18"/>
        <v>245</v>
      </c>
      <c r="G312" s="48" t="str">
        <f t="shared" si="19"/>
        <v>D</v>
      </c>
    </row>
    <row r="313" spans="1:7" x14ac:dyDescent="0.25">
      <c r="A313" s="45" t="str">
        <f>Merge1[[#This Row],[Name]]</f>
        <v>K N Navaneet Singh</v>
      </c>
      <c r="B313" s="48">
        <f>Merge1[[#This Row],[Table1.Total]]</f>
        <v>-2</v>
      </c>
      <c r="C313" s="48">
        <f>Merge1[[#This Row],[Total]]</f>
        <v>6</v>
      </c>
      <c r="D313" s="48">
        <f t="shared" si="16"/>
        <v>4</v>
      </c>
      <c r="E313" s="49">
        <f t="shared" si="17"/>
        <v>13.333333333333334</v>
      </c>
      <c r="F313" s="48">
        <f t="shared" si="18"/>
        <v>287</v>
      </c>
      <c r="G313" s="48" t="str">
        <f t="shared" si="19"/>
        <v>D</v>
      </c>
    </row>
  </sheetData>
  <sortState xmlns:xlrd2="http://schemas.microsoft.com/office/spreadsheetml/2017/richdata2" ref="A2:E313">
    <sortCondition descending="1" ref="E2:E313"/>
  </sortState>
  <mergeCells count="1">
    <mergeCell ref="J1:S36"/>
  </mergeCells>
  <conditionalFormatting sqref="A1">
    <cfRule type="expression" dxfId="10" priority="6">
      <formula>"F2&lt;11"</formula>
    </cfRule>
    <cfRule type="expression" priority="7">
      <formula>"F2&lt;10"</formula>
    </cfRule>
    <cfRule type="top10" dxfId="9" priority="12" rank="10"/>
    <cfRule type="top10" dxfId="8" priority="13" rank="10"/>
  </conditionalFormatting>
  <conditionalFormatting sqref="A1:G1">
    <cfRule type="top10" dxfId="7" priority="15" rank="10"/>
  </conditionalFormatting>
  <conditionalFormatting sqref="F1:G1">
    <cfRule type="cellIs" dxfId="6" priority="14" operator="lessThan">
      <formula>50</formula>
    </cfRule>
  </conditionalFormatting>
  <conditionalFormatting sqref="J37:O313 J1">
    <cfRule type="cellIs" dxfId="5" priority="16" operator="greaterThan">
      <formula>150</formula>
    </cfRule>
  </conditionalFormatting>
  <conditionalFormatting sqref="A1">
    <cfRule type="expression" priority="5">
      <formula>$F$2&lt;11</formula>
    </cfRule>
  </conditionalFormatting>
  <conditionalFormatting sqref="A2:F313">
    <cfRule type="top10" dxfId="4" priority="2" rank="10"/>
    <cfRule type="cellIs" dxfId="3" priority="3" operator="greaterThan">
      <formula>150</formula>
    </cfRule>
  </conditionalFormatting>
  <conditionalFormatting sqref="F2:F313">
    <cfRule type="top10" dxfId="2" priority="1" bottom="1" rank="10"/>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67D2-1F5D-45FE-A5F2-2225DDBD8FD8}">
  <dimension ref="A1:M309"/>
  <sheetViews>
    <sheetView topLeftCell="G1" workbookViewId="0">
      <selection sqref="A1:M309"/>
    </sheetView>
  </sheetViews>
  <sheetFormatPr defaultRowHeight="13.2" x14ac:dyDescent="0.25"/>
  <cols>
    <col min="1" max="1" width="34" bestFit="1" customWidth="1"/>
    <col min="2" max="2" width="16.88671875" bestFit="1" customWidth="1"/>
    <col min="3" max="7" width="80.88671875" bestFit="1" customWidth="1"/>
    <col min="8" max="8" width="7.5546875" bestFit="1" customWidth="1"/>
    <col min="9" max="13" width="5.6640625" bestFit="1" customWidth="1"/>
  </cols>
  <sheetData>
    <row r="1" spans="1:13" x14ac:dyDescent="0.25">
      <c r="A1" t="s">
        <v>137</v>
      </c>
      <c r="B1" t="s">
        <v>138</v>
      </c>
      <c r="C1" t="s">
        <v>521</v>
      </c>
      <c r="D1" t="s">
        <v>522</v>
      </c>
      <c r="E1" t="s">
        <v>523</v>
      </c>
      <c r="F1" t="s">
        <v>524</v>
      </c>
      <c r="G1" t="s">
        <v>525</v>
      </c>
      <c r="H1" t="s">
        <v>106</v>
      </c>
      <c r="I1" t="s">
        <v>144</v>
      </c>
      <c r="J1" t="s">
        <v>145</v>
      </c>
      <c r="K1" t="s">
        <v>146</v>
      </c>
      <c r="L1" t="s">
        <v>147</v>
      </c>
      <c r="M1" t="s">
        <v>148</v>
      </c>
    </row>
    <row r="2" spans="1:13" x14ac:dyDescent="0.25">
      <c r="A2" t="s">
        <v>109</v>
      </c>
      <c r="B2" t="s">
        <v>149</v>
      </c>
      <c r="C2" t="s">
        <v>150</v>
      </c>
      <c r="D2" t="s">
        <v>151</v>
      </c>
      <c r="E2" t="s">
        <v>152</v>
      </c>
      <c r="F2" t="s">
        <v>153</v>
      </c>
      <c r="G2" t="s">
        <v>154</v>
      </c>
      <c r="H2">
        <v>10</v>
      </c>
      <c r="I2">
        <v>2</v>
      </c>
      <c r="J2">
        <v>2</v>
      </c>
      <c r="K2">
        <v>2</v>
      </c>
      <c r="L2">
        <v>2</v>
      </c>
      <c r="M2">
        <v>2</v>
      </c>
    </row>
    <row r="3" spans="1:13" x14ac:dyDescent="0.25">
      <c r="A3" t="s">
        <v>155</v>
      </c>
      <c r="B3" t="s">
        <v>149</v>
      </c>
      <c r="C3" t="s">
        <v>156</v>
      </c>
      <c r="D3" t="s">
        <v>151</v>
      </c>
      <c r="E3" t="s">
        <v>157</v>
      </c>
      <c r="F3" t="s">
        <v>153</v>
      </c>
      <c r="G3" t="s">
        <v>154</v>
      </c>
      <c r="H3">
        <v>8</v>
      </c>
      <c r="I3">
        <v>1</v>
      </c>
      <c r="J3">
        <v>2</v>
      </c>
      <c r="K3">
        <v>1</v>
      </c>
      <c r="L3">
        <v>2</v>
      </c>
      <c r="M3">
        <v>2</v>
      </c>
    </row>
    <row r="4" spans="1:13" x14ac:dyDescent="0.25">
      <c r="A4" t="s">
        <v>111</v>
      </c>
      <c r="B4" t="s">
        <v>149</v>
      </c>
      <c r="C4" t="s">
        <v>156</v>
      </c>
      <c r="D4" t="s">
        <v>151</v>
      </c>
      <c r="E4" t="s">
        <v>157</v>
      </c>
      <c r="F4" t="s">
        <v>153</v>
      </c>
      <c r="G4" t="s">
        <v>154</v>
      </c>
      <c r="H4">
        <v>8</v>
      </c>
      <c r="I4">
        <v>1</v>
      </c>
      <c r="J4">
        <v>2</v>
      </c>
      <c r="K4">
        <v>1</v>
      </c>
      <c r="L4">
        <v>2</v>
      </c>
      <c r="M4">
        <v>2</v>
      </c>
    </row>
    <row r="5" spans="1:13" x14ac:dyDescent="0.25">
      <c r="A5" t="s">
        <v>112</v>
      </c>
      <c r="B5" t="s">
        <v>149</v>
      </c>
      <c r="C5" t="s">
        <v>150</v>
      </c>
      <c r="D5" t="s">
        <v>151</v>
      </c>
      <c r="E5" t="s">
        <v>157</v>
      </c>
      <c r="F5" t="s">
        <v>153</v>
      </c>
      <c r="G5" t="s">
        <v>154</v>
      </c>
      <c r="H5">
        <v>9</v>
      </c>
      <c r="I5">
        <v>2</v>
      </c>
      <c r="J5">
        <v>2</v>
      </c>
      <c r="K5">
        <v>1</v>
      </c>
      <c r="L5">
        <v>2</v>
      </c>
      <c r="M5">
        <v>2</v>
      </c>
    </row>
    <row r="6" spans="1:13" x14ac:dyDescent="0.25">
      <c r="A6" t="s">
        <v>108</v>
      </c>
      <c r="B6" t="s">
        <v>149</v>
      </c>
      <c r="C6" t="s">
        <v>156</v>
      </c>
      <c r="D6" t="s">
        <v>151</v>
      </c>
      <c r="E6" t="s">
        <v>157</v>
      </c>
      <c r="F6" t="s">
        <v>153</v>
      </c>
      <c r="G6" t="s">
        <v>158</v>
      </c>
      <c r="H6">
        <v>7</v>
      </c>
      <c r="I6">
        <v>1</v>
      </c>
      <c r="J6">
        <v>2</v>
      </c>
      <c r="K6">
        <v>1</v>
      </c>
      <c r="L6">
        <v>2</v>
      </c>
      <c r="M6">
        <v>1</v>
      </c>
    </row>
    <row r="7" spans="1:13" x14ac:dyDescent="0.25">
      <c r="A7" t="s">
        <v>110</v>
      </c>
      <c r="B7" t="s">
        <v>149</v>
      </c>
      <c r="C7" t="s">
        <v>150</v>
      </c>
      <c r="D7" t="s">
        <v>151</v>
      </c>
      <c r="E7" t="s">
        <v>157</v>
      </c>
      <c r="F7" t="s">
        <v>153</v>
      </c>
      <c r="G7" t="s">
        <v>154</v>
      </c>
      <c r="H7">
        <v>9</v>
      </c>
      <c r="I7">
        <v>2</v>
      </c>
      <c r="J7">
        <v>2</v>
      </c>
      <c r="K7">
        <v>1</v>
      </c>
      <c r="L7">
        <v>2</v>
      </c>
      <c r="M7">
        <v>2</v>
      </c>
    </row>
    <row r="8" spans="1:13" x14ac:dyDescent="0.25">
      <c r="A8" t="s">
        <v>113</v>
      </c>
      <c r="B8" t="s">
        <v>149</v>
      </c>
      <c r="C8" t="s">
        <v>150</v>
      </c>
      <c r="D8" t="s">
        <v>151</v>
      </c>
      <c r="E8" t="s">
        <v>152</v>
      </c>
      <c r="F8" t="s">
        <v>159</v>
      </c>
      <c r="G8" t="s">
        <v>158</v>
      </c>
      <c r="H8">
        <v>7</v>
      </c>
      <c r="I8">
        <v>2</v>
      </c>
      <c r="J8">
        <v>2</v>
      </c>
      <c r="K8">
        <v>2</v>
      </c>
      <c r="L8">
        <v>0</v>
      </c>
      <c r="M8">
        <v>1</v>
      </c>
    </row>
    <row r="9" spans="1:13" x14ac:dyDescent="0.25">
      <c r="A9" t="s">
        <v>114</v>
      </c>
      <c r="B9" t="s">
        <v>149</v>
      </c>
      <c r="C9" t="s">
        <v>150</v>
      </c>
      <c r="D9" t="s">
        <v>151</v>
      </c>
      <c r="E9" t="s">
        <v>157</v>
      </c>
      <c r="F9" t="s">
        <v>159</v>
      </c>
      <c r="G9" t="s">
        <v>154</v>
      </c>
      <c r="H9">
        <v>7</v>
      </c>
      <c r="I9">
        <v>2</v>
      </c>
      <c r="J9">
        <v>2</v>
      </c>
      <c r="K9">
        <v>1</v>
      </c>
      <c r="L9">
        <v>0</v>
      </c>
      <c r="M9">
        <v>2</v>
      </c>
    </row>
    <row r="10" spans="1:13" x14ac:dyDescent="0.25">
      <c r="A10" t="s">
        <v>115</v>
      </c>
      <c r="B10" t="s">
        <v>149</v>
      </c>
      <c r="C10" t="s">
        <v>150</v>
      </c>
      <c r="D10" t="s">
        <v>151</v>
      </c>
      <c r="E10" t="s">
        <v>157</v>
      </c>
      <c r="F10" t="s">
        <v>153</v>
      </c>
      <c r="G10" t="s">
        <v>158</v>
      </c>
      <c r="H10">
        <v>8</v>
      </c>
      <c r="I10">
        <v>2</v>
      </c>
      <c r="J10">
        <v>2</v>
      </c>
      <c r="K10">
        <v>1</v>
      </c>
      <c r="L10">
        <v>2</v>
      </c>
      <c r="M10">
        <v>1</v>
      </c>
    </row>
    <row r="11" spans="1:13" x14ac:dyDescent="0.25">
      <c r="A11" t="s">
        <v>160</v>
      </c>
      <c r="B11" t="s">
        <v>149</v>
      </c>
      <c r="C11" t="s">
        <v>150</v>
      </c>
      <c r="D11" t="s">
        <v>151</v>
      </c>
      <c r="E11" t="s">
        <v>152</v>
      </c>
      <c r="F11" t="s">
        <v>153</v>
      </c>
      <c r="G11" t="s">
        <v>158</v>
      </c>
      <c r="H11">
        <v>9</v>
      </c>
      <c r="I11">
        <v>2</v>
      </c>
      <c r="J11">
        <v>2</v>
      </c>
      <c r="K11">
        <v>2</v>
      </c>
      <c r="L11">
        <v>2</v>
      </c>
      <c r="M11">
        <v>1</v>
      </c>
    </row>
    <row r="12" spans="1:13" x14ac:dyDescent="0.25">
      <c r="A12" t="s">
        <v>117</v>
      </c>
      <c r="B12" t="s">
        <v>149</v>
      </c>
      <c r="C12" t="s">
        <v>156</v>
      </c>
      <c r="D12" t="s">
        <v>161</v>
      </c>
      <c r="E12" t="s">
        <v>157</v>
      </c>
      <c r="F12" t="s">
        <v>153</v>
      </c>
      <c r="G12" t="s">
        <v>154</v>
      </c>
      <c r="H12">
        <v>7</v>
      </c>
      <c r="I12">
        <v>1</v>
      </c>
      <c r="J12">
        <v>1</v>
      </c>
      <c r="K12">
        <v>1</v>
      </c>
      <c r="L12">
        <v>2</v>
      </c>
      <c r="M12">
        <v>2</v>
      </c>
    </row>
    <row r="13" spans="1:13" x14ac:dyDescent="0.25">
      <c r="A13" t="s">
        <v>124</v>
      </c>
      <c r="B13" t="s">
        <v>149</v>
      </c>
      <c r="C13" t="s">
        <v>150</v>
      </c>
      <c r="D13" t="s">
        <v>162</v>
      </c>
      <c r="E13" t="s">
        <v>157</v>
      </c>
      <c r="F13" t="s">
        <v>153</v>
      </c>
      <c r="G13" t="s">
        <v>154</v>
      </c>
      <c r="H13">
        <v>7</v>
      </c>
      <c r="I13">
        <v>2</v>
      </c>
      <c r="J13">
        <v>0</v>
      </c>
      <c r="K13">
        <v>1</v>
      </c>
      <c r="L13">
        <v>2</v>
      </c>
      <c r="M13">
        <v>2</v>
      </c>
    </row>
    <row r="14" spans="1:13" x14ac:dyDescent="0.25">
      <c r="A14" t="s">
        <v>118</v>
      </c>
      <c r="B14" t="s">
        <v>149</v>
      </c>
      <c r="C14" t="s">
        <v>150</v>
      </c>
      <c r="D14" t="s">
        <v>151</v>
      </c>
      <c r="E14" t="s">
        <v>152</v>
      </c>
      <c r="F14" t="s">
        <v>153</v>
      </c>
      <c r="G14" t="s">
        <v>154</v>
      </c>
      <c r="H14">
        <v>10</v>
      </c>
      <c r="I14">
        <v>2</v>
      </c>
      <c r="J14">
        <v>2</v>
      </c>
      <c r="K14">
        <v>2</v>
      </c>
      <c r="L14">
        <v>2</v>
      </c>
      <c r="M14">
        <v>2</v>
      </c>
    </row>
    <row r="15" spans="1:13" x14ac:dyDescent="0.25">
      <c r="A15" t="s">
        <v>119</v>
      </c>
      <c r="B15" t="s">
        <v>149</v>
      </c>
      <c r="C15" t="s">
        <v>156</v>
      </c>
      <c r="D15" t="s">
        <v>161</v>
      </c>
      <c r="E15" t="s">
        <v>157</v>
      </c>
      <c r="F15" t="s">
        <v>159</v>
      </c>
      <c r="G15" t="s">
        <v>154</v>
      </c>
      <c r="H15">
        <v>5</v>
      </c>
      <c r="I15">
        <v>1</v>
      </c>
      <c r="J15">
        <v>1</v>
      </c>
      <c r="K15">
        <v>1</v>
      </c>
      <c r="L15">
        <v>0</v>
      </c>
      <c r="M15">
        <v>2</v>
      </c>
    </row>
    <row r="16" spans="1:13" x14ac:dyDescent="0.25">
      <c r="A16" t="s">
        <v>120</v>
      </c>
      <c r="B16" t="s">
        <v>149</v>
      </c>
      <c r="C16" t="s">
        <v>156</v>
      </c>
      <c r="D16" t="s">
        <v>151</v>
      </c>
      <c r="E16" t="s">
        <v>152</v>
      </c>
      <c r="F16" t="s">
        <v>159</v>
      </c>
      <c r="G16" t="s">
        <v>154</v>
      </c>
      <c r="H16">
        <v>7</v>
      </c>
      <c r="I16">
        <v>1</v>
      </c>
      <c r="J16">
        <v>2</v>
      </c>
      <c r="K16">
        <v>2</v>
      </c>
      <c r="L16">
        <v>0</v>
      </c>
      <c r="M16">
        <v>2</v>
      </c>
    </row>
    <row r="17" spans="1:13" x14ac:dyDescent="0.25">
      <c r="A17" t="s">
        <v>121</v>
      </c>
      <c r="B17" t="s">
        <v>149</v>
      </c>
      <c r="C17" t="s">
        <v>163</v>
      </c>
      <c r="D17" t="s">
        <v>151</v>
      </c>
      <c r="E17" t="s">
        <v>164</v>
      </c>
      <c r="F17" t="s">
        <v>153</v>
      </c>
      <c r="G17" t="s">
        <v>154</v>
      </c>
      <c r="H17">
        <v>5</v>
      </c>
      <c r="I17">
        <v>-1</v>
      </c>
      <c r="J17">
        <v>2</v>
      </c>
      <c r="K17">
        <v>0</v>
      </c>
      <c r="L17">
        <v>2</v>
      </c>
      <c r="M17">
        <v>2</v>
      </c>
    </row>
    <row r="18" spans="1:13" x14ac:dyDescent="0.25">
      <c r="A18" t="s">
        <v>122</v>
      </c>
      <c r="B18" t="s">
        <v>149</v>
      </c>
      <c r="C18" t="s">
        <v>150</v>
      </c>
      <c r="D18" t="s">
        <v>151</v>
      </c>
      <c r="E18" t="s">
        <v>157</v>
      </c>
      <c r="F18" t="s">
        <v>153</v>
      </c>
      <c r="G18" t="s">
        <v>154</v>
      </c>
      <c r="H18">
        <v>9</v>
      </c>
      <c r="I18">
        <v>2</v>
      </c>
      <c r="J18">
        <v>2</v>
      </c>
      <c r="K18">
        <v>1</v>
      </c>
      <c r="L18">
        <v>2</v>
      </c>
      <c r="M18">
        <v>2</v>
      </c>
    </row>
    <row r="19" spans="1:13" x14ac:dyDescent="0.25">
      <c r="A19" t="s">
        <v>123</v>
      </c>
      <c r="B19" t="s">
        <v>149</v>
      </c>
      <c r="C19" t="s">
        <v>156</v>
      </c>
      <c r="D19" t="s">
        <v>161</v>
      </c>
      <c r="E19" t="s">
        <v>157</v>
      </c>
      <c r="F19" t="s">
        <v>159</v>
      </c>
      <c r="G19" t="s">
        <v>158</v>
      </c>
      <c r="H19">
        <v>4</v>
      </c>
      <c r="I19">
        <v>1</v>
      </c>
      <c r="J19">
        <v>1</v>
      </c>
      <c r="K19">
        <v>1</v>
      </c>
      <c r="L19">
        <v>0</v>
      </c>
      <c r="M19">
        <v>1</v>
      </c>
    </row>
    <row r="20" spans="1:13" x14ac:dyDescent="0.25">
      <c r="A20" t="s">
        <v>130</v>
      </c>
      <c r="B20" t="s">
        <v>149</v>
      </c>
      <c r="C20" t="s">
        <v>156</v>
      </c>
      <c r="D20" t="s">
        <v>161</v>
      </c>
      <c r="E20" t="s">
        <v>157</v>
      </c>
      <c r="F20" t="s">
        <v>153</v>
      </c>
      <c r="G20" t="s">
        <v>154</v>
      </c>
      <c r="H20">
        <v>7</v>
      </c>
      <c r="I20">
        <v>1</v>
      </c>
      <c r="J20">
        <v>1</v>
      </c>
      <c r="K20">
        <v>1</v>
      </c>
      <c r="L20">
        <v>2</v>
      </c>
      <c r="M20">
        <v>2</v>
      </c>
    </row>
    <row r="21" spans="1:13" x14ac:dyDescent="0.25">
      <c r="A21" t="s">
        <v>126</v>
      </c>
      <c r="B21" t="s">
        <v>149</v>
      </c>
      <c r="C21" t="s">
        <v>150</v>
      </c>
      <c r="D21" t="s">
        <v>151</v>
      </c>
      <c r="E21" t="s">
        <v>152</v>
      </c>
      <c r="F21" t="s">
        <v>153</v>
      </c>
      <c r="G21" t="s">
        <v>154</v>
      </c>
      <c r="H21">
        <v>10</v>
      </c>
      <c r="I21">
        <v>2</v>
      </c>
      <c r="J21">
        <v>2</v>
      </c>
      <c r="K21">
        <v>2</v>
      </c>
      <c r="L21">
        <v>2</v>
      </c>
      <c r="M21">
        <v>2</v>
      </c>
    </row>
    <row r="22" spans="1:13" x14ac:dyDescent="0.25">
      <c r="A22" t="s">
        <v>127</v>
      </c>
      <c r="B22" t="s">
        <v>149</v>
      </c>
      <c r="C22" t="s">
        <v>156</v>
      </c>
      <c r="D22" t="s">
        <v>151</v>
      </c>
      <c r="E22" t="s">
        <v>157</v>
      </c>
      <c r="F22" t="s">
        <v>153</v>
      </c>
      <c r="G22" t="s">
        <v>154</v>
      </c>
      <c r="H22">
        <v>8</v>
      </c>
      <c r="I22">
        <v>1</v>
      </c>
      <c r="J22">
        <v>2</v>
      </c>
      <c r="K22">
        <v>1</v>
      </c>
      <c r="L22">
        <v>2</v>
      </c>
      <c r="M22">
        <v>2</v>
      </c>
    </row>
    <row r="23" spans="1:13" x14ac:dyDescent="0.25">
      <c r="A23" t="s">
        <v>128</v>
      </c>
      <c r="B23" t="s">
        <v>149</v>
      </c>
      <c r="C23" t="s">
        <v>150</v>
      </c>
      <c r="D23" t="s">
        <v>161</v>
      </c>
      <c r="E23" t="s">
        <v>152</v>
      </c>
      <c r="F23" t="s">
        <v>153</v>
      </c>
      <c r="G23" t="s">
        <v>158</v>
      </c>
      <c r="H23">
        <v>8</v>
      </c>
      <c r="I23">
        <v>2</v>
      </c>
      <c r="J23">
        <v>1</v>
      </c>
      <c r="K23">
        <v>2</v>
      </c>
      <c r="L23">
        <v>2</v>
      </c>
      <c r="M23">
        <v>1</v>
      </c>
    </row>
    <row r="24" spans="1:13" x14ac:dyDescent="0.25">
      <c r="A24" t="s">
        <v>129</v>
      </c>
      <c r="B24" t="s">
        <v>149</v>
      </c>
      <c r="C24" t="s">
        <v>150</v>
      </c>
      <c r="D24" t="s">
        <v>151</v>
      </c>
      <c r="E24" t="s">
        <v>152</v>
      </c>
      <c r="F24" t="s">
        <v>153</v>
      </c>
      <c r="G24" t="s">
        <v>154</v>
      </c>
      <c r="H24">
        <v>10</v>
      </c>
      <c r="I24">
        <v>2</v>
      </c>
      <c r="J24">
        <v>2</v>
      </c>
      <c r="K24">
        <v>2</v>
      </c>
      <c r="L24">
        <v>2</v>
      </c>
      <c r="M24">
        <v>2</v>
      </c>
    </row>
    <row r="25" spans="1:13" x14ac:dyDescent="0.25">
      <c r="A25" t="s">
        <v>131</v>
      </c>
      <c r="B25" t="s">
        <v>149</v>
      </c>
      <c r="C25" t="s">
        <v>150</v>
      </c>
      <c r="D25" t="s">
        <v>151</v>
      </c>
      <c r="E25" t="s">
        <v>157</v>
      </c>
      <c r="F25" t="s">
        <v>159</v>
      </c>
      <c r="G25" t="s">
        <v>154</v>
      </c>
      <c r="H25">
        <v>7</v>
      </c>
      <c r="I25">
        <v>2</v>
      </c>
      <c r="J25">
        <v>2</v>
      </c>
      <c r="K25">
        <v>1</v>
      </c>
      <c r="L25">
        <v>0</v>
      </c>
      <c r="M25">
        <v>2</v>
      </c>
    </row>
    <row r="26" spans="1:13" x14ac:dyDescent="0.25">
      <c r="A26" t="s">
        <v>132</v>
      </c>
      <c r="B26" t="s">
        <v>149</v>
      </c>
      <c r="C26" t="s">
        <v>156</v>
      </c>
      <c r="D26" t="s">
        <v>161</v>
      </c>
      <c r="E26" t="s">
        <v>152</v>
      </c>
      <c r="F26" t="s">
        <v>159</v>
      </c>
      <c r="G26" t="s">
        <v>154</v>
      </c>
      <c r="H26">
        <v>6</v>
      </c>
      <c r="I26">
        <v>1</v>
      </c>
      <c r="J26">
        <v>1</v>
      </c>
      <c r="K26">
        <v>2</v>
      </c>
      <c r="L26">
        <v>0</v>
      </c>
      <c r="M26">
        <v>2</v>
      </c>
    </row>
    <row r="27" spans="1:13" x14ac:dyDescent="0.25">
      <c r="A27" t="s">
        <v>125</v>
      </c>
      <c r="B27" t="s">
        <v>149</v>
      </c>
      <c r="C27" t="s">
        <v>156</v>
      </c>
      <c r="D27" t="s">
        <v>151</v>
      </c>
      <c r="E27" t="s">
        <v>157</v>
      </c>
      <c r="F27" t="s">
        <v>153</v>
      </c>
      <c r="G27" t="s">
        <v>158</v>
      </c>
      <c r="H27">
        <v>7</v>
      </c>
      <c r="I27">
        <v>1</v>
      </c>
      <c r="J27">
        <v>2</v>
      </c>
      <c r="K27">
        <v>1</v>
      </c>
      <c r="L27">
        <v>2</v>
      </c>
      <c r="M27">
        <v>1</v>
      </c>
    </row>
    <row r="28" spans="1:13" x14ac:dyDescent="0.25">
      <c r="A28" t="s">
        <v>135</v>
      </c>
      <c r="B28" t="s">
        <v>149</v>
      </c>
      <c r="C28" t="s">
        <v>150</v>
      </c>
      <c r="D28" t="s">
        <v>151</v>
      </c>
      <c r="E28" t="s">
        <v>157</v>
      </c>
      <c r="F28" t="s">
        <v>165</v>
      </c>
      <c r="G28" t="s">
        <v>158</v>
      </c>
      <c r="H28">
        <v>7</v>
      </c>
      <c r="I28">
        <v>2</v>
      </c>
      <c r="J28">
        <v>2</v>
      </c>
      <c r="K28">
        <v>1</v>
      </c>
      <c r="L28">
        <v>1</v>
      </c>
      <c r="M28">
        <v>1</v>
      </c>
    </row>
    <row r="29" spans="1:13" x14ac:dyDescent="0.25">
      <c r="A29" t="s">
        <v>134</v>
      </c>
      <c r="B29" t="s">
        <v>149</v>
      </c>
      <c r="C29" t="s">
        <v>150</v>
      </c>
      <c r="D29" t="s">
        <v>161</v>
      </c>
      <c r="E29" t="s">
        <v>157</v>
      </c>
      <c r="F29" t="s">
        <v>153</v>
      </c>
      <c r="G29" t="s">
        <v>158</v>
      </c>
      <c r="H29">
        <v>7</v>
      </c>
      <c r="I29">
        <v>2</v>
      </c>
      <c r="J29">
        <v>1</v>
      </c>
      <c r="K29">
        <v>1</v>
      </c>
      <c r="L29">
        <v>2</v>
      </c>
      <c r="M29">
        <v>1</v>
      </c>
    </row>
    <row r="30" spans="1:13" x14ac:dyDescent="0.25">
      <c r="A30" t="s">
        <v>166</v>
      </c>
      <c r="B30" t="s">
        <v>149</v>
      </c>
      <c r="C30" t="s">
        <v>156</v>
      </c>
      <c r="D30" t="s">
        <v>151</v>
      </c>
      <c r="E30" t="s">
        <v>157</v>
      </c>
      <c r="F30" t="s">
        <v>159</v>
      </c>
      <c r="G30" t="s">
        <v>158</v>
      </c>
      <c r="H30">
        <v>5</v>
      </c>
      <c r="I30">
        <v>1</v>
      </c>
      <c r="J30">
        <v>2</v>
      </c>
      <c r="K30">
        <v>1</v>
      </c>
      <c r="L30">
        <v>0</v>
      </c>
      <c r="M30">
        <v>1</v>
      </c>
    </row>
    <row r="31" spans="1:13" x14ac:dyDescent="0.25">
      <c r="A31" t="s">
        <v>136</v>
      </c>
      <c r="B31" t="s">
        <v>149</v>
      </c>
      <c r="C31" t="s">
        <v>150</v>
      </c>
      <c r="D31" t="s">
        <v>151</v>
      </c>
      <c r="E31" t="s">
        <v>152</v>
      </c>
      <c r="F31" t="s">
        <v>153</v>
      </c>
      <c r="G31" t="s">
        <v>158</v>
      </c>
      <c r="H31">
        <v>9</v>
      </c>
      <c r="I31">
        <v>2</v>
      </c>
      <c r="J31">
        <v>2</v>
      </c>
      <c r="K31">
        <v>2</v>
      </c>
      <c r="L31">
        <v>2</v>
      </c>
      <c r="M31">
        <v>1</v>
      </c>
    </row>
    <row r="32" spans="1:13" x14ac:dyDescent="0.25">
      <c r="A32" t="s">
        <v>167</v>
      </c>
      <c r="B32" t="s">
        <v>149</v>
      </c>
      <c r="C32" t="s">
        <v>156</v>
      </c>
      <c r="D32" t="s">
        <v>151</v>
      </c>
      <c r="E32" t="s">
        <v>157</v>
      </c>
      <c r="F32" t="s">
        <v>153</v>
      </c>
      <c r="G32" t="s">
        <v>158</v>
      </c>
      <c r="H32">
        <v>7</v>
      </c>
      <c r="I32">
        <v>1</v>
      </c>
      <c r="J32">
        <v>2</v>
      </c>
      <c r="K32">
        <v>1</v>
      </c>
      <c r="L32">
        <v>2</v>
      </c>
      <c r="M32">
        <v>1</v>
      </c>
    </row>
    <row r="33" spans="1:13" x14ac:dyDescent="0.25">
      <c r="A33" t="s">
        <v>168</v>
      </c>
      <c r="B33" t="s">
        <v>149</v>
      </c>
      <c r="C33" t="s">
        <v>156</v>
      </c>
      <c r="D33" t="s">
        <v>151</v>
      </c>
      <c r="E33" t="s">
        <v>157</v>
      </c>
      <c r="F33" t="s">
        <v>153</v>
      </c>
      <c r="G33" t="s">
        <v>154</v>
      </c>
      <c r="H33">
        <v>8</v>
      </c>
      <c r="I33">
        <v>1</v>
      </c>
      <c r="J33">
        <v>2</v>
      </c>
      <c r="K33">
        <v>1</v>
      </c>
      <c r="L33">
        <v>2</v>
      </c>
      <c r="M33">
        <v>2</v>
      </c>
    </row>
    <row r="34" spans="1:13" x14ac:dyDescent="0.25">
      <c r="A34" t="s">
        <v>133</v>
      </c>
      <c r="B34" t="s">
        <v>149</v>
      </c>
      <c r="C34" t="s">
        <v>150</v>
      </c>
      <c r="D34" t="s">
        <v>151</v>
      </c>
      <c r="E34" t="s">
        <v>164</v>
      </c>
      <c r="F34" t="s">
        <v>159</v>
      </c>
      <c r="G34" t="s">
        <v>154</v>
      </c>
      <c r="H34">
        <v>6</v>
      </c>
      <c r="I34">
        <v>2</v>
      </c>
      <c r="J34">
        <v>2</v>
      </c>
      <c r="K34">
        <v>0</v>
      </c>
      <c r="L34">
        <v>0</v>
      </c>
      <c r="M34">
        <v>2</v>
      </c>
    </row>
    <row r="35" spans="1:13" x14ac:dyDescent="0.25">
      <c r="A35" t="s">
        <v>169</v>
      </c>
      <c r="B35" t="s">
        <v>149</v>
      </c>
      <c r="C35" t="s">
        <v>156</v>
      </c>
      <c r="D35" t="s">
        <v>151</v>
      </c>
      <c r="E35" t="s">
        <v>157</v>
      </c>
      <c r="F35" t="s">
        <v>165</v>
      </c>
      <c r="G35" t="s">
        <v>158</v>
      </c>
      <c r="H35">
        <v>6</v>
      </c>
      <c r="I35">
        <v>1</v>
      </c>
      <c r="J35">
        <v>2</v>
      </c>
      <c r="K35">
        <v>1</v>
      </c>
      <c r="L35">
        <v>1</v>
      </c>
      <c r="M35">
        <v>1</v>
      </c>
    </row>
    <row r="36" spans="1:13" x14ac:dyDescent="0.25">
      <c r="A36" t="s">
        <v>170</v>
      </c>
      <c r="B36" t="s">
        <v>149</v>
      </c>
      <c r="C36" t="s">
        <v>163</v>
      </c>
      <c r="D36" t="s">
        <v>151</v>
      </c>
      <c r="E36" t="s">
        <v>157</v>
      </c>
      <c r="F36" t="s">
        <v>171</v>
      </c>
      <c r="G36" t="s">
        <v>158</v>
      </c>
      <c r="H36">
        <v>2</v>
      </c>
      <c r="I36">
        <v>-1</v>
      </c>
      <c r="J36">
        <v>2</v>
      </c>
      <c r="K36">
        <v>1</v>
      </c>
      <c r="L36">
        <v>-1</v>
      </c>
      <c r="M36">
        <v>1</v>
      </c>
    </row>
    <row r="37" spans="1:13" x14ac:dyDescent="0.25">
      <c r="A37" t="s">
        <v>172</v>
      </c>
      <c r="B37" t="s">
        <v>149</v>
      </c>
      <c r="C37" t="s">
        <v>150</v>
      </c>
      <c r="D37" t="s">
        <v>151</v>
      </c>
      <c r="E37" t="s">
        <v>157</v>
      </c>
      <c r="F37" t="s">
        <v>153</v>
      </c>
      <c r="G37" t="s">
        <v>154</v>
      </c>
      <c r="H37">
        <v>9</v>
      </c>
      <c r="I37">
        <v>2</v>
      </c>
      <c r="J37">
        <v>2</v>
      </c>
      <c r="K37">
        <v>1</v>
      </c>
      <c r="L37">
        <v>2</v>
      </c>
      <c r="M37">
        <v>2</v>
      </c>
    </row>
    <row r="38" spans="1:13" x14ac:dyDescent="0.25">
      <c r="A38" t="s">
        <v>173</v>
      </c>
      <c r="B38" t="s">
        <v>149</v>
      </c>
      <c r="C38" t="s">
        <v>156</v>
      </c>
      <c r="D38" t="s">
        <v>161</v>
      </c>
      <c r="E38" t="s">
        <v>157</v>
      </c>
      <c r="F38" t="s">
        <v>153</v>
      </c>
      <c r="G38" t="s">
        <v>154</v>
      </c>
      <c r="H38">
        <v>7</v>
      </c>
      <c r="I38">
        <v>1</v>
      </c>
      <c r="J38">
        <v>1</v>
      </c>
      <c r="K38">
        <v>1</v>
      </c>
      <c r="L38">
        <v>2</v>
      </c>
      <c r="M38">
        <v>2</v>
      </c>
    </row>
    <row r="39" spans="1:13" x14ac:dyDescent="0.25">
      <c r="A39" t="s">
        <v>174</v>
      </c>
      <c r="B39" t="s">
        <v>149</v>
      </c>
      <c r="C39" t="s">
        <v>156</v>
      </c>
      <c r="D39" t="s">
        <v>151</v>
      </c>
      <c r="E39" t="s">
        <v>152</v>
      </c>
      <c r="F39" t="s">
        <v>153</v>
      </c>
      <c r="G39" t="s">
        <v>154</v>
      </c>
      <c r="H39">
        <v>9</v>
      </c>
      <c r="I39">
        <v>1</v>
      </c>
      <c r="J39">
        <v>2</v>
      </c>
      <c r="K39">
        <v>2</v>
      </c>
      <c r="L39">
        <v>2</v>
      </c>
      <c r="M39">
        <v>2</v>
      </c>
    </row>
    <row r="40" spans="1:13" x14ac:dyDescent="0.25">
      <c r="A40" t="s">
        <v>175</v>
      </c>
      <c r="B40" t="s">
        <v>149</v>
      </c>
      <c r="C40" t="s">
        <v>150</v>
      </c>
      <c r="D40" t="s">
        <v>151</v>
      </c>
      <c r="E40" t="s">
        <v>157</v>
      </c>
      <c r="F40" t="s">
        <v>153</v>
      </c>
      <c r="G40" t="s">
        <v>154</v>
      </c>
      <c r="H40">
        <v>9</v>
      </c>
      <c r="I40">
        <v>2</v>
      </c>
      <c r="J40">
        <v>2</v>
      </c>
      <c r="K40">
        <v>1</v>
      </c>
      <c r="L40">
        <v>2</v>
      </c>
      <c r="M40">
        <v>2</v>
      </c>
    </row>
    <row r="41" spans="1:13" x14ac:dyDescent="0.25">
      <c r="A41" t="s">
        <v>176</v>
      </c>
      <c r="B41" t="s">
        <v>149</v>
      </c>
      <c r="C41" t="s">
        <v>156</v>
      </c>
      <c r="D41" t="s">
        <v>151</v>
      </c>
      <c r="E41" t="s">
        <v>157</v>
      </c>
      <c r="F41" t="s">
        <v>159</v>
      </c>
      <c r="G41" t="s">
        <v>154</v>
      </c>
      <c r="H41">
        <v>6</v>
      </c>
      <c r="I41">
        <v>1</v>
      </c>
      <c r="J41">
        <v>2</v>
      </c>
      <c r="K41">
        <v>1</v>
      </c>
      <c r="L41">
        <v>0</v>
      </c>
      <c r="M41">
        <v>2</v>
      </c>
    </row>
    <row r="42" spans="1:13" x14ac:dyDescent="0.25">
      <c r="A42" t="s">
        <v>177</v>
      </c>
      <c r="B42" t="s">
        <v>149</v>
      </c>
      <c r="C42" t="s">
        <v>156</v>
      </c>
      <c r="D42" t="s">
        <v>161</v>
      </c>
      <c r="E42" t="s">
        <v>164</v>
      </c>
      <c r="F42" t="s">
        <v>153</v>
      </c>
      <c r="G42" t="s">
        <v>154</v>
      </c>
      <c r="H42">
        <v>6</v>
      </c>
      <c r="I42">
        <v>1</v>
      </c>
      <c r="J42">
        <v>1</v>
      </c>
      <c r="K42">
        <v>0</v>
      </c>
      <c r="L42">
        <v>2</v>
      </c>
      <c r="M42">
        <v>2</v>
      </c>
    </row>
    <row r="43" spans="1:13" x14ac:dyDescent="0.25">
      <c r="A43" t="s">
        <v>176</v>
      </c>
      <c r="B43" t="s">
        <v>149</v>
      </c>
      <c r="C43" t="s">
        <v>156</v>
      </c>
      <c r="D43" t="s">
        <v>151</v>
      </c>
      <c r="E43" t="s">
        <v>157</v>
      </c>
      <c r="F43" t="s">
        <v>165</v>
      </c>
      <c r="G43" t="s">
        <v>158</v>
      </c>
      <c r="H43">
        <v>6</v>
      </c>
      <c r="I43">
        <v>1</v>
      </c>
      <c r="J43">
        <v>2</v>
      </c>
      <c r="K43">
        <v>1</v>
      </c>
      <c r="L43">
        <v>1</v>
      </c>
      <c r="M43">
        <v>1</v>
      </c>
    </row>
    <row r="44" spans="1:13" x14ac:dyDescent="0.25">
      <c r="A44" t="s">
        <v>178</v>
      </c>
      <c r="B44" t="s">
        <v>149</v>
      </c>
      <c r="C44" t="s">
        <v>150</v>
      </c>
      <c r="D44" t="s">
        <v>161</v>
      </c>
      <c r="E44" t="s">
        <v>152</v>
      </c>
      <c r="F44" t="s">
        <v>153</v>
      </c>
      <c r="G44" t="s">
        <v>158</v>
      </c>
      <c r="H44">
        <v>8</v>
      </c>
      <c r="I44">
        <v>2</v>
      </c>
      <c r="J44">
        <v>1</v>
      </c>
      <c r="K44">
        <v>2</v>
      </c>
      <c r="L44">
        <v>2</v>
      </c>
      <c r="M44">
        <v>1</v>
      </c>
    </row>
    <row r="45" spans="1:13" x14ac:dyDescent="0.25">
      <c r="A45" t="s">
        <v>179</v>
      </c>
      <c r="B45" t="s">
        <v>149</v>
      </c>
      <c r="C45" t="s">
        <v>156</v>
      </c>
      <c r="D45" t="s">
        <v>151</v>
      </c>
      <c r="E45" t="s">
        <v>152</v>
      </c>
      <c r="F45" t="s">
        <v>153</v>
      </c>
      <c r="G45" t="s">
        <v>154</v>
      </c>
      <c r="H45">
        <v>9</v>
      </c>
      <c r="I45">
        <v>1</v>
      </c>
      <c r="J45">
        <v>2</v>
      </c>
      <c r="K45">
        <v>2</v>
      </c>
      <c r="L45">
        <v>2</v>
      </c>
      <c r="M45">
        <v>2</v>
      </c>
    </row>
    <row r="46" spans="1:13" x14ac:dyDescent="0.25">
      <c r="A46" t="s">
        <v>180</v>
      </c>
      <c r="B46" t="s">
        <v>149</v>
      </c>
      <c r="C46" t="s">
        <v>156</v>
      </c>
      <c r="D46" t="s">
        <v>151</v>
      </c>
      <c r="E46" t="s">
        <v>152</v>
      </c>
      <c r="F46" t="s">
        <v>153</v>
      </c>
      <c r="G46" t="s">
        <v>154</v>
      </c>
      <c r="H46">
        <v>9</v>
      </c>
      <c r="I46">
        <v>1</v>
      </c>
      <c r="J46">
        <v>2</v>
      </c>
      <c r="K46">
        <v>2</v>
      </c>
      <c r="L46">
        <v>2</v>
      </c>
      <c r="M46">
        <v>2</v>
      </c>
    </row>
    <row r="47" spans="1:13" x14ac:dyDescent="0.25">
      <c r="A47" t="s">
        <v>181</v>
      </c>
      <c r="B47" t="s">
        <v>149</v>
      </c>
      <c r="C47" t="s">
        <v>156</v>
      </c>
      <c r="D47" t="s">
        <v>151</v>
      </c>
      <c r="E47" t="s">
        <v>152</v>
      </c>
      <c r="F47" t="s">
        <v>153</v>
      </c>
      <c r="G47" t="s">
        <v>158</v>
      </c>
      <c r="H47">
        <v>8</v>
      </c>
      <c r="I47">
        <v>1</v>
      </c>
      <c r="J47">
        <v>2</v>
      </c>
      <c r="K47">
        <v>2</v>
      </c>
      <c r="L47">
        <v>2</v>
      </c>
      <c r="M47">
        <v>1</v>
      </c>
    </row>
    <row r="48" spans="1:13" x14ac:dyDescent="0.25">
      <c r="A48" t="s">
        <v>182</v>
      </c>
      <c r="B48" t="s">
        <v>149</v>
      </c>
      <c r="C48" t="s">
        <v>150</v>
      </c>
      <c r="D48" t="s">
        <v>151</v>
      </c>
      <c r="E48" t="s">
        <v>152</v>
      </c>
      <c r="F48" t="s">
        <v>153</v>
      </c>
      <c r="G48" t="s">
        <v>158</v>
      </c>
      <c r="H48">
        <v>9</v>
      </c>
      <c r="I48">
        <v>2</v>
      </c>
      <c r="J48">
        <v>2</v>
      </c>
      <c r="K48">
        <v>2</v>
      </c>
      <c r="L48">
        <v>2</v>
      </c>
      <c r="M48">
        <v>1</v>
      </c>
    </row>
    <row r="49" spans="1:13" x14ac:dyDescent="0.25">
      <c r="A49" t="s">
        <v>183</v>
      </c>
      <c r="B49" t="s">
        <v>149</v>
      </c>
      <c r="C49" t="s">
        <v>156</v>
      </c>
      <c r="D49" t="s">
        <v>161</v>
      </c>
      <c r="E49" t="s">
        <v>157</v>
      </c>
      <c r="F49" t="s">
        <v>153</v>
      </c>
      <c r="G49" t="s">
        <v>158</v>
      </c>
      <c r="H49">
        <v>6</v>
      </c>
      <c r="I49">
        <v>1</v>
      </c>
      <c r="J49">
        <v>1</v>
      </c>
      <c r="K49">
        <v>1</v>
      </c>
      <c r="L49">
        <v>2</v>
      </c>
      <c r="M49">
        <v>1</v>
      </c>
    </row>
    <row r="50" spans="1:13" x14ac:dyDescent="0.25">
      <c r="A50" t="s">
        <v>184</v>
      </c>
      <c r="B50" t="s">
        <v>149</v>
      </c>
      <c r="C50" t="s">
        <v>150</v>
      </c>
      <c r="D50" t="s">
        <v>151</v>
      </c>
      <c r="E50" t="s">
        <v>152</v>
      </c>
      <c r="F50" t="s">
        <v>153</v>
      </c>
      <c r="G50" t="s">
        <v>154</v>
      </c>
      <c r="H50">
        <v>10</v>
      </c>
      <c r="I50">
        <v>2</v>
      </c>
      <c r="J50">
        <v>2</v>
      </c>
      <c r="K50">
        <v>2</v>
      </c>
      <c r="L50">
        <v>2</v>
      </c>
      <c r="M50">
        <v>2</v>
      </c>
    </row>
    <row r="51" spans="1:13" x14ac:dyDescent="0.25">
      <c r="A51" t="s">
        <v>185</v>
      </c>
      <c r="B51" t="s">
        <v>149</v>
      </c>
      <c r="C51" t="s">
        <v>156</v>
      </c>
      <c r="D51" t="s">
        <v>151</v>
      </c>
      <c r="E51" t="s">
        <v>152</v>
      </c>
      <c r="F51" t="s">
        <v>153</v>
      </c>
      <c r="G51" t="s">
        <v>158</v>
      </c>
      <c r="H51">
        <v>8</v>
      </c>
      <c r="I51">
        <v>1</v>
      </c>
      <c r="J51">
        <v>2</v>
      </c>
      <c r="K51">
        <v>2</v>
      </c>
      <c r="L51">
        <v>2</v>
      </c>
      <c r="M51">
        <v>1</v>
      </c>
    </row>
    <row r="52" spans="1:13" x14ac:dyDescent="0.25">
      <c r="A52" t="s">
        <v>186</v>
      </c>
      <c r="B52" t="s">
        <v>149</v>
      </c>
      <c r="C52" t="s">
        <v>150</v>
      </c>
      <c r="D52" t="s">
        <v>151</v>
      </c>
      <c r="E52" t="s">
        <v>152</v>
      </c>
      <c r="F52" t="s">
        <v>159</v>
      </c>
      <c r="G52" t="s">
        <v>158</v>
      </c>
      <c r="H52">
        <v>7</v>
      </c>
      <c r="I52">
        <v>2</v>
      </c>
      <c r="J52">
        <v>2</v>
      </c>
      <c r="K52">
        <v>2</v>
      </c>
      <c r="L52">
        <v>0</v>
      </c>
      <c r="M52">
        <v>1</v>
      </c>
    </row>
    <row r="53" spans="1:13" x14ac:dyDescent="0.25">
      <c r="A53" t="s">
        <v>187</v>
      </c>
      <c r="B53" t="s">
        <v>149</v>
      </c>
      <c r="C53" t="s">
        <v>156</v>
      </c>
      <c r="D53" t="s">
        <v>151</v>
      </c>
      <c r="E53" t="s">
        <v>157</v>
      </c>
      <c r="F53" t="s">
        <v>153</v>
      </c>
      <c r="G53" t="s">
        <v>154</v>
      </c>
      <c r="H53">
        <v>8</v>
      </c>
      <c r="I53">
        <v>1</v>
      </c>
      <c r="J53">
        <v>2</v>
      </c>
      <c r="K53">
        <v>1</v>
      </c>
      <c r="L53">
        <v>2</v>
      </c>
      <c r="M53">
        <v>2</v>
      </c>
    </row>
    <row r="54" spans="1:13" x14ac:dyDescent="0.25">
      <c r="A54" t="s">
        <v>188</v>
      </c>
      <c r="B54" t="s">
        <v>149</v>
      </c>
      <c r="C54" t="s">
        <v>156</v>
      </c>
      <c r="D54" t="s">
        <v>151</v>
      </c>
      <c r="E54" t="s">
        <v>157</v>
      </c>
      <c r="F54" t="s">
        <v>153</v>
      </c>
      <c r="G54" t="s">
        <v>154</v>
      </c>
      <c r="H54">
        <v>8</v>
      </c>
      <c r="I54">
        <v>1</v>
      </c>
      <c r="J54">
        <v>2</v>
      </c>
      <c r="K54">
        <v>1</v>
      </c>
      <c r="L54">
        <v>2</v>
      </c>
      <c r="M54">
        <v>2</v>
      </c>
    </row>
    <row r="55" spans="1:13" x14ac:dyDescent="0.25">
      <c r="A55" t="s">
        <v>189</v>
      </c>
      <c r="B55" t="s">
        <v>149</v>
      </c>
      <c r="C55" t="s">
        <v>150</v>
      </c>
      <c r="D55" t="s">
        <v>151</v>
      </c>
      <c r="E55" t="s">
        <v>157</v>
      </c>
      <c r="F55" t="s">
        <v>153</v>
      </c>
      <c r="G55" t="s">
        <v>154</v>
      </c>
      <c r="H55">
        <v>9</v>
      </c>
      <c r="I55">
        <v>2</v>
      </c>
      <c r="J55">
        <v>2</v>
      </c>
      <c r="K55">
        <v>1</v>
      </c>
      <c r="L55">
        <v>2</v>
      </c>
      <c r="M55">
        <v>2</v>
      </c>
    </row>
    <row r="56" spans="1:13" x14ac:dyDescent="0.25">
      <c r="A56" t="s">
        <v>190</v>
      </c>
      <c r="B56" t="s">
        <v>149</v>
      </c>
      <c r="C56" t="s">
        <v>156</v>
      </c>
      <c r="D56" t="s">
        <v>151</v>
      </c>
      <c r="E56" t="s">
        <v>157</v>
      </c>
      <c r="F56" t="s">
        <v>153</v>
      </c>
      <c r="G56" t="s">
        <v>154</v>
      </c>
      <c r="H56">
        <v>8</v>
      </c>
      <c r="I56">
        <v>1</v>
      </c>
      <c r="J56">
        <v>2</v>
      </c>
      <c r="K56">
        <v>1</v>
      </c>
      <c r="L56">
        <v>2</v>
      </c>
      <c r="M56">
        <v>2</v>
      </c>
    </row>
    <row r="57" spans="1:13" x14ac:dyDescent="0.25">
      <c r="A57" t="s">
        <v>191</v>
      </c>
      <c r="B57" t="s">
        <v>149</v>
      </c>
      <c r="C57" t="s">
        <v>156</v>
      </c>
      <c r="D57" t="s">
        <v>151</v>
      </c>
      <c r="E57" t="s">
        <v>157</v>
      </c>
      <c r="F57" t="s">
        <v>159</v>
      </c>
      <c r="G57" t="s">
        <v>158</v>
      </c>
      <c r="H57">
        <v>5</v>
      </c>
      <c r="I57">
        <v>1</v>
      </c>
      <c r="J57">
        <v>2</v>
      </c>
      <c r="K57">
        <v>1</v>
      </c>
      <c r="L57">
        <v>0</v>
      </c>
      <c r="M57">
        <v>1</v>
      </c>
    </row>
    <row r="58" spans="1:13" x14ac:dyDescent="0.25">
      <c r="A58" t="s">
        <v>192</v>
      </c>
      <c r="B58" t="s">
        <v>149</v>
      </c>
      <c r="C58" t="s">
        <v>156</v>
      </c>
      <c r="D58" t="s">
        <v>151</v>
      </c>
      <c r="E58" t="s">
        <v>152</v>
      </c>
      <c r="F58" t="s">
        <v>159</v>
      </c>
      <c r="G58" t="s">
        <v>154</v>
      </c>
      <c r="H58">
        <v>7</v>
      </c>
      <c r="I58">
        <v>1</v>
      </c>
      <c r="J58">
        <v>2</v>
      </c>
      <c r="K58">
        <v>2</v>
      </c>
      <c r="L58">
        <v>0</v>
      </c>
      <c r="M58">
        <v>2</v>
      </c>
    </row>
    <row r="59" spans="1:13" x14ac:dyDescent="0.25">
      <c r="A59" t="s">
        <v>193</v>
      </c>
      <c r="B59" t="s">
        <v>149</v>
      </c>
      <c r="C59" t="s">
        <v>156</v>
      </c>
      <c r="D59" t="s">
        <v>151</v>
      </c>
      <c r="E59" t="s">
        <v>157</v>
      </c>
      <c r="F59" t="s">
        <v>153</v>
      </c>
      <c r="G59" t="s">
        <v>154</v>
      </c>
      <c r="H59">
        <v>8</v>
      </c>
      <c r="I59">
        <v>1</v>
      </c>
      <c r="J59">
        <v>2</v>
      </c>
      <c r="K59">
        <v>1</v>
      </c>
      <c r="L59">
        <v>2</v>
      </c>
      <c r="M59">
        <v>2</v>
      </c>
    </row>
    <row r="60" spans="1:13" x14ac:dyDescent="0.25">
      <c r="A60" t="s">
        <v>194</v>
      </c>
      <c r="B60" t="s">
        <v>149</v>
      </c>
      <c r="C60" t="s">
        <v>150</v>
      </c>
      <c r="D60" t="s">
        <v>161</v>
      </c>
      <c r="E60" t="s">
        <v>152</v>
      </c>
      <c r="F60" t="s">
        <v>153</v>
      </c>
      <c r="G60" t="s">
        <v>154</v>
      </c>
      <c r="H60">
        <v>9</v>
      </c>
      <c r="I60">
        <v>2</v>
      </c>
      <c r="J60">
        <v>1</v>
      </c>
      <c r="K60">
        <v>2</v>
      </c>
      <c r="L60">
        <v>2</v>
      </c>
      <c r="M60">
        <v>2</v>
      </c>
    </row>
    <row r="61" spans="1:13" x14ac:dyDescent="0.25">
      <c r="A61" t="s">
        <v>195</v>
      </c>
      <c r="B61" t="s">
        <v>149</v>
      </c>
      <c r="C61" t="s">
        <v>150</v>
      </c>
      <c r="D61" t="s">
        <v>151</v>
      </c>
      <c r="E61" t="s">
        <v>157</v>
      </c>
      <c r="F61" t="s">
        <v>159</v>
      </c>
      <c r="G61" t="s">
        <v>158</v>
      </c>
      <c r="H61">
        <v>6</v>
      </c>
      <c r="I61">
        <v>2</v>
      </c>
      <c r="J61">
        <v>2</v>
      </c>
      <c r="K61">
        <v>1</v>
      </c>
      <c r="L61">
        <v>0</v>
      </c>
      <c r="M61">
        <v>1</v>
      </c>
    </row>
    <row r="62" spans="1:13" x14ac:dyDescent="0.25">
      <c r="A62" t="s">
        <v>196</v>
      </c>
      <c r="B62" t="s">
        <v>149</v>
      </c>
      <c r="C62" t="s">
        <v>156</v>
      </c>
      <c r="D62" t="s">
        <v>151</v>
      </c>
      <c r="E62" t="s">
        <v>152</v>
      </c>
      <c r="F62" t="s">
        <v>165</v>
      </c>
      <c r="G62" t="s">
        <v>154</v>
      </c>
      <c r="H62">
        <v>8</v>
      </c>
      <c r="I62">
        <v>1</v>
      </c>
      <c r="J62">
        <v>2</v>
      </c>
      <c r="K62">
        <v>2</v>
      </c>
      <c r="L62">
        <v>1</v>
      </c>
      <c r="M62">
        <v>2</v>
      </c>
    </row>
    <row r="63" spans="1:13" x14ac:dyDescent="0.25">
      <c r="A63" t="s">
        <v>197</v>
      </c>
      <c r="B63" t="s">
        <v>149</v>
      </c>
      <c r="C63" t="s">
        <v>150</v>
      </c>
      <c r="D63" t="s">
        <v>161</v>
      </c>
      <c r="E63" t="s">
        <v>157</v>
      </c>
      <c r="F63" t="s">
        <v>159</v>
      </c>
      <c r="G63" t="s">
        <v>154</v>
      </c>
      <c r="H63">
        <v>6</v>
      </c>
      <c r="I63">
        <v>2</v>
      </c>
      <c r="J63">
        <v>1</v>
      </c>
      <c r="K63">
        <v>1</v>
      </c>
      <c r="L63">
        <v>0</v>
      </c>
      <c r="M63">
        <v>2</v>
      </c>
    </row>
    <row r="64" spans="1:13" x14ac:dyDescent="0.25">
      <c r="A64" t="s">
        <v>198</v>
      </c>
      <c r="B64" t="s">
        <v>149</v>
      </c>
      <c r="C64" t="s">
        <v>156</v>
      </c>
      <c r="D64" t="s">
        <v>151</v>
      </c>
      <c r="E64" t="s">
        <v>157</v>
      </c>
      <c r="F64" t="s">
        <v>153</v>
      </c>
      <c r="G64" t="s">
        <v>154</v>
      </c>
      <c r="H64">
        <v>8</v>
      </c>
      <c r="I64">
        <v>1</v>
      </c>
      <c r="J64">
        <v>2</v>
      </c>
      <c r="K64">
        <v>1</v>
      </c>
      <c r="L64">
        <v>2</v>
      </c>
      <c r="M64">
        <v>2</v>
      </c>
    </row>
    <row r="65" spans="1:13" x14ac:dyDescent="0.25">
      <c r="A65" t="s">
        <v>199</v>
      </c>
      <c r="B65" t="s">
        <v>149</v>
      </c>
      <c r="C65" t="s">
        <v>156</v>
      </c>
      <c r="D65" t="s">
        <v>151</v>
      </c>
      <c r="E65" t="s">
        <v>157</v>
      </c>
      <c r="F65" t="s">
        <v>153</v>
      </c>
      <c r="G65" t="s">
        <v>154</v>
      </c>
      <c r="H65">
        <v>8</v>
      </c>
      <c r="I65">
        <v>1</v>
      </c>
      <c r="J65">
        <v>2</v>
      </c>
      <c r="K65">
        <v>1</v>
      </c>
      <c r="L65">
        <v>2</v>
      </c>
      <c r="M65">
        <v>2</v>
      </c>
    </row>
    <row r="66" spans="1:13" x14ac:dyDescent="0.25">
      <c r="A66" t="s">
        <v>200</v>
      </c>
      <c r="B66" t="s">
        <v>149</v>
      </c>
      <c r="C66" t="s">
        <v>156</v>
      </c>
      <c r="D66" t="s">
        <v>151</v>
      </c>
      <c r="E66" t="s">
        <v>164</v>
      </c>
      <c r="F66" t="s">
        <v>153</v>
      </c>
      <c r="G66" t="s">
        <v>154</v>
      </c>
      <c r="H66">
        <v>7</v>
      </c>
      <c r="I66">
        <v>1</v>
      </c>
      <c r="J66">
        <v>2</v>
      </c>
      <c r="K66">
        <v>0</v>
      </c>
      <c r="L66">
        <v>2</v>
      </c>
      <c r="M66">
        <v>2</v>
      </c>
    </row>
    <row r="67" spans="1:13" x14ac:dyDescent="0.25">
      <c r="A67" t="s">
        <v>201</v>
      </c>
      <c r="B67" t="s">
        <v>149</v>
      </c>
      <c r="C67" t="s">
        <v>150</v>
      </c>
      <c r="D67" t="s">
        <v>151</v>
      </c>
      <c r="E67" t="s">
        <v>157</v>
      </c>
      <c r="F67" t="s">
        <v>153</v>
      </c>
      <c r="G67" t="s">
        <v>154</v>
      </c>
      <c r="H67">
        <v>9</v>
      </c>
      <c r="I67">
        <v>2</v>
      </c>
      <c r="J67">
        <v>2</v>
      </c>
      <c r="K67">
        <v>1</v>
      </c>
      <c r="L67">
        <v>2</v>
      </c>
      <c r="M67">
        <v>2</v>
      </c>
    </row>
    <row r="68" spans="1:13" x14ac:dyDescent="0.25">
      <c r="A68" t="s">
        <v>202</v>
      </c>
      <c r="B68" t="s">
        <v>149</v>
      </c>
      <c r="C68" t="s">
        <v>156</v>
      </c>
      <c r="D68" t="s">
        <v>151</v>
      </c>
      <c r="E68" t="s">
        <v>152</v>
      </c>
      <c r="F68" t="s">
        <v>153</v>
      </c>
      <c r="G68" t="s">
        <v>154</v>
      </c>
      <c r="H68">
        <v>9</v>
      </c>
      <c r="I68">
        <v>1</v>
      </c>
      <c r="J68">
        <v>2</v>
      </c>
      <c r="K68">
        <v>2</v>
      </c>
      <c r="L68">
        <v>2</v>
      </c>
      <c r="M68">
        <v>2</v>
      </c>
    </row>
    <row r="69" spans="1:13" x14ac:dyDescent="0.25">
      <c r="A69" t="s">
        <v>203</v>
      </c>
      <c r="B69" t="s">
        <v>149</v>
      </c>
      <c r="C69" t="s">
        <v>150</v>
      </c>
      <c r="D69" t="s">
        <v>161</v>
      </c>
      <c r="E69" t="s">
        <v>157</v>
      </c>
      <c r="F69" t="s">
        <v>153</v>
      </c>
      <c r="G69" t="s">
        <v>158</v>
      </c>
      <c r="H69">
        <v>7</v>
      </c>
      <c r="I69">
        <v>2</v>
      </c>
      <c r="J69">
        <v>1</v>
      </c>
      <c r="K69">
        <v>1</v>
      </c>
      <c r="L69">
        <v>2</v>
      </c>
      <c r="M69">
        <v>1</v>
      </c>
    </row>
    <row r="70" spans="1:13" x14ac:dyDescent="0.25">
      <c r="A70" t="s">
        <v>204</v>
      </c>
      <c r="B70" t="s">
        <v>149</v>
      </c>
      <c r="C70" t="s">
        <v>150</v>
      </c>
      <c r="D70" t="s">
        <v>151</v>
      </c>
      <c r="E70" t="s">
        <v>157</v>
      </c>
      <c r="F70" t="s">
        <v>153</v>
      </c>
      <c r="G70" t="s">
        <v>154</v>
      </c>
      <c r="H70">
        <v>9</v>
      </c>
      <c r="I70">
        <v>2</v>
      </c>
      <c r="J70">
        <v>2</v>
      </c>
      <c r="K70">
        <v>1</v>
      </c>
      <c r="L70">
        <v>2</v>
      </c>
      <c r="M70">
        <v>2</v>
      </c>
    </row>
    <row r="71" spans="1:13" x14ac:dyDescent="0.25">
      <c r="A71" t="s">
        <v>205</v>
      </c>
      <c r="B71" t="s">
        <v>149</v>
      </c>
      <c r="C71" t="s">
        <v>156</v>
      </c>
      <c r="D71" t="s">
        <v>161</v>
      </c>
      <c r="E71" t="s">
        <v>152</v>
      </c>
      <c r="F71" t="s">
        <v>153</v>
      </c>
      <c r="G71" t="s">
        <v>154</v>
      </c>
      <c r="H71">
        <v>8</v>
      </c>
      <c r="I71">
        <v>1</v>
      </c>
      <c r="J71">
        <v>1</v>
      </c>
      <c r="K71">
        <v>2</v>
      </c>
      <c r="L71">
        <v>2</v>
      </c>
      <c r="M71">
        <v>2</v>
      </c>
    </row>
    <row r="72" spans="1:13" x14ac:dyDescent="0.25">
      <c r="A72" t="s">
        <v>206</v>
      </c>
      <c r="B72" t="s">
        <v>149</v>
      </c>
      <c r="C72" t="s">
        <v>156</v>
      </c>
      <c r="D72" t="s">
        <v>161</v>
      </c>
      <c r="E72" t="s">
        <v>152</v>
      </c>
      <c r="F72" t="s">
        <v>165</v>
      </c>
      <c r="G72" t="s">
        <v>154</v>
      </c>
      <c r="H72">
        <v>7</v>
      </c>
      <c r="I72">
        <v>1</v>
      </c>
      <c r="J72">
        <v>1</v>
      </c>
      <c r="K72">
        <v>2</v>
      </c>
      <c r="L72">
        <v>1</v>
      </c>
      <c r="M72">
        <v>2</v>
      </c>
    </row>
    <row r="73" spans="1:13" x14ac:dyDescent="0.25">
      <c r="A73" t="s">
        <v>207</v>
      </c>
      <c r="B73" t="s">
        <v>149</v>
      </c>
      <c r="C73" t="s">
        <v>156</v>
      </c>
      <c r="D73" t="s">
        <v>151</v>
      </c>
      <c r="E73" t="s">
        <v>164</v>
      </c>
      <c r="F73" t="s">
        <v>159</v>
      </c>
      <c r="G73" t="s">
        <v>154</v>
      </c>
      <c r="H73">
        <v>5</v>
      </c>
      <c r="I73">
        <v>1</v>
      </c>
      <c r="J73">
        <v>2</v>
      </c>
      <c r="K73">
        <v>0</v>
      </c>
      <c r="L73">
        <v>0</v>
      </c>
      <c r="M73">
        <v>2</v>
      </c>
    </row>
    <row r="74" spans="1:13" x14ac:dyDescent="0.25">
      <c r="A74" t="s">
        <v>208</v>
      </c>
      <c r="B74" t="s">
        <v>149</v>
      </c>
      <c r="C74" t="s">
        <v>156</v>
      </c>
      <c r="D74" t="s">
        <v>151</v>
      </c>
      <c r="E74" t="s">
        <v>152</v>
      </c>
      <c r="F74" t="s">
        <v>153</v>
      </c>
      <c r="G74" t="s">
        <v>154</v>
      </c>
      <c r="H74">
        <v>9</v>
      </c>
      <c r="I74">
        <v>1</v>
      </c>
      <c r="J74">
        <v>2</v>
      </c>
      <c r="K74">
        <v>2</v>
      </c>
      <c r="L74">
        <v>2</v>
      </c>
      <c r="M74">
        <v>2</v>
      </c>
    </row>
    <row r="75" spans="1:13" x14ac:dyDescent="0.25">
      <c r="A75" t="s">
        <v>209</v>
      </c>
      <c r="B75" t="s">
        <v>149</v>
      </c>
      <c r="C75" t="s">
        <v>150</v>
      </c>
      <c r="D75" t="s">
        <v>151</v>
      </c>
      <c r="E75" t="s">
        <v>157</v>
      </c>
      <c r="F75" t="s">
        <v>153</v>
      </c>
      <c r="G75" t="s">
        <v>154</v>
      </c>
      <c r="H75">
        <v>9</v>
      </c>
      <c r="I75">
        <v>2</v>
      </c>
      <c r="J75">
        <v>2</v>
      </c>
      <c r="K75">
        <v>1</v>
      </c>
      <c r="L75">
        <v>2</v>
      </c>
      <c r="M75">
        <v>2</v>
      </c>
    </row>
    <row r="76" spans="1:13" x14ac:dyDescent="0.25">
      <c r="A76" t="s">
        <v>210</v>
      </c>
      <c r="B76" t="s">
        <v>149</v>
      </c>
      <c r="C76" t="s">
        <v>156</v>
      </c>
      <c r="D76" t="s">
        <v>151</v>
      </c>
      <c r="E76" t="s">
        <v>164</v>
      </c>
      <c r="F76" t="s">
        <v>153</v>
      </c>
      <c r="G76" t="s">
        <v>154</v>
      </c>
      <c r="H76">
        <v>7</v>
      </c>
      <c r="I76">
        <v>1</v>
      </c>
      <c r="J76">
        <v>2</v>
      </c>
      <c r="K76">
        <v>0</v>
      </c>
      <c r="L76">
        <v>2</v>
      </c>
      <c r="M76">
        <v>2</v>
      </c>
    </row>
    <row r="77" spans="1:13" x14ac:dyDescent="0.25">
      <c r="A77" t="s">
        <v>211</v>
      </c>
      <c r="B77" t="s">
        <v>149</v>
      </c>
      <c r="C77" t="s">
        <v>156</v>
      </c>
      <c r="D77" t="s">
        <v>161</v>
      </c>
      <c r="E77" t="s">
        <v>157</v>
      </c>
      <c r="F77" t="s">
        <v>153</v>
      </c>
      <c r="G77" t="s">
        <v>154</v>
      </c>
      <c r="H77">
        <v>7</v>
      </c>
      <c r="I77">
        <v>1</v>
      </c>
      <c r="J77">
        <v>1</v>
      </c>
      <c r="K77">
        <v>1</v>
      </c>
      <c r="L77">
        <v>2</v>
      </c>
      <c r="M77">
        <v>2</v>
      </c>
    </row>
    <row r="78" spans="1:13" x14ac:dyDescent="0.25">
      <c r="A78" t="s">
        <v>212</v>
      </c>
      <c r="B78" t="s">
        <v>149</v>
      </c>
      <c r="C78" t="s">
        <v>156</v>
      </c>
      <c r="D78" t="s">
        <v>151</v>
      </c>
      <c r="E78" t="s">
        <v>152</v>
      </c>
      <c r="F78" t="s">
        <v>153</v>
      </c>
      <c r="G78" t="s">
        <v>158</v>
      </c>
      <c r="H78">
        <v>8</v>
      </c>
      <c r="I78">
        <v>1</v>
      </c>
      <c r="J78">
        <v>2</v>
      </c>
      <c r="K78">
        <v>2</v>
      </c>
      <c r="L78">
        <v>2</v>
      </c>
      <c r="M78">
        <v>1</v>
      </c>
    </row>
    <row r="79" spans="1:13" x14ac:dyDescent="0.25">
      <c r="A79" t="s">
        <v>213</v>
      </c>
      <c r="B79" t="s">
        <v>149</v>
      </c>
      <c r="C79" t="s">
        <v>156</v>
      </c>
      <c r="D79" t="s">
        <v>151</v>
      </c>
      <c r="E79" t="s">
        <v>157</v>
      </c>
      <c r="F79" t="s">
        <v>153</v>
      </c>
      <c r="G79" t="s">
        <v>154</v>
      </c>
      <c r="H79">
        <v>8</v>
      </c>
      <c r="I79">
        <v>1</v>
      </c>
      <c r="J79">
        <v>2</v>
      </c>
      <c r="K79">
        <v>1</v>
      </c>
      <c r="L79">
        <v>2</v>
      </c>
      <c r="M79">
        <v>2</v>
      </c>
    </row>
    <row r="80" spans="1:13" x14ac:dyDescent="0.25">
      <c r="A80" t="s">
        <v>214</v>
      </c>
      <c r="B80" t="s">
        <v>149</v>
      </c>
      <c r="C80" t="s">
        <v>150</v>
      </c>
      <c r="D80" t="s">
        <v>151</v>
      </c>
      <c r="E80" t="s">
        <v>157</v>
      </c>
      <c r="F80" t="s">
        <v>153</v>
      </c>
      <c r="G80" t="s">
        <v>154</v>
      </c>
      <c r="H80">
        <v>9</v>
      </c>
      <c r="I80">
        <v>2</v>
      </c>
      <c r="J80">
        <v>2</v>
      </c>
      <c r="K80">
        <v>1</v>
      </c>
      <c r="L80">
        <v>2</v>
      </c>
      <c r="M80">
        <v>2</v>
      </c>
    </row>
    <row r="81" spans="1:13" x14ac:dyDescent="0.25">
      <c r="A81" t="s">
        <v>215</v>
      </c>
      <c r="B81" t="s">
        <v>149</v>
      </c>
      <c r="C81" t="s">
        <v>150</v>
      </c>
      <c r="D81" t="s">
        <v>151</v>
      </c>
      <c r="E81" t="s">
        <v>157</v>
      </c>
      <c r="F81" t="s">
        <v>153</v>
      </c>
      <c r="G81" t="s">
        <v>154</v>
      </c>
      <c r="H81">
        <v>9</v>
      </c>
      <c r="I81">
        <v>2</v>
      </c>
      <c r="J81">
        <v>2</v>
      </c>
      <c r="K81">
        <v>1</v>
      </c>
      <c r="L81">
        <v>2</v>
      </c>
      <c r="M81">
        <v>2</v>
      </c>
    </row>
    <row r="82" spans="1:13" x14ac:dyDescent="0.25">
      <c r="A82" t="s">
        <v>216</v>
      </c>
      <c r="B82" t="s">
        <v>149</v>
      </c>
      <c r="C82" t="s">
        <v>150</v>
      </c>
      <c r="D82" t="s">
        <v>151</v>
      </c>
      <c r="E82" t="s">
        <v>157</v>
      </c>
      <c r="F82" t="s">
        <v>153</v>
      </c>
      <c r="G82" t="s">
        <v>158</v>
      </c>
      <c r="H82">
        <v>8</v>
      </c>
      <c r="I82">
        <v>2</v>
      </c>
      <c r="J82">
        <v>2</v>
      </c>
      <c r="K82">
        <v>1</v>
      </c>
      <c r="L82">
        <v>2</v>
      </c>
      <c r="M82">
        <v>1</v>
      </c>
    </row>
    <row r="83" spans="1:13" x14ac:dyDescent="0.25">
      <c r="A83" t="s">
        <v>217</v>
      </c>
      <c r="B83" t="s">
        <v>149</v>
      </c>
      <c r="C83" t="s">
        <v>156</v>
      </c>
      <c r="D83" t="s">
        <v>161</v>
      </c>
      <c r="E83" t="s">
        <v>157</v>
      </c>
      <c r="F83" t="s">
        <v>153</v>
      </c>
      <c r="G83" t="s">
        <v>218</v>
      </c>
      <c r="H83">
        <v>5</v>
      </c>
      <c r="I83">
        <v>1</v>
      </c>
      <c r="J83">
        <v>1</v>
      </c>
      <c r="K83">
        <v>1</v>
      </c>
      <c r="L83">
        <v>2</v>
      </c>
      <c r="M83">
        <v>0</v>
      </c>
    </row>
    <row r="84" spans="1:13" x14ac:dyDescent="0.25">
      <c r="A84" t="s">
        <v>219</v>
      </c>
      <c r="B84" t="s">
        <v>149</v>
      </c>
      <c r="C84" t="s">
        <v>156</v>
      </c>
      <c r="D84" t="s">
        <v>151</v>
      </c>
      <c r="E84" t="s">
        <v>164</v>
      </c>
      <c r="F84" t="s">
        <v>153</v>
      </c>
      <c r="G84" t="s">
        <v>154</v>
      </c>
      <c r="H84">
        <v>7</v>
      </c>
      <c r="I84">
        <v>1</v>
      </c>
      <c r="J84">
        <v>2</v>
      </c>
      <c r="K84">
        <v>0</v>
      </c>
      <c r="L84">
        <v>2</v>
      </c>
      <c r="M84">
        <v>2</v>
      </c>
    </row>
    <row r="85" spans="1:13" x14ac:dyDescent="0.25">
      <c r="A85" t="s">
        <v>220</v>
      </c>
      <c r="B85" t="s">
        <v>149</v>
      </c>
      <c r="C85" t="s">
        <v>156</v>
      </c>
      <c r="D85" t="s">
        <v>151</v>
      </c>
      <c r="E85" t="s">
        <v>157</v>
      </c>
      <c r="F85" t="s">
        <v>153</v>
      </c>
      <c r="G85" t="s">
        <v>158</v>
      </c>
      <c r="H85">
        <v>7</v>
      </c>
      <c r="I85">
        <v>1</v>
      </c>
      <c r="J85">
        <v>2</v>
      </c>
      <c r="K85">
        <v>1</v>
      </c>
      <c r="L85">
        <v>2</v>
      </c>
      <c r="M85">
        <v>1</v>
      </c>
    </row>
    <row r="86" spans="1:13" x14ac:dyDescent="0.25">
      <c r="A86" t="s">
        <v>221</v>
      </c>
      <c r="B86" t="s">
        <v>149</v>
      </c>
      <c r="C86" t="s">
        <v>156</v>
      </c>
      <c r="D86" t="s">
        <v>151</v>
      </c>
      <c r="E86" t="s">
        <v>157</v>
      </c>
      <c r="F86" t="s">
        <v>153</v>
      </c>
      <c r="G86" t="s">
        <v>158</v>
      </c>
      <c r="H86">
        <v>7</v>
      </c>
      <c r="I86">
        <v>1</v>
      </c>
      <c r="J86">
        <v>2</v>
      </c>
      <c r="K86">
        <v>1</v>
      </c>
      <c r="L86">
        <v>2</v>
      </c>
      <c r="M86">
        <v>1</v>
      </c>
    </row>
    <row r="87" spans="1:13" x14ac:dyDescent="0.25">
      <c r="A87" t="s">
        <v>222</v>
      </c>
      <c r="B87" t="s">
        <v>149</v>
      </c>
      <c r="C87" t="s">
        <v>156</v>
      </c>
      <c r="D87" t="s">
        <v>161</v>
      </c>
      <c r="E87" t="s">
        <v>152</v>
      </c>
      <c r="F87" t="s">
        <v>153</v>
      </c>
      <c r="G87" t="s">
        <v>154</v>
      </c>
      <c r="H87">
        <v>8</v>
      </c>
      <c r="I87">
        <v>1</v>
      </c>
      <c r="J87">
        <v>1</v>
      </c>
      <c r="K87">
        <v>2</v>
      </c>
      <c r="L87">
        <v>2</v>
      </c>
      <c r="M87">
        <v>2</v>
      </c>
    </row>
    <row r="88" spans="1:13" x14ac:dyDescent="0.25">
      <c r="A88" t="s">
        <v>223</v>
      </c>
      <c r="B88" t="s">
        <v>149</v>
      </c>
      <c r="C88" t="s">
        <v>156</v>
      </c>
      <c r="D88" t="s">
        <v>151</v>
      </c>
      <c r="E88" t="s">
        <v>157</v>
      </c>
      <c r="F88" t="s">
        <v>153</v>
      </c>
      <c r="G88" t="s">
        <v>158</v>
      </c>
      <c r="H88">
        <v>7</v>
      </c>
      <c r="I88">
        <v>1</v>
      </c>
      <c r="J88">
        <v>2</v>
      </c>
      <c r="K88">
        <v>1</v>
      </c>
      <c r="L88">
        <v>2</v>
      </c>
      <c r="M88">
        <v>1</v>
      </c>
    </row>
    <row r="89" spans="1:13" x14ac:dyDescent="0.25">
      <c r="A89" t="s">
        <v>224</v>
      </c>
      <c r="B89" t="s">
        <v>149</v>
      </c>
      <c r="C89" t="s">
        <v>150</v>
      </c>
      <c r="D89" t="s">
        <v>151</v>
      </c>
      <c r="E89" t="s">
        <v>157</v>
      </c>
      <c r="F89" t="s">
        <v>159</v>
      </c>
      <c r="G89" t="s">
        <v>158</v>
      </c>
      <c r="H89">
        <v>6</v>
      </c>
      <c r="I89">
        <v>2</v>
      </c>
      <c r="J89">
        <v>2</v>
      </c>
      <c r="K89">
        <v>1</v>
      </c>
      <c r="L89">
        <v>0</v>
      </c>
      <c r="M89">
        <v>1</v>
      </c>
    </row>
    <row r="90" spans="1:13" x14ac:dyDescent="0.25">
      <c r="A90" t="s">
        <v>225</v>
      </c>
      <c r="B90" t="s">
        <v>149</v>
      </c>
      <c r="C90" t="s">
        <v>156</v>
      </c>
      <c r="D90" t="s">
        <v>151</v>
      </c>
      <c r="E90" t="s">
        <v>157</v>
      </c>
      <c r="F90" t="s">
        <v>153</v>
      </c>
      <c r="G90" t="s">
        <v>154</v>
      </c>
      <c r="H90">
        <v>8</v>
      </c>
      <c r="I90">
        <v>1</v>
      </c>
      <c r="J90">
        <v>2</v>
      </c>
      <c r="K90">
        <v>1</v>
      </c>
      <c r="L90">
        <v>2</v>
      </c>
      <c r="M90">
        <v>2</v>
      </c>
    </row>
    <row r="91" spans="1:13" x14ac:dyDescent="0.25">
      <c r="A91" t="s">
        <v>226</v>
      </c>
      <c r="B91" t="s">
        <v>149</v>
      </c>
      <c r="C91" t="s">
        <v>150</v>
      </c>
      <c r="D91" t="s">
        <v>161</v>
      </c>
      <c r="E91" t="s">
        <v>157</v>
      </c>
      <c r="F91" t="s">
        <v>159</v>
      </c>
      <c r="G91" t="s">
        <v>158</v>
      </c>
      <c r="H91">
        <v>5</v>
      </c>
      <c r="I91">
        <v>2</v>
      </c>
      <c r="J91">
        <v>1</v>
      </c>
      <c r="K91">
        <v>1</v>
      </c>
      <c r="L91">
        <v>0</v>
      </c>
      <c r="M91">
        <v>1</v>
      </c>
    </row>
    <row r="92" spans="1:13" x14ac:dyDescent="0.25">
      <c r="A92" t="s">
        <v>227</v>
      </c>
      <c r="B92" t="s">
        <v>149</v>
      </c>
      <c r="C92" t="s">
        <v>156</v>
      </c>
      <c r="D92" t="s">
        <v>161</v>
      </c>
      <c r="E92" t="s">
        <v>157</v>
      </c>
      <c r="F92" t="s">
        <v>165</v>
      </c>
      <c r="G92" t="s">
        <v>158</v>
      </c>
      <c r="H92">
        <v>5</v>
      </c>
      <c r="I92">
        <v>1</v>
      </c>
      <c r="J92">
        <v>1</v>
      </c>
      <c r="K92">
        <v>1</v>
      </c>
      <c r="L92">
        <v>1</v>
      </c>
      <c r="M92">
        <v>1</v>
      </c>
    </row>
    <row r="93" spans="1:13" x14ac:dyDescent="0.25">
      <c r="A93" t="s">
        <v>228</v>
      </c>
      <c r="B93" t="s">
        <v>149</v>
      </c>
      <c r="C93" t="s">
        <v>156</v>
      </c>
      <c r="D93" t="s">
        <v>151</v>
      </c>
      <c r="E93" t="s">
        <v>157</v>
      </c>
      <c r="F93" t="s">
        <v>153</v>
      </c>
      <c r="G93" t="s">
        <v>154</v>
      </c>
      <c r="H93">
        <v>8</v>
      </c>
      <c r="I93">
        <v>1</v>
      </c>
      <c r="J93">
        <v>2</v>
      </c>
      <c r="K93">
        <v>1</v>
      </c>
      <c r="L93">
        <v>2</v>
      </c>
      <c r="M93">
        <v>2</v>
      </c>
    </row>
    <row r="94" spans="1:13" x14ac:dyDescent="0.25">
      <c r="A94" t="s">
        <v>229</v>
      </c>
      <c r="B94" t="s">
        <v>149</v>
      </c>
      <c r="C94" t="s">
        <v>150</v>
      </c>
      <c r="D94" t="s">
        <v>161</v>
      </c>
      <c r="E94" t="s">
        <v>152</v>
      </c>
      <c r="F94" t="s">
        <v>153</v>
      </c>
      <c r="G94" t="s">
        <v>154</v>
      </c>
      <c r="H94">
        <v>9</v>
      </c>
      <c r="I94">
        <v>2</v>
      </c>
      <c r="J94">
        <v>1</v>
      </c>
      <c r="K94">
        <v>2</v>
      </c>
      <c r="L94">
        <v>2</v>
      </c>
      <c r="M94">
        <v>2</v>
      </c>
    </row>
    <row r="95" spans="1:13" x14ac:dyDescent="0.25">
      <c r="A95" t="s">
        <v>230</v>
      </c>
      <c r="B95" t="s">
        <v>149</v>
      </c>
      <c r="C95" t="s">
        <v>150</v>
      </c>
      <c r="D95" t="s">
        <v>151</v>
      </c>
      <c r="E95" t="s">
        <v>157</v>
      </c>
      <c r="F95" t="s">
        <v>159</v>
      </c>
      <c r="G95" t="s">
        <v>154</v>
      </c>
      <c r="H95">
        <v>7</v>
      </c>
      <c r="I95">
        <v>2</v>
      </c>
      <c r="J95">
        <v>2</v>
      </c>
      <c r="K95">
        <v>1</v>
      </c>
      <c r="L95">
        <v>0</v>
      </c>
      <c r="M95">
        <v>2</v>
      </c>
    </row>
    <row r="96" spans="1:13" x14ac:dyDescent="0.25">
      <c r="A96" t="s">
        <v>231</v>
      </c>
      <c r="B96" t="s">
        <v>149</v>
      </c>
      <c r="C96" t="s">
        <v>150</v>
      </c>
      <c r="D96" t="s">
        <v>161</v>
      </c>
      <c r="E96" t="s">
        <v>152</v>
      </c>
      <c r="F96" t="s">
        <v>159</v>
      </c>
      <c r="G96" t="s">
        <v>154</v>
      </c>
      <c r="H96">
        <v>7</v>
      </c>
      <c r="I96">
        <v>2</v>
      </c>
      <c r="J96">
        <v>1</v>
      </c>
      <c r="K96">
        <v>2</v>
      </c>
      <c r="L96">
        <v>0</v>
      </c>
      <c r="M96">
        <v>2</v>
      </c>
    </row>
    <row r="97" spans="1:13" x14ac:dyDescent="0.25">
      <c r="A97" t="s">
        <v>232</v>
      </c>
      <c r="B97" t="s">
        <v>149</v>
      </c>
      <c r="C97" t="s">
        <v>156</v>
      </c>
      <c r="D97" t="s">
        <v>151</v>
      </c>
      <c r="E97" t="s">
        <v>157</v>
      </c>
      <c r="F97" t="s">
        <v>159</v>
      </c>
      <c r="G97" t="s">
        <v>154</v>
      </c>
      <c r="H97">
        <v>6</v>
      </c>
      <c r="I97">
        <v>1</v>
      </c>
      <c r="J97">
        <v>2</v>
      </c>
      <c r="K97">
        <v>1</v>
      </c>
      <c r="L97">
        <v>0</v>
      </c>
      <c r="M97">
        <v>2</v>
      </c>
    </row>
    <row r="98" spans="1:13" x14ac:dyDescent="0.25">
      <c r="A98" t="s">
        <v>233</v>
      </c>
      <c r="B98" t="s">
        <v>149</v>
      </c>
      <c r="C98" t="s">
        <v>156</v>
      </c>
      <c r="D98" t="s">
        <v>151</v>
      </c>
      <c r="E98" t="s">
        <v>152</v>
      </c>
      <c r="F98" t="s">
        <v>153</v>
      </c>
      <c r="G98" t="s">
        <v>154</v>
      </c>
      <c r="H98">
        <v>9</v>
      </c>
      <c r="I98">
        <v>1</v>
      </c>
      <c r="J98">
        <v>2</v>
      </c>
      <c r="K98">
        <v>2</v>
      </c>
      <c r="L98">
        <v>2</v>
      </c>
      <c r="M98">
        <v>2</v>
      </c>
    </row>
    <row r="99" spans="1:13" x14ac:dyDescent="0.25">
      <c r="A99" t="s">
        <v>234</v>
      </c>
      <c r="B99" t="s">
        <v>149</v>
      </c>
      <c r="C99" t="s">
        <v>150</v>
      </c>
      <c r="D99" t="s">
        <v>151</v>
      </c>
      <c r="E99" t="s">
        <v>157</v>
      </c>
      <c r="F99" t="s">
        <v>153</v>
      </c>
      <c r="G99" t="s">
        <v>154</v>
      </c>
      <c r="H99">
        <v>9</v>
      </c>
      <c r="I99">
        <v>2</v>
      </c>
      <c r="J99">
        <v>2</v>
      </c>
      <c r="K99">
        <v>1</v>
      </c>
      <c r="L99">
        <v>2</v>
      </c>
      <c r="M99">
        <v>2</v>
      </c>
    </row>
    <row r="100" spans="1:13" x14ac:dyDescent="0.25">
      <c r="A100" t="s">
        <v>235</v>
      </c>
      <c r="B100" t="s">
        <v>149</v>
      </c>
      <c r="C100" t="s">
        <v>150</v>
      </c>
      <c r="D100" t="s">
        <v>151</v>
      </c>
      <c r="E100" t="s">
        <v>164</v>
      </c>
      <c r="F100" t="s">
        <v>153</v>
      </c>
      <c r="G100" t="s">
        <v>154</v>
      </c>
      <c r="H100">
        <v>8</v>
      </c>
      <c r="I100">
        <v>2</v>
      </c>
      <c r="J100">
        <v>2</v>
      </c>
      <c r="K100">
        <v>0</v>
      </c>
      <c r="L100">
        <v>2</v>
      </c>
      <c r="M100">
        <v>2</v>
      </c>
    </row>
    <row r="101" spans="1:13" x14ac:dyDescent="0.25">
      <c r="A101" t="s">
        <v>236</v>
      </c>
      <c r="B101" t="s">
        <v>149</v>
      </c>
      <c r="C101" t="s">
        <v>156</v>
      </c>
      <c r="D101" t="s">
        <v>151</v>
      </c>
      <c r="E101" t="s">
        <v>157</v>
      </c>
      <c r="F101" t="s">
        <v>153</v>
      </c>
      <c r="G101" t="s">
        <v>154</v>
      </c>
      <c r="H101">
        <v>8</v>
      </c>
      <c r="I101">
        <v>1</v>
      </c>
      <c r="J101">
        <v>2</v>
      </c>
      <c r="K101">
        <v>1</v>
      </c>
      <c r="L101">
        <v>2</v>
      </c>
      <c r="M101">
        <v>2</v>
      </c>
    </row>
    <row r="102" spans="1:13" x14ac:dyDescent="0.25">
      <c r="A102" t="s">
        <v>237</v>
      </c>
      <c r="B102" t="s">
        <v>149</v>
      </c>
      <c r="C102" t="s">
        <v>156</v>
      </c>
      <c r="D102" t="s">
        <v>151</v>
      </c>
      <c r="E102" t="s">
        <v>157</v>
      </c>
      <c r="F102" t="s">
        <v>153</v>
      </c>
      <c r="G102" t="s">
        <v>154</v>
      </c>
      <c r="H102">
        <v>8</v>
      </c>
      <c r="I102">
        <v>1</v>
      </c>
      <c r="J102">
        <v>2</v>
      </c>
      <c r="K102">
        <v>1</v>
      </c>
      <c r="L102">
        <v>2</v>
      </c>
      <c r="M102">
        <v>2</v>
      </c>
    </row>
    <row r="103" spans="1:13" x14ac:dyDescent="0.25">
      <c r="A103" t="s">
        <v>238</v>
      </c>
      <c r="B103" t="s">
        <v>149</v>
      </c>
      <c r="C103" t="s">
        <v>150</v>
      </c>
      <c r="D103" t="s">
        <v>151</v>
      </c>
      <c r="E103" t="s">
        <v>157</v>
      </c>
      <c r="F103" t="s">
        <v>153</v>
      </c>
      <c r="G103" t="s">
        <v>154</v>
      </c>
      <c r="H103">
        <v>9</v>
      </c>
      <c r="I103">
        <v>2</v>
      </c>
      <c r="J103">
        <v>2</v>
      </c>
      <c r="K103">
        <v>1</v>
      </c>
      <c r="L103">
        <v>2</v>
      </c>
      <c r="M103">
        <v>2</v>
      </c>
    </row>
    <row r="104" spans="1:13" x14ac:dyDescent="0.25">
      <c r="A104" t="s">
        <v>239</v>
      </c>
      <c r="B104" t="s">
        <v>149</v>
      </c>
      <c r="C104" t="s">
        <v>156</v>
      </c>
      <c r="D104" t="s">
        <v>151</v>
      </c>
      <c r="E104" t="s">
        <v>157</v>
      </c>
      <c r="F104" t="s">
        <v>153</v>
      </c>
      <c r="G104" t="s">
        <v>158</v>
      </c>
      <c r="H104">
        <v>7</v>
      </c>
      <c r="I104">
        <v>1</v>
      </c>
      <c r="J104">
        <v>2</v>
      </c>
      <c r="K104">
        <v>1</v>
      </c>
      <c r="L104">
        <v>2</v>
      </c>
      <c r="M104">
        <v>1</v>
      </c>
    </row>
    <row r="105" spans="1:13" x14ac:dyDescent="0.25">
      <c r="A105" t="s">
        <v>240</v>
      </c>
      <c r="B105" t="s">
        <v>149</v>
      </c>
      <c r="C105" t="s">
        <v>156</v>
      </c>
      <c r="D105" t="s">
        <v>151</v>
      </c>
      <c r="E105" t="s">
        <v>152</v>
      </c>
      <c r="F105" t="s">
        <v>153</v>
      </c>
      <c r="G105" t="s">
        <v>158</v>
      </c>
      <c r="H105">
        <v>8</v>
      </c>
      <c r="I105">
        <v>1</v>
      </c>
      <c r="J105">
        <v>2</v>
      </c>
      <c r="K105">
        <v>2</v>
      </c>
      <c r="L105">
        <v>2</v>
      </c>
      <c r="M105">
        <v>1</v>
      </c>
    </row>
    <row r="106" spans="1:13" x14ac:dyDescent="0.25">
      <c r="A106" t="s">
        <v>241</v>
      </c>
      <c r="B106" t="s">
        <v>149</v>
      </c>
      <c r="C106" t="s">
        <v>156</v>
      </c>
      <c r="D106" t="s">
        <v>151</v>
      </c>
      <c r="E106" t="s">
        <v>157</v>
      </c>
      <c r="F106" t="s">
        <v>153</v>
      </c>
      <c r="G106" t="s">
        <v>158</v>
      </c>
      <c r="H106">
        <v>7</v>
      </c>
      <c r="I106">
        <v>1</v>
      </c>
      <c r="J106">
        <v>2</v>
      </c>
      <c r="K106">
        <v>1</v>
      </c>
      <c r="L106">
        <v>2</v>
      </c>
      <c r="M106">
        <v>1</v>
      </c>
    </row>
    <row r="107" spans="1:13" x14ac:dyDescent="0.25">
      <c r="A107" t="s">
        <v>242</v>
      </c>
      <c r="B107" t="s">
        <v>149</v>
      </c>
      <c r="C107" t="s">
        <v>156</v>
      </c>
      <c r="D107" t="s">
        <v>151</v>
      </c>
      <c r="E107" t="s">
        <v>152</v>
      </c>
      <c r="F107" t="s">
        <v>153</v>
      </c>
      <c r="G107" t="s">
        <v>154</v>
      </c>
      <c r="H107">
        <v>9</v>
      </c>
      <c r="I107">
        <v>1</v>
      </c>
      <c r="J107">
        <v>2</v>
      </c>
      <c r="K107">
        <v>2</v>
      </c>
      <c r="L107">
        <v>2</v>
      </c>
      <c r="M107">
        <v>2</v>
      </c>
    </row>
    <row r="108" spans="1:13" x14ac:dyDescent="0.25">
      <c r="A108" t="s">
        <v>243</v>
      </c>
      <c r="B108" t="s">
        <v>149</v>
      </c>
      <c r="C108" t="s">
        <v>150</v>
      </c>
      <c r="D108" t="s">
        <v>151</v>
      </c>
      <c r="E108" t="s">
        <v>157</v>
      </c>
      <c r="F108" t="s">
        <v>159</v>
      </c>
      <c r="G108" t="s">
        <v>158</v>
      </c>
      <c r="H108">
        <v>6</v>
      </c>
      <c r="I108">
        <v>2</v>
      </c>
      <c r="J108">
        <v>2</v>
      </c>
      <c r="K108">
        <v>1</v>
      </c>
      <c r="L108">
        <v>0</v>
      </c>
      <c r="M108">
        <v>1</v>
      </c>
    </row>
    <row r="109" spans="1:13" x14ac:dyDescent="0.25">
      <c r="A109" t="s">
        <v>244</v>
      </c>
      <c r="B109" t="s">
        <v>149</v>
      </c>
      <c r="C109" t="s">
        <v>156</v>
      </c>
      <c r="D109" t="s">
        <v>151</v>
      </c>
      <c r="E109" t="s">
        <v>152</v>
      </c>
      <c r="F109" t="s">
        <v>153</v>
      </c>
      <c r="G109" t="s">
        <v>154</v>
      </c>
      <c r="H109">
        <v>9</v>
      </c>
      <c r="I109">
        <v>1</v>
      </c>
      <c r="J109">
        <v>2</v>
      </c>
      <c r="K109">
        <v>2</v>
      </c>
      <c r="L109">
        <v>2</v>
      </c>
      <c r="M109">
        <v>2</v>
      </c>
    </row>
    <row r="110" spans="1:13" x14ac:dyDescent="0.25">
      <c r="A110" t="s">
        <v>245</v>
      </c>
      <c r="B110" t="s">
        <v>149</v>
      </c>
      <c r="C110" t="s">
        <v>156</v>
      </c>
      <c r="D110" t="s">
        <v>151</v>
      </c>
      <c r="E110" t="s">
        <v>157</v>
      </c>
      <c r="F110" t="s">
        <v>153</v>
      </c>
      <c r="G110" t="s">
        <v>158</v>
      </c>
      <c r="H110">
        <v>7</v>
      </c>
      <c r="I110">
        <v>1</v>
      </c>
      <c r="J110">
        <v>2</v>
      </c>
      <c r="K110">
        <v>1</v>
      </c>
      <c r="L110">
        <v>2</v>
      </c>
      <c r="M110">
        <v>1</v>
      </c>
    </row>
    <row r="111" spans="1:13" x14ac:dyDescent="0.25">
      <c r="A111" t="s">
        <v>246</v>
      </c>
      <c r="B111" t="s">
        <v>149</v>
      </c>
      <c r="C111" t="s">
        <v>150</v>
      </c>
      <c r="D111" t="s">
        <v>151</v>
      </c>
      <c r="E111" t="s">
        <v>157</v>
      </c>
      <c r="F111" t="s">
        <v>159</v>
      </c>
      <c r="G111" t="s">
        <v>154</v>
      </c>
      <c r="H111">
        <v>7</v>
      </c>
      <c r="I111">
        <v>2</v>
      </c>
      <c r="J111">
        <v>2</v>
      </c>
      <c r="K111">
        <v>1</v>
      </c>
      <c r="L111">
        <v>0</v>
      </c>
      <c r="M111">
        <v>2</v>
      </c>
    </row>
    <row r="112" spans="1:13" x14ac:dyDescent="0.25">
      <c r="A112" t="s">
        <v>247</v>
      </c>
      <c r="B112" t="s">
        <v>149</v>
      </c>
      <c r="C112" t="s">
        <v>156</v>
      </c>
      <c r="D112" t="s">
        <v>151</v>
      </c>
      <c r="E112" t="s">
        <v>152</v>
      </c>
      <c r="F112" t="s">
        <v>159</v>
      </c>
      <c r="G112" t="s">
        <v>154</v>
      </c>
      <c r="H112">
        <v>7</v>
      </c>
      <c r="I112">
        <v>1</v>
      </c>
      <c r="J112">
        <v>2</v>
      </c>
      <c r="K112">
        <v>2</v>
      </c>
      <c r="L112">
        <v>0</v>
      </c>
      <c r="M112">
        <v>2</v>
      </c>
    </row>
    <row r="113" spans="1:13" x14ac:dyDescent="0.25">
      <c r="A113" t="s">
        <v>248</v>
      </c>
      <c r="B113" t="s">
        <v>149</v>
      </c>
      <c r="C113" t="s">
        <v>156</v>
      </c>
      <c r="D113" t="s">
        <v>161</v>
      </c>
      <c r="E113" t="s">
        <v>164</v>
      </c>
      <c r="F113" t="s">
        <v>153</v>
      </c>
      <c r="G113" t="s">
        <v>249</v>
      </c>
      <c r="H113">
        <v>3</v>
      </c>
      <c r="I113">
        <v>1</v>
      </c>
      <c r="J113">
        <v>1</v>
      </c>
      <c r="K113">
        <v>0</v>
      </c>
      <c r="L113">
        <v>2</v>
      </c>
      <c r="M113">
        <v>-1</v>
      </c>
    </row>
    <row r="114" spans="1:13" x14ac:dyDescent="0.25">
      <c r="A114" t="s">
        <v>250</v>
      </c>
      <c r="B114" t="s">
        <v>149</v>
      </c>
      <c r="C114" t="s">
        <v>150</v>
      </c>
      <c r="D114" t="s">
        <v>151</v>
      </c>
      <c r="E114" t="s">
        <v>157</v>
      </c>
      <c r="F114" t="s">
        <v>159</v>
      </c>
      <c r="G114" t="s">
        <v>154</v>
      </c>
      <c r="H114">
        <v>7</v>
      </c>
      <c r="I114">
        <v>2</v>
      </c>
      <c r="J114">
        <v>2</v>
      </c>
      <c r="K114">
        <v>1</v>
      </c>
      <c r="L114">
        <v>0</v>
      </c>
      <c r="M114">
        <v>2</v>
      </c>
    </row>
    <row r="115" spans="1:13" x14ac:dyDescent="0.25">
      <c r="A115" t="s">
        <v>251</v>
      </c>
      <c r="B115" t="s">
        <v>149</v>
      </c>
      <c r="C115" t="s">
        <v>156</v>
      </c>
      <c r="D115" t="s">
        <v>151</v>
      </c>
      <c r="E115" t="s">
        <v>157</v>
      </c>
      <c r="F115" t="s">
        <v>165</v>
      </c>
      <c r="G115" t="s">
        <v>158</v>
      </c>
      <c r="H115">
        <v>6</v>
      </c>
      <c r="I115">
        <v>1</v>
      </c>
      <c r="J115">
        <v>2</v>
      </c>
      <c r="K115">
        <v>1</v>
      </c>
      <c r="L115">
        <v>1</v>
      </c>
      <c r="M115">
        <v>1</v>
      </c>
    </row>
    <row r="116" spans="1:13" x14ac:dyDescent="0.25">
      <c r="A116" t="s">
        <v>252</v>
      </c>
      <c r="B116" t="s">
        <v>149</v>
      </c>
      <c r="C116" t="s">
        <v>150</v>
      </c>
      <c r="D116" t="s">
        <v>151</v>
      </c>
      <c r="E116" t="s">
        <v>157</v>
      </c>
      <c r="F116" t="s">
        <v>159</v>
      </c>
      <c r="G116" t="s">
        <v>154</v>
      </c>
      <c r="H116">
        <v>7</v>
      </c>
      <c r="I116">
        <v>2</v>
      </c>
      <c r="J116">
        <v>2</v>
      </c>
      <c r="K116">
        <v>1</v>
      </c>
      <c r="L116">
        <v>0</v>
      </c>
      <c r="M116">
        <v>2</v>
      </c>
    </row>
    <row r="117" spans="1:13" x14ac:dyDescent="0.25">
      <c r="A117" t="s">
        <v>253</v>
      </c>
      <c r="B117" t="s">
        <v>149</v>
      </c>
      <c r="C117" t="s">
        <v>156</v>
      </c>
      <c r="D117" t="s">
        <v>151</v>
      </c>
      <c r="E117" t="s">
        <v>157</v>
      </c>
      <c r="F117" t="s">
        <v>159</v>
      </c>
      <c r="G117" t="s">
        <v>158</v>
      </c>
      <c r="H117">
        <v>5</v>
      </c>
      <c r="I117">
        <v>1</v>
      </c>
      <c r="J117">
        <v>2</v>
      </c>
      <c r="K117">
        <v>1</v>
      </c>
      <c r="L117">
        <v>0</v>
      </c>
      <c r="M117">
        <v>1</v>
      </c>
    </row>
    <row r="118" spans="1:13" x14ac:dyDescent="0.25">
      <c r="A118" t="s">
        <v>254</v>
      </c>
      <c r="B118" t="s">
        <v>149</v>
      </c>
      <c r="C118" t="s">
        <v>156</v>
      </c>
      <c r="D118" t="s">
        <v>151</v>
      </c>
      <c r="E118" t="s">
        <v>157</v>
      </c>
      <c r="F118" t="s">
        <v>153</v>
      </c>
      <c r="G118" t="s">
        <v>158</v>
      </c>
      <c r="H118">
        <v>7</v>
      </c>
      <c r="I118">
        <v>1</v>
      </c>
      <c r="J118">
        <v>2</v>
      </c>
      <c r="K118">
        <v>1</v>
      </c>
      <c r="L118">
        <v>2</v>
      </c>
      <c r="M118">
        <v>1</v>
      </c>
    </row>
    <row r="119" spans="1:13" x14ac:dyDescent="0.25">
      <c r="A119" t="s">
        <v>255</v>
      </c>
      <c r="B119" t="s">
        <v>149</v>
      </c>
      <c r="C119" t="s">
        <v>156</v>
      </c>
      <c r="D119" t="s">
        <v>161</v>
      </c>
      <c r="E119" t="s">
        <v>157</v>
      </c>
      <c r="F119" t="s">
        <v>159</v>
      </c>
      <c r="G119" t="s">
        <v>154</v>
      </c>
      <c r="H119">
        <v>5</v>
      </c>
      <c r="I119">
        <v>1</v>
      </c>
      <c r="J119">
        <v>1</v>
      </c>
      <c r="K119">
        <v>1</v>
      </c>
      <c r="L119">
        <v>0</v>
      </c>
      <c r="M119">
        <v>2</v>
      </c>
    </row>
    <row r="120" spans="1:13" x14ac:dyDescent="0.25">
      <c r="A120" t="s">
        <v>256</v>
      </c>
      <c r="B120" t="s">
        <v>149</v>
      </c>
      <c r="C120" t="s">
        <v>156</v>
      </c>
      <c r="D120" t="s">
        <v>151</v>
      </c>
      <c r="E120" t="s">
        <v>157</v>
      </c>
      <c r="F120" t="s">
        <v>153</v>
      </c>
      <c r="G120" t="s">
        <v>158</v>
      </c>
      <c r="H120">
        <v>7</v>
      </c>
      <c r="I120">
        <v>1</v>
      </c>
      <c r="J120">
        <v>2</v>
      </c>
      <c r="K120">
        <v>1</v>
      </c>
      <c r="L120">
        <v>2</v>
      </c>
      <c r="M120">
        <v>1</v>
      </c>
    </row>
    <row r="121" spans="1:13" x14ac:dyDescent="0.25">
      <c r="A121" t="s">
        <v>257</v>
      </c>
      <c r="B121" t="s">
        <v>149</v>
      </c>
      <c r="C121" t="s">
        <v>150</v>
      </c>
      <c r="D121" t="s">
        <v>162</v>
      </c>
      <c r="E121" t="s">
        <v>157</v>
      </c>
      <c r="F121" t="s">
        <v>165</v>
      </c>
      <c r="G121" t="s">
        <v>158</v>
      </c>
      <c r="H121">
        <v>5</v>
      </c>
      <c r="I121">
        <v>2</v>
      </c>
      <c r="J121">
        <v>0</v>
      </c>
      <c r="K121">
        <v>1</v>
      </c>
      <c r="L121">
        <v>1</v>
      </c>
      <c r="M121">
        <v>1</v>
      </c>
    </row>
    <row r="122" spans="1:13" x14ac:dyDescent="0.25">
      <c r="A122" t="s">
        <v>258</v>
      </c>
      <c r="B122" t="s">
        <v>149</v>
      </c>
      <c r="C122" t="s">
        <v>156</v>
      </c>
      <c r="D122" t="s">
        <v>161</v>
      </c>
      <c r="E122" t="s">
        <v>164</v>
      </c>
      <c r="F122" t="s">
        <v>165</v>
      </c>
      <c r="G122" t="s">
        <v>154</v>
      </c>
      <c r="H122">
        <v>5</v>
      </c>
      <c r="I122">
        <v>1</v>
      </c>
      <c r="J122">
        <v>1</v>
      </c>
      <c r="K122">
        <v>0</v>
      </c>
      <c r="L122">
        <v>1</v>
      </c>
      <c r="M122">
        <v>2</v>
      </c>
    </row>
    <row r="123" spans="1:13" x14ac:dyDescent="0.25">
      <c r="A123" t="s">
        <v>259</v>
      </c>
      <c r="B123" t="s">
        <v>149</v>
      </c>
      <c r="C123" t="s">
        <v>156</v>
      </c>
      <c r="D123" t="s">
        <v>151</v>
      </c>
      <c r="E123" t="s">
        <v>157</v>
      </c>
      <c r="F123" t="s">
        <v>159</v>
      </c>
      <c r="G123" t="s">
        <v>154</v>
      </c>
      <c r="H123">
        <v>6</v>
      </c>
      <c r="I123">
        <v>1</v>
      </c>
      <c r="J123">
        <v>2</v>
      </c>
      <c r="K123">
        <v>1</v>
      </c>
      <c r="L123">
        <v>0</v>
      </c>
      <c r="M123">
        <v>2</v>
      </c>
    </row>
    <row r="124" spans="1:13" x14ac:dyDescent="0.25">
      <c r="A124" t="s">
        <v>260</v>
      </c>
      <c r="B124" t="s">
        <v>149</v>
      </c>
      <c r="C124" t="s">
        <v>156</v>
      </c>
      <c r="D124" t="s">
        <v>151</v>
      </c>
      <c r="E124" t="s">
        <v>157</v>
      </c>
      <c r="F124" t="s">
        <v>153</v>
      </c>
      <c r="G124" t="s">
        <v>158</v>
      </c>
      <c r="H124">
        <v>7</v>
      </c>
      <c r="I124">
        <v>1</v>
      </c>
      <c r="J124">
        <v>2</v>
      </c>
      <c r="K124">
        <v>1</v>
      </c>
      <c r="L124">
        <v>2</v>
      </c>
      <c r="M124">
        <v>1</v>
      </c>
    </row>
    <row r="125" spans="1:13" x14ac:dyDescent="0.25">
      <c r="A125" t="s">
        <v>261</v>
      </c>
      <c r="B125" t="s">
        <v>149</v>
      </c>
      <c r="C125" t="s">
        <v>156</v>
      </c>
      <c r="D125" t="s">
        <v>161</v>
      </c>
      <c r="E125" t="s">
        <v>164</v>
      </c>
      <c r="F125" t="s">
        <v>153</v>
      </c>
      <c r="G125" t="s">
        <v>154</v>
      </c>
      <c r="H125">
        <v>6</v>
      </c>
      <c r="I125">
        <v>1</v>
      </c>
      <c r="J125">
        <v>1</v>
      </c>
      <c r="K125">
        <v>0</v>
      </c>
      <c r="L125">
        <v>2</v>
      </c>
      <c r="M125">
        <v>2</v>
      </c>
    </row>
    <row r="126" spans="1:13" x14ac:dyDescent="0.25">
      <c r="A126" t="s">
        <v>262</v>
      </c>
      <c r="B126" t="s">
        <v>149</v>
      </c>
      <c r="C126" t="s">
        <v>156</v>
      </c>
      <c r="D126" t="s">
        <v>151</v>
      </c>
      <c r="E126" t="s">
        <v>157</v>
      </c>
      <c r="F126" t="s">
        <v>153</v>
      </c>
      <c r="G126" t="s">
        <v>154</v>
      </c>
      <c r="H126">
        <v>8</v>
      </c>
      <c r="I126">
        <v>1</v>
      </c>
      <c r="J126">
        <v>2</v>
      </c>
      <c r="K126">
        <v>1</v>
      </c>
      <c r="L126">
        <v>2</v>
      </c>
      <c r="M126">
        <v>2</v>
      </c>
    </row>
    <row r="127" spans="1:13" x14ac:dyDescent="0.25">
      <c r="A127" t="s">
        <v>263</v>
      </c>
      <c r="B127" t="s">
        <v>149</v>
      </c>
      <c r="C127" t="s">
        <v>156</v>
      </c>
      <c r="D127" t="s">
        <v>161</v>
      </c>
      <c r="E127" t="s">
        <v>164</v>
      </c>
      <c r="F127" t="s">
        <v>153</v>
      </c>
      <c r="G127" t="s">
        <v>154</v>
      </c>
      <c r="H127">
        <v>6</v>
      </c>
      <c r="I127">
        <v>1</v>
      </c>
      <c r="J127">
        <v>1</v>
      </c>
      <c r="K127">
        <v>0</v>
      </c>
      <c r="L127">
        <v>2</v>
      </c>
      <c r="M127">
        <v>2</v>
      </c>
    </row>
    <row r="128" spans="1:13" x14ac:dyDescent="0.25">
      <c r="A128" t="s">
        <v>264</v>
      </c>
      <c r="B128" t="s">
        <v>149</v>
      </c>
      <c r="C128" t="s">
        <v>150</v>
      </c>
      <c r="D128" t="s">
        <v>151</v>
      </c>
      <c r="E128" t="s">
        <v>157</v>
      </c>
      <c r="F128" t="s">
        <v>153</v>
      </c>
      <c r="G128" t="s">
        <v>154</v>
      </c>
      <c r="H128">
        <v>9</v>
      </c>
      <c r="I128">
        <v>2</v>
      </c>
      <c r="J128">
        <v>2</v>
      </c>
      <c r="K128">
        <v>1</v>
      </c>
      <c r="L128">
        <v>2</v>
      </c>
      <c r="M128">
        <v>2</v>
      </c>
    </row>
    <row r="129" spans="1:13" x14ac:dyDescent="0.25">
      <c r="A129" t="s">
        <v>265</v>
      </c>
      <c r="B129" t="s">
        <v>149</v>
      </c>
      <c r="C129" t="s">
        <v>156</v>
      </c>
      <c r="D129" t="s">
        <v>161</v>
      </c>
      <c r="E129" t="s">
        <v>157</v>
      </c>
      <c r="F129" t="s">
        <v>153</v>
      </c>
      <c r="G129" t="s">
        <v>154</v>
      </c>
      <c r="H129">
        <v>7</v>
      </c>
      <c r="I129">
        <v>1</v>
      </c>
      <c r="J129">
        <v>1</v>
      </c>
      <c r="K129">
        <v>1</v>
      </c>
      <c r="L129">
        <v>2</v>
      </c>
      <c r="M129">
        <v>2</v>
      </c>
    </row>
    <row r="130" spans="1:13" x14ac:dyDescent="0.25">
      <c r="A130" t="s">
        <v>266</v>
      </c>
      <c r="B130" t="s">
        <v>149</v>
      </c>
      <c r="C130" t="s">
        <v>150</v>
      </c>
      <c r="D130" t="s">
        <v>151</v>
      </c>
      <c r="E130" t="s">
        <v>157</v>
      </c>
      <c r="F130" t="s">
        <v>153</v>
      </c>
      <c r="G130" t="s">
        <v>158</v>
      </c>
      <c r="H130">
        <v>8</v>
      </c>
      <c r="I130">
        <v>2</v>
      </c>
      <c r="J130">
        <v>2</v>
      </c>
      <c r="K130">
        <v>1</v>
      </c>
      <c r="L130">
        <v>2</v>
      </c>
      <c r="M130">
        <v>1</v>
      </c>
    </row>
    <row r="131" spans="1:13" x14ac:dyDescent="0.25">
      <c r="A131" t="s">
        <v>267</v>
      </c>
      <c r="B131" t="s">
        <v>149</v>
      </c>
      <c r="C131" t="s">
        <v>150</v>
      </c>
      <c r="D131" t="s">
        <v>151</v>
      </c>
      <c r="E131" t="s">
        <v>157</v>
      </c>
      <c r="F131" t="s">
        <v>153</v>
      </c>
      <c r="G131" t="s">
        <v>154</v>
      </c>
      <c r="H131">
        <v>9</v>
      </c>
      <c r="I131">
        <v>2</v>
      </c>
      <c r="J131">
        <v>2</v>
      </c>
      <c r="K131">
        <v>1</v>
      </c>
      <c r="L131">
        <v>2</v>
      </c>
      <c r="M131">
        <v>2</v>
      </c>
    </row>
    <row r="132" spans="1:13" x14ac:dyDescent="0.25">
      <c r="A132" t="s">
        <v>268</v>
      </c>
      <c r="B132" t="s">
        <v>149</v>
      </c>
      <c r="C132" t="s">
        <v>156</v>
      </c>
      <c r="D132" t="s">
        <v>151</v>
      </c>
      <c r="E132" t="s">
        <v>152</v>
      </c>
      <c r="F132" t="s">
        <v>165</v>
      </c>
      <c r="G132" t="s">
        <v>158</v>
      </c>
      <c r="H132">
        <v>7</v>
      </c>
      <c r="I132">
        <v>1</v>
      </c>
      <c r="J132">
        <v>2</v>
      </c>
      <c r="K132">
        <v>2</v>
      </c>
      <c r="L132">
        <v>1</v>
      </c>
      <c r="M132">
        <v>1</v>
      </c>
    </row>
    <row r="133" spans="1:13" x14ac:dyDescent="0.25">
      <c r="A133" t="s">
        <v>269</v>
      </c>
      <c r="B133" t="s">
        <v>149</v>
      </c>
      <c r="C133" t="s">
        <v>150</v>
      </c>
      <c r="D133" t="s">
        <v>151</v>
      </c>
      <c r="E133" t="s">
        <v>152</v>
      </c>
      <c r="F133" t="s">
        <v>153</v>
      </c>
      <c r="G133" t="s">
        <v>154</v>
      </c>
      <c r="H133">
        <v>10</v>
      </c>
      <c r="I133">
        <v>2</v>
      </c>
      <c r="J133">
        <v>2</v>
      </c>
      <c r="K133">
        <v>2</v>
      </c>
      <c r="L133">
        <v>2</v>
      </c>
      <c r="M133">
        <v>2</v>
      </c>
    </row>
    <row r="134" spans="1:13" x14ac:dyDescent="0.25">
      <c r="A134" t="s">
        <v>270</v>
      </c>
      <c r="B134" t="s">
        <v>149</v>
      </c>
      <c r="C134" t="s">
        <v>150</v>
      </c>
      <c r="D134" t="s">
        <v>151</v>
      </c>
      <c r="E134" t="s">
        <v>157</v>
      </c>
      <c r="F134" t="s">
        <v>153</v>
      </c>
      <c r="G134" t="s">
        <v>158</v>
      </c>
      <c r="H134">
        <v>8</v>
      </c>
      <c r="I134">
        <v>2</v>
      </c>
      <c r="J134">
        <v>2</v>
      </c>
      <c r="K134">
        <v>1</v>
      </c>
      <c r="L134">
        <v>2</v>
      </c>
      <c r="M134">
        <v>1</v>
      </c>
    </row>
    <row r="135" spans="1:13" x14ac:dyDescent="0.25">
      <c r="A135" t="s">
        <v>271</v>
      </c>
      <c r="B135" t="s">
        <v>149</v>
      </c>
      <c r="C135" t="s">
        <v>156</v>
      </c>
      <c r="D135" t="s">
        <v>151</v>
      </c>
      <c r="E135" t="s">
        <v>152</v>
      </c>
      <c r="F135" t="s">
        <v>153</v>
      </c>
      <c r="G135" t="s">
        <v>154</v>
      </c>
      <c r="H135">
        <v>9</v>
      </c>
      <c r="I135">
        <v>1</v>
      </c>
      <c r="J135">
        <v>2</v>
      </c>
      <c r="K135">
        <v>2</v>
      </c>
      <c r="L135">
        <v>2</v>
      </c>
      <c r="M135">
        <v>2</v>
      </c>
    </row>
    <row r="136" spans="1:13" x14ac:dyDescent="0.25">
      <c r="A136" t="s">
        <v>272</v>
      </c>
      <c r="B136" t="s">
        <v>149</v>
      </c>
      <c r="C136" t="s">
        <v>156</v>
      </c>
      <c r="D136" t="s">
        <v>151</v>
      </c>
      <c r="E136" t="s">
        <v>157</v>
      </c>
      <c r="F136" t="s">
        <v>153</v>
      </c>
      <c r="G136" t="s">
        <v>154</v>
      </c>
      <c r="H136">
        <v>8</v>
      </c>
      <c r="I136">
        <v>1</v>
      </c>
      <c r="J136">
        <v>2</v>
      </c>
      <c r="K136">
        <v>1</v>
      </c>
      <c r="L136">
        <v>2</v>
      </c>
      <c r="M136">
        <v>2</v>
      </c>
    </row>
    <row r="137" spans="1:13" x14ac:dyDescent="0.25">
      <c r="A137" t="s">
        <v>273</v>
      </c>
      <c r="B137" t="s">
        <v>149</v>
      </c>
      <c r="C137" t="s">
        <v>156</v>
      </c>
      <c r="D137" t="s">
        <v>151</v>
      </c>
      <c r="E137" t="s">
        <v>157</v>
      </c>
      <c r="F137" t="s">
        <v>153</v>
      </c>
      <c r="G137" t="s">
        <v>154</v>
      </c>
      <c r="H137">
        <v>8</v>
      </c>
      <c r="I137">
        <v>1</v>
      </c>
      <c r="J137">
        <v>2</v>
      </c>
      <c r="K137">
        <v>1</v>
      </c>
      <c r="L137">
        <v>2</v>
      </c>
      <c r="M137">
        <v>2</v>
      </c>
    </row>
    <row r="138" spans="1:13" x14ac:dyDescent="0.25">
      <c r="A138" t="s">
        <v>274</v>
      </c>
      <c r="B138" t="s">
        <v>149</v>
      </c>
      <c r="C138" t="s">
        <v>150</v>
      </c>
      <c r="D138" t="s">
        <v>151</v>
      </c>
      <c r="E138" t="s">
        <v>157</v>
      </c>
      <c r="F138" t="s">
        <v>165</v>
      </c>
      <c r="G138" t="s">
        <v>154</v>
      </c>
      <c r="H138">
        <v>8</v>
      </c>
      <c r="I138">
        <v>2</v>
      </c>
      <c r="J138">
        <v>2</v>
      </c>
      <c r="K138">
        <v>1</v>
      </c>
      <c r="L138">
        <v>1</v>
      </c>
      <c r="M138">
        <v>2</v>
      </c>
    </row>
    <row r="139" spans="1:13" x14ac:dyDescent="0.25">
      <c r="A139" t="s">
        <v>275</v>
      </c>
      <c r="B139" t="s">
        <v>149</v>
      </c>
      <c r="C139" t="s">
        <v>156</v>
      </c>
      <c r="D139" t="s">
        <v>151</v>
      </c>
      <c r="E139" t="s">
        <v>152</v>
      </c>
      <c r="F139" t="s">
        <v>159</v>
      </c>
      <c r="G139" t="s">
        <v>158</v>
      </c>
      <c r="H139">
        <v>6</v>
      </c>
      <c r="I139">
        <v>1</v>
      </c>
      <c r="J139">
        <v>2</v>
      </c>
      <c r="K139">
        <v>2</v>
      </c>
      <c r="L139">
        <v>0</v>
      </c>
      <c r="M139">
        <v>1</v>
      </c>
    </row>
    <row r="140" spans="1:13" x14ac:dyDescent="0.25">
      <c r="A140" t="s">
        <v>276</v>
      </c>
      <c r="B140" t="s">
        <v>149</v>
      </c>
      <c r="C140" t="s">
        <v>156</v>
      </c>
      <c r="D140" t="s">
        <v>277</v>
      </c>
      <c r="E140" t="s">
        <v>157</v>
      </c>
      <c r="F140" t="s">
        <v>153</v>
      </c>
      <c r="G140" t="s">
        <v>218</v>
      </c>
      <c r="H140">
        <v>3</v>
      </c>
      <c r="I140">
        <v>1</v>
      </c>
      <c r="J140">
        <v>-1</v>
      </c>
      <c r="K140">
        <v>1</v>
      </c>
      <c r="L140">
        <v>2</v>
      </c>
      <c r="M140">
        <v>0</v>
      </c>
    </row>
    <row r="141" spans="1:13" x14ac:dyDescent="0.25">
      <c r="A141" t="s">
        <v>278</v>
      </c>
      <c r="B141" t="s">
        <v>149</v>
      </c>
      <c r="C141" t="s">
        <v>156</v>
      </c>
      <c r="D141" t="s">
        <v>151</v>
      </c>
      <c r="E141" t="s">
        <v>152</v>
      </c>
      <c r="F141" t="s">
        <v>153</v>
      </c>
      <c r="G141" t="s">
        <v>154</v>
      </c>
      <c r="H141">
        <v>9</v>
      </c>
      <c r="I141">
        <v>1</v>
      </c>
      <c r="J141">
        <v>2</v>
      </c>
      <c r="K141">
        <v>2</v>
      </c>
      <c r="L141">
        <v>2</v>
      </c>
      <c r="M141">
        <v>2</v>
      </c>
    </row>
    <row r="142" spans="1:13" x14ac:dyDescent="0.25">
      <c r="A142" t="s">
        <v>279</v>
      </c>
      <c r="B142" t="s">
        <v>149</v>
      </c>
      <c r="C142" t="s">
        <v>150</v>
      </c>
      <c r="D142" t="s">
        <v>161</v>
      </c>
      <c r="E142" t="s">
        <v>157</v>
      </c>
      <c r="F142" t="s">
        <v>159</v>
      </c>
      <c r="G142" t="s">
        <v>218</v>
      </c>
      <c r="H142">
        <v>4</v>
      </c>
      <c r="I142">
        <v>2</v>
      </c>
      <c r="J142">
        <v>1</v>
      </c>
      <c r="K142">
        <v>1</v>
      </c>
      <c r="L142">
        <v>0</v>
      </c>
      <c r="M142">
        <v>0</v>
      </c>
    </row>
    <row r="143" spans="1:13" x14ac:dyDescent="0.25">
      <c r="A143" t="s">
        <v>280</v>
      </c>
      <c r="B143" t="s">
        <v>149</v>
      </c>
      <c r="C143" t="s">
        <v>150</v>
      </c>
      <c r="D143" t="s">
        <v>161</v>
      </c>
      <c r="E143" t="s">
        <v>152</v>
      </c>
      <c r="F143" t="s">
        <v>153</v>
      </c>
      <c r="G143" t="s">
        <v>154</v>
      </c>
      <c r="H143">
        <v>9</v>
      </c>
      <c r="I143">
        <v>2</v>
      </c>
      <c r="J143">
        <v>1</v>
      </c>
      <c r="K143">
        <v>2</v>
      </c>
      <c r="L143">
        <v>2</v>
      </c>
      <c r="M143">
        <v>2</v>
      </c>
    </row>
    <row r="144" spans="1:13" x14ac:dyDescent="0.25">
      <c r="A144" t="s">
        <v>281</v>
      </c>
      <c r="B144" t="s">
        <v>149</v>
      </c>
      <c r="C144" t="s">
        <v>150</v>
      </c>
      <c r="D144" t="s">
        <v>161</v>
      </c>
      <c r="E144" t="s">
        <v>152</v>
      </c>
      <c r="F144" t="s">
        <v>153</v>
      </c>
      <c r="G144" t="s">
        <v>154</v>
      </c>
      <c r="H144">
        <v>9</v>
      </c>
      <c r="I144">
        <v>2</v>
      </c>
      <c r="J144">
        <v>1</v>
      </c>
      <c r="K144">
        <v>2</v>
      </c>
      <c r="L144">
        <v>2</v>
      </c>
      <c r="M144">
        <v>2</v>
      </c>
    </row>
    <row r="145" spans="1:13" x14ac:dyDescent="0.25">
      <c r="A145" t="s">
        <v>282</v>
      </c>
      <c r="B145" t="s">
        <v>149</v>
      </c>
      <c r="C145" t="s">
        <v>163</v>
      </c>
      <c r="D145" t="s">
        <v>151</v>
      </c>
      <c r="E145" t="s">
        <v>283</v>
      </c>
      <c r="F145" t="s">
        <v>153</v>
      </c>
      <c r="G145" t="s">
        <v>218</v>
      </c>
      <c r="H145">
        <v>2</v>
      </c>
      <c r="I145">
        <v>-1</v>
      </c>
      <c r="J145">
        <v>2</v>
      </c>
      <c r="K145">
        <v>-1</v>
      </c>
      <c r="L145">
        <v>2</v>
      </c>
      <c r="M145">
        <v>0</v>
      </c>
    </row>
    <row r="146" spans="1:13" x14ac:dyDescent="0.25">
      <c r="A146" t="s">
        <v>284</v>
      </c>
      <c r="B146" t="s">
        <v>149</v>
      </c>
      <c r="C146" t="s">
        <v>156</v>
      </c>
      <c r="D146" t="s">
        <v>161</v>
      </c>
      <c r="E146" t="s">
        <v>152</v>
      </c>
      <c r="F146" t="s">
        <v>159</v>
      </c>
      <c r="G146" t="s">
        <v>158</v>
      </c>
      <c r="H146">
        <v>5</v>
      </c>
      <c r="I146">
        <v>1</v>
      </c>
      <c r="J146">
        <v>1</v>
      </c>
      <c r="K146">
        <v>2</v>
      </c>
      <c r="L146">
        <v>0</v>
      </c>
      <c r="M146">
        <v>1</v>
      </c>
    </row>
    <row r="147" spans="1:13" x14ac:dyDescent="0.25">
      <c r="A147" t="s">
        <v>285</v>
      </c>
      <c r="B147" t="s">
        <v>149</v>
      </c>
      <c r="C147" t="s">
        <v>156</v>
      </c>
      <c r="D147" t="s">
        <v>277</v>
      </c>
      <c r="E147" t="s">
        <v>283</v>
      </c>
      <c r="F147" t="s">
        <v>171</v>
      </c>
      <c r="G147" t="s">
        <v>218</v>
      </c>
      <c r="H147">
        <v>-2</v>
      </c>
      <c r="I147">
        <v>1</v>
      </c>
      <c r="J147">
        <v>-1</v>
      </c>
      <c r="K147">
        <v>-1</v>
      </c>
      <c r="L147">
        <v>-1</v>
      </c>
      <c r="M147">
        <v>0</v>
      </c>
    </row>
    <row r="148" spans="1:13" x14ac:dyDescent="0.25">
      <c r="A148" t="s">
        <v>286</v>
      </c>
      <c r="B148" t="s">
        <v>149</v>
      </c>
      <c r="C148" t="s">
        <v>156</v>
      </c>
      <c r="D148" t="s">
        <v>151</v>
      </c>
      <c r="E148" t="s">
        <v>152</v>
      </c>
      <c r="F148" t="s">
        <v>153</v>
      </c>
      <c r="G148" t="s">
        <v>158</v>
      </c>
      <c r="H148">
        <v>8</v>
      </c>
      <c r="I148">
        <v>1</v>
      </c>
      <c r="J148">
        <v>2</v>
      </c>
      <c r="K148">
        <v>2</v>
      </c>
      <c r="L148">
        <v>2</v>
      </c>
      <c r="M148">
        <v>1</v>
      </c>
    </row>
    <row r="149" spans="1:13" x14ac:dyDescent="0.25">
      <c r="A149" t="s">
        <v>287</v>
      </c>
      <c r="B149" t="s">
        <v>149</v>
      </c>
      <c r="C149" t="s">
        <v>150</v>
      </c>
      <c r="D149" t="s">
        <v>151</v>
      </c>
      <c r="E149" t="s">
        <v>152</v>
      </c>
      <c r="F149" t="s">
        <v>159</v>
      </c>
      <c r="G149" t="s">
        <v>158</v>
      </c>
      <c r="H149">
        <v>7</v>
      </c>
      <c r="I149">
        <v>2</v>
      </c>
      <c r="J149">
        <v>2</v>
      </c>
      <c r="K149">
        <v>2</v>
      </c>
      <c r="L149">
        <v>0</v>
      </c>
      <c r="M149">
        <v>1</v>
      </c>
    </row>
    <row r="150" spans="1:13" x14ac:dyDescent="0.25">
      <c r="A150" t="s">
        <v>288</v>
      </c>
      <c r="B150" t="s">
        <v>149</v>
      </c>
      <c r="C150" t="s">
        <v>150</v>
      </c>
      <c r="D150" t="s">
        <v>161</v>
      </c>
      <c r="E150" t="s">
        <v>157</v>
      </c>
      <c r="F150" t="s">
        <v>153</v>
      </c>
      <c r="G150" t="s">
        <v>158</v>
      </c>
      <c r="H150">
        <v>7</v>
      </c>
      <c r="I150">
        <v>2</v>
      </c>
      <c r="J150">
        <v>1</v>
      </c>
      <c r="K150">
        <v>1</v>
      </c>
      <c r="L150">
        <v>2</v>
      </c>
      <c r="M150">
        <v>1</v>
      </c>
    </row>
    <row r="151" spans="1:13" x14ac:dyDescent="0.25">
      <c r="A151" t="s">
        <v>289</v>
      </c>
      <c r="B151" t="s">
        <v>149</v>
      </c>
      <c r="C151" t="s">
        <v>150</v>
      </c>
      <c r="D151" t="s">
        <v>151</v>
      </c>
      <c r="E151" t="s">
        <v>157</v>
      </c>
      <c r="F151" t="s">
        <v>159</v>
      </c>
      <c r="G151" t="s">
        <v>154</v>
      </c>
      <c r="H151">
        <v>7</v>
      </c>
      <c r="I151">
        <v>2</v>
      </c>
      <c r="J151">
        <v>2</v>
      </c>
      <c r="K151">
        <v>1</v>
      </c>
      <c r="L151">
        <v>0</v>
      </c>
      <c r="M151">
        <v>2</v>
      </c>
    </row>
    <row r="152" spans="1:13" x14ac:dyDescent="0.25">
      <c r="A152" t="s">
        <v>290</v>
      </c>
      <c r="B152" t="s">
        <v>149</v>
      </c>
      <c r="C152" t="s">
        <v>156</v>
      </c>
      <c r="D152" t="s">
        <v>161</v>
      </c>
      <c r="E152" t="s">
        <v>164</v>
      </c>
      <c r="F152" t="s">
        <v>165</v>
      </c>
      <c r="G152" t="s">
        <v>218</v>
      </c>
      <c r="H152">
        <v>3</v>
      </c>
      <c r="I152">
        <v>1</v>
      </c>
      <c r="J152">
        <v>1</v>
      </c>
      <c r="K152">
        <v>0</v>
      </c>
      <c r="L152">
        <v>1</v>
      </c>
      <c r="M152">
        <v>0</v>
      </c>
    </row>
    <row r="153" spans="1:13" x14ac:dyDescent="0.25">
      <c r="A153" t="s">
        <v>291</v>
      </c>
      <c r="B153" t="s">
        <v>149</v>
      </c>
      <c r="C153" t="s">
        <v>150</v>
      </c>
      <c r="D153" t="s">
        <v>151</v>
      </c>
      <c r="E153" t="s">
        <v>157</v>
      </c>
      <c r="F153" t="s">
        <v>159</v>
      </c>
      <c r="G153" t="s">
        <v>154</v>
      </c>
      <c r="H153">
        <v>7</v>
      </c>
      <c r="I153">
        <v>2</v>
      </c>
      <c r="J153">
        <v>2</v>
      </c>
      <c r="K153">
        <v>1</v>
      </c>
      <c r="L153">
        <v>0</v>
      </c>
      <c r="M153">
        <v>2</v>
      </c>
    </row>
    <row r="154" spans="1:13" x14ac:dyDescent="0.25">
      <c r="A154" t="s">
        <v>292</v>
      </c>
      <c r="B154" t="s">
        <v>149</v>
      </c>
      <c r="C154" t="s">
        <v>150</v>
      </c>
      <c r="D154" t="s">
        <v>161</v>
      </c>
      <c r="E154" t="s">
        <v>152</v>
      </c>
      <c r="F154" t="s">
        <v>159</v>
      </c>
      <c r="G154" t="s">
        <v>154</v>
      </c>
      <c r="H154">
        <v>7</v>
      </c>
      <c r="I154">
        <v>2</v>
      </c>
      <c r="J154">
        <v>1</v>
      </c>
      <c r="K154">
        <v>2</v>
      </c>
      <c r="L154">
        <v>0</v>
      </c>
      <c r="M154">
        <v>2</v>
      </c>
    </row>
    <row r="155" spans="1:13" x14ac:dyDescent="0.25">
      <c r="A155" t="s">
        <v>293</v>
      </c>
      <c r="B155" t="s">
        <v>149</v>
      </c>
      <c r="C155" t="s">
        <v>156</v>
      </c>
      <c r="D155" t="s">
        <v>151</v>
      </c>
      <c r="E155" t="s">
        <v>157</v>
      </c>
      <c r="F155" t="s">
        <v>153</v>
      </c>
      <c r="G155" t="s">
        <v>158</v>
      </c>
      <c r="H155">
        <v>7</v>
      </c>
      <c r="I155">
        <v>1</v>
      </c>
      <c r="J155">
        <v>2</v>
      </c>
      <c r="K155">
        <v>1</v>
      </c>
      <c r="L155">
        <v>2</v>
      </c>
      <c r="M155">
        <v>1</v>
      </c>
    </row>
    <row r="156" spans="1:13" x14ac:dyDescent="0.25">
      <c r="A156" t="s">
        <v>294</v>
      </c>
      <c r="B156" t="s">
        <v>149</v>
      </c>
      <c r="C156" t="s">
        <v>150</v>
      </c>
      <c r="D156" t="s">
        <v>161</v>
      </c>
      <c r="E156" t="s">
        <v>152</v>
      </c>
      <c r="F156" t="s">
        <v>153</v>
      </c>
      <c r="G156" t="s">
        <v>154</v>
      </c>
      <c r="H156">
        <v>9</v>
      </c>
      <c r="I156">
        <v>2</v>
      </c>
      <c r="J156">
        <v>1</v>
      </c>
      <c r="K156">
        <v>2</v>
      </c>
      <c r="L156">
        <v>2</v>
      </c>
      <c r="M156">
        <v>2</v>
      </c>
    </row>
    <row r="157" spans="1:13" x14ac:dyDescent="0.25">
      <c r="A157" t="s">
        <v>295</v>
      </c>
      <c r="B157" t="s">
        <v>149</v>
      </c>
      <c r="C157" t="s">
        <v>156</v>
      </c>
      <c r="D157" t="s">
        <v>161</v>
      </c>
      <c r="E157" t="s">
        <v>152</v>
      </c>
      <c r="F157" t="s">
        <v>153</v>
      </c>
      <c r="G157" t="s">
        <v>154</v>
      </c>
      <c r="H157">
        <v>8</v>
      </c>
      <c r="I157">
        <v>1</v>
      </c>
      <c r="J157">
        <v>1</v>
      </c>
      <c r="K157">
        <v>2</v>
      </c>
      <c r="L157">
        <v>2</v>
      </c>
      <c r="M157">
        <v>2</v>
      </c>
    </row>
    <row r="158" spans="1:13" x14ac:dyDescent="0.25">
      <c r="A158" t="s">
        <v>296</v>
      </c>
      <c r="B158" t="s">
        <v>149</v>
      </c>
      <c r="C158" t="s">
        <v>156</v>
      </c>
      <c r="D158" t="s">
        <v>151</v>
      </c>
      <c r="E158" t="s">
        <v>152</v>
      </c>
      <c r="F158" t="s">
        <v>153</v>
      </c>
      <c r="G158" t="s">
        <v>158</v>
      </c>
      <c r="H158">
        <v>8</v>
      </c>
      <c r="I158">
        <v>1</v>
      </c>
      <c r="J158">
        <v>2</v>
      </c>
      <c r="K158">
        <v>2</v>
      </c>
      <c r="L158">
        <v>2</v>
      </c>
      <c r="M158">
        <v>1</v>
      </c>
    </row>
    <row r="159" spans="1:13" x14ac:dyDescent="0.25">
      <c r="A159" t="s">
        <v>297</v>
      </c>
      <c r="B159" t="s">
        <v>149</v>
      </c>
      <c r="C159" t="s">
        <v>156</v>
      </c>
      <c r="D159" t="s">
        <v>161</v>
      </c>
      <c r="E159" t="s">
        <v>157</v>
      </c>
      <c r="F159" t="s">
        <v>153</v>
      </c>
      <c r="G159" t="s">
        <v>154</v>
      </c>
      <c r="H159">
        <v>7</v>
      </c>
      <c r="I159">
        <v>1</v>
      </c>
      <c r="J159">
        <v>1</v>
      </c>
      <c r="K159">
        <v>1</v>
      </c>
      <c r="L159">
        <v>2</v>
      </c>
      <c r="M159">
        <v>2</v>
      </c>
    </row>
    <row r="160" spans="1:13" x14ac:dyDescent="0.25">
      <c r="A160" t="s">
        <v>298</v>
      </c>
      <c r="B160" t="s">
        <v>149</v>
      </c>
      <c r="C160" t="s">
        <v>156</v>
      </c>
      <c r="D160" t="s">
        <v>151</v>
      </c>
      <c r="E160" t="s">
        <v>157</v>
      </c>
      <c r="F160" t="s">
        <v>153</v>
      </c>
      <c r="G160" t="s">
        <v>158</v>
      </c>
      <c r="H160">
        <v>7</v>
      </c>
      <c r="I160">
        <v>1</v>
      </c>
      <c r="J160">
        <v>2</v>
      </c>
      <c r="K160">
        <v>1</v>
      </c>
      <c r="L160">
        <v>2</v>
      </c>
      <c r="M160">
        <v>1</v>
      </c>
    </row>
    <row r="161" spans="1:13" x14ac:dyDescent="0.25">
      <c r="A161" t="s">
        <v>299</v>
      </c>
      <c r="B161" t="s">
        <v>149</v>
      </c>
      <c r="C161" t="s">
        <v>156</v>
      </c>
      <c r="D161" t="s">
        <v>151</v>
      </c>
      <c r="E161" t="s">
        <v>157</v>
      </c>
      <c r="F161" t="s">
        <v>165</v>
      </c>
      <c r="G161" t="s">
        <v>154</v>
      </c>
      <c r="H161">
        <v>7</v>
      </c>
      <c r="I161">
        <v>1</v>
      </c>
      <c r="J161">
        <v>2</v>
      </c>
      <c r="K161">
        <v>1</v>
      </c>
      <c r="L161">
        <v>1</v>
      </c>
      <c r="M161">
        <v>2</v>
      </c>
    </row>
    <row r="162" spans="1:13" x14ac:dyDescent="0.25">
      <c r="A162" t="s">
        <v>300</v>
      </c>
      <c r="B162" t="s">
        <v>149</v>
      </c>
      <c r="C162" t="s">
        <v>150</v>
      </c>
      <c r="D162" t="s">
        <v>151</v>
      </c>
      <c r="E162" t="s">
        <v>157</v>
      </c>
      <c r="F162" t="s">
        <v>153</v>
      </c>
      <c r="G162" t="s">
        <v>154</v>
      </c>
      <c r="H162">
        <v>9</v>
      </c>
      <c r="I162">
        <v>2</v>
      </c>
      <c r="J162">
        <v>2</v>
      </c>
      <c r="K162">
        <v>1</v>
      </c>
      <c r="L162">
        <v>2</v>
      </c>
      <c r="M162">
        <v>2</v>
      </c>
    </row>
    <row r="163" spans="1:13" x14ac:dyDescent="0.25">
      <c r="A163" t="s">
        <v>301</v>
      </c>
      <c r="B163" t="s">
        <v>149</v>
      </c>
      <c r="C163" t="s">
        <v>156</v>
      </c>
      <c r="D163" t="s">
        <v>161</v>
      </c>
      <c r="E163" t="s">
        <v>164</v>
      </c>
      <c r="F163" t="s">
        <v>159</v>
      </c>
      <c r="G163" t="s">
        <v>154</v>
      </c>
      <c r="H163">
        <v>4</v>
      </c>
      <c r="I163">
        <v>1</v>
      </c>
      <c r="J163">
        <v>1</v>
      </c>
      <c r="K163">
        <v>0</v>
      </c>
      <c r="L163">
        <v>0</v>
      </c>
      <c r="M163">
        <v>2</v>
      </c>
    </row>
    <row r="164" spans="1:13" x14ac:dyDescent="0.25">
      <c r="A164" t="s">
        <v>302</v>
      </c>
      <c r="B164" t="s">
        <v>149</v>
      </c>
      <c r="C164" t="s">
        <v>156</v>
      </c>
      <c r="D164" t="s">
        <v>151</v>
      </c>
      <c r="E164" t="s">
        <v>164</v>
      </c>
      <c r="F164" t="s">
        <v>159</v>
      </c>
      <c r="G164" t="s">
        <v>218</v>
      </c>
      <c r="H164">
        <v>3</v>
      </c>
      <c r="I164">
        <v>1</v>
      </c>
      <c r="J164">
        <v>2</v>
      </c>
      <c r="K164">
        <v>0</v>
      </c>
      <c r="L164">
        <v>0</v>
      </c>
      <c r="M164">
        <v>0</v>
      </c>
    </row>
    <row r="165" spans="1:13" x14ac:dyDescent="0.25">
      <c r="A165" t="s">
        <v>303</v>
      </c>
      <c r="B165" t="s">
        <v>149</v>
      </c>
      <c r="C165" t="s">
        <v>150</v>
      </c>
      <c r="D165" t="s">
        <v>151</v>
      </c>
      <c r="E165" t="s">
        <v>157</v>
      </c>
      <c r="F165" t="s">
        <v>153</v>
      </c>
      <c r="G165" t="s">
        <v>154</v>
      </c>
      <c r="H165">
        <v>9</v>
      </c>
      <c r="I165">
        <v>2</v>
      </c>
      <c r="J165">
        <v>2</v>
      </c>
      <c r="K165">
        <v>1</v>
      </c>
      <c r="L165">
        <v>2</v>
      </c>
      <c r="M165">
        <v>2</v>
      </c>
    </row>
    <row r="166" spans="1:13" x14ac:dyDescent="0.25">
      <c r="A166" t="s">
        <v>304</v>
      </c>
      <c r="B166" t="s">
        <v>149</v>
      </c>
      <c r="C166" t="s">
        <v>156</v>
      </c>
      <c r="D166" t="s">
        <v>161</v>
      </c>
      <c r="E166" t="s">
        <v>152</v>
      </c>
      <c r="F166" t="s">
        <v>159</v>
      </c>
      <c r="G166" t="s">
        <v>158</v>
      </c>
      <c r="H166">
        <v>5</v>
      </c>
      <c r="I166">
        <v>1</v>
      </c>
      <c r="J166">
        <v>1</v>
      </c>
      <c r="K166">
        <v>2</v>
      </c>
      <c r="L166">
        <v>0</v>
      </c>
      <c r="M166">
        <v>1</v>
      </c>
    </row>
    <row r="167" spans="1:13" x14ac:dyDescent="0.25">
      <c r="A167" t="s">
        <v>305</v>
      </c>
      <c r="B167" t="s">
        <v>149</v>
      </c>
      <c r="C167" t="s">
        <v>156</v>
      </c>
      <c r="D167" t="s">
        <v>151</v>
      </c>
      <c r="E167" t="s">
        <v>157</v>
      </c>
      <c r="F167" t="s">
        <v>153</v>
      </c>
      <c r="G167" t="s">
        <v>158</v>
      </c>
      <c r="H167">
        <v>7</v>
      </c>
      <c r="I167">
        <v>1</v>
      </c>
      <c r="J167">
        <v>2</v>
      </c>
      <c r="K167">
        <v>1</v>
      </c>
      <c r="L167">
        <v>2</v>
      </c>
      <c r="M167">
        <v>1</v>
      </c>
    </row>
    <row r="168" spans="1:13" x14ac:dyDescent="0.25">
      <c r="A168" t="s">
        <v>306</v>
      </c>
      <c r="B168" t="s">
        <v>149</v>
      </c>
      <c r="C168" t="s">
        <v>156</v>
      </c>
      <c r="D168" t="s">
        <v>151</v>
      </c>
      <c r="E168" t="s">
        <v>164</v>
      </c>
      <c r="F168" t="s">
        <v>153</v>
      </c>
      <c r="G168" t="s">
        <v>154</v>
      </c>
      <c r="H168">
        <v>7</v>
      </c>
      <c r="I168">
        <v>1</v>
      </c>
      <c r="J168">
        <v>2</v>
      </c>
      <c r="K168">
        <v>0</v>
      </c>
      <c r="L168">
        <v>2</v>
      </c>
      <c r="M168">
        <v>2</v>
      </c>
    </row>
    <row r="169" spans="1:13" x14ac:dyDescent="0.25">
      <c r="A169" t="s">
        <v>307</v>
      </c>
      <c r="B169" t="s">
        <v>149</v>
      </c>
      <c r="C169" t="s">
        <v>156</v>
      </c>
      <c r="D169" t="s">
        <v>151</v>
      </c>
      <c r="E169" t="s">
        <v>157</v>
      </c>
      <c r="F169" t="s">
        <v>159</v>
      </c>
      <c r="G169" t="s">
        <v>154</v>
      </c>
      <c r="H169">
        <v>6</v>
      </c>
      <c r="I169">
        <v>1</v>
      </c>
      <c r="J169">
        <v>2</v>
      </c>
      <c r="K169">
        <v>1</v>
      </c>
      <c r="L169">
        <v>0</v>
      </c>
      <c r="M169">
        <v>2</v>
      </c>
    </row>
    <row r="170" spans="1:13" x14ac:dyDescent="0.25">
      <c r="A170" t="s">
        <v>308</v>
      </c>
      <c r="B170" t="s">
        <v>149</v>
      </c>
      <c r="C170" t="s">
        <v>150</v>
      </c>
      <c r="D170" t="s">
        <v>161</v>
      </c>
      <c r="E170" t="s">
        <v>157</v>
      </c>
      <c r="F170" t="s">
        <v>153</v>
      </c>
      <c r="G170" t="s">
        <v>154</v>
      </c>
      <c r="H170">
        <v>8</v>
      </c>
      <c r="I170">
        <v>2</v>
      </c>
      <c r="J170">
        <v>1</v>
      </c>
      <c r="K170">
        <v>1</v>
      </c>
      <c r="L170">
        <v>2</v>
      </c>
      <c r="M170">
        <v>2</v>
      </c>
    </row>
    <row r="171" spans="1:13" x14ac:dyDescent="0.25">
      <c r="A171" t="s">
        <v>309</v>
      </c>
      <c r="B171" t="s">
        <v>149</v>
      </c>
      <c r="C171" t="s">
        <v>150</v>
      </c>
      <c r="D171" t="s">
        <v>151</v>
      </c>
      <c r="E171" t="s">
        <v>157</v>
      </c>
      <c r="F171" t="s">
        <v>153</v>
      </c>
      <c r="G171" t="s">
        <v>154</v>
      </c>
      <c r="H171">
        <v>9</v>
      </c>
      <c r="I171">
        <v>2</v>
      </c>
      <c r="J171">
        <v>2</v>
      </c>
      <c r="K171">
        <v>1</v>
      </c>
      <c r="L171">
        <v>2</v>
      </c>
      <c r="M171">
        <v>2</v>
      </c>
    </row>
    <row r="172" spans="1:13" x14ac:dyDescent="0.25">
      <c r="A172" t="s">
        <v>310</v>
      </c>
      <c r="B172" t="s">
        <v>149</v>
      </c>
      <c r="C172" t="s">
        <v>150</v>
      </c>
      <c r="D172" t="s">
        <v>161</v>
      </c>
      <c r="E172" t="s">
        <v>152</v>
      </c>
      <c r="F172" t="s">
        <v>153</v>
      </c>
      <c r="G172" t="s">
        <v>154</v>
      </c>
      <c r="H172">
        <v>9</v>
      </c>
      <c r="I172">
        <v>2</v>
      </c>
      <c r="J172">
        <v>1</v>
      </c>
      <c r="K172">
        <v>2</v>
      </c>
      <c r="L172">
        <v>2</v>
      </c>
      <c r="M172">
        <v>2</v>
      </c>
    </row>
    <row r="173" spans="1:13" x14ac:dyDescent="0.25">
      <c r="A173" t="s">
        <v>311</v>
      </c>
      <c r="B173" t="s">
        <v>149</v>
      </c>
      <c r="C173" t="s">
        <v>150</v>
      </c>
      <c r="D173" t="s">
        <v>151</v>
      </c>
      <c r="E173" t="s">
        <v>157</v>
      </c>
      <c r="F173" t="s">
        <v>159</v>
      </c>
      <c r="G173" t="s">
        <v>158</v>
      </c>
      <c r="H173">
        <v>6</v>
      </c>
      <c r="I173">
        <v>2</v>
      </c>
      <c r="J173">
        <v>2</v>
      </c>
      <c r="K173">
        <v>1</v>
      </c>
      <c r="L173">
        <v>0</v>
      </c>
      <c r="M173">
        <v>1</v>
      </c>
    </row>
    <row r="174" spans="1:13" x14ac:dyDescent="0.25">
      <c r="A174" t="s">
        <v>312</v>
      </c>
      <c r="B174" t="s">
        <v>149</v>
      </c>
      <c r="C174" t="s">
        <v>156</v>
      </c>
      <c r="D174" t="s">
        <v>151</v>
      </c>
      <c r="E174" t="s">
        <v>152</v>
      </c>
      <c r="F174" t="s">
        <v>153</v>
      </c>
      <c r="G174" t="s">
        <v>158</v>
      </c>
      <c r="H174">
        <v>8</v>
      </c>
      <c r="I174">
        <v>1</v>
      </c>
      <c r="J174">
        <v>2</v>
      </c>
      <c r="K174">
        <v>2</v>
      </c>
      <c r="L174">
        <v>2</v>
      </c>
      <c r="M174">
        <v>1</v>
      </c>
    </row>
    <row r="175" spans="1:13" x14ac:dyDescent="0.25">
      <c r="A175" t="s">
        <v>313</v>
      </c>
      <c r="B175" t="s">
        <v>149</v>
      </c>
      <c r="C175" t="s">
        <v>150</v>
      </c>
      <c r="D175" t="s">
        <v>151</v>
      </c>
      <c r="E175" t="s">
        <v>152</v>
      </c>
      <c r="F175" t="s">
        <v>159</v>
      </c>
      <c r="G175" t="s">
        <v>154</v>
      </c>
      <c r="H175">
        <v>8</v>
      </c>
      <c r="I175">
        <v>2</v>
      </c>
      <c r="J175">
        <v>2</v>
      </c>
      <c r="K175">
        <v>2</v>
      </c>
      <c r="L175">
        <v>0</v>
      </c>
      <c r="M175">
        <v>2</v>
      </c>
    </row>
    <row r="176" spans="1:13" x14ac:dyDescent="0.25">
      <c r="A176" t="s">
        <v>314</v>
      </c>
      <c r="B176" t="s">
        <v>149</v>
      </c>
      <c r="C176" t="s">
        <v>156</v>
      </c>
      <c r="D176" t="s">
        <v>151</v>
      </c>
      <c r="E176" t="s">
        <v>152</v>
      </c>
      <c r="F176" t="s">
        <v>159</v>
      </c>
      <c r="G176" t="s">
        <v>158</v>
      </c>
      <c r="H176">
        <v>6</v>
      </c>
      <c r="I176">
        <v>1</v>
      </c>
      <c r="J176">
        <v>2</v>
      </c>
      <c r="K176">
        <v>2</v>
      </c>
      <c r="L176">
        <v>0</v>
      </c>
      <c r="M176">
        <v>1</v>
      </c>
    </row>
    <row r="177" spans="1:13" x14ac:dyDescent="0.25">
      <c r="A177" t="s">
        <v>315</v>
      </c>
      <c r="B177" t="s">
        <v>149</v>
      </c>
      <c r="C177" t="s">
        <v>156</v>
      </c>
      <c r="D177" t="s">
        <v>151</v>
      </c>
      <c r="E177" t="s">
        <v>157</v>
      </c>
      <c r="F177" t="s">
        <v>153</v>
      </c>
      <c r="G177" t="s">
        <v>158</v>
      </c>
      <c r="H177">
        <v>7</v>
      </c>
      <c r="I177">
        <v>1</v>
      </c>
      <c r="J177">
        <v>2</v>
      </c>
      <c r="K177">
        <v>1</v>
      </c>
      <c r="L177">
        <v>2</v>
      </c>
      <c r="M177">
        <v>1</v>
      </c>
    </row>
    <row r="178" spans="1:13" x14ac:dyDescent="0.25">
      <c r="A178" t="s">
        <v>316</v>
      </c>
      <c r="B178" t="s">
        <v>149</v>
      </c>
      <c r="C178" t="s">
        <v>150</v>
      </c>
      <c r="D178" t="s">
        <v>151</v>
      </c>
      <c r="E178" t="s">
        <v>157</v>
      </c>
      <c r="F178" t="s">
        <v>153</v>
      </c>
      <c r="G178" t="s">
        <v>154</v>
      </c>
      <c r="H178">
        <v>9</v>
      </c>
      <c r="I178">
        <v>2</v>
      </c>
      <c r="J178">
        <v>2</v>
      </c>
      <c r="K178">
        <v>1</v>
      </c>
      <c r="L178">
        <v>2</v>
      </c>
      <c r="M178">
        <v>2</v>
      </c>
    </row>
    <row r="179" spans="1:13" x14ac:dyDescent="0.25">
      <c r="A179" t="s">
        <v>317</v>
      </c>
      <c r="B179" t="s">
        <v>149</v>
      </c>
      <c r="C179" t="s">
        <v>156</v>
      </c>
      <c r="D179" t="s">
        <v>151</v>
      </c>
      <c r="E179" t="s">
        <v>157</v>
      </c>
      <c r="F179" t="s">
        <v>153</v>
      </c>
      <c r="G179" t="s">
        <v>158</v>
      </c>
      <c r="H179">
        <v>7</v>
      </c>
      <c r="I179">
        <v>1</v>
      </c>
      <c r="J179">
        <v>2</v>
      </c>
      <c r="K179">
        <v>1</v>
      </c>
      <c r="L179">
        <v>2</v>
      </c>
      <c r="M179">
        <v>1</v>
      </c>
    </row>
    <row r="180" spans="1:13" x14ac:dyDescent="0.25">
      <c r="A180" t="s">
        <v>318</v>
      </c>
      <c r="B180" t="s">
        <v>149</v>
      </c>
      <c r="C180" t="s">
        <v>156</v>
      </c>
      <c r="D180" t="s">
        <v>151</v>
      </c>
      <c r="E180" t="s">
        <v>157</v>
      </c>
      <c r="F180" t="s">
        <v>153</v>
      </c>
      <c r="G180" t="s">
        <v>154</v>
      </c>
      <c r="H180">
        <v>8</v>
      </c>
      <c r="I180">
        <v>1</v>
      </c>
      <c r="J180">
        <v>2</v>
      </c>
      <c r="K180">
        <v>1</v>
      </c>
      <c r="L180">
        <v>2</v>
      </c>
      <c r="M180">
        <v>2</v>
      </c>
    </row>
    <row r="181" spans="1:13" x14ac:dyDescent="0.25">
      <c r="A181" t="s">
        <v>319</v>
      </c>
      <c r="B181" t="s">
        <v>149</v>
      </c>
      <c r="C181" t="s">
        <v>156</v>
      </c>
      <c r="D181" t="s">
        <v>161</v>
      </c>
      <c r="E181" t="s">
        <v>157</v>
      </c>
      <c r="F181" t="s">
        <v>159</v>
      </c>
      <c r="G181" t="s">
        <v>154</v>
      </c>
      <c r="H181">
        <v>5</v>
      </c>
      <c r="I181">
        <v>1</v>
      </c>
      <c r="J181">
        <v>1</v>
      </c>
      <c r="K181">
        <v>1</v>
      </c>
      <c r="L181">
        <v>0</v>
      </c>
      <c r="M181">
        <v>2</v>
      </c>
    </row>
    <row r="182" spans="1:13" x14ac:dyDescent="0.25">
      <c r="A182" t="s">
        <v>320</v>
      </c>
      <c r="B182" t="s">
        <v>149</v>
      </c>
      <c r="C182" t="s">
        <v>150</v>
      </c>
      <c r="D182" t="s">
        <v>151</v>
      </c>
      <c r="E182" t="s">
        <v>157</v>
      </c>
      <c r="F182" t="s">
        <v>159</v>
      </c>
      <c r="G182" t="s">
        <v>154</v>
      </c>
      <c r="H182">
        <v>7</v>
      </c>
      <c r="I182">
        <v>2</v>
      </c>
      <c r="J182">
        <v>2</v>
      </c>
      <c r="K182">
        <v>1</v>
      </c>
      <c r="L182">
        <v>0</v>
      </c>
      <c r="M182">
        <v>2</v>
      </c>
    </row>
    <row r="183" spans="1:13" x14ac:dyDescent="0.25">
      <c r="A183" t="s">
        <v>321</v>
      </c>
      <c r="B183" t="s">
        <v>149</v>
      </c>
      <c r="C183" t="s">
        <v>156</v>
      </c>
      <c r="D183" t="s">
        <v>151</v>
      </c>
      <c r="E183" t="s">
        <v>157</v>
      </c>
      <c r="F183" t="s">
        <v>153</v>
      </c>
      <c r="G183" t="s">
        <v>154</v>
      </c>
      <c r="H183">
        <v>8</v>
      </c>
      <c r="I183">
        <v>1</v>
      </c>
      <c r="J183">
        <v>2</v>
      </c>
      <c r="K183">
        <v>1</v>
      </c>
      <c r="L183">
        <v>2</v>
      </c>
      <c r="M183">
        <v>2</v>
      </c>
    </row>
    <row r="184" spans="1:13" x14ac:dyDescent="0.25">
      <c r="A184" t="s">
        <v>322</v>
      </c>
      <c r="B184" t="s">
        <v>149</v>
      </c>
      <c r="C184" t="s">
        <v>156</v>
      </c>
      <c r="D184" t="s">
        <v>151</v>
      </c>
      <c r="E184" t="s">
        <v>152</v>
      </c>
      <c r="F184" t="s">
        <v>159</v>
      </c>
      <c r="G184" t="s">
        <v>218</v>
      </c>
      <c r="H184">
        <v>5</v>
      </c>
      <c r="I184">
        <v>1</v>
      </c>
      <c r="J184">
        <v>2</v>
      </c>
      <c r="K184">
        <v>2</v>
      </c>
      <c r="L184">
        <v>0</v>
      </c>
      <c r="M184">
        <v>0</v>
      </c>
    </row>
    <row r="185" spans="1:13" x14ac:dyDescent="0.25">
      <c r="A185" t="s">
        <v>322</v>
      </c>
      <c r="B185" t="s">
        <v>149</v>
      </c>
      <c r="C185" t="s">
        <v>156</v>
      </c>
      <c r="D185" t="s">
        <v>151</v>
      </c>
      <c r="E185" t="s">
        <v>152</v>
      </c>
      <c r="F185" t="s">
        <v>171</v>
      </c>
      <c r="G185" t="s">
        <v>158</v>
      </c>
      <c r="H185">
        <v>5</v>
      </c>
      <c r="I185">
        <v>1</v>
      </c>
      <c r="J185">
        <v>2</v>
      </c>
      <c r="K185">
        <v>2</v>
      </c>
      <c r="L185">
        <v>-1</v>
      </c>
      <c r="M185">
        <v>1</v>
      </c>
    </row>
    <row r="186" spans="1:13" x14ac:dyDescent="0.25">
      <c r="A186" t="s">
        <v>323</v>
      </c>
      <c r="B186" t="s">
        <v>149</v>
      </c>
      <c r="C186" t="s">
        <v>156</v>
      </c>
      <c r="D186" t="s">
        <v>151</v>
      </c>
      <c r="E186" t="s">
        <v>157</v>
      </c>
      <c r="F186" t="s">
        <v>153</v>
      </c>
      <c r="G186" t="s">
        <v>158</v>
      </c>
      <c r="H186">
        <v>7</v>
      </c>
      <c r="I186">
        <v>1</v>
      </c>
      <c r="J186">
        <v>2</v>
      </c>
      <c r="K186">
        <v>1</v>
      </c>
      <c r="L186">
        <v>2</v>
      </c>
      <c r="M186">
        <v>1</v>
      </c>
    </row>
    <row r="187" spans="1:13" x14ac:dyDescent="0.25">
      <c r="A187" t="s">
        <v>324</v>
      </c>
      <c r="B187" t="s">
        <v>149</v>
      </c>
      <c r="C187" t="s">
        <v>156</v>
      </c>
      <c r="D187" t="s">
        <v>151</v>
      </c>
      <c r="E187" t="s">
        <v>157</v>
      </c>
      <c r="F187" t="s">
        <v>159</v>
      </c>
      <c r="G187" t="s">
        <v>158</v>
      </c>
      <c r="H187">
        <v>5</v>
      </c>
      <c r="I187">
        <v>1</v>
      </c>
      <c r="J187">
        <v>2</v>
      </c>
      <c r="K187">
        <v>1</v>
      </c>
      <c r="L187">
        <v>0</v>
      </c>
      <c r="M187">
        <v>1</v>
      </c>
    </row>
    <row r="188" spans="1:13" x14ac:dyDescent="0.25">
      <c r="A188" t="s">
        <v>325</v>
      </c>
      <c r="B188" t="s">
        <v>149</v>
      </c>
      <c r="C188" t="s">
        <v>156</v>
      </c>
      <c r="D188" t="s">
        <v>151</v>
      </c>
      <c r="E188" t="s">
        <v>152</v>
      </c>
      <c r="F188" t="s">
        <v>153</v>
      </c>
      <c r="G188" t="s">
        <v>158</v>
      </c>
      <c r="H188">
        <v>8</v>
      </c>
      <c r="I188">
        <v>1</v>
      </c>
      <c r="J188">
        <v>2</v>
      </c>
      <c r="K188">
        <v>2</v>
      </c>
      <c r="L188">
        <v>2</v>
      </c>
      <c r="M188">
        <v>1</v>
      </c>
    </row>
    <row r="189" spans="1:13" x14ac:dyDescent="0.25">
      <c r="A189" t="s">
        <v>326</v>
      </c>
      <c r="B189" t="s">
        <v>149</v>
      </c>
      <c r="C189" t="s">
        <v>150</v>
      </c>
      <c r="D189" t="s">
        <v>151</v>
      </c>
      <c r="E189" t="s">
        <v>157</v>
      </c>
      <c r="F189" t="s">
        <v>153</v>
      </c>
      <c r="G189" t="s">
        <v>158</v>
      </c>
      <c r="H189">
        <v>8</v>
      </c>
      <c r="I189">
        <v>2</v>
      </c>
      <c r="J189">
        <v>2</v>
      </c>
      <c r="K189">
        <v>1</v>
      </c>
      <c r="L189">
        <v>2</v>
      </c>
      <c r="M189">
        <v>1</v>
      </c>
    </row>
    <row r="190" spans="1:13" x14ac:dyDescent="0.25">
      <c r="A190" t="s">
        <v>327</v>
      </c>
      <c r="B190" t="s">
        <v>149</v>
      </c>
      <c r="C190" t="s">
        <v>156</v>
      </c>
      <c r="D190" t="s">
        <v>161</v>
      </c>
      <c r="E190" t="s">
        <v>157</v>
      </c>
      <c r="F190" t="s">
        <v>153</v>
      </c>
      <c r="G190" t="s">
        <v>154</v>
      </c>
      <c r="H190">
        <v>7</v>
      </c>
      <c r="I190">
        <v>1</v>
      </c>
      <c r="J190">
        <v>1</v>
      </c>
      <c r="K190">
        <v>1</v>
      </c>
      <c r="L190">
        <v>2</v>
      </c>
      <c r="M190">
        <v>2</v>
      </c>
    </row>
    <row r="191" spans="1:13" x14ac:dyDescent="0.25">
      <c r="A191" t="s">
        <v>328</v>
      </c>
      <c r="B191" t="s">
        <v>149</v>
      </c>
      <c r="C191" t="s">
        <v>150</v>
      </c>
      <c r="D191" t="s">
        <v>162</v>
      </c>
      <c r="E191" t="s">
        <v>157</v>
      </c>
      <c r="F191" t="s">
        <v>159</v>
      </c>
      <c r="G191" t="s">
        <v>154</v>
      </c>
      <c r="H191">
        <v>5</v>
      </c>
      <c r="I191">
        <v>2</v>
      </c>
      <c r="J191">
        <v>0</v>
      </c>
      <c r="K191">
        <v>1</v>
      </c>
      <c r="L191">
        <v>0</v>
      </c>
      <c r="M191">
        <v>2</v>
      </c>
    </row>
    <row r="192" spans="1:13" x14ac:dyDescent="0.25">
      <c r="A192" t="s">
        <v>329</v>
      </c>
      <c r="B192" t="s">
        <v>149</v>
      </c>
      <c r="C192" t="s">
        <v>156</v>
      </c>
      <c r="D192" t="s">
        <v>161</v>
      </c>
      <c r="E192" t="s">
        <v>152</v>
      </c>
      <c r="F192" t="s">
        <v>153</v>
      </c>
      <c r="G192" t="s">
        <v>158</v>
      </c>
      <c r="H192">
        <v>7</v>
      </c>
      <c r="I192">
        <v>1</v>
      </c>
      <c r="J192">
        <v>1</v>
      </c>
      <c r="K192">
        <v>2</v>
      </c>
      <c r="L192">
        <v>2</v>
      </c>
      <c r="M192">
        <v>1</v>
      </c>
    </row>
    <row r="193" spans="1:13" x14ac:dyDescent="0.25">
      <c r="A193" t="s">
        <v>330</v>
      </c>
      <c r="B193" t="s">
        <v>149</v>
      </c>
      <c r="C193" t="s">
        <v>150</v>
      </c>
      <c r="D193" t="s">
        <v>151</v>
      </c>
      <c r="E193" t="s">
        <v>157</v>
      </c>
      <c r="F193" t="s">
        <v>153</v>
      </c>
      <c r="G193" t="s">
        <v>154</v>
      </c>
      <c r="H193">
        <v>9</v>
      </c>
      <c r="I193">
        <v>2</v>
      </c>
      <c r="J193">
        <v>2</v>
      </c>
      <c r="K193">
        <v>1</v>
      </c>
      <c r="L193">
        <v>2</v>
      </c>
      <c r="M193">
        <v>2</v>
      </c>
    </row>
    <row r="194" spans="1:13" x14ac:dyDescent="0.25">
      <c r="A194" t="s">
        <v>331</v>
      </c>
      <c r="B194" t="s">
        <v>149</v>
      </c>
      <c r="C194" t="s">
        <v>150</v>
      </c>
      <c r="D194" t="s">
        <v>161</v>
      </c>
      <c r="E194" t="s">
        <v>152</v>
      </c>
      <c r="F194" t="s">
        <v>159</v>
      </c>
      <c r="G194" t="s">
        <v>154</v>
      </c>
      <c r="H194">
        <v>7</v>
      </c>
      <c r="I194">
        <v>2</v>
      </c>
      <c r="J194">
        <v>1</v>
      </c>
      <c r="K194">
        <v>2</v>
      </c>
      <c r="L194">
        <v>0</v>
      </c>
      <c r="M194">
        <v>2</v>
      </c>
    </row>
    <row r="195" spans="1:13" x14ac:dyDescent="0.25">
      <c r="A195" t="s">
        <v>332</v>
      </c>
      <c r="B195" t="s">
        <v>149</v>
      </c>
      <c r="C195" t="s">
        <v>150</v>
      </c>
      <c r="D195" t="s">
        <v>151</v>
      </c>
      <c r="E195" t="s">
        <v>152</v>
      </c>
      <c r="F195" t="s">
        <v>153</v>
      </c>
      <c r="G195" t="s">
        <v>154</v>
      </c>
      <c r="H195">
        <v>10</v>
      </c>
      <c r="I195">
        <v>2</v>
      </c>
      <c r="J195">
        <v>2</v>
      </c>
      <c r="K195">
        <v>2</v>
      </c>
      <c r="L195">
        <v>2</v>
      </c>
      <c r="M195">
        <v>2</v>
      </c>
    </row>
    <row r="196" spans="1:13" x14ac:dyDescent="0.25">
      <c r="A196" t="s">
        <v>333</v>
      </c>
      <c r="B196" t="s">
        <v>149</v>
      </c>
      <c r="C196" t="s">
        <v>156</v>
      </c>
      <c r="D196" t="s">
        <v>151</v>
      </c>
      <c r="E196" t="s">
        <v>152</v>
      </c>
      <c r="F196" t="s">
        <v>153</v>
      </c>
      <c r="G196" t="s">
        <v>158</v>
      </c>
      <c r="H196">
        <v>8</v>
      </c>
      <c r="I196">
        <v>1</v>
      </c>
      <c r="J196">
        <v>2</v>
      </c>
      <c r="K196">
        <v>2</v>
      </c>
      <c r="L196">
        <v>2</v>
      </c>
      <c r="M196">
        <v>1</v>
      </c>
    </row>
    <row r="197" spans="1:13" x14ac:dyDescent="0.25">
      <c r="A197" t="s">
        <v>334</v>
      </c>
      <c r="B197" t="s">
        <v>149</v>
      </c>
      <c r="C197" t="s">
        <v>163</v>
      </c>
      <c r="D197" t="s">
        <v>151</v>
      </c>
      <c r="E197" t="s">
        <v>152</v>
      </c>
      <c r="F197" t="s">
        <v>153</v>
      </c>
      <c r="G197" t="s">
        <v>158</v>
      </c>
      <c r="H197">
        <v>6</v>
      </c>
      <c r="I197">
        <v>-1</v>
      </c>
      <c r="J197">
        <v>2</v>
      </c>
      <c r="K197">
        <v>2</v>
      </c>
      <c r="L197">
        <v>2</v>
      </c>
      <c r="M197">
        <v>1</v>
      </c>
    </row>
    <row r="198" spans="1:13" x14ac:dyDescent="0.25">
      <c r="A198" t="s">
        <v>335</v>
      </c>
      <c r="B198" t="s">
        <v>149</v>
      </c>
      <c r="C198" t="s">
        <v>150</v>
      </c>
      <c r="D198" t="s">
        <v>151</v>
      </c>
      <c r="E198" t="s">
        <v>152</v>
      </c>
      <c r="F198" t="s">
        <v>159</v>
      </c>
      <c r="G198" t="s">
        <v>158</v>
      </c>
      <c r="H198">
        <v>7</v>
      </c>
      <c r="I198">
        <v>2</v>
      </c>
      <c r="J198">
        <v>2</v>
      </c>
      <c r="K198">
        <v>2</v>
      </c>
      <c r="L198">
        <v>0</v>
      </c>
      <c r="M198">
        <v>1</v>
      </c>
    </row>
    <row r="199" spans="1:13" x14ac:dyDescent="0.25">
      <c r="A199" t="s">
        <v>336</v>
      </c>
      <c r="B199" t="s">
        <v>149</v>
      </c>
      <c r="C199" t="s">
        <v>156</v>
      </c>
      <c r="D199" t="s">
        <v>151</v>
      </c>
      <c r="E199" t="s">
        <v>157</v>
      </c>
      <c r="F199" t="s">
        <v>153</v>
      </c>
      <c r="G199" t="s">
        <v>158</v>
      </c>
      <c r="H199">
        <v>7</v>
      </c>
      <c r="I199">
        <v>1</v>
      </c>
      <c r="J199">
        <v>2</v>
      </c>
      <c r="K199">
        <v>1</v>
      </c>
      <c r="L199">
        <v>2</v>
      </c>
      <c r="M199">
        <v>1</v>
      </c>
    </row>
    <row r="200" spans="1:13" x14ac:dyDescent="0.25">
      <c r="A200" t="s">
        <v>337</v>
      </c>
      <c r="B200" t="s">
        <v>149</v>
      </c>
      <c r="C200" t="s">
        <v>150</v>
      </c>
      <c r="D200" t="s">
        <v>151</v>
      </c>
      <c r="E200" t="s">
        <v>157</v>
      </c>
      <c r="F200" t="s">
        <v>153</v>
      </c>
      <c r="G200" t="s">
        <v>154</v>
      </c>
      <c r="H200">
        <v>9</v>
      </c>
      <c r="I200">
        <v>2</v>
      </c>
      <c r="J200">
        <v>2</v>
      </c>
      <c r="K200">
        <v>1</v>
      </c>
      <c r="L200">
        <v>2</v>
      </c>
      <c r="M200">
        <v>2</v>
      </c>
    </row>
    <row r="201" spans="1:13" x14ac:dyDescent="0.25">
      <c r="A201" t="s">
        <v>338</v>
      </c>
      <c r="B201" t="s">
        <v>149</v>
      </c>
      <c r="C201" t="s">
        <v>150</v>
      </c>
      <c r="D201" t="s">
        <v>151</v>
      </c>
      <c r="E201" t="s">
        <v>157</v>
      </c>
      <c r="F201" t="s">
        <v>153</v>
      </c>
      <c r="G201" t="s">
        <v>154</v>
      </c>
      <c r="H201">
        <v>9</v>
      </c>
      <c r="I201">
        <v>2</v>
      </c>
      <c r="J201">
        <v>2</v>
      </c>
      <c r="K201">
        <v>1</v>
      </c>
      <c r="L201">
        <v>2</v>
      </c>
      <c r="M201">
        <v>2</v>
      </c>
    </row>
    <row r="202" spans="1:13" x14ac:dyDescent="0.25">
      <c r="A202" t="s">
        <v>339</v>
      </c>
      <c r="B202" t="s">
        <v>149</v>
      </c>
      <c r="C202" t="s">
        <v>150</v>
      </c>
      <c r="D202" t="s">
        <v>161</v>
      </c>
      <c r="E202" t="s">
        <v>157</v>
      </c>
      <c r="F202" t="s">
        <v>153</v>
      </c>
      <c r="G202" t="s">
        <v>154</v>
      </c>
      <c r="H202">
        <v>8</v>
      </c>
      <c r="I202">
        <v>2</v>
      </c>
      <c r="J202">
        <v>1</v>
      </c>
      <c r="K202">
        <v>1</v>
      </c>
      <c r="L202">
        <v>2</v>
      </c>
      <c r="M202">
        <v>2</v>
      </c>
    </row>
    <row r="203" spans="1:13" x14ac:dyDescent="0.25">
      <c r="A203" t="s">
        <v>340</v>
      </c>
      <c r="B203" t="s">
        <v>149</v>
      </c>
      <c r="C203" t="s">
        <v>156</v>
      </c>
      <c r="D203" t="s">
        <v>151</v>
      </c>
      <c r="E203" t="s">
        <v>157</v>
      </c>
      <c r="F203" t="s">
        <v>153</v>
      </c>
      <c r="G203" t="s">
        <v>158</v>
      </c>
      <c r="H203">
        <v>7</v>
      </c>
      <c r="I203">
        <v>1</v>
      </c>
      <c r="J203">
        <v>2</v>
      </c>
      <c r="K203">
        <v>1</v>
      </c>
      <c r="L203">
        <v>2</v>
      </c>
      <c r="M203">
        <v>1</v>
      </c>
    </row>
    <row r="204" spans="1:13" x14ac:dyDescent="0.25">
      <c r="A204" t="s">
        <v>341</v>
      </c>
      <c r="B204" t="s">
        <v>149</v>
      </c>
      <c r="C204" t="s">
        <v>156</v>
      </c>
      <c r="D204" t="s">
        <v>151</v>
      </c>
      <c r="E204" t="s">
        <v>152</v>
      </c>
      <c r="F204" t="s">
        <v>153</v>
      </c>
      <c r="G204" t="s">
        <v>158</v>
      </c>
      <c r="H204">
        <v>8</v>
      </c>
      <c r="I204">
        <v>1</v>
      </c>
      <c r="J204">
        <v>2</v>
      </c>
      <c r="K204">
        <v>2</v>
      </c>
      <c r="L204">
        <v>2</v>
      </c>
      <c r="M204">
        <v>1</v>
      </c>
    </row>
    <row r="205" spans="1:13" x14ac:dyDescent="0.25">
      <c r="A205" t="s">
        <v>342</v>
      </c>
      <c r="B205" t="s">
        <v>149</v>
      </c>
      <c r="C205" t="s">
        <v>150</v>
      </c>
      <c r="D205" t="s">
        <v>151</v>
      </c>
      <c r="E205" t="s">
        <v>164</v>
      </c>
      <c r="F205" t="s">
        <v>153</v>
      </c>
      <c r="G205" t="s">
        <v>154</v>
      </c>
      <c r="H205">
        <v>8</v>
      </c>
      <c r="I205">
        <v>2</v>
      </c>
      <c r="J205">
        <v>2</v>
      </c>
      <c r="K205">
        <v>0</v>
      </c>
      <c r="L205">
        <v>2</v>
      </c>
      <c r="M205">
        <v>2</v>
      </c>
    </row>
    <row r="206" spans="1:13" x14ac:dyDescent="0.25">
      <c r="A206" t="s">
        <v>343</v>
      </c>
      <c r="B206" t="s">
        <v>149</v>
      </c>
      <c r="C206" t="s">
        <v>156</v>
      </c>
      <c r="D206" t="s">
        <v>151</v>
      </c>
      <c r="E206" t="s">
        <v>157</v>
      </c>
      <c r="F206" t="s">
        <v>153</v>
      </c>
      <c r="G206" t="s">
        <v>158</v>
      </c>
      <c r="H206">
        <v>7</v>
      </c>
      <c r="I206">
        <v>1</v>
      </c>
      <c r="J206">
        <v>2</v>
      </c>
      <c r="K206">
        <v>1</v>
      </c>
      <c r="L206">
        <v>2</v>
      </c>
      <c r="M206">
        <v>1</v>
      </c>
    </row>
    <row r="207" spans="1:13" x14ac:dyDescent="0.25">
      <c r="A207" t="s">
        <v>344</v>
      </c>
      <c r="B207" t="s">
        <v>149</v>
      </c>
      <c r="C207" t="s">
        <v>150</v>
      </c>
      <c r="D207" t="s">
        <v>151</v>
      </c>
      <c r="E207" t="s">
        <v>157</v>
      </c>
      <c r="F207" t="s">
        <v>153</v>
      </c>
      <c r="G207" t="s">
        <v>154</v>
      </c>
      <c r="H207">
        <v>9</v>
      </c>
      <c r="I207">
        <v>2</v>
      </c>
      <c r="J207">
        <v>2</v>
      </c>
      <c r="K207">
        <v>1</v>
      </c>
      <c r="L207">
        <v>2</v>
      </c>
      <c r="M207">
        <v>2</v>
      </c>
    </row>
    <row r="208" spans="1:13" x14ac:dyDescent="0.25">
      <c r="A208" t="s">
        <v>345</v>
      </c>
      <c r="B208" t="s">
        <v>149</v>
      </c>
      <c r="C208" t="s">
        <v>156</v>
      </c>
      <c r="D208" t="s">
        <v>151</v>
      </c>
      <c r="E208" t="s">
        <v>157</v>
      </c>
      <c r="F208" t="s">
        <v>153</v>
      </c>
      <c r="G208" t="s">
        <v>154</v>
      </c>
      <c r="H208">
        <v>8</v>
      </c>
      <c r="I208">
        <v>1</v>
      </c>
      <c r="J208">
        <v>2</v>
      </c>
      <c r="K208">
        <v>1</v>
      </c>
      <c r="L208">
        <v>2</v>
      </c>
      <c r="M208">
        <v>2</v>
      </c>
    </row>
    <row r="209" spans="1:13" x14ac:dyDescent="0.25">
      <c r="A209" t="s">
        <v>346</v>
      </c>
      <c r="B209" t="s">
        <v>149</v>
      </c>
      <c r="C209" t="s">
        <v>150</v>
      </c>
      <c r="D209" t="s">
        <v>151</v>
      </c>
      <c r="E209" t="s">
        <v>157</v>
      </c>
      <c r="F209" t="s">
        <v>153</v>
      </c>
      <c r="G209" t="s">
        <v>154</v>
      </c>
      <c r="H209">
        <v>9</v>
      </c>
      <c r="I209">
        <v>2</v>
      </c>
      <c r="J209">
        <v>2</v>
      </c>
      <c r="K209">
        <v>1</v>
      </c>
      <c r="L209">
        <v>2</v>
      </c>
      <c r="M209">
        <v>2</v>
      </c>
    </row>
    <row r="210" spans="1:13" x14ac:dyDescent="0.25">
      <c r="A210" t="s">
        <v>347</v>
      </c>
      <c r="B210" t="s">
        <v>149</v>
      </c>
      <c r="C210" t="s">
        <v>150</v>
      </c>
      <c r="D210" t="s">
        <v>151</v>
      </c>
      <c r="E210" t="s">
        <v>157</v>
      </c>
      <c r="F210" t="s">
        <v>153</v>
      </c>
      <c r="G210" t="s">
        <v>154</v>
      </c>
      <c r="H210">
        <v>9</v>
      </c>
      <c r="I210">
        <v>2</v>
      </c>
      <c r="J210">
        <v>2</v>
      </c>
      <c r="K210">
        <v>1</v>
      </c>
      <c r="L210">
        <v>2</v>
      </c>
      <c r="M210">
        <v>2</v>
      </c>
    </row>
    <row r="211" spans="1:13" x14ac:dyDescent="0.25">
      <c r="A211" t="s">
        <v>348</v>
      </c>
      <c r="B211" t="s">
        <v>149</v>
      </c>
      <c r="C211" t="s">
        <v>156</v>
      </c>
      <c r="D211" t="s">
        <v>151</v>
      </c>
      <c r="E211" t="s">
        <v>152</v>
      </c>
      <c r="F211" t="s">
        <v>159</v>
      </c>
      <c r="G211" t="s">
        <v>154</v>
      </c>
      <c r="H211">
        <v>7</v>
      </c>
      <c r="I211">
        <v>1</v>
      </c>
      <c r="J211">
        <v>2</v>
      </c>
      <c r="K211">
        <v>2</v>
      </c>
      <c r="L211">
        <v>0</v>
      </c>
      <c r="M211">
        <v>2</v>
      </c>
    </row>
    <row r="212" spans="1:13" x14ac:dyDescent="0.25">
      <c r="A212" t="s">
        <v>349</v>
      </c>
      <c r="B212" t="s">
        <v>149</v>
      </c>
      <c r="C212" t="s">
        <v>150</v>
      </c>
      <c r="D212" t="s">
        <v>161</v>
      </c>
      <c r="E212" t="s">
        <v>152</v>
      </c>
      <c r="F212" t="s">
        <v>153</v>
      </c>
      <c r="G212" t="s">
        <v>154</v>
      </c>
      <c r="H212">
        <v>9</v>
      </c>
      <c r="I212">
        <v>2</v>
      </c>
      <c r="J212">
        <v>1</v>
      </c>
      <c r="K212">
        <v>2</v>
      </c>
      <c r="L212">
        <v>2</v>
      </c>
      <c r="M212">
        <v>2</v>
      </c>
    </row>
    <row r="213" spans="1:13" x14ac:dyDescent="0.25">
      <c r="A213" t="s">
        <v>350</v>
      </c>
      <c r="B213" t="s">
        <v>149</v>
      </c>
      <c r="C213" t="s">
        <v>156</v>
      </c>
      <c r="D213" t="s">
        <v>151</v>
      </c>
      <c r="E213" t="s">
        <v>157</v>
      </c>
      <c r="F213" t="s">
        <v>159</v>
      </c>
      <c r="G213" t="s">
        <v>154</v>
      </c>
      <c r="H213">
        <v>6</v>
      </c>
      <c r="I213">
        <v>1</v>
      </c>
      <c r="J213">
        <v>2</v>
      </c>
      <c r="K213">
        <v>1</v>
      </c>
      <c r="L213">
        <v>0</v>
      </c>
      <c r="M213">
        <v>2</v>
      </c>
    </row>
    <row r="214" spans="1:13" x14ac:dyDescent="0.25">
      <c r="A214" t="s">
        <v>351</v>
      </c>
      <c r="B214" t="s">
        <v>149</v>
      </c>
      <c r="C214" t="s">
        <v>150</v>
      </c>
      <c r="D214" t="s">
        <v>151</v>
      </c>
      <c r="E214" t="s">
        <v>157</v>
      </c>
      <c r="F214" t="s">
        <v>153</v>
      </c>
      <c r="G214" t="s">
        <v>158</v>
      </c>
      <c r="H214">
        <v>8</v>
      </c>
      <c r="I214">
        <v>2</v>
      </c>
      <c r="J214">
        <v>2</v>
      </c>
      <c r="K214">
        <v>1</v>
      </c>
      <c r="L214">
        <v>2</v>
      </c>
      <c r="M214">
        <v>1</v>
      </c>
    </row>
    <row r="215" spans="1:13" x14ac:dyDescent="0.25">
      <c r="A215" t="s">
        <v>352</v>
      </c>
      <c r="B215" t="s">
        <v>149</v>
      </c>
      <c r="C215" t="s">
        <v>150</v>
      </c>
      <c r="D215" t="s">
        <v>151</v>
      </c>
      <c r="E215" t="s">
        <v>157</v>
      </c>
      <c r="F215" t="s">
        <v>153</v>
      </c>
      <c r="G215" t="s">
        <v>154</v>
      </c>
      <c r="H215">
        <v>9</v>
      </c>
      <c r="I215">
        <v>2</v>
      </c>
      <c r="J215">
        <v>2</v>
      </c>
      <c r="K215">
        <v>1</v>
      </c>
      <c r="L215">
        <v>2</v>
      </c>
      <c r="M215">
        <v>2</v>
      </c>
    </row>
    <row r="216" spans="1:13" x14ac:dyDescent="0.25">
      <c r="A216" t="s">
        <v>353</v>
      </c>
      <c r="B216" t="s">
        <v>149</v>
      </c>
      <c r="C216" t="s">
        <v>156</v>
      </c>
      <c r="D216" t="s">
        <v>151</v>
      </c>
      <c r="E216" t="s">
        <v>157</v>
      </c>
      <c r="F216" t="s">
        <v>159</v>
      </c>
      <c r="G216" t="s">
        <v>158</v>
      </c>
      <c r="H216">
        <v>5</v>
      </c>
      <c r="I216">
        <v>1</v>
      </c>
      <c r="J216">
        <v>2</v>
      </c>
      <c r="K216">
        <v>1</v>
      </c>
      <c r="L216">
        <v>0</v>
      </c>
      <c r="M216">
        <v>1</v>
      </c>
    </row>
    <row r="217" spans="1:13" x14ac:dyDescent="0.25">
      <c r="A217" t="s">
        <v>354</v>
      </c>
      <c r="B217" t="s">
        <v>149</v>
      </c>
      <c r="C217" t="s">
        <v>156</v>
      </c>
      <c r="D217" t="s">
        <v>151</v>
      </c>
      <c r="E217" t="s">
        <v>152</v>
      </c>
      <c r="F217" t="s">
        <v>159</v>
      </c>
      <c r="G217" t="s">
        <v>154</v>
      </c>
      <c r="H217">
        <v>7</v>
      </c>
      <c r="I217">
        <v>1</v>
      </c>
      <c r="J217">
        <v>2</v>
      </c>
      <c r="K217">
        <v>2</v>
      </c>
      <c r="L217">
        <v>0</v>
      </c>
      <c r="M217">
        <v>2</v>
      </c>
    </row>
    <row r="218" spans="1:13" x14ac:dyDescent="0.25">
      <c r="A218" t="s">
        <v>355</v>
      </c>
      <c r="B218" t="s">
        <v>149</v>
      </c>
      <c r="C218" t="s">
        <v>156</v>
      </c>
      <c r="D218" t="s">
        <v>161</v>
      </c>
      <c r="E218" t="s">
        <v>157</v>
      </c>
      <c r="F218" t="s">
        <v>159</v>
      </c>
      <c r="G218" t="s">
        <v>154</v>
      </c>
      <c r="H218">
        <v>5</v>
      </c>
      <c r="I218">
        <v>1</v>
      </c>
      <c r="J218">
        <v>1</v>
      </c>
      <c r="K218">
        <v>1</v>
      </c>
      <c r="L218">
        <v>0</v>
      </c>
      <c r="M218">
        <v>2</v>
      </c>
    </row>
    <row r="219" spans="1:13" x14ac:dyDescent="0.25">
      <c r="A219" t="s">
        <v>356</v>
      </c>
      <c r="B219" t="s">
        <v>149</v>
      </c>
      <c r="C219" t="s">
        <v>156</v>
      </c>
      <c r="D219" t="s">
        <v>151</v>
      </c>
      <c r="E219" t="s">
        <v>157</v>
      </c>
      <c r="F219" t="s">
        <v>153</v>
      </c>
      <c r="G219" t="s">
        <v>158</v>
      </c>
      <c r="H219">
        <v>7</v>
      </c>
      <c r="I219">
        <v>1</v>
      </c>
      <c r="J219">
        <v>2</v>
      </c>
      <c r="K219">
        <v>1</v>
      </c>
      <c r="L219">
        <v>2</v>
      </c>
      <c r="M219">
        <v>1</v>
      </c>
    </row>
    <row r="220" spans="1:13" x14ac:dyDescent="0.25">
      <c r="A220" t="s">
        <v>357</v>
      </c>
      <c r="B220" t="s">
        <v>149</v>
      </c>
      <c r="C220" t="s">
        <v>156</v>
      </c>
      <c r="D220" t="s">
        <v>151</v>
      </c>
      <c r="E220" t="s">
        <v>164</v>
      </c>
      <c r="F220" t="s">
        <v>153</v>
      </c>
      <c r="G220" t="s">
        <v>154</v>
      </c>
      <c r="H220">
        <v>7</v>
      </c>
      <c r="I220">
        <v>1</v>
      </c>
      <c r="J220">
        <v>2</v>
      </c>
      <c r="K220">
        <v>0</v>
      </c>
      <c r="L220">
        <v>2</v>
      </c>
      <c r="M220">
        <v>2</v>
      </c>
    </row>
    <row r="221" spans="1:13" x14ac:dyDescent="0.25">
      <c r="A221" t="s">
        <v>358</v>
      </c>
      <c r="B221" t="s">
        <v>149</v>
      </c>
      <c r="C221" t="s">
        <v>156</v>
      </c>
      <c r="D221" t="s">
        <v>151</v>
      </c>
      <c r="E221" t="s">
        <v>157</v>
      </c>
      <c r="F221" t="s">
        <v>153</v>
      </c>
      <c r="G221" t="s">
        <v>154</v>
      </c>
      <c r="H221">
        <v>8</v>
      </c>
      <c r="I221">
        <v>1</v>
      </c>
      <c r="J221">
        <v>2</v>
      </c>
      <c r="K221">
        <v>1</v>
      </c>
      <c r="L221">
        <v>2</v>
      </c>
      <c r="M221">
        <v>2</v>
      </c>
    </row>
    <row r="222" spans="1:13" x14ac:dyDescent="0.25">
      <c r="A222" t="s">
        <v>359</v>
      </c>
      <c r="B222" t="s">
        <v>149</v>
      </c>
      <c r="C222" t="s">
        <v>150</v>
      </c>
      <c r="D222" t="s">
        <v>151</v>
      </c>
      <c r="E222" t="s">
        <v>152</v>
      </c>
      <c r="F222" t="s">
        <v>165</v>
      </c>
      <c r="G222" t="s">
        <v>154</v>
      </c>
      <c r="H222">
        <v>9</v>
      </c>
      <c r="I222">
        <v>2</v>
      </c>
      <c r="J222">
        <v>2</v>
      </c>
      <c r="K222">
        <v>2</v>
      </c>
      <c r="L222">
        <v>1</v>
      </c>
      <c r="M222">
        <v>2</v>
      </c>
    </row>
    <row r="223" spans="1:13" x14ac:dyDescent="0.25">
      <c r="A223" t="s">
        <v>360</v>
      </c>
      <c r="B223" t="s">
        <v>149</v>
      </c>
      <c r="C223" t="s">
        <v>150</v>
      </c>
      <c r="D223" t="s">
        <v>151</v>
      </c>
      <c r="E223" t="s">
        <v>152</v>
      </c>
      <c r="F223" t="s">
        <v>153</v>
      </c>
      <c r="G223" t="s">
        <v>154</v>
      </c>
      <c r="H223">
        <v>10</v>
      </c>
      <c r="I223">
        <v>2</v>
      </c>
      <c r="J223">
        <v>2</v>
      </c>
      <c r="K223">
        <v>2</v>
      </c>
      <c r="L223">
        <v>2</v>
      </c>
      <c r="M223">
        <v>2</v>
      </c>
    </row>
    <row r="224" spans="1:13" x14ac:dyDescent="0.25">
      <c r="A224" t="s">
        <v>361</v>
      </c>
      <c r="B224" t="s">
        <v>149</v>
      </c>
      <c r="C224" t="s">
        <v>150</v>
      </c>
      <c r="D224" t="s">
        <v>151</v>
      </c>
      <c r="E224" t="s">
        <v>152</v>
      </c>
      <c r="F224" t="s">
        <v>153</v>
      </c>
      <c r="G224" t="s">
        <v>154</v>
      </c>
      <c r="H224">
        <v>10</v>
      </c>
      <c r="I224">
        <v>2</v>
      </c>
      <c r="J224">
        <v>2</v>
      </c>
      <c r="K224">
        <v>2</v>
      </c>
      <c r="L224">
        <v>2</v>
      </c>
      <c r="M224">
        <v>2</v>
      </c>
    </row>
    <row r="225" spans="1:13" x14ac:dyDescent="0.25">
      <c r="A225" t="s">
        <v>362</v>
      </c>
      <c r="B225" t="s">
        <v>149</v>
      </c>
      <c r="C225" t="s">
        <v>150</v>
      </c>
      <c r="D225" t="s">
        <v>151</v>
      </c>
      <c r="E225" t="s">
        <v>164</v>
      </c>
      <c r="F225" t="s">
        <v>153</v>
      </c>
      <c r="G225" t="s">
        <v>158</v>
      </c>
      <c r="H225">
        <v>7</v>
      </c>
      <c r="I225">
        <v>2</v>
      </c>
      <c r="J225">
        <v>2</v>
      </c>
      <c r="K225">
        <v>0</v>
      </c>
      <c r="L225">
        <v>2</v>
      </c>
      <c r="M225">
        <v>1</v>
      </c>
    </row>
    <row r="226" spans="1:13" x14ac:dyDescent="0.25">
      <c r="A226" t="s">
        <v>363</v>
      </c>
      <c r="B226" t="s">
        <v>149</v>
      </c>
      <c r="C226" t="s">
        <v>150</v>
      </c>
      <c r="D226" t="s">
        <v>161</v>
      </c>
      <c r="E226" t="s">
        <v>152</v>
      </c>
      <c r="F226" t="s">
        <v>153</v>
      </c>
      <c r="G226" t="s">
        <v>154</v>
      </c>
      <c r="H226">
        <v>9</v>
      </c>
      <c r="I226">
        <v>2</v>
      </c>
      <c r="J226">
        <v>1</v>
      </c>
      <c r="K226">
        <v>2</v>
      </c>
      <c r="L226">
        <v>2</v>
      </c>
      <c r="M226">
        <v>2</v>
      </c>
    </row>
    <row r="227" spans="1:13" x14ac:dyDescent="0.25">
      <c r="A227" t="s">
        <v>364</v>
      </c>
      <c r="B227" t="s">
        <v>149</v>
      </c>
      <c r="C227" t="s">
        <v>156</v>
      </c>
      <c r="D227" t="s">
        <v>151</v>
      </c>
      <c r="E227" t="s">
        <v>152</v>
      </c>
      <c r="F227" t="s">
        <v>153</v>
      </c>
      <c r="G227" t="s">
        <v>158</v>
      </c>
      <c r="H227">
        <v>8</v>
      </c>
      <c r="I227">
        <v>1</v>
      </c>
      <c r="J227">
        <v>2</v>
      </c>
      <c r="K227">
        <v>2</v>
      </c>
      <c r="L227">
        <v>2</v>
      </c>
      <c r="M227">
        <v>1</v>
      </c>
    </row>
    <row r="228" spans="1:13" x14ac:dyDescent="0.25">
      <c r="A228" t="s">
        <v>365</v>
      </c>
      <c r="B228" t="s">
        <v>149</v>
      </c>
      <c r="C228" t="s">
        <v>156</v>
      </c>
      <c r="D228" t="s">
        <v>151</v>
      </c>
      <c r="E228" t="s">
        <v>152</v>
      </c>
      <c r="F228" t="s">
        <v>153</v>
      </c>
      <c r="G228" t="s">
        <v>158</v>
      </c>
      <c r="H228">
        <v>8</v>
      </c>
      <c r="I228">
        <v>1</v>
      </c>
      <c r="J228">
        <v>2</v>
      </c>
      <c r="K228">
        <v>2</v>
      </c>
      <c r="L228">
        <v>2</v>
      </c>
      <c r="M228">
        <v>1</v>
      </c>
    </row>
    <row r="229" spans="1:13" x14ac:dyDescent="0.25">
      <c r="A229" t="s">
        <v>366</v>
      </c>
      <c r="B229" t="s">
        <v>149</v>
      </c>
      <c r="C229" t="s">
        <v>150</v>
      </c>
      <c r="D229" t="s">
        <v>151</v>
      </c>
      <c r="E229" t="s">
        <v>157</v>
      </c>
      <c r="F229" t="s">
        <v>153</v>
      </c>
      <c r="G229" t="s">
        <v>154</v>
      </c>
      <c r="H229">
        <v>9</v>
      </c>
      <c r="I229">
        <v>2</v>
      </c>
      <c r="J229">
        <v>2</v>
      </c>
      <c r="K229">
        <v>1</v>
      </c>
      <c r="L229">
        <v>2</v>
      </c>
      <c r="M229">
        <v>2</v>
      </c>
    </row>
    <row r="230" spans="1:13" x14ac:dyDescent="0.25">
      <c r="A230" t="s">
        <v>367</v>
      </c>
      <c r="B230" t="s">
        <v>149</v>
      </c>
      <c r="C230" t="s">
        <v>156</v>
      </c>
      <c r="D230" t="s">
        <v>151</v>
      </c>
      <c r="E230" t="s">
        <v>157</v>
      </c>
      <c r="F230" t="s">
        <v>153</v>
      </c>
      <c r="G230" t="s">
        <v>154</v>
      </c>
      <c r="H230">
        <v>8</v>
      </c>
      <c r="I230">
        <v>1</v>
      </c>
      <c r="J230">
        <v>2</v>
      </c>
      <c r="K230">
        <v>1</v>
      </c>
      <c r="L230">
        <v>2</v>
      </c>
      <c r="M230">
        <v>2</v>
      </c>
    </row>
    <row r="231" spans="1:13" x14ac:dyDescent="0.25">
      <c r="A231" t="s">
        <v>368</v>
      </c>
      <c r="B231" t="s">
        <v>149</v>
      </c>
      <c r="C231" t="s">
        <v>156</v>
      </c>
      <c r="D231" t="s">
        <v>151</v>
      </c>
      <c r="E231" t="s">
        <v>157</v>
      </c>
      <c r="F231" t="s">
        <v>159</v>
      </c>
      <c r="G231" t="s">
        <v>158</v>
      </c>
      <c r="H231">
        <v>5</v>
      </c>
      <c r="I231">
        <v>1</v>
      </c>
      <c r="J231">
        <v>2</v>
      </c>
      <c r="K231">
        <v>1</v>
      </c>
      <c r="L231">
        <v>0</v>
      </c>
      <c r="M231">
        <v>1</v>
      </c>
    </row>
    <row r="232" spans="1:13" x14ac:dyDescent="0.25">
      <c r="A232" t="s">
        <v>369</v>
      </c>
      <c r="B232" t="s">
        <v>149</v>
      </c>
      <c r="C232" t="s">
        <v>156</v>
      </c>
      <c r="D232" t="s">
        <v>161</v>
      </c>
      <c r="E232" t="s">
        <v>152</v>
      </c>
      <c r="F232" t="s">
        <v>153</v>
      </c>
      <c r="G232" t="s">
        <v>154</v>
      </c>
      <c r="H232">
        <v>8</v>
      </c>
      <c r="I232">
        <v>1</v>
      </c>
      <c r="J232">
        <v>1</v>
      </c>
      <c r="K232">
        <v>2</v>
      </c>
      <c r="L232">
        <v>2</v>
      </c>
      <c r="M232">
        <v>2</v>
      </c>
    </row>
    <row r="233" spans="1:13" x14ac:dyDescent="0.25">
      <c r="A233" t="s">
        <v>370</v>
      </c>
      <c r="B233" t="s">
        <v>149</v>
      </c>
      <c r="C233" t="s">
        <v>156</v>
      </c>
      <c r="D233" t="s">
        <v>151</v>
      </c>
      <c r="E233" t="s">
        <v>164</v>
      </c>
      <c r="F233" t="s">
        <v>153</v>
      </c>
      <c r="G233" t="s">
        <v>154</v>
      </c>
      <c r="H233">
        <v>7</v>
      </c>
      <c r="I233">
        <v>1</v>
      </c>
      <c r="J233">
        <v>2</v>
      </c>
      <c r="K233">
        <v>0</v>
      </c>
      <c r="L233">
        <v>2</v>
      </c>
      <c r="M233">
        <v>2</v>
      </c>
    </row>
    <row r="234" spans="1:13" x14ac:dyDescent="0.25">
      <c r="A234" t="s">
        <v>371</v>
      </c>
      <c r="B234" t="s">
        <v>149</v>
      </c>
      <c r="C234" t="s">
        <v>150</v>
      </c>
      <c r="D234" t="s">
        <v>161</v>
      </c>
      <c r="E234" t="s">
        <v>152</v>
      </c>
      <c r="F234" t="s">
        <v>153</v>
      </c>
      <c r="G234" t="s">
        <v>154</v>
      </c>
      <c r="H234">
        <v>9</v>
      </c>
      <c r="I234">
        <v>2</v>
      </c>
      <c r="J234">
        <v>1</v>
      </c>
      <c r="K234">
        <v>2</v>
      </c>
      <c r="L234">
        <v>2</v>
      </c>
      <c r="M234">
        <v>2</v>
      </c>
    </row>
    <row r="235" spans="1:13" x14ac:dyDescent="0.25">
      <c r="A235" t="s">
        <v>372</v>
      </c>
      <c r="B235" t="s">
        <v>149</v>
      </c>
      <c r="C235" t="s">
        <v>156</v>
      </c>
      <c r="D235" t="s">
        <v>161</v>
      </c>
      <c r="E235" t="s">
        <v>157</v>
      </c>
      <c r="F235" t="s">
        <v>153</v>
      </c>
      <c r="G235" t="s">
        <v>158</v>
      </c>
      <c r="H235">
        <v>6</v>
      </c>
      <c r="I235">
        <v>1</v>
      </c>
      <c r="J235">
        <v>1</v>
      </c>
      <c r="K235">
        <v>1</v>
      </c>
      <c r="L235">
        <v>2</v>
      </c>
      <c r="M235">
        <v>1</v>
      </c>
    </row>
    <row r="236" spans="1:13" x14ac:dyDescent="0.25">
      <c r="A236" t="s">
        <v>373</v>
      </c>
      <c r="B236" t="s">
        <v>149</v>
      </c>
      <c r="C236" t="s">
        <v>156</v>
      </c>
      <c r="D236" t="s">
        <v>151</v>
      </c>
      <c r="E236" t="s">
        <v>157</v>
      </c>
      <c r="F236" t="s">
        <v>153</v>
      </c>
      <c r="G236" t="s">
        <v>154</v>
      </c>
      <c r="H236">
        <v>8</v>
      </c>
      <c r="I236">
        <v>1</v>
      </c>
      <c r="J236">
        <v>2</v>
      </c>
      <c r="K236">
        <v>1</v>
      </c>
      <c r="L236">
        <v>2</v>
      </c>
      <c r="M236">
        <v>2</v>
      </c>
    </row>
    <row r="237" spans="1:13" x14ac:dyDescent="0.25">
      <c r="A237" t="s">
        <v>374</v>
      </c>
      <c r="B237" t="s">
        <v>149</v>
      </c>
      <c r="C237" t="s">
        <v>156</v>
      </c>
      <c r="D237" t="s">
        <v>161</v>
      </c>
      <c r="E237" t="s">
        <v>157</v>
      </c>
      <c r="F237" t="s">
        <v>153</v>
      </c>
      <c r="G237" t="s">
        <v>158</v>
      </c>
      <c r="H237">
        <v>6</v>
      </c>
      <c r="I237">
        <v>1</v>
      </c>
      <c r="J237">
        <v>1</v>
      </c>
      <c r="K237">
        <v>1</v>
      </c>
      <c r="L237">
        <v>2</v>
      </c>
      <c r="M237">
        <v>1</v>
      </c>
    </row>
    <row r="238" spans="1:13" x14ac:dyDescent="0.25">
      <c r="A238" t="s">
        <v>375</v>
      </c>
      <c r="B238" t="s">
        <v>149</v>
      </c>
      <c r="C238" t="s">
        <v>150</v>
      </c>
      <c r="D238" t="s">
        <v>151</v>
      </c>
      <c r="E238" t="s">
        <v>152</v>
      </c>
      <c r="F238" t="s">
        <v>153</v>
      </c>
      <c r="G238" t="s">
        <v>154</v>
      </c>
      <c r="H238">
        <v>10</v>
      </c>
      <c r="I238">
        <v>2</v>
      </c>
      <c r="J238">
        <v>2</v>
      </c>
      <c r="K238">
        <v>2</v>
      </c>
      <c r="L238">
        <v>2</v>
      </c>
      <c r="M238">
        <v>2</v>
      </c>
    </row>
    <row r="239" spans="1:13" x14ac:dyDescent="0.25">
      <c r="A239" t="s">
        <v>376</v>
      </c>
      <c r="B239" t="s">
        <v>149</v>
      </c>
      <c r="C239" t="s">
        <v>150</v>
      </c>
      <c r="D239" t="s">
        <v>161</v>
      </c>
      <c r="E239" t="s">
        <v>152</v>
      </c>
      <c r="F239" t="s">
        <v>153</v>
      </c>
      <c r="G239" t="s">
        <v>154</v>
      </c>
      <c r="H239">
        <v>9</v>
      </c>
      <c r="I239">
        <v>2</v>
      </c>
      <c r="J239">
        <v>1</v>
      </c>
      <c r="K239">
        <v>2</v>
      </c>
      <c r="L239">
        <v>2</v>
      </c>
      <c r="M239">
        <v>2</v>
      </c>
    </row>
    <row r="240" spans="1:13" x14ac:dyDescent="0.25">
      <c r="A240" t="s">
        <v>377</v>
      </c>
      <c r="B240" t="s">
        <v>149</v>
      </c>
      <c r="C240" t="s">
        <v>156</v>
      </c>
      <c r="D240" t="s">
        <v>151</v>
      </c>
      <c r="E240" t="s">
        <v>157</v>
      </c>
      <c r="F240" t="s">
        <v>153</v>
      </c>
      <c r="G240" t="s">
        <v>158</v>
      </c>
      <c r="H240">
        <v>7</v>
      </c>
      <c r="I240">
        <v>1</v>
      </c>
      <c r="J240">
        <v>2</v>
      </c>
      <c r="K240">
        <v>1</v>
      </c>
      <c r="L240">
        <v>2</v>
      </c>
      <c r="M240">
        <v>1</v>
      </c>
    </row>
    <row r="241" spans="1:13" x14ac:dyDescent="0.25">
      <c r="A241" t="s">
        <v>378</v>
      </c>
      <c r="B241" t="s">
        <v>149</v>
      </c>
      <c r="C241" t="s">
        <v>156</v>
      </c>
      <c r="D241" t="s">
        <v>151</v>
      </c>
      <c r="E241" t="s">
        <v>157</v>
      </c>
      <c r="F241" t="s">
        <v>153</v>
      </c>
      <c r="G241" t="s">
        <v>154</v>
      </c>
      <c r="H241">
        <v>8</v>
      </c>
      <c r="I241">
        <v>1</v>
      </c>
      <c r="J241">
        <v>2</v>
      </c>
      <c r="K241">
        <v>1</v>
      </c>
      <c r="L241">
        <v>2</v>
      </c>
      <c r="M241">
        <v>2</v>
      </c>
    </row>
    <row r="242" spans="1:13" x14ac:dyDescent="0.25">
      <c r="A242" t="s">
        <v>379</v>
      </c>
      <c r="B242" t="s">
        <v>149</v>
      </c>
      <c r="C242" t="s">
        <v>150</v>
      </c>
      <c r="D242" t="s">
        <v>161</v>
      </c>
      <c r="E242" t="s">
        <v>157</v>
      </c>
      <c r="F242" t="s">
        <v>153</v>
      </c>
      <c r="G242" t="s">
        <v>218</v>
      </c>
      <c r="H242">
        <v>6</v>
      </c>
      <c r="I242">
        <v>2</v>
      </c>
      <c r="J242">
        <v>1</v>
      </c>
      <c r="K242">
        <v>1</v>
      </c>
      <c r="L242">
        <v>2</v>
      </c>
      <c r="M242">
        <v>0</v>
      </c>
    </row>
    <row r="243" spans="1:13" x14ac:dyDescent="0.25">
      <c r="A243" t="s">
        <v>380</v>
      </c>
      <c r="B243" t="s">
        <v>149</v>
      </c>
      <c r="C243" t="s">
        <v>156</v>
      </c>
      <c r="D243" t="s">
        <v>151</v>
      </c>
      <c r="E243" t="s">
        <v>157</v>
      </c>
      <c r="F243" t="s">
        <v>159</v>
      </c>
      <c r="G243" t="s">
        <v>154</v>
      </c>
      <c r="H243">
        <v>6</v>
      </c>
      <c r="I243">
        <v>1</v>
      </c>
      <c r="J243">
        <v>2</v>
      </c>
      <c r="K243">
        <v>1</v>
      </c>
      <c r="L243">
        <v>0</v>
      </c>
      <c r="M243">
        <v>2</v>
      </c>
    </row>
    <row r="244" spans="1:13" x14ac:dyDescent="0.25">
      <c r="A244" t="s">
        <v>381</v>
      </c>
      <c r="B244" t="s">
        <v>149</v>
      </c>
      <c r="C244" t="s">
        <v>150</v>
      </c>
      <c r="D244" t="s">
        <v>161</v>
      </c>
      <c r="E244" t="s">
        <v>157</v>
      </c>
      <c r="F244" t="s">
        <v>153</v>
      </c>
      <c r="G244" t="s">
        <v>154</v>
      </c>
      <c r="H244">
        <v>8</v>
      </c>
      <c r="I244">
        <v>2</v>
      </c>
      <c r="J244">
        <v>1</v>
      </c>
      <c r="K244">
        <v>1</v>
      </c>
      <c r="L244">
        <v>2</v>
      </c>
      <c r="M244">
        <v>2</v>
      </c>
    </row>
    <row r="245" spans="1:13" x14ac:dyDescent="0.25">
      <c r="A245" t="s">
        <v>382</v>
      </c>
      <c r="B245" t="s">
        <v>149</v>
      </c>
      <c r="C245" t="s">
        <v>156</v>
      </c>
      <c r="D245" t="s">
        <v>161</v>
      </c>
      <c r="E245" t="s">
        <v>152</v>
      </c>
      <c r="F245" t="s">
        <v>165</v>
      </c>
      <c r="G245" t="s">
        <v>154</v>
      </c>
      <c r="H245">
        <v>7</v>
      </c>
      <c r="I245">
        <v>1</v>
      </c>
      <c r="J245">
        <v>1</v>
      </c>
      <c r="K245">
        <v>2</v>
      </c>
      <c r="L245">
        <v>1</v>
      </c>
      <c r="M245">
        <v>2</v>
      </c>
    </row>
    <row r="246" spans="1:13" x14ac:dyDescent="0.25">
      <c r="A246" t="s">
        <v>383</v>
      </c>
      <c r="B246" t="s">
        <v>149</v>
      </c>
      <c r="C246" t="s">
        <v>156</v>
      </c>
      <c r="D246" t="s">
        <v>161</v>
      </c>
      <c r="E246" t="s">
        <v>157</v>
      </c>
      <c r="F246" t="s">
        <v>153</v>
      </c>
      <c r="G246" t="s">
        <v>158</v>
      </c>
      <c r="H246">
        <v>6</v>
      </c>
      <c r="I246">
        <v>1</v>
      </c>
      <c r="J246">
        <v>1</v>
      </c>
      <c r="K246">
        <v>1</v>
      </c>
      <c r="L246">
        <v>2</v>
      </c>
      <c r="M246">
        <v>1</v>
      </c>
    </row>
    <row r="247" spans="1:13" x14ac:dyDescent="0.25">
      <c r="A247" t="s">
        <v>384</v>
      </c>
      <c r="B247" t="s">
        <v>149</v>
      </c>
      <c r="C247" t="s">
        <v>150</v>
      </c>
      <c r="D247" t="s">
        <v>151</v>
      </c>
      <c r="E247" t="s">
        <v>157</v>
      </c>
      <c r="F247" t="s">
        <v>153</v>
      </c>
      <c r="G247" t="s">
        <v>154</v>
      </c>
      <c r="H247">
        <v>9</v>
      </c>
      <c r="I247">
        <v>2</v>
      </c>
      <c r="J247">
        <v>2</v>
      </c>
      <c r="K247">
        <v>1</v>
      </c>
      <c r="L247">
        <v>2</v>
      </c>
      <c r="M247">
        <v>2</v>
      </c>
    </row>
    <row r="248" spans="1:13" x14ac:dyDescent="0.25">
      <c r="A248" t="s">
        <v>385</v>
      </c>
      <c r="B248" t="s">
        <v>149</v>
      </c>
      <c r="C248" t="s">
        <v>156</v>
      </c>
      <c r="D248" t="s">
        <v>151</v>
      </c>
      <c r="E248" t="s">
        <v>157</v>
      </c>
      <c r="F248" t="s">
        <v>153</v>
      </c>
      <c r="G248" t="s">
        <v>158</v>
      </c>
      <c r="H248">
        <v>7</v>
      </c>
      <c r="I248">
        <v>1</v>
      </c>
      <c r="J248">
        <v>2</v>
      </c>
      <c r="K248">
        <v>1</v>
      </c>
      <c r="L248">
        <v>2</v>
      </c>
      <c r="M248">
        <v>1</v>
      </c>
    </row>
    <row r="249" spans="1:13" x14ac:dyDescent="0.25">
      <c r="A249" t="s">
        <v>386</v>
      </c>
      <c r="B249" t="s">
        <v>149</v>
      </c>
      <c r="C249" t="s">
        <v>150</v>
      </c>
      <c r="D249" t="s">
        <v>161</v>
      </c>
      <c r="E249" t="s">
        <v>152</v>
      </c>
      <c r="F249" t="s">
        <v>153</v>
      </c>
      <c r="G249" t="s">
        <v>154</v>
      </c>
      <c r="H249">
        <v>9</v>
      </c>
      <c r="I249">
        <v>2</v>
      </c>
      <c r="J249">
        <v>1</v>
      </c>
      <c r="K249">
        <v>2</v>
      </c>
      <c r="L249">
        <v>2</v>
      </c>
      <c r="M249">
        <v>2</v>
      </c>
    </row>
    <row r="250" spans="1:13" x14ac:dyDescent="0.25">
      <c r="A250" t="s">
        <v>386</v>
      </c>
      <c r="B250" t="s">
        <v>149</v>
      </c>
      <c r="C250" t="s">
        <v>150</v>
      </c>
      <c r="D250" t="s">
        <v>161</v>
      </c>
      <c r="E250" t="s">
        <v>152</v>
      </c>
      <c r="F250" t="s">
        <v>153</v>
      </c>
      <c r="G250" t="s">
        <v>154</v>
      </c>
      <c r="H250">
        <v>9</v>
      </c>
      <c r="I250">
        <v>2</v>
      </c>
      <c r="J250">
        <v>1</v>
      </c>
      <c r="K250">
        <v>2</v>
      </c>
      <c r="L250">
        <v>2</v>
      </c>
      <c r="M250">
        <v>2</v>
      </c>
    </row>
    <row r="251" spans="1:13" x14ac:dyDescent="0.25">
      <c r="A251" t="s">
        <v>387</v>
      </c>
      <c r="B251" t="s">
        <v>149</v>
      </c>
      <c r="C251" t="s">
        <v>150</v>
      </c>
      <c r="D251" t="s">
        <v>161</v>
      </c>
      <c r="E251" t="s">
        <v>157</v>
      </c>
      <c r="F251" t="s">
        <v>159</v>
      </c>
      <c r="G251" t="s">
        <v>154</v>
      </c>
      <c r="H251">
        <v>6</v>
      </c>
      <c r="I251">
        <v>2</v>
      </c>
      <c r="J251">
        <v>1</v>
      </c>
      <c r="K251">
        <v>1</v>
      </c>
      <c r="L251">
        <v>0</v>
      </c>
      <c r="M251">
        <v>2</v>
      </c>
    </row>
    <row r="252" spans="1:13" x14ac:dyDescent="0.25">
      <c r="A252" t="s">
        <v>388</v>
      </c>
      <c r="B252" t="s">
        <v>149</v>
      </c>
      <c r="C252" t="s">
        <v>156</v>
      </c>
      <c r="D252" t="s">
        <v>161</v>
      </c>
      <c r="E252" t="s">
        <v>152</v>
      </c>
      <c r="F252" t="s">
        <v>153</v>
      </c>
      <c r="G252" t="s">
        <v>154</v>
      </c>
      <c r="H252">
        <v>8</v>
      </c>
      <c r="I252">
        <v>1</v>
      </c>
      <c r="J252">
        <v>1</v>
      </c>
      <c r="K252">
        <v>2</v>
      </c>
      <c r="L252">
        <v>2</v>
      </c>
      <c r="M252">
        <v>2</v>
      </c>
    </row>
    <row r="253" spans="1:13" x14ac:dyDescent="0.25">
      <c r="A253" t="s">
        <v>389</v>
      </c>
      <c r="B253" t="s">
        <v>149</v>
      </c>
      <c r="C253" t="s">
        <v>156</v>
      </c>
      <c r="D253" t="s">
        <v>161</v>
      </c>
      <c r="E253" t="s">
        <v>157</v>
      </c>
      <c r="F253" t="s">
        <v>153</v>
      </c>
      <c r="G253" t="s">
        <v>218</v>
      </c>
      <c r="H253">
        <v>5</v>
      </c>
      <c r="I253">
        <v>1</v>
      </c>
      <c r="J253">
        <v>1</v>
      </c>
      <c r="K253">
        <v>1</v>
      </c>
      <c r="L253">
        <v>2</v>
      </c>
      <c r="M253">
        <v>0</v>
      </c>
    </row>
    <row r="254" spans="1:13" x14ac:dyDescent="0.25">
      <c r="A254" t="s">
        <v>390</v>
      </c>
      <c r="B254" t="s">
        <v>149</v>
      </c>
      <c r="C254" t="s">
        <v>156</v>
      </c>
      <c r="D254" t="s">
        <v>151</v>
      </c>
      <c r="E254" t="s">
        <v>157</v>
      </c>
      <c r="F254" t="s">
        <v>159</v>
      </c>
      <c r="G254" t="s">
        <v>158</v>
      </c>
      <c r="H254">
        <v>5</v>
      </c>
      <c r="I254">
        <v>1</v>
      </c>
      <c r="J254">
        <v>2</v>
      </c>
      <c r="K254">
        <v>1</v>
      </c>
      <c r="L254">
        <v>0</v>
      </c>
      <c r="M254">
        <v>1</v>
      </c>
    </row>
    <row r="255" spans="1:13" x14ac:dyDescent="0.25">
      <c r="A255" t="s">
        <v>391</v>
      </c>
      <c r="B255" t="s">
        <v>149</v>
      </c>
      <c r="C255" t="s">
        <v>150</v>
      </c>
      <c r="D255" t="s">
        <v>151</v>
      </c>
      <c r="E255" t="s">
        <v>157</v>
      </c>
      <c r="F255" t="s">
        <v>153</v>
      </c>
      <c r="G255" t="s">
        <v>154</v>
      </c>
      <c r="H255">
        <v>9</v>
      </c>
      <c r="I255">
        <v>2</v>
      </c>
      <c r="J255">
        <v>2</v>
      </c>
      <c r="K255">
        <v>1</v>
      </c>
      <c r="L255">
        <v>2</v>
      </c>
      <c r="M255">
        <v>2</v>
      </c>
    </row>
    <row r="256" spans="1:13" x14ac:dyDescent="0.25">
      <c r="A256" t="s">
        <v>392</v>
      </c>
      <c r="B256" t="s">
        <v>149</v>
      </c>
      <c r="C256" t="s">
        <v>156</v>
      </c>
      <c r="D256" t="s">
        <v>151</v>
      </c>
      <c r="E256" t="s">
        <v>157</v>
      </c>
      <c r="F256" t="s">
        <v>153</v>
      </c>
      <c r="G256" t="s">
        <v>154</v>
      </c>
      <c r="H256">
        <v>8</v>
      </c>
      <c r="I256">
        <v>1</v>
      </c>
      <c r="J256">
        <v>2</v>
      </c>
      <c r="K256">
        <v>1</v>
      </c>
      <c r="L256">
        <v>2</v>
      </c>
      <c r="M256">
        <v>2</v>
      </c>
    </row>
    <row r="257" spans="1:13" x14ac:dyDescent="0.25">
      <c r="A257" t="s">
        <v>393</v>
      </c>
      <c r="B257" t="s">
        <v>149</v>
      </c>
      <c r="C257" t="s">
        <v>156</v>
      </c>
      <c r="D257" t="s">
        <v>161</v>
      </c>
      <c r="E257" t="s">
        <v>157</v>
      </c>
      <c r="F257" t="s">
        <v>153</v>
      </c>
      <c r="G257" t="s">
        <v>158</v>
      </c>
      <c r="H257">
        <v>6</v>
      </c>
      <c r="I257">
        <v>1</v>
      </c>
      <c r="J257">
        <v>1</v>
      </c>
      <c r="K257">
        <v>1</v>
      </c>
      <c r="L257">
        <v>2</v>
      </c>
      <c r="M257">
        <v>1</v>
      </c>
    </row>
    <row r="258" spans="1:13" x14ac:dyDescent="0.25">
      <c r="A258" t="s">
        <v>394</v>
      </c>
      <c r="B258" t="s">
        <v>149</v>
      </c>
      <c r="C258" t="s">
        <v>150</v>
      </c>
      <c r="D258" t="s">
        <v>151</v>
      </c>
      <c r="E258" t="s">
        <v>157</v>
      </c>
      <c r="F258" t="s">
        <v>159</v>
      </c>
      <c r="G258" t="s">
        <v>154</v>
      </c>
      <c r="H258">
        <v>7</v>
      </c>
      <c r="I258">
        <v>2</v>
      </c>
      <c r="J258">
        <v>2</v>
      </c>
      <c r="K258">
        <v>1</v>
      </c>
      <c r="L258">
        <v>0</v>
      </c>
      <c r="M258">
        <v>2</v>
      </c>
    </row>
    <row r="259" spans="1:13" x14ac:dyDescent="0.25">
      <c r="A259" t="s">
        <v>395</v>
      </c>
      <c r="B259" t="s">
        <v>149</v>
      </c>
      <c r="C259" t="s">
        <v>156</v>
      </c>
      <c r="D259" t="s">
        <v>151</v>
      </c>
      <c r="E259" t="s">
        <v>152</v>
      </c>
      <c r="F259" t="s">
        <v>153</v>
      </c>
      <c r="G259" t="s">
        <v>154</v>
      </c>
      <c r="H259">
        <v>9</v>
      </c>
      <c r="I259">
        <v>1</v>
      </c>
      <c r="J259">
        <v>2</v>
      </c>
      <c r="K259">
        <v>2</v>
      </c>
      <c r="L259">
        <v>2</v>
      </c>
      <c r="M259">
        <v>2</v>
      </c>
    </row>
    <row r="260" spans="1:13" x14ac:dyDescent="0.25">
      <c r="A260" t="s">
        <v>396</v>
      </c>
      <c r="B260" t="s">
        <v>149</v>
      </c>
      <c r="C260" t="s">
        <v>150</v>
      </c>
      <c r="D260" t="s">
        <v>151</v>
      </c>
      <c r="E260" t="s">
        <v>157</v>
      </c>
      <c r="F260" t="s">
        <v>153</v>
      </c>
      <c r="G260" t="s">
        <v>154</v>
      </c>
      <c r="H260">
        <v>9</v>
      </c>
      <c r="I260">
        <v>2</v>
      </c>
      <c r="J260">
        <v>2</v>
      </c>
      <c r="K260">
        <v>1</v>
      </c>
      <c r="L260">
        <v>2</v>
      </c>
      <c r="M260">
        <v>2</v>
      </c>
    </row>
    <row r="261" spans="1:13" x14ac:dyDescent="0.25">
      <c r="A261" t="s">
        <v>397</v>
      </c>
      <c r="B261" t="s">
        <v>149</v>
      </c>
      <c r="C261" t="s">
        <v>150</v>
      </c>
      <c r="D261" t="s">
        <v>161</v>
      </c>
      <c r="E261" t="s">
        <v>152</v>
      </c>
      <c r="F261" t="s">
        <v>159</v>
      </c>
      <c r="G261" t="s">
        <v>154</v>
      </c>
      <c r="H261">
        <v>7</v>
      </c>
      <c r="I261">
        <v>2</v>
      </c>
      <c r="J261">
        <v>1</v>
      </c>
      <c r="K261">
        <v>2</v>
      </c>
      <c r="L261">
        <v>0</v>
      </c>
      <c r="M261">
        <v>2</v>
      </c>
    </row>
    <row r="262" spans="1:13" x14ac:dyDescent="0.25">
      <c r="A262" t="s">
        <v>398</v>
      </c>
      <c r="B262" t="s">
        <v>149</v>
      </c>
      <c r="C262" t="s">
        <v>156</v>
      </c>
      <c r="D262" t="s">
        <v>151</v>
      </c>
      <c r="E262" t="s">
        <v>157</v>
      </c>
      <c r="F262" t="s">
        <v>153</v>
      </c>
      <c r="G262" t="s">
        <v>158</v>
      </c>
      <c r="H262">
        <v>7</v>
      </c>
      <c r="I262">
        <v>1</v>
      </c>
      <c r="J262">
        <v>2</v>
      </c>
      <c r="K262">
        <v>1</v>
      </c>
      <c r="L262">
        <v>2</v>
      </c>
      <c r="M262">
        <v>1</v>
      </c>
    </row>
    <row r="263" spans="1:13" x14ac:dyDescent="0.25">
      <c r="A263" t="s">
        <v>399</v>
      </c>
      <c r="B263" t="s">
        <v>149</v>
      </c>
      <c r="C263" t="s">
        <v>150</v>
      </c>
      <c r="D263" t="s">
        <v>151</v>
      </c>
      <c r="E263" t="s">
        <v>157</v>
      </c>
      <c r="F263" t="s">
        <v>153</v>
      </c>
      <c r="G263" t="s">
        <v>154</v>
      </c>
      <c r="H263">
        <v>9</v>
      </c>
      <c r="I263">
        <v>2</v>
      </c>
      <c r="J263">
        <v>2</v>
      </c>
      <c r="K263">
        <v>1</v>
      </c>
      <c r="L263">
        <v>2</v>
      </c>
      <c r="M263">
        <v>2</v>
      </c>
    </row>
    <row r="264" spans="1:13" x14ac:dyDescent="0.25">
      <c r="A264" t="s">
        <v>400</v>
      </c>
      <c r="B264" t="s">
        <v>149</v>
      </c>
      <c r="C264" t="s">
        <v>150</v>
      </c>
      <c r="D264" t="s">
        <v>161</v>
      </c>
      <c r="E264" t="s">
        <v>157</v>
      </c>
      <c r="F264" t="s">
        <v>165</v>
      </c>
      <c r="G264" t="s">
        <v>154</v>
      </c>
      <c r="H264">
        <v>7</v>
      </c>
      <c r="I264">
        <v>2</v>
      </c>
      <c r="J264">
        <v>1</v>
      </c>
      <c r="K264">
        <v>1</v>
      </c>
      <c r="L264">
        <v>1</v>
      </c>
      <c r="M264">
        <v>2</v>
      </c>
    </row>
    <row r="265" spans="1:13" x14ac:dyDescent="0.25">
      <c r="A265" t="s">
        <v>401</v>
      </c>
      <c r="B265" t="s">
        <v>149</v>
      </c>
      <c r="C265" t="s">
        <v>156</v>
      </c>
      <c r="D265" t="s">
        <v>161</v>
      </c>
      <c r="E265" t="s">
        <v>157</v>
      </c>
      <c r="F265" t="s">
        <v>153</v>
      </c>
      <c r="G265" t="s">
        <v>158</v>
      </c>
      <c r="H265">
        <v>6</v>
      </c>
      <c r="I265">
        <v>1</v>
      </c>
      <c r="J265">
        <v>1</v>
      </c>
      <c r="K265">
        <v>1</v>
      </c>
      <c r="L265">
        <v>2</v>
      </c>
      <c r="M265">
        <v>1</v>
      </c>
    </row>
    <row r="266" spans="1:13" x14ac:dyDescent="0.25">
      <c r="A266" t="s">
        <v>402</v>
      </c>
      <c r="B266" t="s">
        <v>149</v>
      </c>
      <c r="C266" t="s">
        <v>156</v>
      </c>
      <c r="D266" t="s">
        <v>151</v>
      </c>
      <c r="E266" t="s">
        <v>152</v>
      </c>
      <c r="F266" t="s">
        <v>153</v>
      </c>
      <c r="G266" t="s">
        <v>154</v>
      </c>
      <c r="H266">
        <v>9</v>
      </c>
      <c r="I266">
        <v>1</v>
      </c>
      <c r="J266">
        <v>2</v>
      </c>
      <c r="K266">
        <v>2</v>
      </c>
      <c r="L266">
        <v>2</v>
      </c>
      <c r="M266">
        <v>2</v>
      </c>
    </row>
    <row r="267" spans="1:13" x14ac:dyDescent="0.25">
      <c r="A267" t="s">
        <v>403</v>
      </c>
      <c r="B267" t="s">
        <v>149</v>
      </c>
      <c r="C267" t="s">
        <v>163</v>
      </c>
      <c r="D267" t="s">
        <v>161</v>
      </c>
      <c r="E267" t="s">
        <v>152</v>
      </c>
      <c r="F267" t="s">
        <v>153</v>
      </c>
      <c r="G267" t="s">
        <v>158</v>
      </c>
      <c r="H267">
        <v>5</v>
      </c>
      <c r="I267">
        <v>-1</v>
      </c>
      <c r="J267">
        <v>1</v>
      </c>
      <c r="K267">
        <v>2</v>
      </c>
      <c r="L267">
        <v>2</v>
      </c>
      <c r="M267">
        <v>1</v>
      </c>
    </row>
    <row r="268" spans="1:13" x14ac:dyDescent="0.25">
      <c r="A268" t="s">
        <v>404</v>
      </c>
      <c r="B268" t="s">
        <v>149</v>
      </c>
      <c r="C268" t="s">
        <v>150</v>
      </c>
      <c r="D268" t="s">
        <v>151</v>
      </c>
      <c r="E268" t="s">
        <v>157</v>
      </c>
      <c r="F268" t="s">
        <v>153</v>
      </c>
      <c r="G268" t="s">
        <v>154</v>
      </c>
      <c r="H268">
        <v>9</v>
      </c>
      <c r="I268">
        <v>2</v>
      </c>
      <c r="J268">
        <v>2</v>
      </c>
      <c r="K268">
        <v>1</v>
      </c>
      <c r="L268">
        <v>2</v>
      </c>
      <c r="M268">
        <v>2</v>
      </c>
    </row>
    <row r="269" spans="1:13" x14ac:dyDescent="0.25">
      <c r="A269" t="s">
        <v>405</v>
      </c>
      <c r="B269" t="s">
        <v>149</v>
      </c>
      <c r="C269" t="s">
        <v>156</v>
      </c>
      <c r="D269" t="s">
        <v>151</v>
      </c>
      <c r="E269" t="s">
        <v>157</v>
      </c>
      <c r="F269" t="s">
        <v>153</v>
      </c>
      <c r="G269" t="s">
        <v>158</v>
      </c>
      <c r="H269">
        <v>7</v>
      </c>
      <c r="I269">
        <v>1</v>
      </c>
      <c r="J269">
        <v>2</v>
      </c>
      <c r="K269">
        <v>1</v>
      </c>
      <c r="L269">
        <v>2</v>
      </c>
      <c r="M269">
        <v>1</v>
      </c>
    </row>
    <row r="270" spans="1:13" x14ac:dyDescent="0.25">
      <c r="A270" t="s">
        <v>406</v>
      </c>
      <c r="B270" t="s">
        <v>149</v>
      </c>
      <c r="C270" t="s">
        <v>156</v>
      </c>
      <c r="D270" t="s">
        <v>151</v>
      </c>
      <c r="E270" t="s">
        <v>152</v>
      </c>
      <c r="F270" t="s">
        <v>153</v>
      </c>
      <c r="G270" t="s">
        <v>154</v>
      </c>
      <c r="H270">
        <v>9</v>
      </c>
      <c r="I270">
        <v>1</v>
      </c>
      <c r="J270">
        <v>2</v>
      </c>
      <c r="K270">
        <v>2</v>
      </c>
      <c r="L270">
        <v>2</v>
      </c>
      <c r="M270">
        <v>2</v>
      </c>
    </row>
    <row r="271" spans="1:13" x14ac:dyDescent="0.25">
      <c r="A271" t="s">
        <v>407</v>
      </c>
      <c r="B271" t="s">
        <v>149</v>
      </c>
      <c r="C271" t="s">
        <v>150</v>
      </c>
      <c r="D271" t="s">
        <v>151</v>
      </c>
      <c r="E271" t="s">
        <v>157</v>
      </c>
      <c r="F271" t="s">
        <v>153</v>
      </c>
      <c r="G271" t="s">
        <v>154</v>
      </c>
      <c r="H271">
        <v>9</v>
      </c>
      <c r="I271">
        <v>2</v>
      </c>
      <c r="J271">
        <v>2</v>
      </c>
      <c r="K271">
        <v>1</v>
      </c>
      <c r="L271">
        <v>2</v>
      </c>
      <c r="M271">
        <v>2</v>
      </c>
    </row>
    <row r="272" spans="1:13" x14ac:dyDescent="0.25">
      <c r="A272" t="s">
        <v>237</v>
      </c>
      <c r="B272" t="s">
        <v>149</v>
      </c>
      <c r="C272" t="s">
        <v>156</v>
      </c>
      <c r="D272" t="s">
        <v>151</v>
      </c>
      <c r="E272" t="s">
        <v>152</v>
      </c>
      <c r="F272" t="s">
        <v>153</v>
      </c>
      <c r="G272" t="s">
        <v>154</v>
      </c>
      <c r="H272">
        <v>9</v>
      </c>
      <c r="I272">
        <v>1</v>
      </c>
      <c r="J272">
        <v>2</v>
      </c>
      <c r="K272">
        <v>2</v>
      </c>
      <c r="L272">
        <v>2</v>
      </c>
      <c r="M272">
        <v>2</v>
      </c>
    </row>
    <row r="273" spans="1:13" x14ac:dyDescent="0.25">
      <c r="A273" t="s">
        <v>408</v>
      </c>
      <c r="B273" t="s">
        <v>149</v>
      </c>
      <c r="C273" t="s">
        <v>156</v>
      </c>
      <c r="D273" t="s">
        <v>151</v>
      </c>
      <c r="E273" t="s">
        <v>152</v>
      </c>
      <c r="F273" t="s">
        <v>153</v>
      </c>
      <c r="G273" t="s">
        <v>154</v>
      </c>
      <c r="H273">
        <v>9</v>
      </c>
      <c r="I273">
        <v>1</v>
      </c>
      <c r="J273">
        <v>2</v>
      </c>
      <c r="K273">
        <v>2</v>
      </c>
      <c r="L273">
        <v>2</v>
      </c>
      <c r="M273">
        <v>2</v>
      </c>
    </row>
    <row r="274" spans="1:13" x14ac:dyDescent="0.25">
      <c r="A274" t="s">
        <v>409</v>
      </c>
      <c r="B274" t="s">
        <v>149</v>
      </c>
      <c r="C274" t="s">
        <v>156</v>
      </c>
      <c r="D274" t="s">
        <v>151</v>
      </c>
      <c r="E274" t="s">
        <v>157</v>
      </c>
      <c r="F274" t="s">
        <v>153</v>
      </c>
      <c r="G274" t="s">
        <v>154</v>
      </c>
      <c r="H274">
        <v>8</v>
      </c>
      <c r="I274">
        <v>1</v>
      </c>
      <c r="J274">
        <v>2</v>
      </c>
      <c r="K274">
        <v>1</v>
      </c>
      <c r="L274">
        <v>2</v>
      </c>
      <c r="M274">
        <v>2</v>
      </c>
    </row>
    <row r="275" spans="1:13" x14ac:dyDescent="0.25">
      <c r="A275" t="s">
        <v>410</v>
      </c>
      <c r="B275" t="s">
        <v>149</v>
      </c>
      <c r="C275" t="s">
        <v>156</v>
      </c>
      <c r="D275" t="s">
        <v>151</v>
      </c>
      <c r="E275" t="s">
        <v>157</v>
      </c>
      <c r="F275" t="s">
        <v>153</v>
      </c>
      <c r="G275" t="s">
        <v>158</v>
      </c>
      <c r="H275">
        <v>7</v>
      </c>
      <c r="I275">
        <v>1</v>
      </c>
      <c r="J275">
        <v>2</v>
      </c>
      <c r="K275">
        <v>1</v>
      </c>
      <c r="L275">
        <v>2</v>
      </c>
      <c r="M275">
        <v>1</v>
      </c>
    </row>
    <row r="276" spans="1:13" x14ac:dyDescent="0.25">
      <c r="A276" t="s">
        <v>411</v>
      </c>
      <c r="B276" t="s">
        <v>149</v>
      </c>
      <c r="C276" t="s">
        <v>156</v>
      </c>
      <c r="D276" t="s">
        <v>151</v>
      </c>
      <c r="E276" t="s">
        <v>164</v>
      </c>
      <c r="F276" t="s">
        <v>153</v>
      </c>
      <c r="G276" t="s">
        <v>158</v>
      </c>
      <c r="H276">
        <v>6</v>
      </c>
      <c r="I276">
        <v>1</v>
      </c>
      <c r="J276">
        <v>2</v>
      </c>
      <c r="K276">
        <v>0</v>
      </c>
      <c r="L276">
        <v>2</v>
      </c>
      <c r="M276">
        <v>1</v>
      </c>
    </row>
    <row r="277" spans="1:13" x14ac:dyDescent="0.25">
      <c r="A277" t="s">
        <v>412</v>
      </c>
      <c r="B277" t="s">
        <v>149</v>
      </c>
      <c r="C277" t="s">
        <v>156</v>
      </c>
      <c r="D277" t="s">
        <v>151</v>
      </c>
      <c r="E277" t="s">
        <v>157</v>
      </c>
      <c r="F277" t="s">
        <v>153</v>
      </c>
      <c r="G277" t="s">
        <v>154</v>
      </c>
      <c r="H277">
        <v>8</v>
      </c>
      <c r="I277">
        <v>1</v>
      </c>
      <c r="J277">
        <v>2</v>
      </c>
      <c r="K277">
        <v>1</v>
      </c>
      <c r="L277">
        <v>2</v>
      </c>
      <c r="M277">
        <v>2</v>
      </c>
    </row>
    <row r="278" spans="1:13" x14ac:dyDescent="0.25">
      <c r="A278" t="s">
        <v>413</v>
      </c>
      <c r="B278" t="s">
        <v>149</v>
      </c>
      <c r="C278" t="s">
        <v>156</v>
      </c>
      <c r="D278" t="s">
        <v>151</v>
      </c>
      <c r="E278" t="s">
        <v>157</v>
      </c>
      <c r="F278" t="s">
        <v>153</v>
      </c>
      <c r="G278" t="s">
        <v>154</v>
      </c>
      <c r="H278">
        <v>8</v>
      </c>
      <c r="I278">
        <v>1</v>
      </c>
      <c r="J278">
        <v>2</v>
      </c>
      <c r="K278">
        <v>1</v>
      </c>
      <c r="L278">
        <v>2</v>
      </c>
      <c r="M278">
        <v>2</v>
      </c>
    </row>
    <row r="279" spans="1:13" x14ac:dyDescent="0.25">
      <c r="A279" t="s">
        <v>414</v>
      </c>
      <c r="B279" t="s">
        <v>149</v>
      </c>
      <c r="C279" t="s">
        <v>150</v>
      </c>
      <c r="D279" t="s">
        <v>151</v>
      </c>
      <c r="E279" t="s">
        <v>152</v>
      </c>
      <c r="F279" t="s">
        <v>153</v>
      </c>
      <c r="G279" t="s">
        <v>158</v>
      </c>
      <c r="H279">
        <v>9</v>
      </c>
      <c r="I279">
        <v>2</v>
      </c>
      <c r="J279">
        <v>2</v>
      </c>
      <c r="K279">
        <v>2</v>
      </c>
      <c r="L279">
        <v>2</v>
      </c>
      <c r="M279">
        <v>1</v>
      </c>
    </row>
    <row r="280" spans="1:13" x14ac:dyDescent="0.25">
      <c r="A280" t="s">
        <v>415</v>
      </c>
      <c r="B280" t="s">
        <v>149</v>
      </c>
      <c r="C280" t="s">
        <v>156</v>
      </c>
      <c r="D280" t="s">
        <v>151</v>
      </c>
      <c r="E280" t="s">
        <v>157</v>
      </c>
      <c r="F280" t="s">
        <v>153</v>
      </c>
      <c r="G280" t="s">
        <v>158</v>
      </c>
      <c r="H280">
        <v>7</v>
      </c>
      <c r="I280">
        <v>1</v>
      </c>
      <c r="J280">
        <v>2</v>
      </c>
      <c r="K280">
        <v>1</v>
      </c>
      <c r="L280">
        <v>2</v>
      </c>
      <c r="M280">
        <v>1</v>
      </c>
    </row>
    <row r="281" spans="1:13" x14ac:dyDescent="0.25">
      <c r="A281" t="s">
        <v>416</v>
      </c>
      <c r="B281" t="s">
        <v>149</v>
      </c>
      <c r="C281" t="s">
        <v>156</v>
      </c>
      <c r="D281" t="s">
        <v>151</v>
      </c>
      <c r="E281" t="s">
        <v>152</v>
      </c>
      <c r="F281" t="s">
        <v>153</v>
      </c>
      <c r="G281" t="s">
        <v>154</v>
      </c>
      <c r="H281">
        <v>9</v>
      </c>
      <c r="I281">
        <v>1</v>
      </c>
      <c r="J281">
        <v>2</v>
      </c>
      <c r="K281">
        <v>2</v>
      </c>
      <c r="L281">
        <v>2</v>
      </c>
      <c r="M281">
        <v>2</v>
      </c>
    </row>
    <row r="282" spans="1:13" x14ac:dyDescent="0.25">
      <c r="A282" t="s">
        <v>417</v>
      </c>
      <c r="B282" t="s">
        <v>149</v>
      </c>
      <c r="C282" t="s">
        <v>156</v>
      </c>
      <c r="D282" t="s">
        <v>161</v>
      </c>
      <c r="E282" t="s">
        <v>157</v>
      </c>
      <c r="F282" t="s">
        <v>153</v>
      </c>
      <c r="G282" t="s">
        <v>158</v>
      </c>
      <c r="H282">
        <v>6</v>
      </c>
      <c r="I282">
        <v>1</v>
      </c>
      <c r="J282">
        <v>1</v>
      </c>
      <c r="K282">
        <v>1</v>
      </c>
      <c r="L282">
        <v>2</v>
      </c>
      <c r="M282">
        <v>1</v>
      </c>
    </row>
    <row r="283" spans="1:13" x14ac:dyDescent="0.25">
      <c r="A283" t="s">
        <v>418</v>
      </c>
      <c r="B283" t="s">
        <v>149</v>
      </c>
      <c r="C283" t="s">
        <v>156</v>
      </c>
      <c r="D283" t="s">
        <v>151</v>
      </c>
      <c r="E283" t="s">
        <v>152</v>
      </c>
      <c r="F283" t="s">
        <v>165</v>
      </c>
      <c r="G283" t="s">
        <v>158</v>
      </c>
      <c r="H283">
        <v>7</v>
      </c>
      <c r="I283">
        <v>1</v>
      </c>
      <c r="J283">
        <v>2</v>
      </c>
      <c r="K283">
        <v>2</v>
      </c>
      <c r="L283">
        <v>1</v>
      </c>
      <c r="M283">
        <v>1</v>
      </c>
    </row>
    <row r="284" spans="1:13" x14ac:dyDescent="0.25">
      <c r="A284" t="s">
        <v>419</v>
      </c>
      <c r="B284" t="s">
        <v>149</v>
      </c>
      <c r="C284" t="s">
        <v>156</v>
      </c>
      <c r="D284" t="s">
        <v>161</v>
      </c>
      <c r="E284" t="s">
        <v>164</v>
      </c>
      <c r="F284" t="s">
        <v>159</v>
      </c>
      <c r="G284" t="s">
        <v>158</v>
      </c>
      <c r="H284">
        <v>3</v>
      </c>
      <c r="I284">
        <v>1</v>
      </c>
      <c r="J284">
        <v>1</v>
      </c>
      <c r="K284">
        <v>0</v>
      </c>
      <c r="L284">
        <v>0</v>
      </c>
      <c r="M284">
        <v>1</v>
      </c>
    </row>
    <row r="285" spans="1:13" x14ac:dyDescent="0.25">
      <c r="A285" t="s">
        <v>420</v>
      </c>
      <c r="B285" t="s">
        <v>149</v>
      </c>
      <c r="C285" t="s">
        <v>156</v>
      </c>
      <c r="D285" t="s">
        <v>151</v>
      </c>
      <c r="E285" t="s">
        <v>152</v>
      </c>
      <c r="F285" t="s">
        <v>153</v>
      </c>
      <c r="G285" t="s">
        <v>154</v>
      </c>
      <c r="H285">
        <v>9</v>
      </c>
      <c r="I285">
        <v>1</v>
      </c>
      <c r="J285">
        <v>2</v>
      </c>
      <c r="K285">
        <v>2</v>
      </c>
      <c r="L285">
        <v>2</v>
      </c>
      <c r="M285">
        <v>2</v>
      </c>
    </row>
    <row r="286" spans="1:13" x14ac:dyDescent="0.25">
      <c r="A286" t="s">
        <v>421</v>
      </c>
      <c r="B286" t="s">
        <v>149</v>
      </c>
      <c r="C286" t="s">
        <v>156</v>
      </c>
      <c r="D286" t="s">
        <v>151</v>
      </c>
      <c r="E286" t="s">
        <v>157</v>
      </c>
      <c r="F286" t="s">
        <v>153</v>
      </c>
      <c r="G286" t="s">
        <v>154</v>
      </c>
      <c r="H286">
        <v>8</v>
      </c>
      <c r="I286">
        <v>1</v>
      </c>
      <c r="J286">
        <v>2</v>
      </c>
      <c r="K286">
        <v>1</v>
      </c>
      <c r="L286">
        <v>2</v>
      </c>
      <c r="M286">
        <v>2</v>
      </c>
    </row>
    <row r="287" spans="1:13" x14ac:dyDescent="0.25">
      <c r="A287" t="s">
        <v>422</v>
      </c>
      <c r="B287" t="s">
        <v>149</v>
      </c>
      <c r="C287" t="s">
        <v>150</v>
      </c>
      <c r="D287" t="s">
        <v>151</v>
      </c>
      <c r="E287" t="s">
        <v>157</v>
      </c>
      <c r="F287" t="s">
        <v>153</v>
      </c>
      <c r="G287" t="s">
        <v>154</v>
      </c>
      <c r="H287">
        <v>9</v>
      </c>
      <c r="I287">
        <v>2</v>
      </c>
      <c r="J287">
        <v>2</v>
      </c>
      <c r="K287">
        <v>1</v>
      </c>
      <c r="L287">
        <v>2</v>
      </c>
      <c r="M287">
        <v>2</v>
      </c>
    </row>
    <row r="288" spans="1:13" x14ac:dyDescent="0.25">
      <c r="A288" t="s">
        <v>415</v>
      </c>
      <c r="B288" t="s">
        <v>149</v>
      </c>
      <c r="C288" t="s">
        <v>156</v>
      </c>
      <c r="D288" t="s">
        <v>151</v>
      </c>
      <c r="E288" t="s">
        <v>157</v>
      </c>
      <c r="F288" t="s">
        <v>153</v>
      </c>
      <c r="G288" t="s">
        <v>158</v>
      </c>
      <c r="H288">
        <v>7</v>
      </c>
      <c r="I288">
        <v>1</v>
      </c>
      <c r="J288">
        <v>2</v>
      </c>
      <c r="K288">
        <v>1</v>
      </c>
      <c r="L288">
        <v>2</v>
      </c>
      <c r="M288">
        <v>1</v>
      </c>
    </row>
    <row r="289" spans="1:13" x14ac:dyDescent="0.25">
      <c r="A289" t="s">
        <v>423</v>
      </c>
      <c r="B289" t="s">
        <v>149</v>
      </c>
      <c r="C289" t="s">
        <v>150</v>
      </c>
      <c r="D289" t="s">
        <v>161</v>
      </c>
      <c r="E289" t="s">
        <v>152</v>
      </c>
      <c r="F289" t="s">
        <v>165</v>
      </c>
      <c r="G289" t="s">
        <v>154</v>
      </c>
      <c r="H289">
        <v>8</v>
      </c>
      <c r="I289">
        <v>2</v>
      </c>
      <c r="J289">
        <v>1</v>
      </c>
      <c r="K289">
        <v>2</v>
      </c>
      <c r="L289">
        <v>1</v>
      </c>
      <c r="M289">
        <v>2</v>
      </c>
    </row>
    <row r="290" spans="1:13" x14ac:dyDescent="0.25">
      <c r="A290" t="s">
        <v>424</v>
      </c>
      <c r="B290" t="s">
        <v>149</v>
      </c>
      <c r="C290" t="s">
        <v>150</v>
      </c>
      <c r="D290" t="s">
        <v>161</v>
      </c>
      <c r="E290" t="s">
        <v>164</v>
      </c>
      <c r="F290" t="s">
        <v>159</v>
      </c>
      <c r="G290" t="s">
        <v>154</v>
      </c>
      <c r="H290">
        <v>5</v>
      </c>
      <c r="I290">
        <v>2</v>
      </c>
      <c r="J290">
        <v>1</v>
      </c>
      <c r="K290">
        <v>0</v>
      </c>
      <c r="L290">
        <v>0</v>
      </c>
      <c r="M290">
        <v>2</v>
      </c>
    </row>
    <row r="291" spans="1:13" x14ac:dyDescent="0.25">
      <c r="A291" t="s">
        <v>425</v>
      </c>
      <c r="B291" t="s">
        <v>149</v>
      </c>
      <c r="C291" t="s">
        <v>156</v>
      </c>
      <c r="D291" t="s">
        <v>161</v>
      </c>
      <c r="E291" t="s">
        <v>157</v>
      </c>
      <c r="F291" t="s">
        <v>153</v>
      </c>
      <c r="G291" t="s">
        <v>158</v>
      </c>
      <c r="H291">
        <v>6</v>
      </c>
      <c r="I291">
        <v>1</v>
      </c>
      <c r="J291">
        <v>1</v>
      </c>
      <c r="K291">
        <v>1</v>
      </c>
      <c r="L291">
        <v>2</v>
      </c>
      <c r="M291">
        <v>1</v>
      </c>
    </row>
    <row r="292" spans="1:13" x14ac:dyDescent="0.25">
      <c r="A292" t="s">
        <v>426</v>
      </c>
      <c r="B292" t="s">
        <v>149</v>
      </c>
      <c r="C292" t="s">
        <v>150</v>
      </c>
      <c r="D292" t="s">
        <v>151</v>
      </c>
      <c r="E292" t="s">
        <v>152</v>
      </c>
      <c r="F292" t="s">
        <v>153</v>
      </c>
      <c r="G292" t="s">
        <v>154</v>
      </c>
      <c r="H292">
        <v>10</v>
      </c>
      <c r="I292">
        <v>2</v>
      </c>
      <c r="J292">
        <v>2</v>
      </c>
      <c r="K292">
        <v>2</v>
      </c>
      <c r="L292">
        <v>2</v>
      </c>
      <c r="M292">
        <v>2</v>
      </c>
    </row>
    <row r="293" spans="1:13" x14ac:dyDescent="0.25">
      <c r="A293" t="s">
        <v>427</v>
      </c>
      <c r="B293" t="s">
        <v>149</v>
      </c>
      <c r="C293" t="s">
        <v>150</v>
      </c>
      <c r="D293" t="s">
        <v>151</v>
      </c>
      <c r="E293" t="s">
        <v>157</v>
      </c>
      <c r="F293" t="s">
        <v>153</v>
      </c>
      <c r="G293" t="s">
        <v>154</v>
      </c>
      <c r="H293">
        <v>9</v>
      </c>
      <c r="I293">
        <v>2</v>
      </c>
      <c r="J293">
        <v>2</v>
      </c>
      <c r="K293">
        <v>1</v>
      </c>
      <c r="L293">
        <v>2</v>
      </c>
      <c r="M293">
        <v>2</v>
      </c>
    </row>
    <row r="294" spans="1:13" x14ac:dyDescent="0.25">
      <c r="A294" t="s">
        <v>428</v>
      </c>
      <c r="B294" t="s">
        <v>149</v>
      </c>
      <c r="C294" t="s">
        <v>156</v>
      </c>
      <c r="D294" t="s">
        <v>151</v>
      </c>
      <c r="E294" t="s">
        <v>152</v>
      </c>
      <c r="F294" t="s">
        <v>153</v>
      </c>
      <c r="G294" t="s">
        <v>154</v>
      </c>
      <c r="H294">
        <v>9</v>
      </c>
      <c r="I294">
        <v>1</v>
      </c>
      <c r="J294">
        <v>2</v>
      </c>
      <c r="K294">
        <v>2</v>
      </c>
      <c r="L294">
        <v>2</v>
      </c>
      <c r="M294">
        <v>2</v>
      </c>
    </row>
    <row r="295" spans="1:13" x14ac:dyDescent="0.25">
      <c r="A295" t="s">
        <v>429</v>
      </c>
      <c r="B295" t="s">
        <v>149</v>
      </c>
      <c r="C295" t="s">
        <v>156</v>
      </c>
      <c r="D295" t="s">
        <v>151</v>
      </c>
      <c r="E295" t="s">
        <v>164</v>
      </c>
      <c r="F295" t="s">
        <v>153</v>
      </c>
      <c r="G295" t="s">
        <v>154</v>
      </c>
      <c r="H295">
        <v>7</v>
      </c>
      <c r="I295">
        <v>1</v>
      </c>
      <c r="J295">
        <v>2</v>
      </c>
      <c r="K295">
        <v>0</v>
      </c>
      <c r="L295">
        <v>2</v>
      </c>
      <c r="M295">
        <v>2</v>
      </c>
    </row>
    <row r="296" spans="1:13" x14ac:dyDescent="0.25">
      <c r="A296" t="s">
        <v>430</v>
      </c>
      <c r="B296" t="s">
        <v>149</v>
      </c>
      <c r="C296" t="s">
        <v>156</v>
      </c>
      <c r="D296" t="s">
        <v>151</v>
      </c>
      <c r="E296" t="s">
        <v>157</v>
      </c>
      <c r="F296" t="s">
        <v>153</v>
      </c>
      <c r="G296" t="s">
        <v>158</v>
      </c>
      <c r="H296">
        <v>7</v>
      </c>
      <c r="I296">
        <v>1</v>
      </c>
      <c r="J296">
        <v>2</v>
      </c>
      <c r="K296">
        <v>1</v>
      </c>
      <c r="L296">
        <v>2</v>
      </c>
      <c r="M296">
        <v>1</v>
      </c>
    </row>
    <row r="297" spans="1:13" x14ac:dyDescent="0.25">
      <c r="A297" t="s">
        <v>431</v>
      </c>
      <c r="B297" t="s">
        <v>149</v>
      </c>
      <c r="C297" t="s">
        <v>150</v>
      </c>
      <c r="D297" t="s">
        <v>151</v>
      </c>
      <c r="E297" t="s">
        <v>152</v>
      </c>
      <c r="F297" t="s">
        <v>153</v>
      </c>
      <c r="G297" t="s">
        <v>154</v>
      </c>
      <c r="H297">
        <v>10</v>
      </c>
      <c r="I297">
        <v>2</v>
      </c>
      <c r="J297">
        <v>2</v>
      </c>
      <c r="K297">
        <v>2</v>
      </c>
      <c r="L297">
        <v>2</v>
      </c>
      <c r="M297">
        <v>2</v>
      </c>
    </row>
    <row r="298" spans="1:13" x14ac:dyDescent="0.25">
      <c r="A298" t="s">
        <v>432</v>
      </c>
      <c r="B298" t="s">
        <v>149</v>
      </c>
      <c r="C298" t="s">
        <v>156</v>
      </c>
      <c r="D298" t="s">
        <v>151</v>
      </c>
      <c r="E298" t="s">
        <v>152</v>
      </c>
      <c r="F298" t="s">
        <v>153</v>
      </c>
      <c r="G298" t="s">
        <v>158</v>
      </c>
      <c r="H298">
        <v>8</v>
      </c>
      <c r="I298">
        <v>1</v>
      </c>
      <c r="J298">
        <v>2</v>
      </c>
      <c r="K298">
        <v>2</v>
      </c>
      <c r="L298">
        <v>2</v>
      </c>
      <c r="M298">
        <v>1</v>
      </c>
    </row>
    <row r="299" spans="1:13" x14ac:dyDescent="0.25">
      <c r="A299" t="s">
        <v>433</v>
      </c>
      <c r="B299" t="s">
        <v>149</v>
      </c>
      <c r="C299" t="s">
        <v>156</v>
      </c>
      <c r="D299" t="s">
        <v>151</v>
      </c>
      <c r="E299" t="s">
        <v>152</v>
      </c>
      <c r="F299" t="s">
        <v>153</v>
      </c>
      <c r="G299" t="s">
        <v>154</v>
      </c>
      <c r="H299">
        <v>9</v>
      </c>
      <c r="I299">
        <v>1</v>
      </c>
      <c r="J299">
        <v>2</v>
      </c>
      <c r="K299">
        <v>2</v>
      </c>
      <c r="L299">
        <v>2</v>
      </c>
      <c r="M299">
        <v>2</v>
      </c>
    </row>
    <row r="300" spans="1:13" x14ac:dyDescent="0.25">
      <c r="A300" t="s">
        <v>434</v>
      </c>
      <c r="B300" t="s">
        <v>149</v>
      </c>
      <c r="C300" t="s">
        <v>156</v>
      </c>
      <c r="D300" t="s">
        <v>151</v>
      </c>
      <c r="E300" t="s">
        <v>157</v>
      </c>
      <c r="F300" t="s">
        <v>153</v>
      </c>
      <c r="G300" t="s">
        <v>154</v>
      </c>
      <c r="H300">
        <v>8</v>
      </c>
      <c r="I300">
        <v>1</v>
      </c>
      <c r="J300">
        <v>2</v>
      </c>
      <c r="K300">
        <v>1</v>
      </c>
      <c r="L300">
        <v>2</v>
      </c>
      <c r="M300">
        <v>2</v>
      </c>
    </row>
    <row r="301" spans="1:13" x14ac:dyDescent="0.25">
      <c r="A301" t="s">
        <v>435</v>
      </c>
      <c r="B301" t="s">
        <v>149</v>
      </c>
      <c r="C301" t="s">
        <v>150</v>
      </c>
      <c r="D301" t="s">
        <v>161</v>
      </c>
      <c r="E301" t="s">
        <v>157</v>
      </c>
      <c r="F301" t="s">
        <v>153</v>
      </c>
      <c r="G301" t="s">
        <v>154</v>
      </c>
      <c r="H301">
        <v>8</v>
      </c>
      <c r="I301">
        <v>2</v>
      </c>
      <c r="J301">
        <v>1</v>
      </c>
      <c r="K301">
        <v>1</v>
      </c>
      <c r="L301">
        <v>2</v>
      </c>
      <c r="M301">
        <v>2</v>
      </c>
    </row>
    <row r="302" spans="1:13" x14ac:dyDescent="0.25">
      <c r="A302" t="s">
        <v>436</v>
      </c>
      <c r="B302" t="s">
        <v>149</v>
      </c>
      <c r="C302" t="s">
        <v>156</v>
      </c>
      <c r="D302" t="s">
        <v>161</v>
      </c>
      <c r="E302" t="s">
        <v>164</v>
      </c>
      <c r="F302" t="s">
        <v>153</v>
      </c>
      <c r="G302" t="s">
        <v>154</v>
      </c>
      <c r="H302">
        <v>6</v>
      </c>
      <c r="I302">
        <v>1</v>
      </c>
      <c r="J302">
        <v>1</v>
      </c>
      <c r="K302">
        <v>0</v>
      </c>
      <c r="L302">
        <v>2</v>
      </c>
      <c r="M302">
        <v>2</v>
      </c>
    </row>
    <row r="303" spans="1:13" x14ac:dyDescent="0.25">
      <c r="A303" t="s">
        <v>437</v>
      </c>
      <c r="B303" t="s">
        <v>149</v>
      </c>
      <c r="C303" t="s">
        <v>150</v>
      </c>
      <c r="D303" t="s">
        <v>151</v>
      </c>
      <c r="E303" t="s">
        <v>157</v>
      </c>
      <c r="F303" t="s">
        <v>153</v>
      </c>
      <c r="G303" t="s">
        <v>154</v>
      </c>
      <c r="H303">
        <v>9</v>
      </c>
      <c r="I303">
        <v>2</v>
      </c>
      <c r="J303">
        <v>2</v>
      </c>
      <c r="K303">
        <v>1</v>
      </c>
      <c r="L303">
        <v>2</v>
      </c>
      <c r="M303">
        <v>2</v>
      </c>
    </row>
    <row r="304" spans="1:13" x14ac:dyDescent="0.25">
      <c r="A304" t="s">
        <v>438</v>
      </c>
      <c r="B304" t="s">
        <v>149</v>
      </c>
      <c r="C304" t="s">
        <v>150</v>
      </c>
      <c r="D304" t="s">
        <v>151</v>
      </c>
      <c r="E304" t="s">
        <v>157</v>
      </c>
      <c r="F304" t="s">
        <v>153</v>
      </c>
      <c r="G304" t="s">
        <v>154</v>
      </c>
      <c r="H304">
        <v>9</v>
      </c>
      <c r="I304">
        <v>2</v>
      </c>
      <c r="J304">
        <v>2</v>
      </c>
      <c r="K304">
        <v>1</v>
      </c>
      <c r="L304">
        <v>2</v>
      </c>
      <c r="M304">
        <v>2</v>
      </c>
    </row>
    <row r="305" spans="1:13" x14ac:dyDescent="0.25">
      <c r="A305" t="s">
        <v>439</v>
      </c>
      <c r="B305" t="s">
        <v>149</v>
      </c>
      <c r="C305" t="s">
        <v>156</v>
      </c>
      <c r="D305" t="s">
        <v>151</v>
      </c>
      <c r="E305" t="s">
        <v>152</v>
      </c>
      <c r="F305" t="s">
        <v>153</v>
      </c>
      <c r="G305" t="s">
        <v>154</v>
      </c>
      <c r="H305">
        <v>9</v>
      </c>
      <c r="I305">
        <v>1</v>
      </c>
      <c r="J305">
        <v>2</v>
      </c>
      <c r="K305">
        <v>2</v>
      </c>
      <c r="L305">
        <v>2</v>
      </c>
      <c r="M305">
        <v>2</v>
      </c>
    </row>
    <row r="306" spans="1:13" x14ac:dyDescent="0.25">
      <c r="A306" t="s">
        <v>440</v>
      </c>
      <c r="B306" t="s">
        <v>149</v>
      </c>
      <c r="C306" t="s">
        <v>150</v>
      </c>
      <c r="D306" t="s">
        <v>151</v>
      </c>
      <c r="E306" t="s">
        <v>157</v>
      </c>
      <c r="F306" t="s">
        <v>159</v>
      </c>
      <c r="G306" t="s">
        <v>158</v>
      </c>
      <c r="H306">
        <v>6</v>
      </c>
      <c r="I306">
        <v>2</v>
      </c>
      <c r="J306">
        <v>2</v>
      </c>
      <c r="K306">
        <v>1</v>
      </c>
      <c r="L306">
        <v>0</v>
      </c>
      <c r="M306">
        <v>1</v>
      </c>
    </row>
    <row r="307" spans="1:13" x14ac:dyDescent="0.25">
      <c r="A307" t="s">
        <v>441</v>
      </c>
      <c r="B307" t="s">
        <v>149</v>
      </c>
      <c r="C307" t="s">
        <v>150</v>
      </c>
      <c r="D307" t="s">
        <v>151</v>
      </c>
      <c r="E307" t="s">
        <v>157</v>
      </c>
      <c r="F307" t="s">
        <v>153</v>
      </c>
      <c r="G307" t="s">
        <v>154</v>
      </c>
      <c r="H307">
        <v>9</v>
      </c>
      <c r="I307">
        <v>2</v>
      </c>
      <c r="J307">
        <v>2</v>
      </c>
      <c r="K307">
        <v>1</v>
      </c>
      <c r="L307">
        <v>2</v>
      </c>
      <c r="M307">
        <v>2</v>
      </c>
    </row>
    <row r="308" spans="1:13" x14ac:dyDescent="0.25">
      <c r="A308" t="s">
        <v>442</v>
      </c>
      <c r="B308" t="s">
        <v>149</v>
      </c>
      <c r="C308" t="s">
        <v>156</v>
      </c>
      <c r="D308" t="s">
        <v>151</v>
      </c>
      <c r="E308" t="s">
        <v>157</v>
      </c>
      <c r="F308" t="s">
        <v>159</v>
      </c>
      <c r="G308" t="s">
        <v>158</v>
      </c>
      <c r="H308">
        <v>5</v>
      </c>
      <c r="I308">
        <v>1</v>
      </c>
      <c r="J308">
        <v>2</v>
      </c>
      <c r="K308">
        <v>1</v>
      </c>
      <c r="L308">
        <v>0</v>
      </c>
      <c r="M308">
        <v>1</v>
      </c>
    </row>
    <row r="309" spans="1:13" x14ac:dyDescent="0.25">
      <c r="A309" t="s">
        <v>443</v>
      </c>
      <c r="B309" t="s">
        <v>149</v>
      </c>
      <c r="C309" t="s">
        <v>150</v>
      </c>
      <c r="D309" t="s">
        <v>151</v>
      </c>
      <c r="E309" t="s">
        <v>157</v>
      </c>
      <c r="F309" t="s">
        <v>159</v>
      </c>
      <c r="G309" t="s">
        <v>158</v>
      </c>
      <c r="H309">
        <v>6</v>
      </c>
      <c r="I309">
        <v>2</v>
      </c>
      <c r="J309">
        <v>2</v>
      </c>
      <c r="K309">
        <v>1</v>
      </c>
      <c r="L309">
        <v>0</v>
      </c>
      <c r="M309">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309"/>
  <sheetViews>
    <sheetView topLeftCell="C1" workbookViewId="0">
      <pane ySplit="1" topLeftCell="A2" activePane="bottomLeft" state="frozen"/>
      <selection pane="bottomLeft" activeCell="A2" sqref="A2:M309"/>
    </sheetView>
  </sheetViews>
  <sheetFormatPr defaultColWidth="12.6640625" defaultRowHeight="15.75" customHeight="1" x14ac:dyDescent="0.25"/>
  <cols>
    <col min="1" max="1" width="30.88671875" customWidth="1"/>
    <col min="2" max="2" width="16.44140625" customWidth="1"/>
    <col min="3" max="3" width="75.88671875" customWidth="1"/>
    <col min="4" max="4" width="86.109375" customWidth="1"/>
    <col min="5" max="5" width="93.44140625" customWidth="1"/>
    <col min="6" max="6" width="104.44140625" customWidth="1"/>
    <col min="7" max="7" width="94.109375" customWidth="1"/>
    <col min="8" max="8" width="7.21875" customWidth="1"/>
    <col min="9" max="13" width="5.33203125" customWidth="1"/>
  </cols>
  <sheetData>
    <row r="1" spans="1:13" ht="15.75" customHeight="1" x14ac:dyDescent="0.25">
      <c r="A1" s="28" t="s">
        <v>137</v>
      </c>
      <c r="B1" s="28" t="s">
        <v>138</v>
      </c>
      <c r="C1" s="28" t="s">
        <v>139</v>
      </c>
      <c r="D1" s="28" t="s">
        <v>140</v>
      </c>
      <c r="E1" s="28" t="s">
        <v>141</v>
      </c>
      <c r="F1" s="28" t="s">
        <v>142</v>
      </c>
      <c r="G1" s="28" t="s">
        <v>143</v>
      </c>
      <c r="H1" s="28" t="s">
        <v>106</v>
      </c>
      <c r="I1" s="28" t="s">
        <v>144</v>
      </c>
      <c r="J1" s="28" t="s">
        <v>145</v>
      </c>
      <c r="K1" s="28" t="s">
        <v>146</v>
      </c>
      <c r="L1" s="28" t="s">
        <v>147</v>
      </c>
      <c r="M1" s="28" t="s">
        <v>148</v>
      </c>
    </row>
    <row r="2" spans="1:13" ht="15.75" customHeight="1" x14ac:dyDescent="0.25">
      <c r="A2" s="28" t="s">
        <v>109</v>
      </c>
      <c r="B2" s="28" t="s">
        <v>149</v>
      </c>
      <c r="C2" s="3" t="s">
        <v>150</v>
      </c>
      <c r="D2" s="28" t="s">
        <v>151</v>
      </c>
      <c r="E2" s="28" t="s">
        <v>152</v>
      </c>
      <c r="F2" s="28" t="s">
        <v>153</v>
      </c>
      <c r="G2" s="28" t="s">
        <v>154</v>
      </c>
      <c r="H2" s="28">
        <f t="shared" ref="H2:H256" si="0">I2+J2+K2+L2+M2</f>
        <v>10</v>
      </c>
      <c r="I2" s="28">
        <f t="array" ref="I2">INDEX('DataSet3 Key Basic'!$D$6:$E$9,MATCH(C2,'DataSet3 Key Basic'!$E$6:$E$9,0),1)</f>
        <v>2</v>
      </c>
      <c r="J2" s="28">
        <f t="array" ref="J2">INDEX('DataSet3 Key Basic'!$D$12:$E$15,MATCH(D2,'DataSet3 Key Basic'!$E$12:$E$15,0),1)</f>
        <v>2</v>
      </c>
      <c r="K2" s="28">
        <f t="array" ref="K2">INDEX('DataSet3 Key Basic'!$D$18:$E$21,MATCH(E2,'DataSet3 Key Basic'!$E$18:$E$21,0),1)</f>
        <v>2</v>
      </c>
      <c r="L2" s="28">
        <f t="array" ref="L2">INDEX('DataSet3 Key Basic'!$D$24:$E$27,MATCH(F2,'DataSet3 Key Basic'!$E$24:$E$27,0),1)</f>
        <v>2</v>
      </c>
      <c r="M2" s="28">
        <f t="array" ref="M2">INDEX('DataSet3 Key Basic'!$D$30:$E$33,MATCH(G2,'DataSet3 Key Basic'!$E$30:$E$33,0),1)</f>
        <v>2</v>
      </c>
    </row>
    <row r="3" spans="1:13" ht="15.75" customHeight="1" x14ac:dyDescent="0.25">
      <c r="A3" s="28" t="s">
        <v>155</v>
      </c>
      <c r="B3" s="28" t="s">
        <v>149</v>
      </c>
      <c r="C3" s="3" t="s">
        <v>156</v>
      </c>
      <c r="D3" s="28" t="s">
        <v>151</v>
      </c>
      <c r="E3" s="28" t="s">
        <v>157</v>
      </c>
      <c r="F3" s="28" t="s">
        <v>153</v>
      </c>
      <c r="G3" s="28" t="s">
        <v>154</v>
      </c>
      <c r="H3" s="28">
        <f t="shared" si="0"/>
        <v>8</v>
      </c>
      <c r="I3" s="28">
        <f t="array" ref="I3">INDEX('DataSet3 Key Basic'!$D$6:$E$9,MATCH(C3,'DataSet3 Key Basic'!$E$6:$E$9,0),1)</f>
        <v>1</v>
      </c>
      <c r="J3" s="28">
        <f t="array" ref="J3">INDEX('DataSet3 Key Basic'!$D$12:$E$15,MATCH(D3,'DataSet3 Key Basic'!$E$12:$E$15,0),1)</f>
        <v>2</v>
      </c>
      <c r="K3" s="28">
        <f t="array" ref="K3">INDEX('DataSet3 Key Basic'!$D$18:$E$21,MATCH(E3,'DataSet3 Key Basic'!$E$18:$E$21,0),1)</f>
        <v>1</v>
      </c>
      <c r="L3" s="28">
        <f t="array" ref="L3">INDEX('DataSet3 Key Basic'!$D$24:$E$27,MATCH(F3,'DataSet3 Key Basic'!$E$24:$E$27,0),1)</f>
        <v>2</v>
      </c>
      <c r="M3" s="28">
        <f t="array" ref="M3">INDEX('DataSet3 Key Basic'!$D$30:$E$33,MATCH(G3,'DataSet3 Key Basic'!$E$30:$E$33,0),1)</f>
        <v>2</v>
      </c>
    </row>
    <row r="4" spans="1:13" ht="15.75" customHeight="1" x14ac:dyDescent="0.25">
      <c r="A4" s="28" t="s">
        <v>111</v>
      </c>
      <c r="B4" s="28" t="s">
        <v>149</v>
      </c>
      <c r="C4" s="28" t="s">
        <v>156</v>
      </c>
      <c r="D4" s="28" t="s">
        <v>151</v>
      </c>
      <c r="E4" s="28" t="s">
        <v>157</v>
      </c>
      <c r="F4" s="28" t="s">
        <v>153</v>
      </c>
      <c r="G4" s="28" t="s">
        <v>154</v>
      </c>
      <c r="H4" s="28">
        <f t="shared" si="0"/>
        <v>8</v>
      </c>
      <c r="I4" s="28">
        <f t="array" ref="I4">INDEX('DataSet3 Key Basic'!$D$6:$E$9,MATCH(C4,'DataSet3 Key Basic'!$E$6:$E$9,0),1)</f>
        <v>1</v>
      </c>
      <c r="J4" s="28">
        <f t="array" ref="J4">INDEX('DataSet3 Key Basic'!$D$12:$E$15,MATCH(D4,'DataSet3 Key Basic'!$E$12:$E$15,0),1)</f>
        <v>2</v>
      </c>
      <c r="K4" s="28">
        <f t="array" ref="K4">INDEX('DataSet3 Key Basic'!$D$18:$E$21,MATCH(E4,'DataSet3 Key Basic'!$E$18:$E$21,0),1)</f>
        <v>1</v>
      </c>
      <c r="L4" s="28">
        <f t="array" ref="L4">INDEX('DataSet3 Key Basic'!$D$24:$E$27,MATCH(F4,'DataSet3 Key Basic'!$E$24:$E$27,0),1)</f>
        <v>2</v>
      </c>
      <c r="M4" s="28">
        <f t="array" ref="M4">INDEX('DataSet3 Key Basic'!$D$30:$E$33,MATCH(G4,'DataSet3 Key Basic'!$E$30:$E$33,0),1)</f>
        <v>2</v>
      </c>
    </row>
    <row r="5" spans="1:13" ht="15.75" customHeight="1" x14ac:dyDescent="0.25">
      <c r="A5" s="28" t="s">
        <v>112</v>
      </c>
      <c r="B5" s="28" t="s">
        <v>149</v>
      </c>
      <c r="C5" s="28" t="s">
        <v>150</v>
      </c>
      <c r="D5" s="28" t="s">
        <v>151</v>
      </c>
      <c r="E5" s="28" t="s">
        <v>157</v>
      </c>
      <c r="F5" s="28" t="s">
        <v>153</v>
      </c>
      <c r="G5" s="28" t="s">
        <v>154</v>
      </c>
      <c r="H5" s="28">
        <f t="shared" si="0"/>
        <v>9</v>
      </c>
      <c r="I5" s="28">
        <f t="array" ref="I5">INDEX('DataSet3 Key Basic'!$D$6:$E$9,MATCH(C5,'DataSet3 Key Basic'!$E$6:$E$9,0),1)</f>
        <v>2</v>
      </c>
      <c r="J5" s="28">
        <f t="array" ref="J5">INDEX('DataSet3 Key Basic'!$D$12:$E$15,MATCH(D5,'DataSet3 Key Basic'!$E$12:$E$15,0),1)</f>
        <v>2</v>
      </c>
      <c r="K5" s="28">
        <f t="array" ref="K5">INDEX('DataSet3 Key Basic'!$D$18:$E$21,MATCH(E5,'DataSet3 Key Basic'!$E$18:$E$21,0),1)</f>
        <v>1</v>
      </c>
      <c r="L5" s="28">
        <f t="array" ref="L5">INDEX('DataSet3 Key Basic'!$D$24:$E$27,MATCH(F5,'DataSet3 Key Basic'!$E$24:$E$27,0),1)</f>
        <v>2</v>
      </c>
      <c r="M5" s="28">
        <f t="array" ref="M5">INDEX('DataSet3 Key Basic'!$D$30:$E$33,MATCH(G5,'DataSet3 Key Basic'!$E$30:$E$33,0),1)</f>
        <v>2</v>
      </c>
    </row>
    <row r="6" spans="1:13" ht="15.75" customHeight="1" x14ac:dyDescent="0.25">
      <c r="A6" s="28" t="s">
        <v>108</v>
      </c>
      <c r="B6" s="28" t="s">
        <v>149</v>
      </c>
      <c r="C6" s="28" t="s">
        <v>156</v>
      </c>
      <c r="D6" s="28" t="s">
        <v>151</v>
      </c>
      <c r="E6" s="28" t="s">
        <v>157</v>
      </c>
      <c r="F6" s="28" t="s">
        <v>153</v>
      </c>
      <c r="G6" s="28" t="s">
        <v>158</v>
      </c>
      <c r="H6" s="28">
        <f t="shared" si="0"/>
        <v>7</v>
      </c>
      <c r="I6" s="28">
        <f t="array" ref="I6">INDEX('DataSet3 Key Basic'!$D$6:$E$9,MATCH(C6,'DataSet3 Key Basic'!$E$6:$E$9,0),1)</f>
        <v>1</v>
      </c>
      <c r="J6" s="28">
        <f t="array" ref="J6">INDEX('DataSet3 Key Basic'!$D$12:$E$15,MATCH(D6,'DataSet3 Key Basic'!$E$12:$E$15,0),1)</f>
        <v>2</v>
      </c>
      <c r="K6" s="28">
        <f t="array" ref="K6">INDEX('DataSet3 Key Basic'!$D$18:$E$21,MATCH(E6,'DataSet3 Key Basic'!$E$18:$E$21,0),1)</f>
        <v>1</v>
      </c>
      <c r="L6" s="28">
        <f t="array" ref="L6">INDEX('DataSet3 Key Basic'!$D$24:$E$27,MATCH(F6,'DataSet3 Key Basic'!$E$24:$E$27,0),1)</f>
        <v>2</v>
      </c>
      <c r="M6" s="28">
        <f t="array" ref="M6">INDEX('DataSet3 Key Basic'!$D$30:$E$33,MATCH(G6,'DataSet3 Key Basic'!$E$30:$E$33,0),1)</f>
        <v>1</v>
      </c>
    </row>
    <row r="7" spans="1:13" ht="15.75" customHeight="1" x14ac:dyDescent="0.25">
      <c r="A7" s="28" t="s">
        <v>110</v>
      </c>
      <c r="B7" s="28" t="s">
        <v>149</v>
      </c>
      <c r="C7" s="28" t="s">
        <v>150</v>
      </c>
      <c r="D7" s="28" t="s">
        <v>151</v>
      </c>
      <c r="E7" s="28" t="s">
        <v>157</v>
      </c>
      <c r="F7" s="28" t="s">
        <v>153</v>
      </c>
      <c r="G7" s="28" t="s">
        <v>154</v>
      </c>
      <c r="H7" s="28">
        <f t="shared" si="0"/>
        <v>9</v>
      </c>
      <c r="I7" s="28">
        <f t="array" ref="I7">INDEX('DataSet3 Key Basic'!$D$6:$E$9,MATCH(C7,'DataSet3 Key Basic'!$E$6:$E$9,0),1)</f>
        <v>2</v>
      </c>
      <c r="J7" s="28">
        <f t="array" ref="J7">INDEX('DataSet3 Key Basic'!$D$12:$E$15,MATCH(D7,'DataSet3 Key Basic'!$E$12:$E$15,0),1)</f>
        <v>2</v>
      </c>
      <c r="K7" s="28">
        <f t="array" ref="K7">INDEX('DataSet3 Key Basic'!$D$18:$E$21,MATCH(E7,'DataSet3 Key Basic'!$E$18:$E$21,0),1)</f>
        <v>1</v>
      </c>
      <c r="L7" s="28">
        <f t="array" ref="L7">INDEX('DataSet3 Key Basic'!$D$24:$E$27,MATCH(F7,'DataSet3 Key Basic'!$E$24:$E$27,0),1)</f>
        <v>2</v>
      </c>
      <c r="M7" s="28">
        <f t="array" ref="M7">INDEX('DataSet3 Key Basic'!$D$30:$E$33,MATCH(G7,'DataSet3 Key Basic'!$E$30:$E$33,0),1)</f>
        <v>2</v>
      </c>
    </row>
    <row r="8" spans="1:13" ht="15.75" customHeight="1" x14ac:dyDescent="0.25">
      <c r="A8" s="28" t="s">
        <v>113</v>
      </c>
      <c r="B8" s="28" t="s">
        <v>149</v>
      </c>
      <c r="C8" s="28" t="s">
        <v>150</v>
      </c>
      <c r="D8" s="28" t="s">
        <v>151</v>
      </c>
      <c r="E8" s="28" t="s">
        <v>152</v>
      </c>
      <c r="F8" s="28" t="s">
        <v>159</v>
      </c>
      <c r="G8" s="28" t="s">
        <v>158</v>
      </c>
      <c r="H8" s="28">
        <f t="shared" si="0"/>
        <v>7</v>
      </c>
      <c r="I8" s="28">
        <f t="array" ref="I8">INDEX('DataSet3 Key Basic'!$D$6:$E$9,MATCH(C8,'DataSet3 Key Basic'!$E$6:$E$9,0),1)</f>
        <v>2</v>
      </c>
      <c r="J8" s="28">
        <f t="array" ref="J8">INDEX('DataSet3 Key Basic'!$D$12:$E$15,MATCH(D8,'DataSet3 Key Basic'!$E$12:$E$15,0),1)</f>
        <v>2</v>
      </c>
      <c r="K8" s="28">
        <f t="array" ref="K8">INDEX('DataSet3 Key Basic'!$D$18:$E$21,MATCH(E8,'DataSet3 Key Basic'!$E$18:$E$21,0),1)</f>
        <v>2</v>
      </c>
      <c r="L8" s="28">
        <f t="array" ref="L8">INDEX('DataSet3 Key Basic'!$D$24:$E$27,MATCH(F8,'DataSet3 Key Basic'!$E$24:$E$27,0),1)</f>
        <v>0</v>
      </c>
      <c r="M8" s="28">
        <f t="array" ref="M8">INDEX('DataSet3 Key Basic'!$D$30:$E$33,MATCH(G8,'DataSet3 Key Basic'!$E$30:$E$33,0),1)</f>
        <v>1</v>
      </c>
    </row>
    <row r="9" spans="1:13" ht="15.75" customHeight="1" x14ac:dyDescent="0.25">
      <c r="A9" s="28" t="s">
        <v>114</v>
      </c>
      <c r="B9" s="28" t="s">
        <v>149</v>
      </c>
      <c r="C9" s="28" t="s">
        <v>150</v>
      </c>
      <c r="D9" s="28" t="s">
        <v>151</v>
      </c>
      <c r="E9" s="28" t="s">
        <v>157</v>
      </c>
      <c r="F9" s="28" t="s">
        <v>159</v>
      </c>
      <c r="G9" s="28" t="s">
        <v>154</v>
      </c>
      <c r="H9" s="28">
        <f t="shared" si="0"/>
        <v>7</v>
      </c>
      <c r="I9" s="28">
        <f t="array" ref="I9">INDEX('DataSet3 Key Basic'!$D$6:$E$9,MATCH(C9,'DataSet3 Key Basic'!$E$6:$E$9,0),1)</f>
        <v>2</v>
      </c>
      <c r="J9" s="28">
        <f t="array" ref="J9">INDEX('DataSet3 Key Basic'!$D$12:$E$15,MATCH(D9,'DataSet3 Key Basic'!$E$12:$E$15,0),1)</f>
        <v>2</v>
      </c>
      <c r="K9" s="28">
        <f t="array" ref="K9">INDEX('DataSet3 Key Basic'!$D$18:$E$21,MATCH(E9,'DataSet3 Key Basic'!$E$18:$E$21,0),1)</f>
        <v>1</v>
      </c>
      <c r="L9" s="28">
        <f t="array" ref="L9">INDEX('DataSet3 Key Basic'!$D$24:$E$27,MATCH(F9,'DataSet3 Key Basic'!$E$24:$E$27,0),1)</f>
        <v>0</v>
      </c>
      <c r="M9" s="28">
        <f t="array" ref="M9">INDEX('DataSet3 Key Basic'!$D$30:$E$33,MATCH(G9,'DataSet3 Key Basic'!$E$30:$E$33,0),1)</f>
        <v>2</v>
      </c>
    </row>
    <row r="10" spans="1:13" ht="15.75" customHeight="1" x14ac:dyDescent="0.25">
      <c r="A10" s="28" t="s">
        <v>115</v>
      </c>
      <c r="B10" s="28" t="s">
        <v>149</v>
      </c>
      <c r="C10" s="28" t="s">
        <v>150</v>
      </c>
      <c r="D10" s="28" t="s">
        <v>151</v>
      </c>
      <c r="E10" s="28" t="s">
        <v>157</v>
      </c>
      <c r="F10" s="28" t="s">
        <v>153</v>
      </c>
      <c r="G10" s="28" t="s">
        <v>158</v>
      </c>
      <c r="H10" s="28">
        <f t="shared" si="0"/>
        <v>8</v>
      </c>
      <c r="I10" s="28">
        <f t="array" ref="I10">INDEX('DataSet3 Key Basic'!$D$6:$E$9,MATCH(C10,'DataSet3 Key Basic'!$E$6:$E$9,0),1)</f>
        <v>2</v>
      </c>
      <c r="J10" s="28">
        <f t="array" ref="J10">INDEX('DataSet3 Key Basic'!$D$12:$E$15,MATCH(D10,'DataSet3 Key Basic'!$E$12:$E$15,0),1)</f>
        <v>2</v>
      </c>
      <c r="K10" s="28">
        <f t="array" ref="K10">INDEX('DataSet3 Key Basic'!$D$18:$E$21,MATCH(E10,'DataSet3 Key Basic'!$E$18:$E$21,0),1)</f>
        <v>1</v>
      </c>
      <c r="L10" s="28">
        <f t="array" ref="L10">INDEX('DataSet3 Key Basic'!$D$24:$E$27,MATCH(F10,'DataSet3 Key Basic'!$E$24:$E$27,0),1)</f>
        <v>2</v>
      </c>
      <c r="M10" s="28">
        <f t="array" ref="M10">INDEX('DataSet3 Key Basic'!$D$30:$E$33,MATCH(G10,'DataSet3 Key Basic'!$E$30:$E$33,0),1)</f>
        <v>1</v>
      </c>
    </row>
    <row r="11" spans="1:13" ht="15.75" customHeight="1" x14ac:dyDescent="0.25">
      <c r="A11" s="28" t="s">
        <v>160</v>
      </c>
      <c r="B11" s="28" t="s">
        <v>149</v>
      </c>
      <c r="C11" s="28" t="s">
        <v>150</v>
      </c>
      <c r="D11" s="28" t="s">
        <v>151</v>
      </c>
      <c r="E11" s="28" t="s">
        <v>152</v>
      </c>
      <c r="F11" s="28" t="s">
        <v>153</v>
      </c>
      <c r="G11" s="28" t="s">
        <v>158</v>
      </c>
      <c r="H11" s="28">
        <f t="shared" si="0"/>
        <v>9</v>
      </c>
      <c r="I11" s="28">
        <f t="array" ref="I11">INDEX('DataSet3 Key Basic'!$D$6:$E$9,MATCH(C11,'DataSet3 Key Basic'!$E$6:$E$9,0),1)</f>
        <v>2</v>
      </c>
      <c r="J11" s="28">
        <f t="array" ref="J11">INDEX('DataSet3 Key Basic'!$D$12:$E$15,MATCH(D11,'DataSet3 Key Basic'!$E$12:$E$15,0),1)</f>
        <v>2</v>
      </c>
      <c r="K11" s="28">
        <f t="array" ref="K11">INDEX('DataSet3 Key Basic'!$D$18:$E$21,MATCH(E11,'DataSet3 Key Basic'!$E$18:$E$21,0),1)</f>
        <v>2</v>
      </c>
      <c r="L11" s="28">
        <f t="array" ref="L11">INDEX('DataSet3 Key Basic'!$D$24:$E$27,MATCH(F11,'DataSet3 Key Basic'!$E$24:$E$27,0),1)</f>
        <v>2</v>
      </c>
      <c r="M11" s="28">
        <f t="array" ref="M11">INDEX('DataSet3 Key Basic'!$D$30:$E$33,MATCH(G11,'DataSet3 Key Basic'!$E$30:$E$33,0),1)</f>
        <v>1</v>
      </c>
    </row>
    <row r="12" spans="1:13" ht="15.75" customHeight="1" x14ac:dyDescent="0.25">
      <c r="A12" s="28" t="s">
        <v>117</v>
      </c>
      <c r="B12" s="28" t="s">
        <v>149</v>
      </c>
      <c r="C12" s="28" t="s">
        <v>156</v>
      </c>
      <c r="D12" s="28" t="s">
        <v>161</v>
      </c>
      <c r="E12" s="28" t="s">
        <v>157</v>
      </c>
      <c r="F12" s="28" t="s">
        <v>153</v>
      </c>
      <c r="G12" s="28" t="s">
        <v>154</v>
      </c>
      <c r="H12" s="28">
        <f t="shared" si="0"/>
        <v>7</v>
      </c>
      <c r="I12" s="28">
        <f t="array" ref="I12">INDEX('DataSet3 Key Basic'!$D$6:$E$9,MATCH(C12,'DataSet3 Key Basic'!$E$6:$E$9,0),1)</f>
        <v>1</v>
      </c>
      <c r="J12" s="28">
        <f t="array" ref="J12">INDEX('DataSet3 Key Basic'!$D$12:$E$15,MATCH(D12,'DataSet3 Key Basic'!$E$12:$E$15,0),1)</f>
        <v>1</v>
      </c>
      <c r="K12" s="28">
        <f t="array" ref="K12">INDEX('DataSet3 Key Basic'!$D$18:$E$21,MATCH(E12,'DataSet3 Key Basic'!$E$18:$E$21,0),1)</f>
        <v>1</v>
      </c>
      <c r="L12" s="28">
        <f t="array" ref="L12">INDEX('DataSet3 Key Basic'!$D$24:$E$27,MATCH(F12,'DataSet3 Key Basic'!$E$24:$E$27,0),1)</f>
        <v>2</v>
      </c>
      <c r="M12" s="28">
        <f t="array" ref="M12">INDEX('DataSet3 Key Basic'!$D$30:$E$33,MATCH(G12,'DataSet3 Key Basic'!$E$30:$E$33,0),1)</f>
        <v>2</v>
      </c>
    </row>
    <row r="13" spans="1:13" ht="15.75" customHeight="1" x14ac:dyDescent="0.25">
      <c r="A13" s="28" t="s">
        <v>124</v>
      </c>
      <c r="B13" s="28" t="s">
        <v>149</v>
      </c>
      <c r="C13" s="28" t="s">
        <v>150</v>
      </c>
      <c r="D13" s="28" t="s">
        <v>162</v>
      </c>
      <c r="E13" s="28" t="s">
        <v>157</v>
      </c>
      <c r="F13" s="28" t="s">
        <v>153</v>
      </c>
      <c r="G13" s="28" t="s">
        <v>154</v>
      </c>
      <c r="H13" s="28">
        <f t="shared" si="0"/>
        <v>7</v>
      </c>
      <c r="I13" s="28">
        <f t="array" ref="I13">INDEX('DataSet3 Key Basic'!$D$6:$E$9,MATCH(C13,'DataSet3 Key Basic'!$E$6:$E$9,0),1)</f>
        <v>2</v>
      </c>
      <c r="J13" s="28">
        <f t="array" ref="J13">INDEX('DataSet3 Key Basic'!$D$12:$E$15,MATCH(D13,'DataSet3 Key Basic'!$E$12:$E$15,0),1)</f>
        <v>0</v>
      </c>
      <c r="K13" s="28">
        <f t="array" ref="K13">INDEX('DataSet3 Key Basic'!$D$18:$E$21,MATCH(E13,'DataSet3 Key Basic'!$E$18:$E$21,0),1)</f>
        <v>1</v>
      </c>
      <c r="L13" s="28">
        <f t="array" ref="L13">INDEX('DataSet3 Key Basic'!$D$24:$E$27,MATCH(F13,'DataSet3 Key Basic'!$E$24:$E$27,0),1)</f>
        <v>2</v>
      </c>
      <c r="M13" s="28">
        <f t="array" ref="M13">INDEX('DataSet3 Key Basic'!$D$30:$E$33,MATCH(G13,'DataSet3 Key Basic'!$E$30:$E$33,0),1)</f>
        <v>2</v>
      </c>
    </row>
    <row r="14" spans="1:13" ht="15.75" customHeight="1" x14ac:dyDescent="0.25">
      <c r="A14" s="28" t="s">
        <v>118</v>
      </c>
      <c r="B14" s="28" t="s">
        <v>149</v>
      </c>
      <c r="C14" s="28" t="s">
        <v>150</v>
      </c>
      <c r="D14" s="28" t="s">
        <v>151</v>
      </c>
      <c r="E14" s="28" t="s">
        <v>152</v>
      </c>
      <c r="F14" s="28" t="s">
        <v>153</v>
      </c>
      <c r="G14" s="28" t="s">
        <v>154</v>
      </c>
      <c r="H14" s="28">
        <f t="shared" si="0"/>
        <v>10</v>
      </c>
      <c r="I14" s="28">
        <f t="array" ref="I14">INDEX('DataSet3 Key Basic'!$D$6:$E$9,MATCH(C14,'DataSet3 Key Basic'!$E$6:$E$9,0),1)</f>
        <v>2</v>
      </c>
      <c r="J14" s="28">
        <f t="array" ref="J14">INDEX('DataSet3 Key Basic'!$D$12:$E$15,MATCH(D14,'DataSet3 Key Basic'!$E$12:$E$15,0),1)</f>
        <v>2</v>
      </c>
      <c r="K14" s="28">
        <f t="array" ref="K14">INDEX('DataSet3 Key Basic'!$D$18:$E$21,MATCH(E14,'DataSet3 Key Basic'!$E$18:$E$21,0),1)</f>
        <v>2</v>
      </c>
      <c r="L14" s="28">
        <f t="array" ref="L14">INDEX('DataSet3 Key Basic'!$D$24:$E$27,MATCH(F14,'DataSet3 Key Basic'!$E$24:$E$27,0),1)</f>
        <v>2</v>
      </c>
      <c r="M14" s="28">
        <f t="array" ref="M14">INDEX('DataSet3 Key Basic'!$D$30:$E$33,MATCH(G14,'DataSet3 Key Basic'!$E$30:$E$33,0),1)</f>
        <v>2</v>
      </c>
    </row>
    <row r="15" spans="1:13" ht="15.75" customHeight="1" x14ac:dyDescent="0.25">
      <c r="A15" s="28" t="s">
        <v>119</v>
      </c>
      <c r="B15" s="28" t="s">
        <v>149</v>
      </c>
      <c r="C15" s="28" t="s">
        <v>156</v>
      </c>
      <c r="D15" s="28" t="s">
        <v>161</v>
      </c>
      <c r="E15" s="28" t="s">
        <v>157</v>
      </c>
      <c r="F15" s="28" t="s">
        <v>159</v>
      </c>
      <c r="G15" s="28" t="s">
        <v>154</v>
      </c>
      <c r="H15" s="28">
        <f t="shared" si="0"/>
        <v>5</v>
      </c>
      <c r="I15" s="28">
        <f t="array" ref="I15">INDEX('DataSet3 Key Basic'!$D$6:$E$9,MATCH(C15,'DataSet3 Key Basic'!$E$6:$E$9,0),1)</f>
        <v>1</v>
      </c>
      <c r="J15" s="28">
        <f t="array" ref="J15">INDEX('DataSet3 Key Basic'!$D$12:$E$15,MATCH(D15,'DataSet3 Key Basic'!$E$12:$E$15,0),1)</f>
        <v>1</v>
      </c>
      <c r="K15" s="28">
        <f t="array" ref="K15">INDEX('DataSet3 Key Basic'!$D$18:$E$21,MATCH(E15,'DataSet3 Key Basic'!$E$18:$E$21,0),1)</f>
        <v>1</v>
      </c>
      <c r="L15" s="28">
        <f t="array" ref="L15">INDEX('DataSet3 Key Basic'!$D$24:$E$27,MATCH(F15,'DataSet3 Key Basic'!$E$24:$E$27,0),1)</f>
        <v>0</v>
      </c>
      <c r="M15" s="28">
        <f t="array" ref="M15">INDEX('DataSet3 Key Basic'!$D$30:$E$33,MATCH(G15,'DataSet3 Key Basic'!$E$30:$E$33,0),1)</f>
        <v>2</v>
      </c>
    </row>
    <row r="16" spans="1:13" ht="13.2" x14ac:dyDescent="0.25">
      <c r="A16" s="28" t="s">
        <v>120</v>
      </c>
      <c r="B16" s="28" t="s">
        <v>149</v>
      </c>
      <c r="C16" s="28" t="s">
        <v>156</v>
      </c>
      <c r="D16" s="28" t="s">
        <v>151</v>
      </c>
      <c r="E16" s="28" t="s">
        <v>152</v>
      </c>
      <c r="F16" s="28" t="s">
        <v>159</v>
      </c>
      <c r="G16" s="28" t="s">
        <v>154</v>
      </c>
      <c r="H16" s="28">
        <f t="shared" si="0"/>
        <v>7</v>
      </c>
      <c r="I16" s="28">
        <f t="array" ref="I16">INDEX('DataSet3 Key Basic'!$D$6:$E$9,MATCH(C16,'DataSet3 Key Basic'!$E$6:$E$9,0),1)</f>
        <v>1</v>
      </c>
      <c r="J16" s="28">
        <f t="array" ref="J16">INDEX('DataSet3 Key Basic'!$D$12:$E$15,MATCH(D16,'DataSet3 Key Basic'!$E$12:$E$15,0),1)</f>
        <v>2</v>
      </c>
      <c r="K16" s="28">
        <f t="array" ref="K16">INDEX('DataSet3 Key Basic'!$D$18:$E$21,MATCH(E16,'DataSet3 Key Basic'!$E$18:$E$21,0),1)</f>
        <v>2</v>
      </c>
      <c r="L16" s="28">
        <f t="array" ref="L16">INDEX('DataSet3 Key Basic'!$D$24:$E$27,MATCH(F16,'DataSet3 Key Basic'!$E$24:$E$27,0),1)</f>
        <v>0</v>
      </c>
      <c r="M16" s="28">
        <f t="array" ref="M16">INDEX('DataSet3 Key Basic'!$D$30:$E$33,MATCH(G16,'DataSet3 Key Basic'!$E$30:$E$33,0),1)</f>
        <v>2</v>
      </c>
    </row>
    <row r="17" spans="1:13" ht="13.2" x14ac:dyDescent="0.25">
      <c r="A17" s="28" t="s">
        <v>121</v>
      </c>
      <c r="B17" s="28" t="s">
        <v>149</v>
      </c>
      <c r="C17" s="28" t="s">
        <v>163</v>
      </c>
      <c r="D17" s="28" t="s">
        <v>151</v>
      </c>
      <c r="E17" s="28" t="s">
        <v>164</v>
      </c>
      <c r="F17" s="28" t="s">
        <v>153</v>
      </c>
      <c r="G17" s="28" t="s">
        <v>154</v>
      </c>
      <c r="H17" s="28">
        <f t="shared" si="0"/>
        <v>5</v>
      </c>
      <c r="I17" s="28">
        <f t="array" ref="I17">INDEX('DataSet3 Key Basic'!$D$6:$E$9,MATCH(C17,'DataSet3 Key Basic'!$E$6:$E$9,0),1)</f>
        <v>-1</v>
      </c>
      <c r="J17" s="28">
        <f t="array" ref="J17">INDEX('DataSet3 Key Basic'!$D$12:$E$15,MATCH(D17,'DataSet3 Key Basic'!$E$12:$E$15,0),1)</f>
        <v>2</v>
      </c>
      <c r="K17" s="28">
        <f t="array" ref="K17">INDEX('DataSet3 Key Basic'!$D$18:$E$21,MATCH(E17,'DataSet3 Key Basic'!$E$18:$E$21,0),1)</f>
        <v>0</v>
      </c>
      <c r="L17" s="28">
        <f t="array" ref="L17">INDEX('DataSet3 Key Basic'!$D$24:$E$27,MATCH(F17,'DataSet3 Key Basic'!$E$24:$E$27,0),1)</f>
        <v>2</v>
      </c>
      <c r="M17" s="28">
        <f t="array" ref="M17">INDEX('DataSet3 Key Basic'!$D$30:$E$33,MATCH(G17,'DataSet3 Key Basic'!$E$30:$E$33,0),1)</f>
        <v>2</v>
      </c>
    </row>
    <row r="18" spans="1:13" ht="13.2" x14ac:dyDescent="0.25">
      <c r="A18" s="28" t="s">
        <v>122</v>
      </c>
      <c r="B18" s="28" t="s">
        <v>149</v>
      </c>
      <c r="C18" s="28" t="s">
        <v>150</v>
      </c>
      <c r="D18" s="28" t="s">
        <v>151</v>
      </c>
      <c r="E18" s="28" t="s">
        <v>157</v>
      </c>
      <c r="F18" s="28" t="s">
        <v>153</v>
      </c>
      <c r="G18" s="28" t="s">
        <v>154</v>
      </c>
      <c r="H18" s="28">
        <f t="shared" si="0"/>
        <v>9</v>
      </c>
      <c r="I18" s="28">
        <f t="array" ref="I18">INDEX('DataSet3 Key Basic'!$D$6:$E$9,MATCH(C18,'DataSet3 Key Basic'!$E$6:$E$9,0),1)</f>
        <v>2</v>
      </c>
      <c r="J18" s="28">
        <f t="array" ref="J18">INDEX('DataSet3 Key Basic'!$D$12:$E$15,MATCH(D18,'DataSet3 Key Basic'!$E$12:$E$15,0),1)</f>
        <v>2</v>
      </c>
      <c r="K18" s="28">
        <f t="array" ref="K18">INDEX('DataSet3 Key Basic'!$D$18:$E$21,MATCH(E18,'DataSet3 Key Basic'!$E$18:$E$21,0),1)</f>
        <v>1</v>
      </c>
      <c r="L18" s="28">
        <f t="array" ref="L18">INDEX('DataSet3 Key Basic'!$D$24:$E$27,MATCH(F18,'DataSet3 Key Basic'!$E$24:$E$27,0),1)</f>
        <v>2</v>
      </c>
      <c r="M18" s="28">
        <f t="array" ref="M18">INDEX('DataSet3 Key Basic'!$D$30:$E$33,MATCH(G18,'DataSet3 Key Basic'!$E$30:$E$33,0),1)</f>
        <v>2</v>
      </c>
    </row>
    <row r="19" spans="1:13" ht="13.2" x14ac:dyDescent="0.25">
      <c r="A19" s="28" t="s">
        <v>123</v>
      </c>
      <c r="B19" s="28" t="s">
        <v>149</v>
      </c>
      <c r="C19" s="28" t="s">
        <v>156</v>
      </c>
      <c r="D19" s="28" t="s">
        <v>161</v>
      </c>
      <c r="E19" s="28" t="s">
        <v>157</v>
      </c>
      <c r="F19" s="28" t="s">
        <v>159</v>
      </c>
      <c r="G19" s="28" t="s">
        <v>158</v>
      </c>
      <c r="H19" s="28">
        <f t="shared" si="0"/>
        <v>4</v>
      </c>
      <c r="I19" s="28">
        <f t="array" ref="I19">INDEX('DataSet3 Key Basic'!$D$6:$E$9,MATCH(C19,'DataSet3 Key Basic'!$E$6:$E$9,0),1)</f>
        <v>1</v>
      </c>
      <c r="J19" s="28">
        <f t="array" ref="J19">INDEX('DataSet3 Key Basic'!$D$12:$E$15,MATCH(D19,'DataSet3 Key Basic'!$E$12:$E$15,0),1)</f>
        <v>1</v>
      </c>
      <c r="K19" s="28">
        <f t="array" ref="K19">INDEX('DataSet3 Key Basic'!$D$18:$E$21,MATCH(E19,'DataSet3 Key Basic'!$E$18:$E$21,0),1)</f>
        <v>1</v>
      </c>
      <c r="L19" s="28">
        <f t="array" ref="L19">INDEX('DataSet3 Key Basic'!$D$24:$E$27,MATCH(F19,'DataSet3 Key Basic'!$E$24:$E$27,0),1)</f>
        <v>0</v>
      </c>
      <c r="M19" s="28">
        <f t="array" ref="M19">INDEX('DataSet3 Key Basic'!$D$30:$E$33,MATCH(G19,'DataSet3 Key Basic'!$E$30:$E$33,0),1)</f>
        <v>1</v>
      </c>
    </row>
    <row r="20" spans="1:13" ht="13.2" x14ac:dyDescent="0.25">
      <c r="A20" s="28" t="s">
        <v>130</v>
      </c>
      <c r="B20" s="28" t="s">
        <v>149</v>
      </c>
      <c r="C20" s="28" t="s">
        <v>156</v>
      </c>
      <c r="D20" s="28" t="s">
        <v>161</v>
      </c>
      <c r="E20" s="28" t="s">
        <v>157</v>
      </c>
      <c r="F20" s="28" t="s">
        <v>153</v>
      </c>
      <c r="G20" s="28" t="s">
        <v>154</v>
      </c>
      <c r="H20" s="28">
        <f t="shared" si="0"/>
        <v>7</v>
      </c>
      <c r="I20" s="28">
        <f t="array" ref="I20">INDEX('DataSet3 Key Basic'!$D$6:$E$9,MATCH(C20,'DataSet3 Key Basic'!$E$6:$E$9,0),1)</f>
        <v>1</v>
      </c>
      <c r="J20" s="28">
        <f t="array" ref="J20">INDEX('DataSet3 Key Basic'!$D$12:$E$15,MATCH(D20,'DataSet3 Key Basic'!$E$12:$E$15,0),1)</f>
        <v>1</v>
      </c>
      <c r="K20" s="28">
        <f t="array" ref="K20">INDEX('DataSet3 Key Basic'!$D$18:$E$21,MATCH(E20,'DataSet3 Key Basic'!$E$18:$E$21,0),1)</f>
        <v>1</v>
      </c>
      <c r="L20" s="28">
        <f t="array" ref="L20">INDEX('DataSet3 Key Basic'!$D$24:$E$27,MATCH(F20,'DataSet3 Key Basic'!$E$24:$E$27,0),1)</f>
        <v>2</v>
      </c>
      <c r="M20" s="28">
        <f t="array" ref="M20">INDEX('DataSet3 Key Basic'!$D$30:$E$33,MATCH(G20,'DataSet3 Key Basic'!$E$30:$E$33,0),1)</f>
        <v>2</v>
      </c>
    </row>
    <row r="21" spans="1:13" ht="13.2" x14ac:dyDescent="0.25">
      <c r="A21" s="28" t="s">
        <v>126</v>
      </c>
      <c r="B21" s="28" t="s">
        <v>149</v>
      </c>
      <c r="C21" s="28" t="s">
        <v>150</v>
      </c>
      <c r="D21" s="28" t="s">
        <v>151</v>
      </c>
      <c r="E21" s="28" t="s">
        <v>152</v>
      </c>
      <c r="F21" s="28" t="s">
        <v>153</v>
      </c>
      <c r="G21" s="28" t="s">
        <v>154</v>
      </c>
      <c r="H21" s="28">
        <f t="shared" si="0"/>
        <v>10</v>
      </c>
      <c r="I21" s="28">
        <f t="array" ref="I21">INDEX('DataSet3 Key Basic'!$D$6:$E$9,MATCH(C21,'DataSet3 Key Basic'!$E$6:$E$9,0),1)</f>
        <v>2</v>
      </c>
      <c r="J21" s="28">
        <f t="array" ref="J21">INDEX('DataSet3 Key Basic'!$D$12:$E$15,MATCH(D21,'DataSet3 Key Basic'!$E$12:$E$15,0),1)</f>
        <v>2</v>
      </c>
      <c r="K21" s="28">
        <f t="array" ref="K21">INDEX('DataSet3 Key Basic'!$D$18:$E$21,MATCH(E21,'DataSet3 Key Basic'!$E$18:$E$21,0),1)</f>
        <v>2</v>
      </c>
      <c r="L21" s="28">
        <f t="array" ref="L21">INDEX('DataSet3 Key Basic'!$D$24:$E$27,MATCH(F21,'DataSet3 Key Basic'!$E$24:$E$27,0),1)</f>
        <v>2</v>
      </c>
      <c r="M21" s="28">
        <f t="array" ref="M21">INDEX('DataSet3 Key Basic'!$D$30:$E$33,MATCH(G21,'DataSet3 Key Basic'!$E$30:$E$33,0),1)</f>
        <v>2</v>
      </c>
    </row>
    <row r="22" spans="1:13" ht="13.2" x14ac:dyDescent="0.25">
      <c r="A22" s="28" t="s">
        <v>127</v>
      </c>
      <c r="B22" s="28" t="s">
        <v>149</v>
      </c>
      <c r="C22" s="28" t="s">
        <v>156</v>
      </c>
      <c r="D22" s="28" t="s">
        <v>151</v>
      </c>
      <c r="E22" s="28" t="s">
        <v>157</v>
      </c>
      <c r="F22" s="28" t="s">
        <v>153</v>
      </c>
      <c r="G22" s="28" t="s">
        <v>154</v>
      </c>
      <c r="H22" s="28">
        <f t="shared" si="0"/>
        <v>8</v>
      </c>
      <c r="I22" s="28">
        <f t="array" ref="I22">INDEX('DataSet3 Key Basic'!$D$6:$E$9,MATCH(C22,'DataSet3 Key Basic'!$E$6:$E$9,0),1)</f>
        <v>1</v>
      </c>
      <c r="J22" s="28">
        <f t="array" ref="J22">INDEX('DataSet3 Key Basic'!$D$12:$E$15,MATCH(D22,'DataSet3 Key Basic'!$E$12:$E$15,0),1)</f>
        <v>2</v>
      </c>
      <c r="K22" s="28">
        <f t="array" ref="K22">INDEX('DataSet3 Key Basic'!$D$18:$E$21,MATCH(E22,'DataSet3 Key Basic'!$E$18:$E$21,0),1)</f>
        <v>1</v>
      </c>
      <c r="L22" s="28">
        <f t="array" ref="L22">INDEX('DataSet3 Key Basic'!$D$24:$E$27,MATCH(F22,'DataSet3 Key Basic'!$E$24:$E$27,0),1)</f>
        <v>2</v>
      </c>
      <c r="M22" s="28">
        <f t="array" ref="M22">INDEX('DataSet3 Key Basic'!$D$30:$E$33,MATCH(G22,'DataSet3 Key Basic'!$E$30:$E$33,0),1)</f>
        <v>2</v>
      </c>
    </row>
    <row r="23" spans="1:13" ht="13.2" x14ac:dyDescent="0.25">
      <c r="A23" s="28" t="s">
        <v>128</v>
      </c>
      <c r="B23" s="28" t="s">
        <v>149</v>
      </c>
      <c r="C23" s="28" t="s">
        <v>150</v>
      </c>
      <c r="D23" s="28" t="s">
        <v>161</v>
      </c>
      <c r="E23" s="28" t="s">
        <v>152</v>
      </c>
      <c r="F23" s="28" t="s">
        <v>153</v>
      </c>
      <c r="G23" s="28" t="s">
        <v>158</v>
      </c>
      <c r="H23" s="28">
        <f t="shared" si="0"/>
        <v>8</v>
      </c>
      <c r="I23" s="28">
        <f t="array" ref="I23">INDEX('DataSet3 Key Basic'!$D$6:$E$9,MATCH(C23,'DataSet3 Key Basic'!$E$6:$E$9,0),1)</f>
        <v>2</v>
      </c>
      <c r="J23" s="28">
        <f t="array" ref="J23">INDEX('DataSet3 Key Basic'!$D$12:$E$15,MATCH(D23,'DataSet3 Key Basic'!$E$12:$E$15,0),1)</f>
        <v>1</v>
      </c>
      <c r="K23" s="28">
        <f t="array" ref="K23">INDEX('DataSet3 Key Basic'!$D$18:$E$21,MATCH(E23,'DataSet3 Key Basic'!$E$18:$E$21,0),1)</f>
        <v>2</v>
      </c>
      <c r="L23" s="28">
        <f t="array" ref="L23">INDEX('DataSet3 Key Basic'!$D$24:$E$27,MATCH(F23,'DataSet3 Key Basic'!$E$24:$E$27,0),1)</f>
        <v>2</v>
      </c>
      <c r="M23" s="28">
        <f t="array" ref="M23">INDEX('DataSet3 Key Basic'!$D$30:$E$33,MATCH(G23,'DataSet3 Key Basic'!$E$30:$E$33,0),1)</f>
        <v>1</v>
      </c>
    </row>
    <row r="24" spans="1:13" ht="13.2" x14ac:dyDescent="0.25">
      <c r="A24" s="28" t="s">
        <v>129</v>
      </c>
      <c r="B24" s="28" t="s">
        <v>149</v>
      </c>
      <c r="C24" s="28" t="s">
        <v>150</v>
      </c>
      <c r="D24" s="28" t="s">
        <v>151</v>
      </c>
      <c r="E24" s="28" t="s">
        <v>152</v>
      </c>
      <c r="F24" s="28" t="s">
        <v>153</v>
      </c>
      <c r="G24" s="28" t="s">
        <v>154</v>
      </c>
      <c r="H24" s="28">
        <f t="shared" si="0"/>
        <v>10</v>
      </c>
      <c r="I24" s="28">
        <f t="array" ref="I24">INDEX('DataSet3 Key Basic'!$D$6:$E$9,MATCH(C24,'DataSet3 Key Basic'!$E$6:$E$9,0),1)</f>
        <v>2</v>
      </c>
      <c r="J24" s="28">
        <f t="array" ref="J24">INDEX('DataSet3 Key Basic'!$D$12:$E$15,MATCH(D24,'DataSet3 Key Basic'!$E$12:$E$15,0),1)</f>
        <v>2</v>
      </c>
      <c r="K24" s="28">
        <f t="array" ref="K24">INDEX('DataSet3 Key Basic'!$D$18:$E$21,MATCH(E24,'DataSet3 Key Basic'!$E$18:$E$21,0),1)</f>
        <v>2</v>
      </c>
      <c r="L24" s="28">
        <f t="array" ref="L24">INDEX('DataSet3 Key Basic'!$D$24:$E$27,MATCH(F24,'DataSet3 Key Basic'!$E$24:$E$27,0),1)</f>
        <v>2</v>
      </c>
      <c r="M24" s="28">
        <f t="array" ref="M24">INDEX('DataSet3 Key Basic'!$D$30:$E$33,MATCH(G24,'DataSet3 Key Basic'!$E$30:$E$33,0),1)</f>
        <v>2</v>
      </c>
    </row>
    <row r="25" spans="1:13" ht="13.2" x14ac:dyDescent="0.25">
      <c r="A25" s="28" t="s">
        <v>131</v>
      </c>
      <c r="B25" s="28" t="s">
        <v>149</v>
      </c>
      <c r="C25" s="28" t="s">
        <v>150</v>
      </c>
      <c r="D25" s="28" t="s">
        <v>151</v>
      </c>
      <c r="E25" s="28" t="s">
        <v>157</v>
      </c>
      <c r="F25" s="28" t="s">
        <v>159</v>
      </c>
      <c r="G25" s="28" t="s">
        <v>154</v>
      </c>
      <c r="H25" s="28">
        <f t="shared" si="0"/>
        <v>7</v>
      </c>
      <c r="I25" s="28">
        <f t="array" ref="I25">INDEX('DataSet3 Key Basic'!$D$6:$E$9,MATCH(C25,'DataSet3 Key Basic'!$E$6:$E$9,0),1)</f>
        <v>2</v>
      </c>
      <c r="J25" s="28">
        <f t="array" ref="J25">INDEX('DataSet3 Key Basic'!$D$12:$E$15,MATCH(D25,'DataSet3 Key Basic'!$E$12:$E$15,0),1)</f>
        <v>2</v>
      </c>
      <c r="K25" s="28">
        <f t="array" ref="K25">INDEX('DataSet3 Key Basic'!$D$18:$E$21,MATCH(E25,'DataSet3 Key Basic'!$E$18:$E$21,0),1)</f>
        <v>1</v>
      </c>
      <c r="L25" s="28">
        <f t="array" ref="L25">INDEX('DataSet3 Key Basic'!$D$24:$E$27,MATCH(F25,'DataSet3 Key Basic'!$E$24:$E$27,0),1)</f>
        <v>0</v>
      </c>
      <c r="M25" s="28">
        <f t="array" ref="M25">INDEX('DataSet3 Key Basic'!$D$30:$E$33,MATCH(G25,'DataSet3 Key Basic'!$E$30:$E$33,0),1)</f>
        <v>2</v>
      </c>
    </row>
    <row r="26" spans="1:13" ht="13.2" x14ac:dyDescent="0.25">
      <c r="A26" s="28" t="s">
        <v>132</v>
      </c>
      <c r="B26" s="28" t="s">
        <v>149</v>
      </c>
      <c r="C26" s="28" t="s">
        <v>156</v>
      </c>
      <c r="D26" s="28" t="s">
        <v>161</v>
      </c>
      <c r="E26" s="28" t="s">
        <v>152</v>
      </c>
      <c r="F26" s="28" t="s">
        <v>159</v>
      </c>
      <c r="G26" s="28" t="s">
        <v>154</v>
      </c>
      <c r="H26" s="28">
        <f t="shared" si="0"/>
        <v>6</v>
      </c>
      <c r="I26" s="28">
        <f t="array" ref="I26">INDEX('DataSet3 Key Basic'!$D$6:$E$9,MATCH(C26,'DataSet3 Key Basic'!$E$6:$E$9,0),1)</f>
        <v>1</v>
      </c>
      <c r="J26" s="28">
        <f t="array" ref="J26">INDEX('DataSet3 Key Basic'!$D$12:$E$15,MATCH(D26,'DataSet3 Key Basic'!$E$12:$E$15,0),1)</f>
        <v>1</v>
      </c>
      <c r="K26" s="28">
        <f t="array" ref="K26">INDEX('DataSet3 Key Basic'!$D$18:$E$21,MATCH(E26,'DataSet3 Key Basic'!$E$18:$E$21,0),1)</f>
        <v>2</v>
      </c>
      <c r="L26" s="28">
        <f t="array" ref="L26">INDEX('DataSet3 Key Basic'!$D$24:$E$27,MATCH(F26,'DataSet3 Key Basic'!$E$24:$E$27,0),1)</f>
        <v>0</v>
      </c>
      <c r="M26" s="28">
        <f t="array" ref="M26">INDEX('DataSet3 Key Basic'!$D$30:$E$33,MATCH(G26,'DataSet3 Key Basic'!$E$30:$E$33,0),1)</f>
        <v>2</v>
      </c>
    </row>
    <row r="27" spans="1:13" ht="13.2" x14ac:dyDescent="0.25">
      <c r="A27" s="28" t="s">
        <v>125</v>
      </c>
      <c r="B27" s="28" t="s">
        <v>149</v>
      </c>
      <c r="C27" s="28" t="s">
        <v>156</v>
      </c>
      <c r="D27" s="28" t="s">
        <v>151</v>
      </c>
      <c r="E27" s="28" t="s">
        <v>157</v>
      </c>
      <c r="F27" s="28" t="s">
        <v>153</v>
      </c>
      <c r="G27" s="28" t="s">
        <v>158</v>
      </c>
      <c r="H27" s="28">
        <f t="shared" si="0"/>
        <v>7</v>
      </c>
      <c r="I27" s="28">
        <f t="array" ref="I27">INDEX('DataSet3 Key Basic'!$D$6:$E$9,MATCH(C27,'DataSet3 Key Basic'!$E$6:$E$9,0),1)</f>
        <v>1</v>
      </c>
      <c r="J27" s="28">
        <f t="array" ref="J27">INDEX('DataSet3 Key Basic'!$D$12:$E$15,MATCH(D27,'DataSet3 Key Basic'!$E$12:$E$15,0),1)</f>
        <v>2</v>
      </c>
      <c r="K27" s="28">
        <f t="array" ref="K27">INDEX('DataSet3 Key Basic'!$D$18:$E$21,MATCH(E27,'DataSet3 Key Basic'!$E$18:$E$21,0),1)</f>
        <v>1</v>
      </c>
      <c r="L27" s="28">
        <f t="array" ref="L27">INDEX('DataSet3 Key Basic'!$D$24:$E$27,MATCH(F27,'DataSet3 Key Basic'!$E$24:$E$27,0),1)</f>
        <v>2</v>
      </c>
      <c r="M27" s="28">
        <f t="array" ref="M27">INDEX('DataSet3 Key Basic'!$D$30:$E$33,MATCH(G27,'DataSet3 Key Basic'!$E$30:$E$33,0),1)</f>
        <v>1</v>
      </c>
    </row>
    <row r="28" spans="1:13" ht="13.2" x14ac:dyDescent="0.25">
      <c r="A28" s="28" t="s">
        <v>135</v>
      </c>
      <c r="B28" s="28" t="s">
        <v>149</v>
      </c>
      <c r="C28" s="28" t="s">
        <v>150</v>
      </c>
      <c r="D28" s="28" t="s">
        <v>151</v>
      </c>
      <c r="E28" s="28" t="s">
        <v>157</v>
      </c>
      <c r="F28" s="28" t="s">
        <v>165</v>
      </c>
      <c r="G28" s="28" t="s">
        <v>158</v>
      </c>
      <c r="H28" s="28">
        <f t="shared" si="0"/>
        <v>7</v>
      </c>
      <c r="I28" s="28">
        <f t="array" ref="I28">INDEX('DataSet3 Key Basic'!$D$6:$E$9,MATCH(C28,'DataSet3 Key Basic'!$E$6:$E$9,0),1)</f>
        <v>2</v>
      </c>
      <c r="J28" s="28">
        <f t="array" ref="J28">INDEX('DataSet3 Key Basic'!$D$12:$E$15,MATCH(D28,'DataSet3 Key Basic'!$E$12:$E$15,0),1)</f>
        <v>2</v>
      </c>
      <c r="K28" s="28">
        <f t="array" ref="K28">INDEX('DataSet3 Key Basic'!$D$18:$E$21,MATCH(E28,'DataSet3 Key Basic'!$E$18:$E$21,0),1)</f>
        <v>1</v>
      </c>
      <c r="L28" s="28">
        <f t="array" ref="L28">INDEX('DataSet3 Key Basic'!$D$24:$E$27,MATCH(F28,'DataSet3 Key Basic'!$E$24:$E$27,0),1)</f>
        <v>1</v>
      </c>
      <c r="M28" s="28">
        <f t="array" ref="M28">INDEX('DataSet3 Key Basic'!$D$30:$E$33,MATCH(G28,'DataSet3 Key Basic'!$E$30:$E$33,0),1)</f>
        <v>1</v>
      </c>
    </row>
    <row r="29" spans="1:13" ht="13.2" x14ac:dyDescent="0.25">
      <c r="A29" s="28" t="s">
        <v>134</v>
      </c>
      <c r="B29" s="28" t="s">
        <v>149</v>
      </c>
      <c r="C29" s="28" t="s">
        <v>150</v>
      </c>
      <c r="D29" s="28" t="s">
        <v>161</v>
      </c>
      <c r="E29" s="28" t="s">
        <v>157</v>
      </c>
      <c r="F29" s="28" t="s">
        <v>153</v>
      </c>
      <c r="G29" s="28" t="s">
        <v>158</v>
      </c>
      <c r="H29" s="28">
        <f t="shared" si="0"/>
        <v>7</v>
      </c>
      <c r="I29" s="28">
        <f t="array" ref="I29">INDEX('DataSet3 Key Basic'!$D$6:$E$9,MATCH(C29,'DataSet3 Key Basic'!$E$6:$E$9,0),1)</f>
        <v>2</v>
      </c>
      <c r="J29" s="28">
        <f t="array" ref="J29">INDEX('DataSet3 Key Basic'!$D$12:$E$15,MATCH(D29,'DataSet3 Key Basic'!$E$12:$E$15,0),1)</f>
        <v>1</v>
      </c>
      <c r="K29" s="28">
        <f t="array" ref="K29">INDEX('DataSet3 Key Basic'!$D$18:$E$21,MATCH(E29,'DataSet3 Key Basic'!$E$18:$E$21,0),1)</f>
        <v>1</v>
      </c>
      <c r="L29" s="28">
        <f t="array" ref="L29">INDEX('DataSet3 Key Basic'!$D$24:$E$27,MATCH(F29,'DataSet3 Key Basic'!$E$24:$E$27,0),1)</f>
        <v>2</v>
      </c>
      <c r="M29" s="28">
        <f t="array" ref="M29">INDEX('DataSet3 Key Basic'!$D$30:$E$33,MATCH(G29,'DataSet3 Key Basic'!$E$30:$E$33,0),1)</f>
        <v>1</v>
      </c>
    </row>
    <row r="30" spans="1:13" ht="13.2" x14ac:dyDescent="0.25">
      <c r="A30" s="28" t="s">
        <v>166</v>
      </c>
      <c r="B30" s="28" t="s">
        <v>149</v>
      </c>
      <c r="C30" s="28" t="s">
        <v>156</v>
      </c>
      <c r="D30" s="28" t="s">
        <v>151</v>
      </c>
      <c r="E30" s="28" t="s">
        <v>157</v>
      </c>
      <c r="F30" s="28" t="s">
        <v>159</v>
      </c>
      <c r="G30" s="28" t="s">
        <v>158</v>
      </c>
      <c r="H30" s="28">
        <f t="shared" si="0"/>
        <v>5</v>
      </c>
      <c r="I30" s="28">
        <f t="array" ref="I30">INDEX('DataSet3 Key Basic'!$D$6:$E$9,MATCH(C30,'DataSet3 Key Basic'!$E$6:$E$9,0),1)</f>
        <v>1</v>
      </c>
      <c r="J30" s="28">
        <f t="array" ref="J30">INDEX('DataSet3 Key Basic'!$D$12:$E$15,MATCH(D30,'DataSet3 Key Basic'!$E$12:$E$15,0),1)</f>
        <v>2</v>
      </c>
      <c r="K30" s="28">
        <f t="array" ref="K30">INDEX('DataSet3 Key Basic'!$D$18:$E$21,MATCH(E30,'DataSet3 Key Basic'!$E$18:$E$21,0),1)</f>
        <v>1</v>
      </c>
      <c r="L30" s="28">
        <f t="array" ref="L30">INDEX('DataSet3 Key Basic'!$D$24:$E$27,MATCH(F30,'DataSet3 Key Basic'!$E$24:$E$27,0),1)</f>
        <v>0</v>
      </c>
      <c r="M30" s="28">
        <f t="array" ref="M30">INDEX('DataSet3 Key Basic'!$D$30:$E$33,MATCH(G30,'DataSet3 Key Basic'!$E$30:$E$33,0),1)</f>
        <v>1</v>
      </c>
    </row>
    <row r="31" spans="1:13" ht="13.2" x14ac:dyDescent="0.25">
      <c r="A31" s="28" t="s">
        <v>136</v>
      </c>
      <c r="B31" s="28" t="s">
        <v>149</v>
      </c>
      <c r="C31" s="28" t="s">
        <v>150</v>
      </c>
      <c r="D31" s="28" t="s">
        <v>151</v>
      </c>
      <c r="E31" s="28" t="s">
        <v>152</v>
      </c>
      <c r="F31" s="28" t="s">
        <v>153</v>
      </c>
      <c r="G31" s="28" t="s">
        <v>158</v>
      </c>
      <c r="H31" s="28">
        <f t="shared" si="0"/>
        <v>9</v>
      </c>
      <c r="I31" s="28">
        <f t="array" ref="I31">INDEX('DataSet3 Key Basic'!$D$6:$E$9,MATCH(C31,'DataSet3 Key Basic'!$E$6:$E$9,0),1)</f>
        <v>2</v>
      </c>
      <c r="J31" s="28">
        <f t="array" ref="J31">INDEX('DataSet3 Key Basic'!$D$12:$E$15,MATCH(D31,'DataSet3 Key Basic'!$E$12:$E$15,0),1)</f>
        <v>2</v>
      </c>
      <c r="K31" s="28">
        <f t="array" ref="K31">INDEX('DataSet3 Key Basic'!$D$18:$E$21,MATCH(E31,'DataSet3 Key Basic'!$E$18:$E$21,0),1)</f>
        <v>2</v>
      </c>
      <c r="L31" s="28">
        <f t="array" ref="L31">INDEX('DataSet3 Key Basic'!$D$24:$E$27,MATCH(F31,'DataSet3 Key Basic'!$E$24:$E$27,0),1)</f>
        <v>2</v>
      </c>
      <c r="M31" s="28">
        <f t="array" ref="M31">INDEX('DataSet3 Key Basic'!$D$30:$E$33,MATCH(G31,'DataSet3 Key Basic'!$E$30:$E$33,0),1)</f>
        <v>1</v>
      </c>
    </row>
    <row r="32" spans="1:13" ht="13.2" x14ac:dyDescent="0.25">
      <c r="A32" s="28" t="s">
        <v>167</v>
      </c>
      <c r="B32" s="28" t="s">
        <v>149</v>
      </c>
      <c r="C32" s="28" t="s">
        <v>156</v>
      </c>
      <c r="D32" s="28" t="s">
        <v>151</v>
      </c>
      <c r="E32" s="28" t="s">
        <v>157</v>
      </c>
      <c r="F32" s="28" t="s">
        <v>153</v>
      </c>
      <c r="G32" s="28" t="s">
        <v>158</v>
      </c>
      <c r="H32" s="28">
        <f t="shared" si="0"/>
        <v>7</v>
      </c>
      <c r="I32" s="28">
        <f t="array" ref="I32">INDEX('DataSet3 Key Basic'!$D$6:$E$9,MATCH(C32,'DataSet3 Key Basic'!$E$6:$E$9,0),1)</f>
        <v>1</v>
      </c>
      <c r="J32" s="28">
        <f t="array" ref="J32">INDEX('DataSet3 Key Basic'!$D$12:$E$15,MATCH(D32,'DataSet3 Key Basic'!$E$12:$E$15,0),1)</f>
        <v>2</v>
      </c>
      <c r="K32" s="28">
        <f t="array" ref="K32">INDEX('DataSet3 Key Basic'!$D$18:$E$21,MATCH(E32,'DataSet3 Key Basic'!$E$18:$E$21,0),1)</f>
        <v>1</v>
      </c>
      <c r="L32" s="28">
        <f t="array" ref="L32">INDEX('DataSet3 Key Basic'!$D$24:$E$27,MATCH(F32,'DataSet3 Key Basic'!$E$24:$E$27,0),1)</f>
        <v>2</v>
      </c>
      <c r="M32" s="28">
        <f t="array" ref="M32">INDEX('DataSet3 Key Basic'!$D$30:$E$33,MATCH(G32,'DataSet3 Key Basic'!$E$30:$E$33,0),1)</f>
        <v>1</v>
      </c>
    </row>
    <row r="33" spans="1:13" ht="13.2" x14ac:dyDescent="0.25">
      <c r="A33" s="28" t="s">
        <v>168</v>
      </c>
      <c r="B33" s="28" t="s">
        <v>149</v>
      </c>
      <c r="C33" s="28" t="s">
        <v>156</v>
      </c>
      <c r="D33" s="28" t="s">
        <v>151</v>
      </c>
      <c r="E33" s="28" t="s">
        <v>157</v>
      </c>
      <c r="F33" s="28" t="s">
        <v>153</v>
      </c>
      <c r="G33" s="28" t="s">
        <v>154</v>
      </c>
      <c r="H33" s="28">
        <f t="shared" si="0"/>
        <v>8</v>
      </c>
      <c r="I33" s="28">
        <f t="array" ref="I33">INDEX('DataSet3 Key Basic'!$D$6:$E$9,MATCH(C33,'DataSet3 Key Basic'!$E$6:$E$9,0),1)</f>
        <v>1</v>
      </c>
      <c r="J33" s="28">
        <f t="array" ref="J33">INDEX('DataSet3 Key Basic'!$D$12:$E$15,MATCH(D33,'DataSet3 Key Basic'!$E$12:$E$15,0),1)</f>
        <v>2</v>
      </c>
      <c r="K33" s="28">
        <f t="array" ref="K33">INDEX('DataSet3 Key Basic'!$D$18:$E$21,MATCH(E33,'DataSet3 Key Basic'!$E$18:$E$21,0),1)</f>
        <v>1</v>
      </c>
      <c r="L33" s="28">
        <f t="array" ref="L33">INDEX('DataSet3 Key Basic'!$D$24:$E$27,MATCH(F33,'DataSet3 Key Basic'!$E$24:$E$27,0),1)</f>
        <v>2</v>
      </c>
      <c r="M33" s="28">
        <f t="array" ref="M33">INDEX('DataSet3 Key Basic'!$D$30:$E$33,MATCH(G33,'DataSet3 Key Basic'!$E$30:$E$33,0),1)</f>
        <v>2</v>
      </c>
    </row>
    <row r="34" spans="1:13" ht="13.2" x14ac:dyDescent="0.25">
      <c r="A34" s="28" t="s">
        <v>133</v>
      </c>
      <c r="B34" s="28" t="s">
        <v>149</v>
      </c>
      <c r="C34" s="28" t="s">
        <v>150</v>
      </c>
      <c r="D34" s="28" t="s">
        <v>151</v>
      </c>
      <c r="E34" s="28" t="s">
        <v>164</v>
      </c>
      <c r="F34" s="28" t="s">
        <v>159</v>
      </c>
      <c r="G34" s="28" t="s">
        <v>154</v>
      </c>
      <c r="H34" s="28">
        <f t="shared" si="0"/>
        <v>6</v>
      </c>
      <c r="I34" s="28">
        <f t="array" ref="I34">INDEX('DataSet3 Key Basic'!$D$6:$E$9,MATCH(C34,'DataSet3 Key Basic'!$E$6:$E$9,0),1)</f>
        <v>2</v>
      </c>
      <c r="J34" s="28">
        <f t="array" ref="J34">INDEX('DataSet3 Key Basic'!$D$12:$E$15,MATCH(D34,'DataSet3 Key Basic'!$E$12:$E$15,0),1)</f>
        <v>2</v>
      </c>
      <c r="K34" s="28">
        <f t="array" ref="K34">INDEX('DataSet3 Key Basic'!$D$18:$E$21,MATCH(E34,'DataSet3 Key Basic'!$E$18:$E$21,0),1)</f>
        <v>0</v>
      </c>
      <c r="L34" s="28">
        <f t="array" ref="L34">INDEX('DataSet3 Key Basic'!$D$24:$E$27,MATCH(F34,'DataSet3 Key Basic'!$E$24:$E$27,0),1)</f>
        <v>0</v>
      </c>
      <c r="M34" s="28">
        <f t="array" ref="M34">INDEX('DataSet3 Key Basic'!$D$30:$E$33,MATCH(G34,'DataSet3 Key Basic'!$E$30:$E$33,0),1)</f>
        <v>2</v>
      </c>
    </row>
    <row r="35" spans="1:13" ht="13.2" x14ac:dyDescent="0.25">
      <c r="A35" s="28" t="s">
        <v>169</v>
      </c>
      <c r="B35" s="28" t="s">
        <v>149</v>
      </c>
      <c r="C35" s="28" t="s">
        <v>156</v>
      </c>
      <c r="D35" s="28" t="s">
        <v>151</v>
      </c>
      <c r="E35" s="28" t="s">
        <v>157</v>
      </c>
      <c r="F35" s="28" t="s">
        <v>165</v>
      </c>
      <c r="G35" s="28" t="s">
        <v>158</v>
      </c>
      <c r="H35" s="28">
        <f t="shared" si="0"/>
        <v>6</v>
      </c>
      <c r="I35" s="28">
        <f t="array" ref="I35">INDEX('DataSet3 Key Basic'!$D$6:$E$9,MATCH(C35,'DataSet3 Key Basic'!$E$6:$E$9,0),1)</f>
        <v>1</v>
      </c>
      <c r="J35" s="28">
        <f t="array" ref="J35">INDEX('DataSet3 Key Basic'!$D$12:$E$15,MATCH(D35,'DataSet3 Key Basic'!$E$12:$E$15,0),1)</f>
        <v>2</v>
      </c>
      <c r="K35" s="28">
        <f t="array" ref="K35">INDEX('DataSet3 Key Basic'!$D$18:$E$21,MATCH(E35,'DataSet3 Key Basic'!$E$18:$E$21,0),1)</f>
        <v>1</v>
      </c>
      <c r="L35" s="28">
        <f t="array" ref="L35">INDEX('DataSet3 Key Basic'!$D$24:$E$27,MATCH(F35,'DataSet3 Key Basic'!$E$24:$E$27,0),1)</f>
        <v>1</v>
      </c>
      <c r="M35" s="28">
        <f t="array" ref="M35">INDEX('DataSet3 Key Basic'!$D$30:$E$33,MATCH(G35,'DataSet3 Key Basic'!$E$30:$E$33,0),1)</f>
        <v>1</v>
      </c>
    </row>
    <row r="36" spans="1:13" ht="13.2" x14ac:dyDescent="0.25">
      <c r="A36" s="28" t="s">
        <v>170</v>
      </c>
      <c r="B36" s="28" t="s">
        <v>149</v>
      </c>
      <c r="C36" s="28" t="s">
        <v>163</v>
      </c>
      <c r="D36" s="28" t="s">
        <v>151</v>
      </c>
      <c r="E36" s="28" t="s">
        <v>157</v>
      </c>
      <c r="F36" s="28" t="s">
        <v>171</v>
      </c>
      <c r="G36" s="28" t="s">
        <v>158</v>
      </c>
      <c r="H36" s="28">
        <f t="shared" si="0"/>
        <v>2</v>
      </c>
      <c r="I36" s="28">
        <f t="array" ref="I36">INDEX('DataSet3 Key Basic'!$D$6:$E$9,MATCH(C36,'DataSet3 Key Basic'!$E$6:$E$9,0),1)</f>
        <v>-1</v>
      </c>
      <c r="J36" s="28">
        <f t="array" ref="J36">INDEX('DataSet3 Key Basic'!$D$12:$E$15,MATCH(D36,'DataSet3 Key Basic'!$E$12:$E$15,0),1)</f>
        <v>2</v>
      </c>
      <c r="K36" s="28">
        <f t="array" ref="K36">INDEX('DataSet3 Key Basic'!$D$18:$E$21,MATCH(E36,'DataSet3 Key Basic'!$E$18:$E$21,0),1)</f>
        <v>1</v>
      </c>
      <c r="L36" s="28">
        <f t="array" ref="L36">INDEX('DataSet3 Key Basic'!$D$24:$E$27,MATCH(F36,'DataSet3 Key Basic'!$E$24:$E$27,0),1)</f>
        <v>-1</v>
      </c>
      <c r="M36" s="28">
        <f t="array" ref="M36">INDEX('DataSet3 Key Basic'!$D$30:$E$33,MATCH(G36,'DataSet3 Key Basic'!$E$30:$E$33,0),1)</f>
        <v>1</v>
      </c>
    </row>
    <row r="37" spans="1:13" ht="13.2" x14ac:dyDescent="0.25">
      <c r="A37" s="28" t="s">
        <v>172</v>
      </c>
      <c r="B37" s="28" t="s">
        <v>149</v>
      </c>
      <c r="C37" s="28" t="s">
        <v>150</v>
      </c>
      <c r="D37" s="28" t="s">
        <v>151</v>
      </c>
      <c r="E37" s="28" t="s">
        <v>157</v>
      </c>
      <c r="F37" s="28" t="s">
        <v>153</v>
      </c>
      <c r="G37" s="28" t="s">
        <v>154</v>
      </c>
      <c r="H37" s="28">
        <f t="shared" si="0"/>
        <v>9</v>
      </c>
      <c r="I37" s="28">
        <f t="array" ref="I37">INDEX('DataSet3 Key Basic'!$D$6:$E$9,MATCH(C37,'DataSet3 Key Basic'!$E$6:$E$9,0),1)</f>
        <v>2</v>
      </c>
      <c r="J37" s="28">
        <f t="array" ref="J37">INDEX('DataSet3 Key Basic'!$D$12:$E$15,MATCH(D37,'DataSet3 Key Basic'!$E$12:$E$15,0),1)</f>
        <v>2</v>
      </c>
      <c r="K37" s="28">
        <f t="array" ref="K37">INDEX('DataSet3 Key Basic'!$D$18:$E$21,MATCH(E37,'DataSet3 Key Basic'!$E$18:$E$21,0),1)</f>
        <v>1</v>
      </c>
      <c r="L37" s="28">
        <f t="array" ref="L37">INDEX('DataSet3 Key Basic'!$D$24:$E$27,MATCH(F37,'DataSet3 Key Basic'!$E$24:$E$27,0),1)</f>
        <v>2</v>
      </c>
      <c r="M37" s="28">
        <f t="array" ref="M37">INDEX('DataSet3 Key Basic'!$D$30:$E$33,MATCH(G37,'DataSet3 Key Basic'!$E$30:$E$33,0),1)</f>
        <v>2</v>
      </c>
    </row>
    <row r="38" spans="1:13" ht="13.2" x14ac:dyDescent="0.25">
      <c r="A38" s="28" t="s">
        <v>173</v>
      </c>
      <c r="B38" s="28" t="s">
        <v>149</v>
      </c>
      <c r="C38" s="28" t="s">
        <v>156</v>
      </c>
      <c r="D38" s="28" t="s">
        <v>161</v>
      </c>
      <c r="E38" s="28" t="s">
        <v>157</v>
      </c>
      <c r="F38" s="28" t="s">
        <v>153</v>
      </c>
      <c r="G38" s="28" t="s">
        <v>154</v>
      </c>
      <c r="H38" s="28">
        <f t="shared" si="0"/>
        <v>7</v>
      </c>
      <c r="I38" s="28">
        <f t="array" ref="I38">INDEX('DataSet3 Key Basic'!$D$6:$E$9,MATCH(C38,'DataSet3 Key Basic'!$E$6:$E$9,0),1)</f>
        <v>1</v>
      </c>
      <c r="J38" s="28">
        <f t="array" ref="J38">INDEX('DataSet3 Key Basic'!$D$12:$E$15,MATCH(D38,'DataSet3 Key Basic'!$E$12:$E$15,0),1)</f>
        <v>1</v>
      </c>
      <c r="K38" s="28">
        <f t="array" ref="K38">INDEX('DataSet3 Key Basic'!$D$18:$E$21,MATCH(E38,'DataSet3 Key Basic'!$E$18:$E$21,0),1)</f>
        <v>1</v>
      </c>
      <c r="L38" s="28">
        <f t="array" ref="L38">INDEX('DataSet3 Key Basic'!$D$24:$E$27,MATCH(F38,'DataSet3 Key Basic'!$E$24:$E$27,0),1)</f>
        <v>2</v>
      </c>
      <c r="M38" s="28">
        <f t="array" ref="M38">INDEX('DataSet3 Key Basic'!$D$30:$E$33,MATCH(G38,'DataSet3 Key Basic'!$E$30:$E$33,0),1)</f>
        <v>2</v>
      </c>
    </row>
    <row r="39" spans="1:13" ht="13.2" x14ac:dyDescent="0.25">
      <c r="A39" s="28" t="s">
        <v>174</v>
      </c>
      <c r="B39" s="28" t="s">
        <v>149</v>
      </c>
      <c r="C39" s="28" t="s">
        <v>156</v>
      </c>
      <c r="D39" s="28" t="s">
        <v>151</v>
      </c>
      <c r="E39" s="28" t="s">
        <v>152</v>
      </c>
      <c r="F39" s="28" t="s">
        <v>153</v>
      </c>
      <c r="G39" s="28" t="s">
        <v>154</v>
      </c>
      <c r="H39" s="28">
        <f t="shared" si="0"/>
        <v>9</v>
      </c>
      <c r="I39" s="28">
        <f t="array" ref="I39">INDEX('DataSet3 Key Basic'!$D$6:$E$9,MATCH(C39,'DataSet3 Key Basic'!$E$6:$E$9,0),1)</f>
        <v>1</v>
      </c>
      <c r="J39" s="28">
        <f t="array" ref="J39">INDEX('DataSet3 Key Basic'!$D$12:$E$15,MATCH(D39,'DataSet3 Key Basic'!$E$12:$E$15,0),1)</f>
        <v>2</v>
      </c>
      <c r="K39" s="28">
        <f t="array" ref="K39">INDEX('DataSet3 Key Basic'!$D$18:$E$21,MATCH(E39,'DataSet3 Key Basic'!$E$18:$E$21,0),1)</f>
        <v>2</v>
      </c>
      <c r="L39" s="28">
        <f t="array" ref="L39">INDEX('DataSet3 Key Basic'!$D$24:$E$27,MATCH(F39,'DataSet3 Key Basic'!$E$24:$E$27,0),1)</f>
        <v>2</v>
      </c>
      <c r="M39" s="28">
        <f t="array" ref="M39">INDEX('DataSet3 Key Basic'!$D$30:$E$33,MATCH(G39,'DataSet3 Key Basic'!$E$30:$E$33,0),1)</f>
        <v>2</v>
      </c>
    </row>
    <row r="40" spans="1:13" ht="13.2" x14ac:dyDescent="0.25">
      <c r="A40" s="28" t="s">
        <v>175</v>
      </c>
      <c r="B40" s="28" t="s">
        <v>149</v>
      </c>
      <c r="C40" s="28" t="s">
        <v>150</v>
      </c>
      <c r="D40" s="28" t="s">
        <v>151</v>
      </c>
      <c r="E40" s="28" t="s">
        <v>157</v>
      </c>
      <c r="F40" s="28" t="s">
        <v>153</v>
      </c>
      <c r="G40" s="28" t="s">
        <v>154</v>
      </c>
      <c r="H40" s="28">
        <f t="shared" si="0"/>
        <v>9</v>
      </c>
      <c r="I40" s="28">
        <f t="array" ref="I40">INDEX('DataSet3 Key Basic'!$D$6:$E$9,MATCH(C40,'DataSet3 Key Basic'!$E$6:$E$9,0),1)</f>
        <v>2</v>
      </c>
      <c r="J40" s="28">
        <f t="array" ref="J40">INDEX('DataSet3 Key Basic'!$D$12:$E$15,MATCH(D40,'DataSet3 Key Basic'!$E$12:$E$15,0),1)</f>
        <v>2</v>
      </c>
      <c r="K40" s="28">
        <f t="array" ref="K40">INDEX('DataSet3 Key Basic'!$D$18:$E$21,MATCH(E40,'DataSet3 Key Basic'!$E$18:$E$21,0),1)</f>
        <v>1</v>
      </c>
      <c r="L40" s="28">
        <f t="array" ref="L40">INDEX('DataSet3 Key Basic'!$D$24:$E$27,MATCH(F40,'DataSet3 Key Basic'!$E$24:$E$27,0),1)</f>
        <v>2</v>
      </c>
      <c r="M40" s="28">
        <f t="array" ref="M40">INDEX('DataSet3 Key Basic'!$D$30:$E$33,MATCH(G40,'DataSet3 Key Basic'!$E$30:$E$33,0),1)</f>
        <v>2</v>
      </c>
    </row>
    <row r="41" spans="1:13" ht="13.2" x14ac:dyDescent="0.25">
      <c r="A41" s="28" t="s">
        <v>176</v>
      </c>
      <c r="B41" s="28" t="s">
        <v>149</v>
      </c>
      <c r="C41" s="28" t="s">
        <v>156</v>
      </c>
      <c r="D41" s="28" t="s">
        <v>151</v>
      </c>
      <c r="E41" s="28" t="s">
        <v>157</v>
      </c>
      <c r="F41" s="28" t="s">
        <v>159</v>
      </c>
      <c r="G41" s="28" t="s">
        <v>154</v>
      </c>
      <c r="H41" s="28">
        <f t="shared" si="0"/>
        <v>6</v>
      </c>
      <c r="I41" s="28">
        <f t="array" ref="I41">INDEX('DataSet3 Key Basic'!$D$6:$E$9,MATCH(C41,'DataSet3 Key Basic'!$E$6:$E$9,0),1)</f>
        <v>1</v>
      </c>
      <c r="J41" s="28">
        <f t="array" ref="J41">INDEX('DataSet3 Key Basic'!$D$12:$E$15,MATCH(D41,'DataSet3 Key Basic'!$E$12:$E$15,0),1)</f>
        <v>2</v>
      </c>
      <c r="K41" s="28">
        <f t="array" ref="K41">INDEX('DataSet3 Key Basic'!$D$18:$E$21,MATCH(E41,'DataSet3 Key Basic'!$E$18:$E$21,0),1)</f>
        <v>1</v>
      </c>
      <c r="L41" s="28">
        <f t="array" ref="L41">INDEX('DataSet3 Key Basic'!$D$24:$E$27,MATCH(F41,'DataSet3 Key Basic'!$E$24:$E$27,0),1)</f>
        <v>0</v>
      </c>
      <c r="M41" s="28">
        <f t="array" ref="M41">INDEX('DataSet3 Key Basic'!$D$30:$E$33,MATCH(G41,'DataSet3 Key Basic'!$E$30:$E$33,0),1)</f>
        <v>2</v>
      </c>
    </row>
    <row r="42" spans="1:13" ht="13.2" x14ac:dyDescent="0.25">
      <c r="A42" s="28" t="s">
        <v>177</v>
      </c>
      <c r="B42" s="28" t="s">
        <v>149</v>
      </c>
      <c r="C42" s="28" t="s">
        <v>156</v>
      </c>
      <c r="D42" s="28" t="s">
        <v>161</v>
      </c>
      <c r="E42" s="28" t="s">
        <v>164</v>
      </c>
      <c r="F42" s="28" t="s">
        <v>153</v>
      </c>
      <c r="G42" s="28" t="s">
        <v>154</v>
      </c>
      <c r="H42" s="28">
        <f t="shared" si="0"/>
        <v>6</v>
      </c>
      <c r="I42" s="28">
        <f t="array" ref="I42">INDEX('DataSet3 Key Basic'!$D$6:$E$9,MATCH(C42,'DataSet3 Key Basic'!$E$6:$E$9,0),1)</f>
        <v>1</v>
      </c>
      <c r="J42" s="28">
        <f t="array" ref="J42">INDEX('DataSet3 Key Basic'!$D$12:$E$15,MATCH(D42,'DataSet3 Key Basic'!$E$12:$E$15,0),1)</f>
        <v>1</v>
      </c>
      <c r="K42" s="28">
        <f t="array" ref="K42">INDEX('DataSet3 Key Basic'!$D$18:$E$21,MATCH(E42,'DataSet3 Key Basic'!$E$18:$E$21,0),1)</f>
        <v>0</v>
      </c>
      <c r="L42" s="28">
        <f t="array" ref="L42">INDEX('DataSet3 Key Basic'!$D$24:$E$27,MATCH(F42,'DataSet3 Key Basic'!$E$24:$E$27,0),1)</f>
        <v>2</v>
      </c>
      <c r="M42" s="28">
        <f t="array" ref="M42">INDEX('DataSet3 Key Basic'!$D$30:$E$33,MATCH(G42,'DataSet3 Key Basic'!$E$30:$E$33,0),1)</f>
        <v>2</v>
      </c>
    </row>
    <row r="43" spans="1:13" ht="13.2" x14ac:dyDescent="0.25">
      <c r="A43" s="28" t="s">
        <v>176</v>
      </c>
      <c r="B43" s="28" t="s">
        <v>149</v>
      </c>
      <c r="C43" s="28" t="s">
        <v>156</v>
      </c>
      <c r="D43" s="28" t="s">
        <v>151</v>
      </c>
      <c r="E43" s="28" t="s">
        <v>157</v>
      </c>
      <c r="F43" s="28" t="s">
        <v>165</v>
      </c>
      <c r="G43" s="28" t="s">
        <v>158</v>
      </c>
      <c r="H43" s="28">
        <f t="shared" si="0"/>
        <v>6</v>
      </c>
      <c r="I43" s="28">
        <f t="array" ref="I43">INDEX('DataSet3 Key Basic'!$D$6:$E$9,MATCH(C43,'DataSet3 Key Basic'!$E$6:$E$9,0),1)</f>
        <v>1</v>
      </c>
      <c r="J43" s="28">
        <f t="array" ref="J43">INDEX('DataSet3 Key Basic'!$D$12:$E$15,MATCH(D43,'DataSet3 Key Basic'!$E$12:$E$15,0),1)</f>
        <v>2</v>
      </c>
      <c r="K43" s="28">
        <f t="array" ref="K43">INDEX('DataSet3 Key Basic'!$D$18:$E$21,MATCH(E43,'DataSet3 Key Basic'!$E$18:$E$21,0),1)</f>
        <v>1</v>
      </c>
      <c r="L43" s="28">
        <f t="array" ref="L43">INDEX('DataSet3 Key Basic'!$D$24:$E$27,MATCH(F43,'DataSet3 Key Basic'!$E$24:$E$27,0),1)</f>
        <v>1</v>
      </c>
      <c r="M43" s="28">
        <f t="array" ref="M43">INDEX('DataSet3 Key Basic'!$D$30:$E$33,MATCH(G43,'DataSet3 Key Basic'!$E$30:$E$33,0),1)</f>
        <v>1</v>
      </c>
    </row>
    <row r="44" spans="1:13" ht="13.2" x14ac:dyDescent="0.25">
      <c r="A44" s="28" t="s">
        <v>178</v>
      </c>
      <c r="B44" s="28" t="s">
        <v>149</v>
      </c>
      <c r="C44" s="28" t="s">
        <v>150</v>
      </c>
      <c r="D44" s="28" t="s">
        <v>161</v>
      </c>
      <c r="E44" s="28" t="s">
        <v>152</v>
      </c>
      <c r="F44" s="28" t="s">
        <v>153</v>
      </c>
      <c r="G44" s="28" t="s">
        <v>158</v>
      </c>
      <c r="H44" s="28">
        <f t="shared" si="0"/>
        <v>8</v>
      </c>
      <c r="I44" s="28">
        <f t="array" ref="I44">INDEX('DataSet3 Key Basic'!$D$6:$E$9,MATCH(C44,'DataSet3 Key Basic'!$E$6:$E$9,0),1)</f>
        <v>2</v>
      </c>
      <c r="J44" s="28">
        <f t="array" ref="J44">INDEX('DataSet3 Key Basic'!$D$12:$E$15,MATCH(D44,'DataSet3 Key Basic'!$E$12:$E$15,0),1)</f>
        <v>1</v>
      </c>
      <c r="K44" s="28">
        <f t="array" ref="K44">INDEX('DataSet3 Key Basic'!$D$18:$E$21,MATCH(E44,'DataSet3 Key Basic'!$E$18:$E$21,0),1)</f>
        <v>2</v>
      </c>
      <c r="L44" s="28">
        <f t="array" ref="L44">INDEX('DataSet3 Key Basic'!$D$24:$E$27,MATCH(F44,'DataSet3 Key Basic'!$E$24:$E$27,0),1)</f>
        <v>2</v>
      </c>
      <c r="M44" s="28">
        <f t="array" ref="M44">INDEX('DataSet3 Key Basic'!$D$30:$E$33,MATCH(G44,'DataSet3 Key Basic'!$E$30:$E$33,0),1)</f>
        <v>1</v>
      </c>
    </row>
    <row r="45" spans="1:13" ht="13.2" x14ac:dyDescent="0.25">
      <c r="A45" s="28" t="s">
        <v>179</v>
      </c>
      <c r="B45" s="28" t="s">
        <v>149</v>
      </c>
      <c r="C45" s="28" t="s">
        <v>156</v>
      </c>
      <c r="D45" s="28" t="s">
        <v>151</v>
      </c>
      <c r="E45" s="28" t="s">
        <v>152</v>
      </c>
      <c r="F45" s="28" t="s">
        <v>153</v>
      </c>
      <c r="G45" s="28" t="s">
        <v>154</v>
      </c>
      <c r="H45" s="28">
        <f t="shared" si="0"/>
        <v>9</v>
      </c>
      <c r="I45" s="28">
        <f t="array" ref="I45">INDEX('DataSet3 Key Basic'!$D$6:$E$9,MATCH(C45,'DataSet3 Key Basic'!$E$6:$E$9,0),1)</f>
        <v>1</v>
      </c>
      <c r="J45" s="28">
        <f t="array" ref="J45">INDEX('DataSet3 Key Basic'!$D$12:$E$15,MATCH(D45,'DataSet3 Key Basic'!$E$12:$E$15,0),1)</f>
        <v>2</v>
      </c>
      <c r="K45" s="28">
        <f t="array" ref="K45">INDEX('DataSet3 Key Basic'!$D$18:$E$21,MATCH(E45,'DataSet3 Key Basic'!$E$18:$E$21,0),1)</f>
        <v>2</v>
      </c>
      <c r="L45" s="28">
        <f t="array" ref="L45">INDEX('DataSet3 Key Basic'!$D$24:$E$27,MATCH(F45,'DataSet3 Key Basic'!$E$24:$E$27,0),1)</f>
        <v>2</v>
      </c>
      <c r="M45" s="28">
        <f t="array" ref="M45">INDEX('DataSet3 Key Basic'!$D$30:$E$33,MATCH(G45,'DataSet3 Key Basic'!$E$30:$E$33,0),1)</f>
        <v>2</v>
      </c>
    </row>
    <row r="46" spans="1:13" ht="13.2" x14ac:dyDescent="0.25">
      <c r="A46" s="28" t="s">
        <v>180</v>
      </c>
      <c r="B46" s="28" t="s">
        <v>149</v>
      </c>
      <c r="C46" s="28" t="s">
        <v>156</v>
      </c>
      <c r="D46" s="28" t="s">
        <v>151</v>
      </c>
      <c r="E46" s="28" t="s">
        <v>152</v>
      </c>
      <c r="F46" s="28" t="s">
        <v>153</v>
      </c>
      <c r="G46" s="28" t="s">
        <v>154</v>
      </c>
      <c r="H46" s="28">
        <f t="shared" si="0"/>
        <v>9</v>
      </c>
      <c r="I46" s="28">
        <f t="array" ref="I46">INDEX('DataSet3 Key Basic'!$D$6:$E$9,MATCH(C46,'DataSet3 Key Basic'!$E$6:$E$9,0),1)</f>
        <v>1</v>
      </c>
      <c r="J46" s="28">
        <f t="array" ref="J46">INDEX('DataSet3 Key Basic'!$D$12:$E$15,MATCH(D46,'DataSet3 Key Basic'!$E$12:$E$15,0),1)</f>
        <v>2</v>
      </c>
      <c r="K46" s="28">
        <f t="array" ref="K46">INDEX('DataSet3 Key Basic'!$D$18:$E$21,MATCH(E46,'DataSet3 Key Basic'!$E$18:$E$21,0),1)</f>
        <v>2</v>
      </c>
      <c r="L46" s="28">
        <f t="array" ref="L46">INDEX('DataSet3 Key Basic'!$D$24:$E$27,MATCH(F46,'DataSet3 Key Basic'!$E$24:$E$27,0),1)</f>
        <v>2</v>
      </c>
      <c r="M46" s="28">
        <f t="array" ref="M46">INDEX('DataSet3 Key Basic'!$D$30:$E$33,MATCH(G46,'DataSet3 Key Basic'!$E$30:$E$33,0),1)</f>
        <v>2</v>
      </c>
    </row>
    <row r="47" spans="1:13" ht="13.2" x14ac:dyDescent="0.25">
      <c r="A47" s="28" t="s">
        <v>181</v>
      </c>
      <c r="B47" s="28" t="s">
        <v>149</v>
      </c>
      <c r="C47" s="28" t="s">
        <v>156</v>
      </c>
      <c r="D47" s="28" t="s">
        <v>151</v>
      </c>
      <c r="E47" s="28" t="s">
        <v>152</v>
      </c>
      <c r="F47" s="28" t="s">
        <v>153</v>
      </c>
      <c r="G47" s="28" t="s">
        <v>158</v>
      </c>
      <c r="H47" s="28">
        <f t="shared" si="0"/>
        <v>8</v>
      </c>
      <c r="I47" s="28">
        <f t="array" ref="I47">INDEX('DataSet3 Key Basic'!$D$6:$E$9,MATCH(C47,'DataSet3 Key Basic'!$E$6:$E$9,0),1)</f>
        <v>1</v>
      </c>
      <c r="J47" s="28">
        <f t="array" ref="J47">INDEX('DataSet3 Key Basic'!$D$12:$E$15,MATCH(D47,'DataSet3 Key Basic'!$E$12:$E$15,0),1)</f>
        <v>2</v>
      </c>
      <c r="K47" s="28">
        <f t="array" ref="K47">INDEX('DataSet3 Key Basic'!$D$18:$E$21,MATCH(E47,'DataSet3 Key Basic'!$E$18:$E$21,0),1)</f>
        <v>2</v>
      </c>
      <c r="L47" s="28">
        <f t="array" ref="L47">INDEX('DataSet3 Key Basic'!$D$24:$E$27,MATCH(F47,'DataSet3 Key Basic'!$E$24:$E$27,0),1)</f>
        <v>2</v>
      </c>
      <c r="M47" s="28">
        <f t="array" ref="M47">INDEX('DataSet3 Key Basic'!$D$30:$E$33,MATCH(G47,'DataSet3 Key Basic'!$E$30:$E$33,0),1)</f>
        <v>1</v>
      </c>
    </row>
    <row r="48" spans="1:13" ht="13.2" x14ac:dyDescent="0.25">
      <c r="A48" s="28" t="s">
        <v>182</v>
      </c>
      <c r="B48" s="28" t="s">
        <v>149</v>
      </c>
      <c r="C48" s="28" t="s">
        <v>150</v>
      </c>
      <c r="D48" s="28" t="s">
        <v>151</v>
      </c>
      <c r="E48" s="28" t="s">
        <v>152</v>
      </c>
      <c r="F48" s="28" t="s">
        <v>153</v>
      </c>
      <c r="G48" s="28" t="s">
        <v>158</v>
      </c>
      <c r="H48" s="28">
        <f t="shared" si="0"/>
        <v>9</v>
      </c>
      <c r="I48" s="28">
        <f t="array" ref="I48">INDEX('DataSet3 Key Basic'!$D$6:$E$9,MATCH(C48,'DataSet3 Key Basic'!$E$6:$E$9,0),1)</f>
        <v>2</v>
      </c>
      <c r="J48" s="28">
        <f t="array" ref="J48">INDEX('DataSet3 Key Basic'!$D$12:$E$15,MATCH(D48,'DataSet3 Key Basic'!$E$12:$E$15,0),1)</f>
        <v>2</v>
      </c>
      <c r="K48" s="28">
        <f t="array" ref="K48">INDEX('DataSet3 Key Basic'!$D$18:$E$21,MATCH(E48,'DataSet3 Key Basic'!$E$18:$E$21,0),1)</f>
        <v>2</v>
      </c>
      <c r="L48" s="28">
        <f t="array" ref="L48">INDEX('DataSet3 Key Basic'!$D$24:$E$27,MATCH(F48,'DataSet3 Key Basic'!$E$24:$E$27,0),1)</f>
        <v>2</v>
      </c>
      <c r="M48" s="28">
        <f t="array" ref="M48">INDEX('DataSet3 Key Basic'!$D$30:$E$33,MATCH(G48,'DataSet3 Key Basic'!$E$30:$E$33,0),1)</f>
        <v>1</v>
      </c>
    </row>
    <row r="49" spans="1:13" ht="13.2" x14ac:dyDescent="0.25">
      <c r="A49" s="28" t="s">
        <v>183</v>
      </c>
      <c r="B49" s="28" t="s">
        <v>149</v>
      </c>
      <c r="C49" s="28" t="s">
        <v>156</v>
      </c>
      <c r="D49" s="28" t="s">
        <v>161</v>
      </c>
      <c r="E49" s="28" t="s">
        <v>157</v>
      </c>
      <c r="F49" s="28" t="s">
        <v>153</v>
      </c>
      <c r="G49" s="28" t="s">
        <v>158</v>
      </c>
      <c r="H49" s="28">
        <f t="shared" si="0"/>
        <v>6</v>
      </c>
      <c r="I49" s="28">
        <f t="array" ref="I49">INDEX('DataSet3 Key Basic'!$D$6:$E$9,MATCH(C49,'DataSet3 Key Basic'!$E$6:$E$9,0),1)</f>
        <v>1</v>
      </c>
      <c r="J49" s="28">
        <f t="array" ref="J49">INDEX('DataSet3 Key Basic'!$D$12:$E$15,MATCH(D49,'DataSet3 Key Basic'!$E$12:$E$15,0),1)</f>
        <v>1</v>
      </c>
      <c r="K49" s="28">
        <f t="array" ref="K49">INDEX('DataSet3 Key Basic'!$D$18:$E$21,MATCH(E49,'DataSet3 Key Basic'!$E$18:$E$21,0),1)</f>
        <v>1</v>
      </c>
      <c r="L49" s="28">
        <f t="array" ref="L49">INDEX('DataSet3 Key Basic'!$D$24:$E$27,MATCH(F49,'DataSet3 Key Basic'!$E$24:$E$27,0),1)</f>
        <v>2</v>
      </c>
      <c r="M49" s="28">
        <f t="array" ref="M49">INDEX('DataSet3 Key Basic'!$D$30:$E$33,MATCH(G49,'DataSet3 Key Basic'!$E$30:$E$33,0),1)</f>
        <v>1</v>
      </c>
    </row>
    <row r="50" spans="1:13" ht="13.2" x14ac:dyDescent="0.25">
      <c r="A50" s="28" t="s">
        <v>184</v>
      </c>
      <c r="B50" s="28" t="s">
        <v>149</v>
      </c>
      <c r="C50" s="28" t="s">
        <v>150</v>
      </c>
      <c r="D50" s="28" t="s">
        <v>151</v>
      </c>
      <c r="E50" s="28" t="s">
        <v>152</v>
      </c>
      <c r="F50" s="28" t="s">
        <v>153</v>
      </c>
      <c r="G50" s="28" t="s">
        <v>154</v>
      </c>
      <c r="H50" s="28">
        <f t="shared" si="0"/>
        <v>10</v>
      </c>
      <c r="I50" s="28">
        <f t="array" ref="I50">INDEX('DataSet3 Key Basic'!$D$6:$E$9,MATCH(C50,'DataSet3 Key Basic'!$E$6:$E$9,0),1)</f>
        <v>2</v>
      </c>
      <c r="J50" s="28">
        <f t="array" ref="J50">INDEX('DataSet3 Key Basic'!$D$12:$E$15,MATCH(D50,'DataSet3 Key Basic'!$E$12:$E$15,0),1)</f>
        <v>2</v>
      </c>
      <c r="K50" s="28">
        <f t="array" ref="K50">INDEX('DataSet3 Key Basic'!$D$18:$E$21,MATCH(E50,'DataSet3 Key Basic'!$E$18:$E$21,0),1)</f>
        <v>2</v>
      </c>
      <c r="L50" s="28">
        <f t="array" ref="L50">INDEX('DataSet3 Key Basic'!$D$24:$E$27,MATCH(F50,'DataSet3 Key Basic'!$E$24:$E$27,0),1)</f>
        <v>2</v>
      </c>
      <c r="M50" s="28">
        <f t="array" ref="M50">INDEX('DataSet3 Key Basic'!$D$30:$E$33,MATCH(G50,'DataSet3 Key Basic'!$E$30:$E$33,0),1)</f>
        <v>2</v>
      </c>
    </row>
    <row r="51" spans="1:13" ht="13.2" x14ac:dyDescent="0.25">
      <c r="A51" s="28" t="s">
        <v>185</v>
      </c>
      <c r="B51" s="28" t="s">
        <v>149</v>
      </c>
      <c r="C51" s="28" t="s">
        <v>156</v>
      </c>
      <c r="D51" s="28" t="s">
        <v>151</v>
      </c>
      <c r="E51" s="28" t="s">
        <v>152</v>
      </c>
      <c r="F51" s="28" t="s">
        <v>153</v>
      </c>
      <c r="G51" s="28" t="s">
        <v>158</v>
      </c>
      <c r="H51" s="28">
        <f t="shared" si="0"/>
        <v>8</v>
      </c>
      <c r="I51" s="28">
        <f t="array" ref="I51">INDEX('DataSet3 Key Basic'!$D$6:$E$9,MATCH(C51,'DataSet3 Key Basic'!$E$6:$E$9,0),1)</f>
        <v>1</v>
      </c>
      <c r="J51" s="28">
        <f t="array" ref="J51">INDEX('DataSet3 Key Basic'!$D$12:$E$15,MATCH(D51,'DataSet3 Key Basic'!$E$12:$E$15,0),1)</f>
        <v>2</v>
      </c>
      <c r="K51" s="28">
        <f t="array" ref="K51">INDEX('DataSet3 Key Basic'!$D$18:$E$21,MATCH(E51,'DataSet3 Key Basic'!$E$18:$E$21,0),1)</f>
        <v>2</v>
      </c>
      <c r="L51" s="28">
        <f t="array" ref="L51">INDEX('DataSet3 Key Basic'!$D$24:$E$27,MATCH(F51,'DataSet3 Key Basic'!$E$24:$E$27,0),1)</f>
        <v>2</v>
      </c>
      <c r="M51" s="28">
        <f t="array" ref="M51">INDEX('DataSet3 Key Basic'!$D$30:$E$33,MATCH(G51,'DataSet3 Key Basic'!$E$30:$E$33,0),1)</f>
        <v>1</v>
      </c>
    </row>
    <row r="52" spans="1:13" ht="13.2" x14ac:dyDescent="0.25">
      <c r="A52" s="28" t="s">
        <v>186</v>
      </c>
      <c r="B52" s="28" t="s">
        <v>149</v>
      </c>
      <c r="C52" s="28" t="s">
        <v>150</v>
      </c>
      <c r="D52" s="28" t="s">
        <v>151</v>
      </c>
      <c r="E52" s="28" t="s">
        <v>152</v>
      </c>
      <c r="F52" s="28" t="s">
        <v>159</v>
      </c>
      <c r="G52" s="28" t="s">
        <v>158</v>
      </c>
      <c r="H52" s="28">
        <f t="shared" si="0"/>
        <v>7</v>
      </c>
      <c r="I52" s="28">
        <f t="array" ref="I52">INDEX('DataSet3 Key Basic'!$D$6:$E$9,MATCH(C52,'DataSet3 Key Basic'!$E$6:$E$9,0),1)</f>
        <v>2</v>
      </c>
      <c r="J52" s="28">
        <f t="array" ref="J52">INDEX('DataSet3 Key Basic'!$D$12:$E$15,MATCH(D52,'DataSet3 Key Basic'!$E$12:$E$15,0),1)</f>
        <v>2</v>
      </c>
      <c r="K52" s="28">
        <f t="array" ref="K52">INDEX('DataSet3 Key Basic'!$D$18:$E$21,MATCH(E52,'DataSet3 Key Basic'!$E$18:$E$21,0),1)</f>
        <v>2</v>
      </c>
      <c r="L52" s="28">
        <f t="array" ref="L52">INDEX('DataSet3 Key Basic'!$D$24:$E$27,MATCH(F52,'DataSet3 Key Basic'!$E$24:$E$27,0),1)</f>
        <v>0</v>
      </c>
      <c r="M52" s="28">
        <f t="array" ref="M52">INDEX('DataSet3 Key Basic'!$D$30:$E$33,MATCH(G52,'DataSet3 Key Basic'!$E$30:$E$33,0),1)</f>
        <v>1</v>
      </c>
    </row>
    <row r="53" spans="1:13" ht="13.2" x14ac:dyDescent="0.25">
      <c r="A53" s="28" t="s">
        <v>187</v>
      </c>
      <c r="B53" s="28" t="s">
        <v>149</v>
      </c>
      <c r="C53" s="28" t="s">
        <v>156</v>
      </c>
      <c r="D53" s="28" t="s">
        <v>151</v>
      </c>
      <c r="E53" s="28" t="s">
        <v>157</v>
      </c>
      <c r="F53" s="28" t="s">
        <v>153</v>
      </c>
      <c r="G53" s="28" t="s">
        <v>154</v>
      </c>
      <c r="H53" s="28">
        <f t="shared" si="0"/>
        <v>8</v>
      </c>
      <c r="I53" s="28">
        <f t="array" ref="I53">INDEX('DataSet3 Key Basic'!$D$6:$E$9,MATCH(C53,'DataSet3 Key Basic'!$E$6:$E$9,0),1)</f>
        <v>1</v>
      </c>
      <c r="J53" s="28">
        <f t="array" ref="J53">INDEX('DataSet3 Key Basic'!$D$12:$E$15,MATCH(D53,'DataSet3 Key Basic'!$E$12:$E$15,0),1)</f>
        <v>2</v>
      </c>
      <c r="K53" s="28">
        <f t="array" ref="K53">INDEX('DataSet3 Key Basic'!$D$18:$E$21,MATCH(E53,'DataSet3 Key Basic'!$E$18:$E$21,0),1)</f>
        <v>1</v>
      </c>
      <c r="L53" s="28">
        <f t="array" ref="L53">INDEX('DataSet3 Key Basic'!$D$24:$E$27,MATCH(F53,'DataSet3 Key Basic'!$E$24:$E$27,0),1)</f>
        <v>2</v>
      </c>
      <c r="M53" s="28">
        <f t="array" ref="M53">INDEX('DataSet3 Key Basic'!$D$30:$E$33,MATCH(G53,'DataSet3 Key Basic'!$E$30:$E$33,0),1)</f>
        <v>2</v>
      </c>
    </row>
    <row r="54" spans="1:13" ht="13.2" x14ac:dyDescent="0.25">
      <c r="A54" s="28" t="s">
        <v>188</v>
      </c>
      <c r="B54" s="28" t="s">
        <v>149</v>
      </c>
      <c r="C54" s="28" t="s">
        <v>156</v>
      </c>
      <c r="D54" s="28" t="s">
        <v>151</v>
      </c>
      <c r="E54" s="28" t="s">
        <v>157</v>
      </c>
      <c r="F54" s="28" t="s">
        <v>153</v>
      </c>
      <c r="G54" s="28" t="s">
        <v>154</v>
      </c>
      <c r="H54" s="28">
        <f t="shared" si="0"/>
        <v>8</v>
      </c>
      <c r="I54" s="28">
        <f t="array" ref="I54">INDEX('DataSet3 Key Basic'!$D$6:$E$9,MATCH(C54,'DataSet3 Key Basic'!$E$6:$E$9,0),1)</f>
        <v>1</v>
      </c>
      <c r="J54" s="28">
        <f t="array" ref="J54">INDEX('DataSet3 Key Basic'!$D$12:$E$15,MATCH(D54,'DataSet3 Key Basic'!$E$12:$E$15,0),1)</f>
        <v>2</v>
      </c>
      <c r="K54" s="28">
        <f t="array" ref="K54">INDEX('DataSet3 Key Basic'!$D$18:$E$21,MATCH(E54,'DataSet3 Key Basic'!$E$18:$E$21,0),1)</f>
        <v>1</v>
      </c>
      <c r="L54" s="28">
        <f t="array" ref="L54">INDEX('DataSet3 Key Basic'!$D$24:$E$27,MATCH(F54,'DataSet3 Key Basic'!$E$24:$E$27,0),1)</f>
        <v>2</v>
      </c>
      <c r="M54" s="28">
        <f t="array" ref="M54">INDEX('DataSet3 Key Basic'!$D$30:$E$33,MATCH(G54,'DataSet3 Key Basic'!$E$30:$E$33,0),1)</f>
        <v>2</v>
      </c>
    </row>
    <row r="55" spans="1:13" ht="13.2" x14ac:dyDescent="0.25">
      <c r="A55" s="28" t="s">
        <v>189</v>
      </c>
      <c r="B55" s="28" t="s">
        <v>149</v>
      </c>
      <c r="C55" s="28" t="s">
        <v>150</v>
      </c>
      <c r="D55" s="28" t="s">
        <v>151</v>
      </c>
      <c r="E55" s="28" t="s">
        <v>157</v>
      </c>
      <c r="F55" s="28" t="s">
        <v>153</v>
      </c>
      <c r="G55" s="28" t="s">
        <v>154</v>
      </c>
      <c r="H55" s="28">
        <f t="shared" si="0"/>
        <v>9</v>
      </c>
      <c r="I55" s="28">
        <f t="array" ref="I55">INDEX('DataSet3 Key Basic'!$D$6:$E$9,MATCH(C55,'DataSet3 Key Basic'!$E$6:$E$9,0),1)</f>
        <v>2</v>
      </c>
      <c r="J55" s="28">
        <f t="array" ref="J55">INDEX('DataSet3 Key Basic'!$D$12:$E$15,MATCH(D55,'DataSet3 Key Basic'!$E$12:$E$15,0),1)</f>
        <v>2</v>
      </c>
      <c r="K55" s="28">
        <f t="array" ref="K55">INDEX('DataSet3 Key Basic'!$D$18:$E$21,MATCH(E55,'DataSet3 Key Basic'!$E$18:$E$21,0),1)</f>
        <v>1</v>
      </c>
      <c r="L55" s="28">
        <f t="array" ref="L55">INDEX('DataSet3 Key Basic'!$D$24:$E$27,MATCH(F55,'DataSet3 Key Basic'!$E$24:$E$27,0),1)</f>
        <v>2</v>
      </c>
      <c r="M55" s="28">
        <f t="array" ref="M55">INDEX('DataSet3 Key Basic'!$D$30:$E$33,MATCH(G55,'DataSet3 Key Basic'!$E$30:$E$33,0),1)</f>
        <v>2</v>
      </c>
    </row>
    <row r="56" spans="1:13" ht="13.2" x14ac:dyDescent="0.25">
      <c r="A56" s="28" t="s">
        <v>190</v>
      </c>
      <c r="B56" s="28" t="s">
        <v>149</v>
      </c>
      <c r="C56" s="28" t="s">
        <v>156</v>
      </c>
      <c r="D56" s="28" t="s">
        <v>151</v>
      </c>
      <c r="E56" s="28" t="s">
        <v>157</v>
      </c>
      <c r="F56" s="28" t="s">
        <v>153</v>
      </c>
      <c r="G56" s="28" t="s">
        <v>154</v>
      </c>
      <c r="H56" s="28">
        <f t="shared" si="0"/>
        <v>8</v>
      </c>
      <c r="I56" s="28">
        <f t="array" ref="I56">INDEX('DataSet3 Key Basic'!$D$6:$E$9,MATCH(C56,'DataSet3 Key Basic'!$E$6:$E$9,0),1)</f>
        <v>1</v>
      </c>
      <c r="J56" s="28">
        <f t="array" ref="J56">INDEX('DataSet3 Key Basic'!$D$12:$E$15,MATCH(D56,'DataSet3 Key Basic'!$E$12:$E$15,0),1)</f>
        <v>2</v>
      </c>
      <c r="K56" s="28">
        <f t="array" ref="K56">INDEX('DataSet3 Key Basic'!$D$18:$E$21,MATCH(E56,'DataSet3 Key Basic'!$E$18:$E$21,0),1)</f>
        <v>1</v>
      </c>
      <c r="L56" s="28">
        <f t="array" ref="L56">INDEX('DataSet3 Key Basic'!$D$24:$E$27,MATCH(F56,'DataSet3 Key Basic'!$E$24:$E$27,0),1)</f>
        <v>2</v>
      </c>
      <c r="M56" s="28">
        <f t="array" ref="M56">INDEX('DataSet3 Key Basic'!$D$30:$E$33,MATCH(G56,'DataSet3 Key Basic'!$E$30:$E$33,0),1)</f>
        <v>2</v>
      </c>
    </row>
    <row r="57" spans="1:13" ht="13.2" x14ac:dyDescent="0.25">
      <c r="A57" s="28" t="s">
        <v>191</v>
      </c>
      <c r="B57" s="28" t="s">
        <v>149</v>
      </c>
      <c r="C57" s="28" t="s">
        <v>156</v>
      </c>
      <c r="D57" s="28" t="s">
        <v>151</v>
      </c>
      <c r="E57" s="28" t="s">
        <v>157</v>
      </c>
      <c r="F57" s="28" t="s">
        <v>159</v>
      </c>
      <c r="G57" s="28" t="s">
        <v>158</v>
      </c>
      <c r="H57" s="28">
        <f t="shared" si="0"/>
        <v>5</v>
      </c>
      <c r="I57" s="28">
        <f t="array" ref="I57">INDEX('DataSet3 Key Basic'!$D$6:$E$9,MATCH(C57,'DataSet3 Key Basic'!$E$6:$E$9,0),1)</f>
        <v>1</v>
      </c>
      <c r="J57" s="28">
        <f t="array" ref="J57">INDEX('DataSet3 Key Basic'!$D$12:$E$15,MATCH(D57,'DataSet3 Key Basic'!$E$12:$E$15,0),1)</f>
        <v>2</v>
      </c>
      <c r="K57" s="28">
        <f t="array" ref="K57">INDEX('DataSet3 Key Basic'!$D$18:$E$21,MATCH(E57,'DataSet3 Key Basic'!$E$18:$E$21,0),1)</f>
        <v>1</v>
      </c>
      <c r="L57" s="28">
        <f t="array" ref="L57">INDEX('DataSet3 Key Basic'!$D$24:$E$27,MATCH(F57,'DataSet3 Key Basic'!$E$24:$E$27,0),1)</f>
        <v>0</v>
      </c>
      <c r="M57" s="28">
        <f t="array" ref="M57">INDEX('DataSet3 Key Basic'!$D$30:$E$33,MATCH(G57,'DataSet3 Key Basic'!$E$30:$E$33,0),1)</f>
        <v>1</v>
      </c>
    </row>
    <row r="58" spans="1:13" ht="13.2" x14ac:dyDescent="0.25">
      <c r="A58" s="28" t="s">
        <v>192</v>
      </c>
      <c r="B58" s="28" t="s">
        <v>149</v>
      </c>
      <c r="C58" s="28" t="s">
        <v>156</v>
      </c>
      <c r="D58" s="28" t="s">
        <v>151</v>
      </c>
      <c r="E58" s="28" t="s">
        <v>152</v>
      </c>
      <c r="F58" s="28" t="s">
        <v>159</v>
      </c>
      <c r="G58" s="28" t="s">
        <v>154</v>
      </c>
      <c r="H58" s="28">
        <f t="shared" si="0"/>
        <v>7</v>
      </c>
      <c r="I58" s="28">
        <f t="array" ref="I58">INDEX('DataSet3 Key Basic'!$D$6:$E$9,MATCH(C58,'DataSet3 Key Basic'!$E$6:$E$9,0),1)</f>
        <v>1</v>
      </c>
      <c r="J58" s="28">
        <f t="array" ref="J58">INDEX('DataSet3 Key Basic'!$D$12:$E$15,MATCH(D58,'DataSet3 Key Basic'!$E$12:$E$15,0),1)</f>
        <v>2</v>
      </c>
      <c r="K58" s="28">
        <f t="array" ref="K58">INDEX('DataSet3 Key Basic'!$D$18:$E$21,MATCH(E58,'DataSet3 Key Basic'!$E$18:$E$21,0),1)</f>
        <v>2</v>
      </c>
      <c r="L58" s="28">
        <f t="array" ref="L58">INDEX('DataSet3 Key Basic'!$D$24:$E$27,MATCH(F58,'DataSet3 Key Basic'!$E$24:$E$27,0),1)</f>
        <v>0</v>
      </c>
      <c r="M58" s="28">
        <f t="array" ref="M58">INDEX('DataSet3 Key Basic'!$D$30:$E$33,MATCH(G58,'DataSet3 Key Basic'!$E$30:$E$33,0),1)</f>
        <v>2</v>
      </c>
    </row>
    <row r="59" spans="1:13" ht="13.2" x14ac:dyDescent="0.25">
      <c r="A59" s="28" t="s">
        <v>193</v>
      </c>
      <c r="B59" s="28" t="s">
        <v>149</v>
      </c>
      <c r="C59" s="28" t="s">
        <v>156</v>
      </c>
      <c r="D59" s="28" t="s">
        <v>151</v>
      </c>
      <c r="E59" s="28" t="s">
        <v>157</v>
      </c>
      <c r="F59" s="28" t="s">
        <v>153</v>
      </c>
      <c r="G59" s="28" t="s">
        <v>154</v>
      </c>
      <c r="H59" s="28">
        <f t="shared" si="0"/>
        <v>8</v>
      </c>
      <c r="I59" s="28">
        <f t="array" ref="I59">INDEX('DataSet3 Key Basic'!$D$6:$E$9,MATCH(C59,'DataSet3 Key Basic'!$E$6:$E$9,0),1)</f>
        <v>1</v>
      </c>
      <c r="J59" s="28">
        <f t="array" ref="J59">INDEX('DataSet3 Key Basic'!$D$12:$E$15,MATCH(D59,'DataSet3 Key Basic'!$E$12:$E$15,0),1)</f>
        <v>2</v>
      </c>
      <c r="K59" s="28">
        <f t="array" ref="K59">INDEX('DataSet3 Key Basic'!$D$18:$E$21,MATCH(E59,'DataSet3 Key Basic'!$E$18:$E$21,0),1)</f>
        <v>1</v>
      </c>
      <c r="L59" s="28">
        <f t="array" ref="L59">INDEX('DataSet3 Key Basic'!$D$24:$E$27,MATCH(F59,'DataSet3 Key Basic'!$E$24:$E$27,0),1)</f>
        <v>2</v>
      </c>
      <c r="M59" s="28">
        <f t="array" ref="M59">INDEX('DataSet3 Key Basic'!$D$30:$E$33,MATCH(G59,'DataSet3 Key Basic'!$E$30:$E$33,0),1)</f>
        <v>2</v>
      </c>
    </row>
    <row r="60" spans="1:13" ht="13.2" x14ac:dyDescent="0.25">
      <c r="A60" s="28" t="s">
        <v>194</v>
      </c>
      <c r="B60" s="28" t="s">
        <v>149</v>
      </c>
      <c r="C60" s="28" t="s">
        <v>150</v>
      </c>
      <c r="D60" s="28" t="s">
        <v>161</v>
      </c>
      <c r="E60" s="28" t="s">
        <v>152</v>
      </c>
      <c r="F60" s="28" t="s">
        <v>153</v>
      </c>
      <c r="G60" s="28" t="s">
        <v>154</v>
      </c>
      <c r="H60" s="28">
        <f t="shared" si="0"/>
        <v>9</v>
      </c>
      <c r="I60" s="28">
        <f t="array" ref="I60">INDEX('DataSet3 Key Basic'!$D$6:$E$9,MATCH(C60,'DataSet3 Key Basic'!$E$6:$E$9,0),1)</f>
        <v>2</v>
      </c>
      <c r="J60" s="28">
        <f t="array" ref="J60">INDEX('DataSet3 Key Basic'!$D$12:$E$15,MATCH(D60,'DataSet3 Key Basic'!$E$12:$E$15,0),1)</f>
        <v>1</v>
      </c>
      <c r="K60" s="28">
        <f t="array" ref="K60">INDEX('DataSet3 Key Basic'!$D$18:$E$21,MATCH(E60,'DataSet3 Key Basic'!$E$18:$E$21,0),1)</f>
        <v>2</v>
      </c>
      <c r="L60" s="28">
        <f t="array" ref="L60">INDEX('DataSet3 Key Basic'!$D$24:$E$27,MATCH(F60,'DataSet3 Key Basic'!$E$24:$E$27,0),1)</f>
        <v>2</v>
      </c>
      <c r="M60" s="28">
        <f t="array" ref="M60">INDEX('DataSet3 Key Basic'!$D$30:$E$33,MATCH(G60,'DataSet3 Key Basic'!$E$30:$E$33,0),1)</f>
        <v>2</v>
      </c>
    </row>
    <row r="61" spans="1:13" ht="13.2" x14ac:dyDescent="0.25">
      <c r="A61" s="28" t="s">
        <v>195</v>
      </c>
      <c r="B61" s="28" t="s">
        <v>149</v>
      </c>
      <c r="C61" s="28" t="s">
        <v>150</v>
      </c>
      <c r="D61" s="28" t="s">
        <v>151</v>
      </c>
      <c r="E61" s="28" t="s">
        <v>157</v>
      </c>
      <c r="F61" s="28" t="s">
        <v>159</v>
      </c>
      <c r="G61" s="28" t="s">
        <v>158</v>
      </c>
      <c r="H61" s="28">
        <f t="shared" si="0"/>
        <v>6</v>
      </c>
      <c r="I61" s="28">
        <f t="array" ref="I61">INDEX('DataSet3 Key Basic'!$D$6:$E$9,MATCH(C61,'DataSet3 Key Basic'!$E$6:$E$9,0),1)</f>
        <v>2</v>
      </c>
      <c r="J61" s="28">
        <f t="array" ref="J61">INDEX('DataSet3 Key Basic'!$D$12:$E$15,MATCH(D61,'DataSet3 Key Basic'!$E$12:$E$15,0),1)</f>
        <v>2</v>
      </c>
      <c r="K61" s="28">
        <f t="array" ref="K61">INDEX('DataSet3 Key Basic'!$D$18:$E$21,MATCH(E61,'DataSet3 Key Basic'!$E$18:$E$21,0),1)</f>
        <v>1</v>
      </c>
      <c r="L61" s="28">
        <f t="array" ref="L61">INDEX('DataSet3 Key Basic'!$D$24:$E$27,MATCH(F61,'DataSet3 Key Basic'!$E$24:$E$27,0),1)</f>
        <v>0</v>
      </c>
      <c r="M61" s="28">
        <f t="array" ref="M61">INDEX('DataSet3 Key Basic'!$D$30:$E$33,MATCH(G61,'DataSet3 Key Basic'!$E$30:$E$33,0),1)</f>
        <v>1</v>
      </c>
    </row>
    <row r="62" spans="1:13" ht="13.2" x14ac:dyDescent="0.25">
      <c r="A62" s="28" t="s">
        <v>196</v>
      </c>
      <c r="B62" s="28" t="s">
        <v>149</v>
      </c>
      <c r="C62" s="28" t="s">
        <v>156</v>
      </c>
      <c r="D62" s="28" t="s">
        <v>151</v>
      </c>
      <c r="E62" s="28" t="s">
        <v>152</v>
      </c>
      <c r="F62" s="28" t="s">
        <v>165</v>
      </c>
      <c r="G62" s="28" t="s">
        <v>154</v>
      </c>
      <c r="H62" s="28">
        <f t="shared" si="0"/>
        <v>8</v>
      </c>
      <c r="I62" s="28">
        <f t="array" ref="I62">INDEX('DataSet3 Key Basic'!$D$6:$E$9,MATCH(C62,'DataSet3 Key Basic'!$E$6:$E$9,0),1)</f>
        <v>1</v>
      </c>
      <c r="J62" s="28">
        <f t="array" ref="J62">INDEX('DataSet3 Key Basic'!$D$12:$E$15,MATCH(D62,'DataSet3 Key Basic'!$E$12:$E$15,0),1)</f>
        <v>2</v>
      </c>
      <c r="K62" s="28">
        <f t="array" ref="K62">INDEX('DataSet3 Key Basic'!$D$18:$E$21,MATCH(E62,'DataSet3 Key Basic'!$E$18:$E$21,0),1)</f>
        <v>2</v>
      </c>
      <c r="L62" s="28">
        <f t="array" ref="L62">INDEX('DataSet3 Key Basic'!$D$24:$E$27,MATCH(F62,'DataSet3 Key Basic'!$E$24:$E$27,0),1)</f>
        <v>1</v>
      </c>
      <c r="M62" s="28">
        <f t="array" ref="M62">INDEX('DataSet3 Key Basic'!$D$30:$E$33,MATCH(G62,'DataSet3 Key Basic'!$E$30:$E$33,0),1)</f>
        <v>2</v>
      </c>
    </row>
    <row r="63" spans="1:13" ht="13.2" x14ac:dyDescent="0.25">
      <c r="A63" s="28" t="s">
        <v>197</v>
      </c>
      <c r="B63" s="28" t="s">
        <v>149</v>
      </c>
      <c r="C63" s="28" t="s">
        <v>150</v>
      </c>
      <c r="D63" s="28" t="s">
        <v>161</v>
      </c>
      <c r="E63" s="28" t="s">
        <v>157</v>
      </c>
      <c r="F63" s="28" t="s">
        <v>159</v>
      </c>
      <c r="G63" s="28" t="s">
        <v>154</v>
      </c>
      <c r="H63" s="28">
        <f t="shared" si="0"/>
        <v>6</v>
      </c>
      <c r="I63" s="28">
        <f t="array" ref="I63">INDEX('DataSet3 Key Basic'!$D$6:$E$9,MATCH(C63,'DataSet3 Key Basic'!$E$6:$E$9,0),1)</f>
        <v>2</v>
      </c>
      <c r="J63" s="28">
        <f t="array" ref="J63">INDEX('DataSet3 Key Basic'!$D$12:$E$15,MATCH(D63,'DataSet3 Key Basic'!$E$12:$E$15,0),1)</f>
        <v>1</v>
      </c>
      <c r="K63" s="28">
        <f t="array" ref="K63">INDEX('DataSet3 Key Basic'!$D$18:$E$21,MATCH(E63,'DataSet3 Key Basic'!$E$18:$E$21,0),1)</f>
        <v>1</v>
      </c>
      <c r="L63" s="28">
        <f t="array" ref="L63">INDEX('DataSet3 Key Basic'!$D$24:$E$27,MATCH(F63,'DataSet3 Key Basic'!$E$24:$E$27,0),1)</f>
        <v>0</v>
      </c>
      <c r="M63" s="28">
        <f t="array" ref="M63">INDEX('DataSet3 Key Basic'!$D$30:$E$33,MATCH(G63,'DataSet3 Key Basic'!$E$30:$E$33,0),1)</f>
        <v>2</v>
      </c>
    </row>
    <row r="64" spans="1:13" ht="13.2" x14ac:dyDescent="0.25">
      <c r="A64" s="28" t="s">
        <v>198</v>
      </c>
      <c r="B64" s="28" t="s">
        <v>149</v>
      </c>
      <c r="C64" s="28" t="s">
        <v>156</v>
      </c>
      <c r="D64" s="28" t="s">
        <v>151</v>
      </c>
      <c r="E64" s="28" t="s">
        <v>157</v>
      </c>
      <c r="F64" s="28" t="s">
        <v>153</v>
      </c>
      <c r="G64" s="28" t="s">
        <v>154</v>
      </c>
      <c r="H64" s="28">
        <f t="shared" si="0"/>
        <v>8</v>
      </c>
      <c r="I64" s="28">
        <f t="array" ref="I64">INDEX('DataSet3 Key Basic'!$D$6:$E$9,MATCH(C64,'DataSet3 Key Basic'!$E$6:$E$9,0),1)</f>
        <v>1</v>
      </c>
      <c r="J64" s="28">
        <f t="array" ref="J64">INDEX('DataSet3 Key Basic'!$D$12:$E$15,MATCH(D64,'DataSet3 Key Basic'!$E$12:$E$15,0),1)</f>
        <v>2</v>
      </c>
      <c r="K64" s="28">
        <f t="array" ref="K64">INDEX('DataSet3 Key Basic'!$D$18:$E$21,MATCH(E64,'DataSet3 Key Basic'!$E$18:$E$21,0),1)</f>
        <v>1</v>
      </c>
      <c r="L64" s="28">
        <f t="array" ref="L64">INDEX('DataSet3 Key Basic'!$D$24:$E$27,MATCH(F64,'DataSet3 Key Basic'!$E$24:$E$27,0),1)</f>
        <v>2</v>
      </c>
      <c r="M64" s="28">
        <f t="array" ref="M64">INDEX('DataSet3 Key Basic'!$D$30:$E$33,MATCH(G64,'DataSet3 Key Basic'!$E$30:$E$33,0),1)</f>
        <v>2</v>
      </c>
    </row>
    <row r="65" spans="1:13" ht="13.2" x14ac:dyDescent="0.25">
      <c r="A65" s="28" t="s">
        <v>199</v>
      </c>
      <c r="B65" s="28" t="s">
        <v>149</v>
      </c>
      <c r="C65" s="28" t="s">
        <v>156</v>
      </c>
      <c r="D65" s="28" t="s">
        <v>151</v>
      </c>
      <c r="E65" s="28" t="s">
        <v>157</v>
      </c>
      <c r="F65" s="28" t="s">
        <v>153</v>
      </c>
      <c r="G65" s="28" t="s">
        <v>154</v>
      </c>
      <c r="H65" s="28">
        <f t="shared" si="0"/>
        <v>8</v>
      </c>
      <c r="I65" s="28">
        <f t="array" ref="I65">INDEX('DataSet3 Key Basic'!$D$6:$E$9,MATCH(C65,'DataSet3 Key Basic'!$E$6:$E$9,0),1)</f>
        <v>1</v>
      </c>
      <c r="J65" s="28">
        <f t="array" ref="J65">INDEX('DataSet3 Key Basic'!$D$12:$E$15,MATCH(D65,'DataSet3 Key Basic'!$E$12:$E$15,0),1)</f>
        <v>2</v>
      </c>
      <c r="K65" s="28">
        <f t="array" ref="K65">INDEX('DataSet3 Key Basic'!$D$18:$E$21,MATCH(E65,'DataSet3 Key Basic'!$E$18:$E$21,0),1)</f>
        <v>1</v>
      </c>
      <c r="L65" s="28">
        <f t="array" ref="L65">INDEX('DataSet3 Key Basic'!$D$24:$E$27,MATCH(F65,'DataSet3 Key Basic'!$E$24:$E$27,0),1)</f>
        <v>2</v>
      </c>
      <c r="M65" s="28">
        <f t="array" ref="M65">INDEX('DataSet3 Key Basic'!$D$30:$E$33,MATCH(G65,'DataSet3 Key Basic'!$E$30:$E$33,0),1)</f>
        <v>2</v>
      </c>
    </row>
    <row r="66" spans="1:13" ht="13.2" x14ac:dyDescent="0.25">
      <c r="A66" s="28" t="s">
        <v>200</v>
      </c>
      <c r="B66" s="28" t="s">
        <v>149</v>
      </c>
      <c r="C66" s="28" t="s">
        <v>156</v>
      </c>
      <c r="D66" s="28" t="s">
        <v>151</v>
      </c>
      <c r="E66" s="28" t="s">
        <v>164</v>
      </c>
      <c r="F66" s="28" t="s">
        <v>153</v>
      </c>
      <c r="G66" s="28" t="s">
        <v>154</v>
      </c>
      <c r="H66" s="28">
        <f t="shared" si="0"/>
        <v>7</v>
      </c>
      <c r="I66" s="28">
        <f t="array" ref="I66">INDEX('DataSet3 Key Basic'!$D$6:$E$9,MATCH(C66,'DataSet3 Key Basic'!$E$6:$E$9,0),1)</f>
        <v>1</v>
      </c>
      <c r="J66" s="28">
        <f t="array" ref="J66">INDEX('DataSet3 Key Basic'!$D$12:$E$15,MATCH(D66,'DataSet3 Key Basic'!$E$12:$E$15,0),1)</f>
        <v>2</v>
      </c>
      <c r="K66" s="28">
        <f t="array" ref="K66">INDEX('DataSet3 Key Basic'!$D$18:$E$21,MATCH(E66,'DataSet3 Key Basic'!$E$18:$E$21,0),1)</f>
        <v>0</v>
      </c>
      <c r="L66" s="28">
        <f t="array" ref="L66">INDEX('DataSet3 Key Basic'!$D$24:$E$27,MATCH(F66,'DataSet3 Key Basic'!$E$24:$E$27,0),1)</f>
        <v>2</v>
      </c>
      <c r="M66" s="28">
        <f t="array" ref="M66">INDEX('DataSet3 Key Basic'!$D$30:$E$33,MATCH(G66,'DataSet3 Key Basic'!$E$30:$E$33,0),1)</f>
        <v>2</v>
      </c>
    </row>
    <row r="67" spans="1:13" ht="13.2" x14ac:dyDescent="0.25">
      <c r="A67" s="28" t="s">
        <v>201</v>
      </c>
      <c r="B67" s="28" t="s">
        <v>149</v>
      </c>
      <c r="C67" s="28" t="s">
        <v>150</v>
      </c>
      <c r="D67" s="28" t="s">
        <v>151</v>
      </c>
      <c r="E67" s="28" t="s">
        <v>157</v>
      </c>
      <c r="F67" s="28" t="s">
        <v>153</v>
      </c>
      <c r="G67" s="28" t="s">
        <v>154</v>
      </c>
      <c r="H67" s="28">
        <f t="shared" si="0"/>
        <v>9</v>
      </c>
      <c r="I67" s="28">
        <f t="array" ref="I67">INDEX('DataSet3 Key Basic'!$D$6:$E$9,MATCH(C67,'DataSet3 Key Basic'!$E$6:$E$9,0),1)</f>
        <v>2</v>
      </c>
      <c r="J67" s="28">
        <f t="array" ref="J67">INDEX('DataSet3 Key Basic'!$D$12:$E$15,MATCH(D67,'DataSet3 Key Basic'!$E$12:$E$15,0),1)</f>
        <v>2</v>
      </c>
      <c r="K67" s="28">
        <f t="array" ref="K67">INDEX('DataSet3 Key Basic'!$D$18:$E$21,MATCH(E67,'DataSet3 Key Basic'!$E$18:$E$21,0),1)</f>
        <v>1</v>
      </c>
      <c r="L67" s="28">
        <f t="array" ref="L67">INDEX('DataSet3 Key Basic'!$D$24:$E$27,MATCH(F67,'DataSet3 Key Basic'!$E$24:$E$27,0),1)</f>
        <v>2</v>
      </c>
      <c r="M67" s="28">
        <f t="array" ref="M67">INDEX('DataSet3 Key Basic'!$D$30:$E$33,MATCH(G67,'DataSet3 Key Basic'!$E$30:$E$33,0),1)</f>
        <v>2</v>
      </c>
    </row>
    <row r="68" spans="1:13" ht="13.2" x14ac:dyDescent="0.25">
      <c r="A68" s="28" t="s">
        <v>202</v>
      </c>
      <c r="B68" s="28" t="s">
        <v>149</v>
      </c>
      <c r="C68" s="28" t="s">
        <v>156</v>
      </c>
      <c r="D68" s="28" t="s">
        <v>151</v>
      </c>
      <c r="E68" s="28" t="s">
        <v>152</v>
      </c>
      <c r="F68" s="28" t="s">
        <v>153</v>
      </c>
      <c r="G68" s="28" t="s">
        <v>154</v>
      </c>
      <c r="H68" s="28">
        <f t="shared" si="0"/>
        <v>9</v>
      </c>
      <c r="I68" s="28">
        <f t="array" ref="I68">INDEX('DataSet3 Key Basic'!$D$6:$E$9,MATCH(C68,'DataSet3 Key Basic'!$E$6:$E$9,0),1)</f>
        <v>1</v>
      </c>
      <c r="J68" s="28">
        <f t="array" ref="J68">INDEX('DataSet3 Key Basic'!$D$12:$E$15,MATCH(D68,'DataSet3 Key Basic'!$E$12:$E$15,0),1)</f>
        <v>2</v>
      </c>
      <c r="K68" s="28">
        <f t="array" ref="K68">INDEX('DataSet3 Key Basic'!$D$18:$E$21,MATCH(E68,'DataSet3 Key Basic'!$E$18:$E$21,0),1)</f>
        <v>2</v>
      </c>
      <c r="L68" s="28">
        <f t="array" ref="L68">INDEX('DataSet3 Key Basic'!$D$24:$E$27,MATCH(F68,'DataSet3 Key Basic'!$E$24:$E$27,0),1)</f>
        <v>2</v>
      </c>
      <c r="M68" s="28">
        <f t="array" ref="M68">INDEX('DataSet3 Key Basic'!$D$30:$E$33,MATCH(G68,'DataSet3 Key Basic'!$E$30:$E$33,0),1)</f>
        <v>2</v>
      </c>
    </row>
    <row r="69" spans="1:13" ht="13.2" x14ac:dyDescent="0.25">
      <c r="A69" s="28" t="s">
        <v>203</v>
      </c>
      <c r="B69" s="28" t="s">
        <v>149</v>
      </c>
      <c r="C69" s="28" t="s">
        <v>150</v>
      </c>
      <c r="D69" s="28" t="s">
        <v>161</v>
      </c>
      <c r="E69" s="28" t="s">
        <v>157</v>
      </c>
      <c r="F69" s="28" t="s">
        <v>153</v>
      </c>
      <c r="G69" s="28" t="s">
        <v>158</v>
      </c>
      <c r="H69" s="28">
        <f t="shared" si="0"/>
        <v>7</v>
      </c>
      <c r="I69" s="28">
        <f t="array" ref="I69">INDEX('DataSet3 Key Basic'!$D$6:$E$9,MATCH(C69,'DataSet3 Key Basic'!$E$6:$E$9,0),1)</f>
        <v>2</v>
      </c>
      <c r="J69" s="28">
        <f t="array" ref="J69">INDEX('DataSet3 Key Basic'!$D$12:$E$15,MATCH(D69,'DataSet3 Key Basic'!$E$12:$E$15,0),1)</f>
        <v>1</v>
      </c>
      <c r="K69" s="28">
        <f t="array" ref="K69">INDEX('DataSet3 Key Basic'!$D$18:$E$21,MATCH(E69,'DataSet3 Key Basic'!$E$18:$E$21,0),1)</f>
        <v>1</v>
      </c>
      <c r="L69" s="28">
        <f t="array" ref="L69">INDEX('DataSet3 Key Basic'!$D$24:$E$27,MATCH(F69,'DataSet3 Key Basic'!$E$24:$E$27,0),1)</f>
        <v>2</v>
      </c>
      <c r="M69" s="28">
        <f t="array" ref="M69">INDEX('DataSet3 Key Basic'!$D$30:$E$33,MATCH(G69,'DataSet3 Key Basic'!$E$30:$E$33,0),1)</f>
        <v>1</v>
      </c>
    </row>
    <row r="70" spans="1:13" ht="13.2" x14ac:dyDescent="0.25">
      <c r="A70" s="28" t="s">
        <v>204</v>
      </c>
      <c r="B70" s="28" t="s">
        <v>149</v>
      </c>
      <c r="C70" s="28" t="s">
        <v>150</v>
      </c>
      <c r="D70" s="28" t="s">
        <v>151</v>
      </c>
      <c r="E70" s="28" t="s">
        <v>157</v>
      </c>
      <c r="F70" s="28" t="s">
        <v>153</v>
      </c>
      <c r="G70" s="28" t="s">
        <v>154</v>
      </c>
      <c r="H70" s="28">
        <f t="shared" si="0"/>
        <v>9</v>
      </c>
      <c r="I70" s="28">
        <f t="array" ref="I70">INDEX('DataSet3 Key Basic'!$D$6:$E$9,MATCH(C70,'DataSet3 Key Basic'!$E$6:$E$9,0),1)</f>
        <v>2</v>
      </c>
      <c r="J70" s="28">
        <f t="array" ref="J70">INDEX('DataSet3 Key Basic'!$D$12:$E$15,MATCH(D70,'DataSet3 Key Basic'!$E$12:$E$15,0),1)</f>
        <v>2</v>
      </c>
      <c r="K70" s="28">
        <f t="array" ref="K70">INDEX('DataSet3 Key Basic'!$D$18:$E$21,MATCH(E70,'DataSet3 Key Basic'!$E$18:$E$21,0),1)</f>
        <v>1</v>
      </c>
      <c r="L70" s="28">
        <f t="array" ref="L70">INDEX('DataSet3 Key Basic'!$D$24:$E$27,MATCH(F70,'DataSet3 Key Basic'!$E$24:$E$27,0),1)</f>
        <v>2</v>
      </c>
      <c r="M70" s="28">
        <f t="array" ref="M70">INDEX('DataSet3 Key Basic'!$D$30:$E$33,MATCH(G70,'DataSet3 Key Basic'!$E$30:$E$33,0),1)</f>
        <v>2</v>
      </c>
    </row>
    <row r="71" spans="1:13" ht="13.2" x14ac:dyDescent="0.25">
      <c r="A71" s="28" t="s">
        <v>205</v>
      </c>
      <c r="B71" s="28" t="s">
        <v>149</v>
      </c>
      <c r="C71" s="28" t="s">
        <v>156</v>
      </c>
      <c r="D71" s="28" t="s">
        <v>161</v>
      </c>
      <c r="E71" s="28" t="s">
        <v>152</v>
      </c>
      <c r="F71" s="28" t="s">
        <v>153</v>
      </c>
      <c r="G71" s="28" t="s">
        <v>154</v>
      </c>
      <c r="H71" s="28">
        <f t="shared" si="0"/>
        <v>8</v>
      </c>
      <c r="I71" s="28">
        <f t="array" ref="I71">INDEX('DataSet3 Key Basic'!$D$6:$E$9,MATCH(C71,'DataSet3 Key Basic'!$E$6:$E$9,0),1)</f>
        <v>1</v>
      </c>
      <c r="J71" s="28">
        <f t="array" ref="J71">INDEX('DataSet3 Key Basic'!$D$12:$E$15,MATCH(D71,'DataSet3 Key Basic'!$E$12:$E$15,0),1)</f>
        <v>1</v>
      </c>
      <c r="K71" s="28">
        <f t="array" ref="K71">INDEX('DataSet3 Key Basic'!$D$18:$E$21,MATCH(E71,'DataSet3 Key Basic'!$E$18:$E$21,0),1)</f>
        <v>2</v>
      </c>
      <c r="L71" s="28">
        <f t="array" ref="L71">INDEX('DataSet3 Key Basic'!$D$24:$E$27,MATCH(F71,'DataSet3 Key Basic'!$E$24:$E$27,0),1)</f>
        <v>2</v>
      </c>
      <c r="M71" s="28">
        <f t="array" ref="M71">INDEX('DataSet3 Key Basic'!$D$30:$E$33,MATCH(G71,'DataSet3 Key Basic'!$E$30:$E$33,0),1)</f>
        <v>2</v>
      </c>
    </row>
    <row r="72" spans="1:13" ht="13.2" x14ac:dyDescent="0.25">
      <c r="A72" s="28" t="s">
        <v>206</v>
      </c>
      <c r="B72" s="28" t="s">
        <v>149</v>
      </c>
      <c r="C72" s="28" t="s">
        <v>156</v>
      </c>
      <c r="D72" s="28" t="s">
        <v>161</v>
      </c>
      <c r="E72" s="28" t="s">
        <v>152</v>
      </c>
      <c r="F72" s="28" t="s">
        <v>165</v>
      </c>
      <c r="G72" s="28" t="s">
        <v>154</v>
      </c>
      <c r="H72" s="28">
        <f t="shared" si="0"/>
        <v>7</v>
      </c>
      <c r="I72" s="28">
        <f t="array" ref="I72">INDEX('DataSet3 Key Basic'!$D$6:$E$9,MATCH(C72,'DataSet3 Key Basic'!$E$6:$E$9,0),1)</f>
        <v>1</v>
      </c>
      <c r="J72" s="28">
        <f t="array" ref="J72">INDEX('DataSet3 Key Basic'!$D$12:$E$15,MATCH(D72,'DataSet3 Key Basic'!$E$12:$E$15,0),1)</f>
        <v>1</v>
      </c>
      <c r="K72" s="28">
        <f t="array" ref="K72">INDEX('DataSet3 Key Basic'!$D$18:$E$21,MATCH(E72,'DataSet3 Key Basic'!$E$18:$E$21,0),1)</f>
        <v>2</v>
      </c>
      <c r="L72" s="28">
        <f t="array" ref="L72">INDEX('DataSet3 Key Basic'!$D$24:$E$27,MATCH(F72,'DataSet3 Key Basic'!$E$24:$E$27,0),1)</f>
        <v>1</v>
      </c>
      <c r="M72" s="28">
        <f t="array" ref="M72">INDEX('DataSet3 Key Basic'!$D$30:$E$33,MATCH(G72,'DataSet3 Key Basic'!$E$30:$E$33,0),1)</f>
        <v>2</v>
      </c>
    </row>
    <row r="73" spans="1:13" ht="13.2" x14ac:dyDescent="0.25">
      <c r="A73" s="28" t="s">
        <v>207</v>
      </c>
      <c r="B73" s="28" t="s">
        <v>149</v>
      </c>
      <c r="C73" s="28" t="s">
        <v>156</v>
      </c>
      <c r="D73" s="28" t="s">
        <v>151</v>
      </c>
      <c r="E73" s="28" t="s">
        <v>164</v>
      </c>
      <c r="F73" s="28" t="s">
        <v>159</v>
      </c>
      <c r="G73" s="28" t="s">
        <v>154</v>
      </c>
      <c r="H73" s="28">
        <f t="shared" si="0"/>
        <v>5</v>
      </c>
      <c r="I73" s="28">
        <f t="array" ref="I73">INDEX('DataSet3 Key Basic'!$D$6:$E$9,MATCH(C73,'DataSet3 Key Basic'!$E$6:$E$9,0),1)</f>
        <v>1</v>
      </c>
      <c r="J73" s="28">
        <f t="array" ref="J73">INDEX('DataSet3 Key Basic'!$D$12:$E$15,MATCH(D73,'DataSet3 Key Basic'!$E$12:$E$15,0),1)</f>
        <v>2</v>
      </c>
      <c r="K73" s="28">
        <f t="array" ref="K73">INDEX('DataSet3 Key Basic'!$D$18:$E$21,MATCH(E73,'DataSet3 Key Basic'!$E$18:$E$21,0),1)</f>
        <v>0</v>
      </c>
      <c r="L73" s="28">
        <f t="array" ref="L73">INDEX('DataSet3 Key Basic'!$D$24:$E$27,MATCH(F73,'DataSet3 Key Basic'!$E$24:$E$27,0),1)</f>
        <v>0</v>
      </c>
      <c r="M73" s="28">
        <f t="array" ref="M73">INDEX('DataSet3 Key Basic'!$D$30:$E$33,MATCH(G73,'DataSet3 Key Basic'!$E$30:$E$33,0),1)</f>
        <v>2</v>
      </c>
    </row>
    <row r="74" spans="1:13" ht="13.2" x14ac:dyDescent="0.25">
      <c r="A74" s="28" t="s">
        <v>208</v>
      </c>
      <c r="B74" s="28" t="s">
        <v>149</v>
      </c>
      <c r="C74" s="28" t="s">
        <v>156</v>
      </c>
      <c r="D74" s="28" t="s">
        <v>151</v>
      </c>
      <c r="E74" s="28" t="s">
        <v>152</v>
      </c>
      <c r="F74" s="28" t="s">
        <v>153</v>
      </c>
      <c r="G74" s="28" t="s">
        <v>154</v>
      </c>
      <c r="H74" s="28">
        <f t="shared" si="0"/>
        <v>9</v>
      </c>
      <c r="I74" s="28">
        <f t="array" ref="I74">INDEX('DataSet3 Key Basic'!$D$6:$E$9,MATCH(C74,'DataSet3 Key Basic'!$E$6:$E$9,0),1)</f>
        <v>1</v>
      </c>
      <c r="J74" s="28">
        <f t="array" ref="J74">INDEX('DataSet3 Key Basic'!$D$12:$E$15,MATCH(D74,'DataSet3 Key Basic'!$E$12:$E$15,0),1)</f>
        <v>2</v>
      </c>
      <c r="K74" s="28">
        <f t="array" ref="K74">INDEX('DataSet3 Key Basic'!$D$18:$E$21,MATCH(E74,'DataSet3 Key Basic'!$E$18:$E$21,0),1)</f>
        <v>2</v>
      </c>
      <c r="L74" s="28">
        <f t="array" ref="L74">INDEX('DataSet3 Key Basic'!$D$24:$E$27,MATCH(F74,'DataSet3 Key Basic'!$E$24:$E$27,0),1)</f>
        <v>2</v>
      </c>
      <c r="M74" s="28">
        <f t="array" ref="M74">INDEX('DataSet3 Key Basic'!$D$30:$E$33,MATCH(G74,'DataSet3 Key Basic'!$E$30:$E$33,0),1)</f>
        <v>2</v>
      </c>
    </row>
    <row r="75" spans="1:13" ht="13.2" x14ac:dyDescent="0.25">
      <c r="A75" s="28" t="s">
        <v>209</v>
      </c>
      <c r="B75" s="28" t="s">
        <v>149</v>
      </c>
      <c r="C75" s="28" t="s">
        <v>150</v>
      </c>
      <c r="D75" s="28" t="s">
        <v>151</v>
      </c>
      <c r="E75" s="28" t="s">
        <v>157</v>
      </c>
      <c r="F75" s="28" t="s">
        <v>153</v>
      </c>
      <c r="G75" s="28" t="s">
        <v>154</v>
      </c>
      <c r="H75" s="28">
        <f t="shared" si="0"/>
        <v>9</v>
      </c>
      <c r="I75" s="28">
        <f t="array" ref="I75">INDEX('DataSet3 Key Basic'!$D$6:$E$9,MATCH(C75,'DataSet3 Key Basic'!$E$6:$E$9,0),1)</f>
        <v>2</v>
      </c>
      <c r="J75" s="28">
        <f t="array" ref="J75">INDEX('DataSet3 Key Basic'!$D$12:$E$15,MATCH(D75,'DataSet3 Key Basic'!$E$12:$E$15,0),1)</f>
        <v>2</v>
      </c>
      <c r="K75" s="28">
        <f t="array" ref="K75">INDEX('DataSet3 Key Basic'!$D$18:$E$21,MATCH(E75,'DataSet3 Key Basic'!$E$18:$E$21,0),1)</f>
        <v>1</v>
      </c>
      <c r="L75" s="28">
        <f t="array" ref="L75">INDEX('DataSet3 Key Basic'!$D$24:$E$27,MATCH(F75,'DataSet3 Key Basic'!$E$24:$E$27,0),1)</f>
        <v>2</v>
      </c>
      <c r="M75" s="28">
        <f t="array" ref="M75">INDEX('DataSet3 Key Basic'!$D$30:$E$33,MATCH(G75,'DataSet3 Key Basic'!$E$30:$E$33,0),1)</f>
        <v>2</v>
      </c>
    </row>
    <row r="76" spans="1:13" ht="13.2" x14ac:dyDescent="0.25">
      <c r="A76" s="28" t="s">
        <v>210</v>
      </c>
      <c r="B76" s="28" t="s">
        <v>149</v>
      </c>
      <c r="C76" s="28" t="s">
        <v>156</v>
      </c>
      <c r="D76" s="28" t="s">
        <v>151</v>
      </c>
      <c r="E76" s="28" t="s">
        <v>164</v>
      </c>
      <c r="F76" s="28" t="s">
        <v>153</v>
      </c>
      <c r="G76" s="28" t="s">
        <v>154</v>
      </c>
      <c r="H76" s="28">
        <f t="shared" si="0"/>
        <v>7</v>
      </c>
      <c r="I76" s="28">
        <f t="array" ref="I76">INDEX('DataSet3 Key Basic'!$D$6:$E$9,MATCH(C76,'DataSet3 Key Basic'!$E$6:$E$9,0),1)</f>
        <v>1</v>
      </c>
      <c r="J76" s="28">
        <f t="array" ref="J76">INDEX('DataSet3 Key Basic'!$D$12:$E$15,MATCH(D76,'DataSet3 Key Basic'!$E$12:$E$15,0),1)</f>
        <v>2</v>
      </c>
      <c r="K76" s="28">
        <f t="array" ref="K76">INDEX('DataSet3 Key Basic'!$D$18:$E$21,MATCH(E76,'DataSet3 Key Basic'!$E$18:$E$21,0),1)</f>
        <v>0</v>
      </c>
      <c r="L76" s="28">
        <f t="array" ref="L76">INDEX('DataSet3 Key Basic'!$D$24:$E$27,MATCH(F76,'DataSet3 Key Basic'!$E$24:$E$27,0),1)</f>
        <v>2</v>
      </c>
      <c r="M76" s="28">
        <f t="array" ref="M76">INDEX('DataSet3 Key Basic'!$D$30:$E$33,MATCH(G76,'DataSet3 Key Basic'!$E$30:$E$33,0),1)</f>
        <v>2</v>
      </c>
    </row>
    <row r="77" spans="1:13" ht="13.2" x14ac:dyDescent="0.25">
      <c r="A77" s="28" t="s">
        <v>211</v>
      </c>
      <c r="B77" s="28" t="s">
        <v>149</v>
      </c>
      <c r="C77" s="28" t="s">
        <v>156</v>
      </c>
      <c r="D77" s="28" t="s">
        <v>161</v>
      </c>
      <c r="E77" s="28" t="s">
        <v>157</v>
      </c>
      <c r="F77" s="28" t="s">
        <v>153</v>
      </c>
      <c r="G77" s="28" t="s">
        <v>154</v>
      </c>
      <c r="H77" s="28">
        <f t="shared" si="0"/>
        <v>7</v>
      </c>
      <c r="I77" s="28">
        <f t="array" ref="I77">INDEX('DataSet3 Key Basic'!$D$6:$E$9,MATCH(C77,'DataSet3 Key Basic'!$E$6:$E$9,0),1)</f>
        <v>1</v>
      </c>
      <c r="J77" s="28">
        <f t="array" ref="J77">INDEX('DataSet3 Key Basic'!$D$12:$E$15,MATCH(D77,'DataSet3 Key Basic'!$E$12:$E$15,0),1)</f>
        <v>1</v>
      </c>
      <c r="K77" s="28">
        <f t="array" ref="K77">INDEX('DataSet3 Key Basic'!$D$18:$E$21,MATCH(E77,'DataSet3 Key Basic'!$E$18:$E$21,0),1)</f>
        <v>1</v>
      </c>
      <c r="L77" s="28">
        <f t="array" ref="L77">INDEX('DataSet3 Key Basic'!$D$24:$E$27,MATCH(F77,'DataSet3 Key Basic'!$E$24:$E$27,0),1)</f>
        <v>2</v>
      </c>
      <c r="M77" s="28">
        <f t="array" ref="M77">INDEX('DataSet3 Key Basic'!$D$30:$E$33,MATCH(G77,'DataSet3 Key Basic'!$E$30:$E$33,0),1)</f>
        <v>2</v>
      </c>
    </row>
    <row r="78" spans="1:13" ht="13.2" x14ac:dyDescent="0.25">
      <c r="A78" s="28" t="s">
        <v>212</v>
      </c>
      <c r="B78" s="28" t="s">
        <v>149</v>
      </c>
      <c r="C78" s="28" t="s">
        <v>156</v>
      </c>
      <c r="D78" s="28" t="s">
        <v>151</v>
      </c>
      <c r="E78" s="28" t="s">
        <v>152</v>
      </c>
      <c r="F78" s="28" t="s">
        <v>153</v>
      </c>
      <c r="G78" s="28" t="s">
        <v>158</v>
      </c>
      <c r="H78" s="28">
        <f t="shared" si="0"/>
        <v>8</v>
      </c>
      <c r="I78" s="28">
        <f t="array" ref="I78">INDEX('DataSet3 Key Basic'!$D$6:$E$9,MATCH(C78,'DataSet3 Key Basic'!$E$6:$E$9,0),1)</f>
        <v>1</v>
      </c>
      <c r="J78" s="28">
        <f t="array" ref="J78">INDEX('DataSet3 Key Basic'!$D$12:$E$15,MATCH(D78,'DataSet3 Key Basic'!$E$12:$E$15,0),1)</f>
        <v>2</v>
      </c>
      <c r="K78" s="28">
        <f t="array" ref="K78">INDEX('DataSet3 Key Basic'!$D$18:$E$21,MATCH(E78,'DataSet3 Key Basic'!$E$18:$E$21,0),1)</f>
        <v>2</v>
      </c>
      <c r="L78" s="28">
        <f t="array" ref="L78">INDEX('DataSet3 Key Basic'!$D$24:$E$27,MATCH(F78,'DataSet3 Key Basic'!$E$24:$E$27,0),1)</f>
        <v>2</v>
      </c>
      <c r="M78" s="28">
        <f t="array" ref="M78">INDEX('DataSet3 Key Basic'!$D$30:$E$33,MATCH(G78,'DataSet3 Key Basic'!$E$30:$E$33,0),1)</f>
        <v>1</v>
      </c>
    </row>
    <row r="79" spans="1:13" ht="13.2" x14ac:dyDescent="0.25">
      <c r="A79" s="28" t="s">
        <v>213</v>
      </c>
      <c r="B79" s="28" t="s">
        <v>149</v>
      </c>
      <c r="C79" s="28" t="s">
        <v>156</v>
      </c>
      <c r="D79" s="28" t="s">
        <v>151</v>
      </c>
      <c r="E79" s="28" t="s">
        <v>157</v>
      </c>
      <c r="F79" s="28" t="s">
        <v>153</v>
      </c>
      <c r="G79" s="28" t="s">
        <v>154</v>
      </c>
      <c r="H79" s="28">
        <f t="shared" si="0"/>
        <v>8</v>
      </c>
      <c r="I79" s="28">
        <f t="array" ref="I79">INDEX('DataSet3 Key Basic'!$D$6:$E$9,MATCH(C79,'DataSet3 Key Basic'!$E$6:$E$9,0),1)</f>
        <v>1</v>
      </c>
      <c r="J79" s="28">
        <f t="array" ref="J79">INDEX('DataSet3 Key Basic'!$D$12:$E$15,MATCH(D79,'DataSet3 Key Basic'!$E$12:$E$15,0),1)</f>
        <v>2</v>
      </c>
      <c r="K79" s="28">
        <f t="array" ref="K79">INDEX('DataSet3 Key Basic'!$D$18:$E$21,MATCH(E79,'DataSet3 Key Basic'!$E$18:$E$21,0),1)</f>
        <v>1</v>
      </c>
      <c r="L79" s="28">
        <f t="array" ref="L79">INDEX('DataSet3 Key Basic'!$D$24:$E$27,MATCH(F79,'DataSet3 Key Basic'!$E$24:$E$27,0),1)</f>
        <v>2</v>
      </c>
      <c r="M79" s="28">
        <f t="array" ref="M79">INDEX('DataSet3 Key Basic'!$D$30:$E$33,MATCH(G79,'DataSet3 Key Basic'!$E$30:$E$33,0),1)</f>
        <v>2</v>
      </c>
    </row>
    <row r="80" spans="1:13" ht="13.2" x14ac:dyDescent="0.25">
      <c r="A80" s="28" t="s">
        <v>214</v>
      </c>
      <c r="B80" s="28" t="s">
        <v>149</v>
      </c>
      <c r="C80" s="28" t="s">
        <v>150</v>
      </c>
      <c r="D80" s="28" t="s">
        <v>151</v>
      </c>
      <c r="E80" s="28" t="s">
        <v>157</v>
      </c>
      <c r="F80" s="28" t="s">
        <v>153</v>
      </c>
      <c r="G80" s="28" t="s">
        <v>154</v>
      </c>
      <c r="H80" s="28">
        <f t="shared" si="0"/>
        <v>9</v>
      </c>
      <c r="I80" s="28">
        <f t="array" ref="I80">INDEX('DataSet3 Key Basic'!$D$6:$E$9,MATCH(C80,'DataSet3 Key Basic'!$E$6:$E$9,0),1)</f>
        <v>2</v>
      </c>
      <c r="J80" s="28">
        <f t="array" ref="J80">INDEX('DataSet3 Key Basic'!$D$12:$E$15,MATCH(D80,'DataSet3 Key Basic'!$E$12:$E$15,0),1)</f>
        <v>2</v>
      </c>
      <c r="K80" s="28">
        <f t="array" ref="K80">INDEX('DataSet3 Key Basic'!$D$18:$E$21,MATCH(E80,'DataSet3 Key Basic'!$E$18:$E$21,0),1)</f>
        <v>1</v>
      </c>
      <c r="L80" s="28">
        <f t="array" ref="L80">INDEX('DataSet3 Key Basic'!$D$24:$E$27,MATCH(F80,'DataSet3 Key Basic'!$E$24:$E$27,0),1)</f>
        <v>2</v>
      </c>
      <c r="M80" s="28">
        <f t="array" ref="M80">INDEX('DataSet3 Key Basic'!$D$30:$E$33,MATCH(G80,'DataSet3 Key Basic'!$E$30:$E$33,0),1)</f>
        <v>2</v>
      </c>
    </row>
    <row r="81" spans="1:13" ht="13.2" x14ac:dyDescent="0.25">
      <c r="A81" s="28" t="s">
        <v>215</v>
      </c>
      <c r="B81" s="28" t="s">
        <v>149</v>
      </c>
      <c r="C81" s="28" t="s">
        <v>150</v>
      </c>
      <c r="D81" s="28" t="s">
        <v>151</v>
      </c>
      <c r="E81" s="28" t="s">
        <v>157</v>
      </c>
      <c r="F81" s="28" t="s">
        <v>153</v>
      </c>
      <c r="G81" s="28" t="s">
        <v>154</v>
      </c>
      <c r="H81" s="28">
        <f t="shared" si="0"/>
        <v>9</v>
      </c>
      <c r="I81" s="28">
        <f t="array" ref="I81">INDEX('DataSet3 Key Basic'!$D$6:$E$9,MATCH(C81,'DataSet3 Key Basic'!$E$6:$E$9,0),1)</f>
        <v>2</v>
      </c>
      <c r="J81" s="28">
        <f t="array" ref="J81">INDEX('DataSet3 Key Basic'!$D$12:$E$15,MATCH(D81,'DataSet3 Key Basic'!$E$12:$E$15,0),1)</f>
        <v>2</v>
      </c>
      <c r="K81" s="28">
        <f t="array" ref="K81">INDEX('DataSet3 Key Basic'!$D$18:$E$21,MATCH(E81,'DataSet3 Key Basic'!$E$18:$E$21,0),1)</f>
        <v>1</v>
      </c>
      <c r="L81" s="28">
        <f t="array" ref="L81">INDEX('DataSet3 Key Basic'!$D$24:$E$27,MATCH(F81,'DataSet3 Key Basic'!$E$24:$E$27,0),1)</f>
        <v>2</v>
      </c>
      <c r="M81" s="28">
        <f t="array" ref="M81">INDEX('DataSet3 Key Basic'!$D$30:$E$33,MATCH(G81,'DataSet3 Key Basic'!$E$30:$E$33,0),1)</f>
        <v>2</v>
      </c>
    </row>
    <row r="82" spans="1:13" ht="13.2" x14ac:dyDescent="0.25">
      <c r="A82" s="28" t="s">
        <v>216</v>
      </c>
      <c r="B82" s="28" t="s">
        <v>149</v>
      </c>
      <c r="C82" s="28" t="s">
        <v>150</v>
      </c>
      <c r="D82" s="28" t="s">
        <v>151</v>
      </c>
      <c r="E82" s="28" t="s">
        <v>157</v>
      </c>
      <c r="F82" s="28" t="s">
        <v>153</v>
      </c>
      <c r="G82" s="28" t="s">
        <v>158</v>
      </c>
      <c r="H82" s="28">
        <f t="shared" si="0"/>
        <v>8</v>
      </c>
      <c r="I82" s="28">
        <f t="array" ref="I82">INDEX('DataSet3 Key Basic'!$D$6:$E$9,MATCH(C82,'DataSet3 Key Basic'!$E$6:$E$9,0),1)</f>
        <v>2</v>
      </c>
      <c r="J82" s="28">
        <f t="array" ref="J82">INDEX('DataSet3 Key Basic'!$D$12:$E$15,MATCH(D82,'DataSet3 Key Basic'!$E$12:$E$15,0),1)</f>
        <v>2</v>
      </c>
      <c r="K82" s="28">
        <f t="array" ref="K82">INDEX('DataSet3 Key Basic'!$D$18:$E$21,MATCH(E82,'DataSet3 Key Basic'!$E$18:$E$21,0),1)</f>
        <v>1</v>
      </c>
      <c r="L82" s="28">
        <f t="array" ref="L82">INDEX('DataSet3 Key Basic'!$D$24:$E$27,MATCH(F82,'DataSet3 Key Basic'!$E$24:$E$27,0),1)</f>
        <v>2</v>
      </c>
      <c r="M82" s="28">
        <f t="array" ref="M82">INDEX('DataSet3 Key Basic'!$D$30:$E$33,MATCH(G82,'DataSet3 Key Basic'!$E$30:$E$33,0),1)</f>
        <v>1</v>
      </c>
    </row>
    <row r="83" spans="1:13" ht="13.2" x14ac:dyDescent="0.25">
      <c r="A83" s="28" t="s">
        <v>217</v>
      </c>
      <c r="B83" s="28" t="s">
        <v>149</v>
      </c>
      <c r="C83" s="28" t="s">
        <v>156</v>
      </c>
      <c r="D83" s="28" t="s">
        <v>161</v>
      </c>
      <c r="E83" s="28" t="s">
        <v>157</v>
      </c>
      <c r="F83" s="28" t="s">
        <v>153</v>
      </c>
      <c r="G83" s="28" t="s">
        <v>218</v>
      </c>
      <c r="H83" s="28">
        <f t="shared" si="0"/>
        <v>5</v>
      </c>
      <c r="I83" s="28">
        <f t="array" ref="I83">INDEX('DataSet3 Key Basic'!$D$6:$E$9,MATCH(C83,'DataSet3 Key Basic'!$E$6:$E$9,0),1)</f>
        <v>1</v>
      </c>
      <c r="J83" s="28">
        <f t="array" ref="J83">INDEX('DataSet3 Key Basic'!$D$12:$E$15,MATCH(D83,'DataSet3 Key Basic'!$E$12:$E$15,0),1)</f>
        <v>1</v>
      </c>
      <c r="K83" s="28">
        <f t="array" ref="K83">INDEX('DataSet3 Key Basic'!$D$18:$E$21,MATCH(E83,'DataSet3 Key Basic'!$E$18:$E$21,0),1)</f>
        <v>1</v>
      </c>
      <c r="L83" s="28">
        <f t="array" ref="L83">INDEX('DataSet3 Key Basic'!$D$24:$E$27,MATCH(F83,'DataSet3 Key Basic'!$E$24:$E$27,0),1)</f>
        <v>2</v>
      </c>
      <c r="M83" s="28">
        <f t="array" ref="M83">INDEX('DataSet3 Key Basic'!$D$30:$E$33,MATCH(G83,'DataSet3 Key Basic'!$E$30:$E$33,0),1)</f>
        <v>0</v>
      </c>
    </row>
    <row r="84" spans="1:13" ht="13.2" x14ac:dyDescent="0.25">
      <c r="A84" s="28" t="s">
        <v>219</v>
      </c>
      <c r="B84" s="28" t="s">
        <v>149</v>
      </c>
      <c r="C84" s="28" t="s">
        <v>156</v>
      </c>
      <c r="D84" s="28" t="s">
        <v>151</v>
      </c>
      <c r="E84" s="28" t="s">
        <v>164</v>
      </c>
      <c r="F84" s="28" t="s">
        <v>153</v>
      </c>
      <c r="G84" s="28" t="s">
        <v>154</v>
      </c>
      <c r="H84" s="28">
        <f t="shared" si="0"/>
        <v>7</v>
      </c>
      <c r="I84" s="28">
        <f t="array" ref="I84">INDEX('DataSet3 Key Basic'!$D$6:$E$9,MATCH(C84,'DataSet3 Key Basic'!$E$6:$E$9,0),1)</f>
        <v>1</v>
      </c>
      <c r="J84" s="28">
        <f t="array" ref="J84">INDEX('DataSet3 Key Basic'!$D$12:$E$15,MATCH(D84,'DataSet3 Key Basic'!$E$12:$E$15,0),1)</f>
        <v>2</v>
      </c>
      <c r="K84" s="28">
        <f t="array" ref="K84">INDEX('DataSet3 Key Basic'!$D$18:$E$21,MATCH(E84,'DataSet3 Key Basic'!$E$18:$E$21,0),1)</f>
        <v>0</v>
      </c>
      <c r="L84" s="28">
        <f t="array" ref="L84">INDEX('DataSet3 Key Basic'!$D$24:$E$27,MATCH(F84,'DataSet3 Key Basic'!$E$24:$E$27,0),1)</f>
        <v>2</v>
      </c>
      <c r="M84" s="28">
        <f t="array" ref="M84">INDEX('DataSet3 Key Basic'!$D$30:$E$33,MATCH(G84,'DataSet3 Key Basic'!$E$30:$E$33,0),1)</f>
        <v>2</v>
      </c>
    </row>
    <row r="85" spans="1:13" ht="13.2" x14ac:dyDescent="0.25">
      <c r="A85" s="28" t="s">
        <v>220</v>
      </c>
      <c r="B85" s="28" t="s">
        <v>149</v>
      </c>
      <c r="C85" s="28" t="s">
        <v>156</v>
      </c>
      <c r="D85" s="28" t="s">
        <v>151</v>
      </c>
      <c r="E85" s="28" t="s">
        <v>157</v>
      </c>
      <c r="F85" s="28" t="s">
        <v>153</v>
      </c>
      <c r="G85" s="28" t="s">
        <v>158</v>
      </c>
      <c r="H85" s="28">
        <f t="shared" si="0"/>
        <v>7</v>
      </c>
      <c r="I85" s="28">
        <f t="array" ref="I85">INDEX('DataSet3 Key Basic'!$D$6:$E$9,MATCH(C85,'DataSet3 Key Basic'!$E$6:$E$9,0),1)</f>
        <v>1</v>
      </c>
      <c r="J85" s="28">
        <f t="array" ref="J85">INDEX('DataSet3 Key Basic'!$D$12:$E$15,MATCH(D85,'DataSet3 Key Basic'!$E$12:$E$15,0),1)</f>
        <v>2</v>
      </c>
      <c r="K85" s="28">
        <f t="array" ref="K85">INDEX('DataSet3 Key Basic'!$D$18:$E$21,MATCH(E85,'DataSet3 Key Basic'!$E$18:$E$21,0),1)</f>
        <v>1</v>
      </c>
      <c r="L85" s="28">
        <f t="array" ref="L85">INDEX('DataSet3 Key Basic'!$D$24:$E$27,MATCH(F85,'DataSet3 Key Basic'!$E$24:$E$27,0),1)</f>
        <v>2</v>
      </c>
      <c r="M85" s="28">
        <f t="array" ref="M85">INDEX('DataSet3 Key Basic'!$D$30:$E$33,MATCH(G85,'DataSet3 Key Basic'!$E$30:$E$33,0),1)</f>
        <v>1</v>
      </c>
    </row>
    <row r="86" spans="1:13" ht="13.2" x14ac:dyDescent="0.25">
      <c r="A86" s="28" t="s">
        <v>221</v>
      </c>
      <c r="B86" s="28" t="s">
        <v>149</v>
      </c>
      <c r="C86" s="28" t="s">
        <v>156</v>
      </c>
      <c r="D86" s="28" t="s">
        <v>151</v>
      </c>
      <c r="E86" s="28" t="s">
        <v>157</v>
      </c>
      <c r="F86" s="28" t="s">
        <v>153</v>
      </c>
      <c r="G86" s="28" t="s">
        <v>158</v>
      </c>
      <c r="H86" s="28">
        <f t="shared" si="0"/>
        <v>7</v>
      </c>
      <c r="I86" s="28">
        <f t="array" ref="I86">INDEX('DataSet3 Key Basic'!$D$6:$E$9,MATCH(C86,'DataSet3 Key Basic'!$E$6:$E$9,0),1)</f>
        <v>1</v>
      </c>
      <c r="J86" s="28">
        <f t="array" ref="J86">INDEX('DataSet3 Key Basic'!$D$12:$E$15,MATCH(D86,'DataSet3 Key Basic'!$E$12:$E$15,0),1)</f>
        <v>2</v>
      </c>
      <c r="K86" s="28">
        <f t="array" ref="K86">INDEX('DataSet3 Key Basic'!$D$18:$E$21,MATCH(E86,'DataSet3 Key Basic'!$E$18:$E$21,0),1)</f>
        <v>1</v>
      </c>
      <c r="L86" s="28">
        <f t="array" ref="L86">INDEX('DataSet3 Key Basic'!$D$24:$E$27,MATCH(F86,'DataSet3 Key Basic'!$E$24:$E$27,0),1)</f>
        <v>2</v>
      </c>
      <c r="M86" s="28">
        <f t="array" ref="M86">INDEX('DataSet3 Key Basic'!$D$30:$E$33,MATCH(G86,'DataSet3 Key Basic'!$E$30:$E$33,0),1)</f>
        <v>1</v>
      </c>
    </row>
    <row r="87" spans="1:13" ht="13.2" x14ac:dyDescent="0.25">
      <c r="A87" s="28" t="s">
        <v>222</v>
      </c>
      <c r="B87" s="28" t="s">
        <v>149</v>
      </c>
      <c r="C87" s="28" t="s">
        <v>156</v>
      </c>
      <c r="D87" s="28" t="s">
        <v>161</v>
      </c>
      <c r="E87" s="28" t="s">
        <v>152</v>
      </c>
      <c r="F87" s="28" t="s">
        <v>153</v>
      </c>
      <c r="G87" s="28" t="s">
        <v>154</v>
      </c>
      <c r="H87" s="28">
        <f t="shared" si="0"/>
        <v>8</v>
      </c>
      <c r="I87" s="28">
        <f t="array" ref="I87">INDEX('DataSet3 Key Basic'!$D$6:$E$9,MATCH(C87,'DataSet3 Key Basic'!$E$6:$E$9,0),1)</f>
        <v>1</v>
      </c>
      <c r="J87" s="28">
        <f t="array" ref="J87">INDEX('DataSet3 Key Basic'!$D$12:$E$15,MATCH(D87,'DataSet3 Key Basic'!$E$12:$E$15,0),1)</f>
        <v>1</v>
      </c>
      <c r="K87" s="28">
        <f t="array" ref="K87">INDEX('DataSet3 Key Basic'!$D$18:$E$21,MATCH(E87,'DataSet3 Key Basic'!$E$18:$E$21,0),1)</f>
        <v>2</v>
      </c>
      <c r="L87" s="28">
        <f t="array" ref="L87">INDEX('DataSet3 Key Basic'!$D$24:$E$27,MATCH(F87,'DataSet3 Key Basic'!$E$24:$E$27,0),1)</f>
        <v>2</v>
      </c>
      <c r="M87" s="28">
        <f t="array" ref="M87">INDEX('DataSet3 Key Basic'!$D$30:$E$33,MATCH(G87,'DataSet3 Key Basic'!$E$30:$E$33,0),1)</f>
        <v>2</v>
      </c>
    </row>
    <row r="88" spans="1:13" ht="13.2" x14ac:dyDescent="0.25">
      <c r="A88" s="28" t="s">
        <v>223</v>
      </c>
      <c r="B88" s="28" t="s">
        <v>149</v>
      </c>
      <c r="C88" s="28" t="s">
        <v>156</v>
      </c>
      <c r="D88" s="28" t="s">
        <v>151</v>
      </c>
      <c r="E88" s="28" t="s">
        <v>157</v>
      </c>
      <c r="F88" s="28" t="s">
        <v>153</v>
      </c>
      <c r="G88" s="28" t="s">
        <v>158</v>
      </c>
      <c r="H88" s="28">
        <f t="shared" si="0"/>
        <v>7</v>
      </c>
      <c r="I88" s="28">
        <f t="array" ref="I88">INDEX('DataSet3 Key Basic'!$D$6:$E$9,MATCH(C88,'DataSet3 Key Basic'!$E$6:$E$9,0),1)</f>
        <v>1</v>
      </c>
      <c r="J88" s="28">
        <f t="array" ref="J88">INDEX('DataSet3 Key Basic'!$D$12:$E$15,MATCH(D88,'DataSet3 Key Basic'!$E$12:$E$15,0),1)</f>
        <v>2</v>
      </c>
      <c r="K88" s="28">
        <f t="array" ref="K88">INDEX('DataSet3 Key Basic'!$D$18:$E$21,MATCH(E88,'DataSet3 Key Basic'!$E$18:$E$21,0),1)</f>
        <v>1</v>
      </c>
      <c r="L88" s="28">
        <f t="array" ref="L88">INDEX('DataSet3 Key Basic'!$D$24:$E$27,MATCH(F88,'DataSet3 Key Basic'!$E$24:$E$27,0),1)</f>
        <v>2</v>
      </c>
      <c r="M88" s="28">
        <f t="array" ref="M88">INDEX('DataSet3 Key Basic'!$D$30:$E$33,MATCH(G88,'DataSet3 Key Basic'!$E$30:$E$33,0),1)</f>
        <v>1</v>
      </c>
    </row>
    <row r="89" spans="1:13" ht="13.2" x14ac:dyDescent="0.25">
      <c r="A89" s="28" t="s">
        <v>224</v>
      </c>
      <c r="B89" s="28" t="s">
        <v>149</v>
      </c>
      <c r="C89" s="28" t="s">
        <v>150</v>
      </c>
      <c r="D89" s="28" t="s">
        <v>151</v>
      </c>
      <c r="E89" s="28" t="s">
        <v>157</v>
      </c>
      <c r="F89" s="28" t="s">
        <v>159</v>
      </c>
      <c r="G89" s="28" t="s">
        <v>158</v>
      </c>
      <c r="H89" s="28">
        <f t="shared" si="0"/>
        <v>6</v>
      </c>
      <c r="I89" s="28">
        <f t="array" ref="I89">INDEX('DataSet3 Key Basic'!$D$6:$E$9,MATCH(C89,'DataSet3 Key Basic'!$E$6:$E$9,0),1)</f>
        <v>2</v>
      </c>
      <c r="J89" s="28">
        <f t="array" ref="J89">INDEX('DataSet3 Key Basic'!$D$12:$E$15,MATCH(D89,'DataSet3 Key Basic'!$E$12:$E$15,0),1)</f>
        <v>2</v>
      </c>
      <c r="K89" s="28">
        <f t="array" ref="K89">INDEX('DataSet3 Key Basic'!$D$18:$E$21,MATCH(E89,'DataSet3 Key Basic'!$E$18:$E$21,0),1)</f>
        <v>1</v>
      </c>
      <c r="L89" s="28">
        <f t="array" ref="L89">INDEX('DataSet3 Key Basic'!$D$24:$E$27,MATCH(F89,'DataSet3 Key Basic'!$E$24:$E$27,0),1)</f>
        <v>0</v>
      </c>
      <c r="M89" s="28">
        <f t="array" ref="M89">INDEX('DataSet3 Key Basic'!$D$30:$E$33,MATCH(G89,'DataSet3 Key Basic'!$E$30:$E$33,0),1)</f>
        <v>1</v>
      </c>
    </row>
    <row r="90" spans="1:13" ht="13.2" x14ac:dyDescent="0.25">
      <c r="A90" s="28" t="s">
        <v>225</v>
      </c>
      <c r="B90" s="28" t="s">
        <v>149</v>
      </c>
      <c r="C90" s="28" t="s">
        <v>156</v>
      </c>
      <c r="D90" s="28" t="s">
        <v>151</v>
      </c>
      <c r="E90" s="28" t="s">
        <v>157</v>
      </c>
      <c r="F90" s="28" t="s">
        <v>153</v>
      </c>
      <c r="G90" s="28" t="s">
        <v>154</v>
      </c>
      <c r="H90" s="28">
        <f t="shared" si="0"/>
        <v>8</v>
      </c>
      <c r="I90" s="28">
        <f t="array" ref="I90">INDEX('DataSet3 Key Basic'!$D$6:$E$9,MATCH(C90,'DataSet3 Key Basic'!$E$6:$E$9,0),1)</f>
        <v>1</v>
      </c>
      <c r="J90" s="28">
        <f t="array" ref="J90">INDEX('DataSet3 Key Basic'!$D$12:$E$15,MATCH(D90,'DataSet3 Key Basic'!$E$12:$E$15,0),1)</f>
        <v>2</v>
      </c>
      <c r="K90" s="28">
        <f t="array" ref="K90">INDEX('DataSet3 Key Basic'!$D$18:$E$21,MATCH(E90,'DataSet3 Key Basic'!$E$18:$E$21,0),1)</f>
        <v>1</v>
      </c>
      <c r="L90" s="28">
        <f t="array" ref="L90">INDEX('DataSet3 Key Basic'!$D$24:$E$27,MATCH(F90,'DataSet3 Key Basic'!$E$24:$E$27,0),1)</f>
        <v>2</v>
      </c>
      <c r="M90" s="28">
        <f t="array" ref="M90">INDEX('DataSet3 Key Basic'!$D$30:$E$33,MATCH(G90,'DataSet3 Key Basic'!$E$30:$E$33,0),1)</f>
        <v>2</v>
      </c>
    </row>
    <row r="91" spans="1:13" ht="13.2" x14ac:dyDescent="0.25">
      <c r="A91" s="28" t="s">
        <v>226</v>
      </c>
      <c r="B91" s="28" t="s">
        <v>149</v>
      </c>
      <c r="C91" s="28" t="s">
        <v>150</v>
      </c>
      <c r="D91" s="28" t="s">
        <v>161</v>
      </c>
      <c r="E91" s="28" t="s">
        <v>157</v>
      </c>
      <c r="F91" s="28" t="s">
        <v>159</v>
      </c>
      <c r="G91" s="28" t="s">
        <v>158</v>
      </c>
      <c r="H91" s="28">
        <f t="shared" si="0"/>
        <v>5</v>
      </c>
      <c r="I91" s="28">
        <f t="array" ref="I91">INDEX('DataSet3 Key Basic'!$D$6:$E$9,MATCH(C91,'DataSet3 Key Basic'!$E$6:$E$9,0),1)</f>
        <v>2</v>
      </c>
      <c r="J91" s="28">
        <f t="array" ref="J91">INDEX('DataSet3 Key Basic'!$D$12:$E$15,MATCH(D91,'DataSet3 Key Basic'!$E$12:$E$15,0),1)</f>
        <v>1</v>
      </c>
      <c r="K91" s="28">
        <f t="array" ref="K91">INDEX('DataSet3 Key Basic'!$D$18:$E$21,MATCH(E91,'DataSet3 Key Basic'!$E$18:$E$21,0),1)</f>
        <v>1</v>
      </c>
      <c r="L91" s="28">
        <f t="array" ref="L91">INDEX('DataSet3 Key Basic'!$D$24:$E$27,MATCH(F91,'DataSet3 Key Basic'!$E$24:$E$27,0),1)</f>
        <v>0</v>
      </c>
      <c r="M91" s="28">
        <f t="array" ref="M91">INDEX('DataSet3 Key Basic'!$D$30:$E$33,MATCH(G91,'DataSet3 Key Basic'!$E$30:$E$33,0),1)</f>
        <v>1</v>
      </c>
    </row>
    <row r="92" spans="1:13" ht="13.2" x14ac:dyDescent="0.25">
      <c r="A92" s="28" t="s">
        <v>227</v>
      </c>
      <c r="B92" s="28" t="s">
        <v>149</v>
      </c>
      <c r="C92" s="28" t="s">
        <v>156</v>
      </c>
      <c r="D92" s="28" t="s">
        <v>161</v>
      </c>
      <c r="E92" s="28" t="s">
        <v>157</v>
      </c>
      <c r="F92" s="28" t="s">
        <v>165</v>
      </c>
      <c r="G92" s="28" t="s">
        <v>158</v>
      </c>
      <c r="H92" s="28">
        <f t="shared" si="0"/>
        <v>5</v>
      </c>
      <c r="I92" s="28">
        <f t="array" ref="I92">INDEX('DataSet3 Key Basic'!$D$6:$E$9,MATCH(C92,'DataSet3 Key Basic'!$E$6:$E$9,0),1)</f>
        <v>1</v>
      </c>
      <c r="J92" s="28">
        <f t="array" ref="J92">INDEX('DataSet3 Key Basic'!$D$12:$E$15,MATCH(D92,'DataSet3 Key Basic'!$E$12:$E$15,0),1)</f>
        <v>1</v>
      </c>
      <c r="K92" s="28">
        <f t="array" ref="K92">INDEX('DataSet3 Key Basic'!$D$18:$E$21,MATCH(E92,'DataSet3 Key Basic'!$E$18:$E$21,0),1)</f>
        <v>1</v>
      </c>
      <c r="L92" s="28">
        <f t="array" ref="L92">INDEX('DataSet3 Key Basic'!$D$24:$E$27,MATCH(F92,'DataSet3 Key Basic'!$E$24:$E$27,0),1)</f>
        <v>1</v>
      </c>
      <c r="M92" s="28">
        <f t="array" ref="M92">INDEX('DataSet3 Key Basic'!$D$30:$E$33,MATCH(G92,'DataSet3 Key Basic'!$E$30:$E$33,0),1)</f>
        <v>1</v>
      </c>
    </row>
    <row r="93" spans="1:13" ht="13.2" x14ac:dyDescent="0.25">
      <c r="A93" s="28" t="s">
        <v>228</v>
      </c>
      <c r="B93" s="28" t="s">
        <v>149</v>
      </c>
      <c r="C93" s="28" t="s">
        <v>156</v>
      </c>
      <c r="D93" s="28" t="s">
        <v>151</v>
      </c>
      <c r="E93" s="28" t="s">
        <v>157</v>
      </c>
      <c r="F93" s="28" t="s">
        <v>153</v>
      </c>
      <c r="G93" s="28" t="s">
        <v>154</v>
      </c>
      <c r="H93" s="28">
        <f t="shared" si="0"/>
        <v>8</v>
      </c>
      <c r="I93" s="28">
        <f t="array" ref="I93">INDEX('DataSet3 Key Basic'!$D$6:$E$9,MATCH(C93,'DataSet3 Key Basic'!$E$6:$E$9,0),1)</f>
        <v>1</v>
      </c>
      <c r="J93" s="28">
        <f t="array" ref="J93">INDEX('DataSet3 Key Basic'!$D$12:$E$15,MATCH(D93,'DataSet3 Key Basic'!$E$12:$E$15,0),1)</f>
        <v>2</v>
      </c>
      <c r="K93" s="28">
        <f t="array" ref="K93">INDEX('DataSet3 Key Basic'!$D$18:$E$21,MATCH(E93,'DataSet3 Key Basic'!$E$18:$E$21,0),1)</f>
        <v>1</v>
      </c>
      <c r="L93" s="28">
        <f t="array" ref="L93">INDEX('DataSet3 Key Basic'!$D$24:$E$27,MATCH(F93,'DataSet3 Key Basic'!$E$24:$E$27,0),1)</f>
        <v>2</v>
      </c>
      <c r="M93" s="28">
        <f t="array" ref="M93">INDEX('DataSet3 Key Basic'!$D$30:$E$33,MATCH(G93,'DataSet3 Key Basic'!$E$30:$E$33,0),1)</f>
        <v>2</v>
      </c>
    </row>
    <row r="94" spans="1:13" ht="13.2" x14ac:dyDescent="0.25">
      <c r="A94" s="28" t="s">
        <v>229</v>
      </c>
      <c r="B94" s="28" t="s">
        <v>149</v>
      </c>
      <c r="C94" s="28" t="s">
        <v>150</v>
      </c>
      <c r="D94" s="28" t="s">
        <v>161</v>
      </c>
      <c r="E94" s="28" t="s">
        <v>152</v>
      </c>
      <c r="F94" s="28" t="s">
        <v>153</v>
      </c>
      <c r="G94" s="28" t="s">
        <v>154</v>
      </c>
      <c r="H94" s="28">
        <f t="shared" si="0"/>
        <v>9</v>
      </c>
      <c r="I94" s="28">
        <f t="array" ref="I94">INDEX('DataSet3 Key Basic'!$D$6:$E$9,MATCH(C94,'DataSet3 Key Basic'!$E$6:$E$9,0),1)</f>
        <v>2</v>
      </c>
      <c r="J94" s="28">
        <f t="array" ref="J94">INDEX('DataSet3 Key Basic'!$D$12:$E$15,MATCH(D94,'DataSet3 Key Basic'!$E$12:$E$15,0),1)</f>
        <v>1</v>
      </c>
      <c r="K94" s="28">
        <f t="array" ref="K94">INDEX('DataSet3 Key Basic'!$D$18:$E$21,MATCH(E94,'DataSet3 Key Basic'!$E$18:$E$21,0),1)</f>
        <v>2</v>
      </c>
      <c r="L94" s="28">
        <f t="array" ref="L94">INDEX('DataSet3 Key Basic'!$D$24:$E$27,MATCH(F94,'DataSet3 Key Basic'!$E$24:$E$27,0),1)</f>
        <v>2</v>
      </c>
      <c r="M94" s="28">
        <f t="array" ref="M94">INDEX('DataSet3 Key Basic'!$D$30:$E$33,MATCH(G94,'DataSet3 Key Basic'!$E$30:$E$33,0),1)</f>
        <v>2</v>
      </c>
    </row>
    <row r="95" spans="1:13" ht="13.2" x14ac:dyDescent="0.25">
      <c r="A95" s="28" t="s">
        <v>230</v>
      </c>
      <c r="B95" s="28" t="s">
        <v>149</v>
      </c>
      <c r="C95" s="28" t="s">
        <v>150</v>
      </c>
      <c r="D95" s="28" t="s">
        <v>151</v>
      </c>
      <c r="E95" s="28" t="s">
        <v>157</v>
      </c>
      <c r="F95" s="28" t="s">
        <v>159</v>
      </c>
      <c r="G95" s="28" t="s">
        <v>154</v>
      </c>
      <c r="H95" s="28">
        <f t="shared" si="0"/>
        <v>7</v>
      </c>
      <c r="I95" s="28">
        <f t="array" ref="I95">INDEX('DataSet3 Key Basic'!$D$6:$E$9,MATCH(C95,'DataSet3 Key Basic'!$E$6:$E$9,0),1)</f>
        <v>2</v>
      </c>
      <c r="J95" s="28">
        <f t="array" ref="J95">INDEX('DataSet3 Key Basic'!$D$12:$E$15,MATCH(D95,'DataSet3 Key Basic'!$E$12:$E$15,0),1)</f>
        <v>2</v>
      </c>
      <c r="K95" s="28">
        <f t="array" ref="K95">INDEX('DataSet3 Key Basic'!$D$18:$E$21,MATCH(E95,'DataSet3 Key Basic'!$E$18:$E$21,0),1)</f>
        <v>1</v>
      </c>
      <c r="L95" s="28">
        <f t="array" ref="L95">INDEX('DataSet3 Key Basic'!$D$24:$E$27,MATCH(F95,'DataSet3 Key Basic'!$E$24:$E$27,0),1)</f>
        <v>0</v>
      </c>
      <c r="M95" s="28">
        <f t="array" ref="M95">INDEX('DataSet3 Key Basic'!$D$30:$E$33,MATCH(G95,'DataSet3 Key Basic'!$E$30:$E$33,0),1)</f>
        <v>2</v>
      </c>
    </row>
    <row r="96" spans="1:13" ht="13.2" x14ac:dyDescent="0.25">
      <c r="A96" s="28" t="s">
        <v>231</v>
      </c>
      <c r="B96" s="28" t="s">
        <v>149</v>
      </c>
      <c r="C96" s="28" t="s">
        <v>150</v>
      </c>
      <c r="D96" s="28" t="s">
        <v>161</v>
      </c>
      <c r="E96" s="28" t="s">
        <v>152</v>
      </c>
      <c r="F96" s="28" t="s">
        <v>159</v>
      </c>
      <c r="G96" s="28" t="s">
        <v>154</v>
      </c>
      <c r="H96" s="28">
        <f t="shared" si="0"/>
        <v>7</v>
      </c>
      <c r="I96" s="28">
        <f t="array" ref="I96">INDEX('DataSet3 Key Basic'!$D$6:$E$9,MATCH(C96,'DataSet3 Key Basic'!$E$6:$E$9,0),1)</f>
        <v>2</v>
      </c>
      <c r="J96" s="28">
        <f t="array" ref="J96">INDEX('DataSet3 Key Basic'!$D$12:$E$15,MATCH(D96,'DataSet3 Key Basic'!$E$12:$E$15,0),1)</f>
        <v>1</v>
      </c>
      <c r="K96" s="28">
        <f t="array" ref="K96">INDEX('DataSet3 Key Basic'!$D$18:$E$21,MATCH(E96,'DataSet3 Key Basic'!$E$18:$E$21,0),1)</f>
        <v>2</v>
      </c>
      <c r="L96" s="28">
        <f t="array" ref="L96">INDEX('DataSet3 Key Basic'!$D$24:$E$27,MATCH(F96,'DataSet3 Key Basic'!$E$24:$E$27,0),1)</f>
        <v>0</v>
      </c>
      <c r="M96" s="28">
        <f t="array" ref="M96">INDEX('DataSet3 Key Basic'!$D$30:$E$33,MATCH(G96,'DataSet3 Key Basic'!$E$30:$E$33,0),1)</f>
        <v>2</v>
      </c>
    </row>
    <row r="97" spans="1:13" ht="13.2" x14ac:dyDescent="0.25">
      <c r="A97" s="28" t="s">
        <v>232</v>
      </c>
      <c r="B97" s="28" t="s">
        <v>149</v>
      </c>
      <c r="C97" s="28" t="s">
        <v>156</v>
      </c>
      <c r="D97" s="28" t="s">
        <v>151</v>
      </c>
      <c r="E97" s="28" t="s">
        <v>157</v>
      </c>
      <c r="F97" s="28" t="s">
        <v>159</v>
      </c>
      <c r="G97" s="28" t="s">
        <v>154</v>
      </c>
      <c r="H97" s="28">
        <f t="shared" si="0"/>
        <v>6</v>
      </c>
      <c r="I97" s="28">
        <f t="array" ref="I97">INDEX('DataSet3 Key Basic'!$D$6:$E$9,MATCH(C97,'DataSet3 Key Basic'!$E$6:$E$9,0),1)</f>
        <v>1</v>
      </c>
      <c r="J97" s="28">
        <f t="array" ref="J97">INDEX('DataSet3 Key Basic'!$D$12:$E$15,MATCH(D97,'DataSet3 Key Basic'!$E$12:$E$15,0),1)</f>
        <v>2</v>
      </c>
      <c r="K97" s="28">
        <f t="array" ref="K97">INDEX('DataSet3 Key Basic'!$D$18:$E$21,MATCH(E97,'DataSet3 Key Basic'!$E$18:$E$21,0),1)</f>
        <v>1</v>
      </c>
      <c r="L97" s="28">
        <f t="array" ref="L97">INDEX('DataSet3 Key Basic'!$D$24:$E$27,MATCH(F97,'DataSet3 Key Basic'!$E$24:$E$27,0),1)</f>
        <v>0</v>
      </c>
      <c r="M97" s="28">
        <f t="array" ref="M97">INDEX('DataSet3 Key Basic'!$D$30:$E$33,MATCH(G97,'DataSet3 Key Basic'!$E$30:$E$33,0),1)</f>
        <v>2</v>
      </c>
    </row>
    <row r="98" spans="1:13" ht="13.2" x14ac:dyDescent="0.25">
      <c r="A98" s="28" t="s">
        <v>233</v>
      </c>
      <c r="B98" s="28" t="s">
        <v>149</v>
      </c>
      <c r="C98" s="28" t="s">
        <v>156</v>
      </c>
      <c r="D98" s="28" t="s">
        <v>151</v>
      </c>
      <c r="E98" s="28" t="s">
        <v>152</v>
      </c>
      <c r="F98" s="28" t="s">
        <v>153</v>
      </c>
      <c r="G98" s="28" t="s">
        <v>154</v>
      </c>
      <c r="H98" s="28">
        <f t="shared" si="0"/>
        <v>9</v>
      </c>
      <c r="I98" s="28">
        <f t="array" ref="I98">INDEX('DataSet3 Key Basic'!$D$6:$E$9,MATCH(C98,'DataSet3 Key Basic'!$E$6:$E$9,0),1)</f>
        <v>1</v>
      </c>
      <c r="J98" s="28">
        <f t="array" ref="J98">INDEX('DataSet3 Key Basic'!$D$12:$E$15,MATCH(D98,'DataSet3 Key Basic'!$E$12:$E$15,0),1)</f>
        <v>2</v>
      </c>
      <c r="K98" s="28">
        <f t="array" ref="K98">INDEX('DataSet3 Key Basic'!$D$18:$E$21,MATCH(E98,'DataSet3 Key Basic'!$E$18:$E$21,0),1)</f>
        <v>2</v>
      </c>
      <c r="L98" s="28">
        <f t="array" ref="L98">INDEX('DataSet3 Key Basic'!$D$24:$E$27,MATCH(F98,'DataSet3 Key Basic'!$E$24:$E$27,0),1)</f>
        <v>2</v>
      </c>
      <c r="M98" s="28">
        <f t="array" ref="M98">INDEX('DataSet3 Key Basic'!$D$30:$E$33,MATCH(G98,'DataSet3 Key Basic'!$E$30:$E$33,0),1)</f>
        <v>2</v>
      </c>
    </row>
    <row r="99" spans="1:13" ht="13.2" x14ac:dyDescent="0.25">
      <c r="A99" s="28" t="s">
        <v>234</v>
      </c>
      <c r="B99" s="28" t="s">
        <v>149</v>
      </c>
      <c r="C99" s="28" t="s">
        <v>150</v>
      </c>
      <c r="D99" s="28" t="s">
        <v>151</v>
      </c>
      <c r="E99" s="28" t="s">
        <v>157</v>
      </c>
      <c r="F99" s="28" t="s">
        <v>153</v>
      </c>
      <c r="G99" s="28" t="s">
        <v>154</v>
      </c>
      <c r="H99" s="28">
        <f t="shared" si="0"/>
        <v>9</v>
      </c>
      <c r="I99" s="28">
        <f t="array" ref="I99">INDEX('DataSet3 Key Basic'!$D$6:$E$9,MATCH(C99,'DataSet3 Key Basic'!$E$6:$E$9,0),1)</f>
        <v>2</v>
      </c>
      <c r="J99" s="28">
        <f t="array" ref="J99">INDEX('DataSet3 Key Basic'!$D$12:$E$15,MATCH(D99,'DataSet3 Key Basic'!$E$12:$E$15,0),1)</f>
        <v>2</v>
      </c>
      <c r="K99" s="28">
        <f t="array" ref="K99">INDEX('DataSet3 Key Basic'!$D$18:$E$21,MATCH(E99,'DataSet3 Key Basic'!$E$18:$E$21,0),1)</f>
        <v>1</v>
      </c>
      <c r="L99" s="28">
        <f t="array" ref="L99">INDEX('DataSet3 Key Basic'!$D$24:$E$27,MATCH(F99,'DataSet3 Key Basic'!$E$24:$E$27,0),1)</f>
        <v>2</v>
      </c>
      <c r="M99" s="28">
        <f t="array" ref="M99">INDEX('DataSet3 Key Basic'!$D$30:$E$33,MATCH(G99,'DataSet3 Key Basic'!$E$30:$E$33,0),1)</f>
        <v>2</v>
      </c>
    </row>
    <row r="100" spans="1:13" ht="13.2" x14ac:dyDescent="0.25">
      <c r="A100" s="28" t="s">
        <v>235</v>
      </c>
      <c r="B100" s="28" t="s">
        <v>149</v>
      </c>
      <c r="C100" s="28" t="s">
        <v>150</v>
      </c>
      <c r="D100" s="28" t="s">
        <v>151</v>
      </c>
      <c r="E100" s="28" t="s">
        <v>164</v>
      </c>
      <c r="F100" s="28" t="s">
        <v>153</v>
      </c>
      <c r="G100" s="28" t="s">
        <v>154</v>
      </c>
      <c r="H100" s="28">
        <f t="shared" si="0"/>
        <v>8</v>
      </c>
      <c r="I100" s="28">
        <f t="array" ref="I100">INDEX('DataSet3 Key Basic'!$D$6:$E$9,MATCH(C100,'DataSet3 Key Basic'!$E$6:$E$9,0),1)</f>
        <v>2</v>
      </c>
      <c r="J100" s="28">
        <f t="array" ref="J100">INDEX('DataSet3 Key Basic'!$D$12:$E$15,MATCH(D100,'DataSet3 Key Basic'!$E$12:$E$15,0),1)</f>
        <v>2</v>
      </c>
      <c r="K100" s="28">
        <f t="array" ref="K100">INDEX('DataSet3 Key Basic'!$D$18:$E$21,MATCH(E100,'DataSet3 Key Basic'!$E$18:$E$21,0),1)</f>
        <v>0</v>
      </c>
      <c r="L100" s="28">
        <f t="array" ref="L100">INDEX('DataSet3 Key Basic'!$D$24:$E$27,MATCH(F100,'DataSet3 Key Basic'!$E$24:$E$27,0),1)</f>
        <v>2</v>
      </c>
      <c r="M100" s="28">
        <f t="array" ref="M100">INDEX('DataSet3 Key Basic'!$D$30:$E$33,MATCH(G100,'DataSet3 Key Basic'!$E$30:$E$33,0),1)</f>
        <v>2</v>
      </c>
    </row>
    <row r="101" spans="1:13" ht="13.2" x14ac:dyDescent="0.25">
      <c r="A101" s="28" t="s">
        <v>236</v>
      </c>
      <c r="B101" s="28" t="s">
        <v>149</v>
      </c>
      <c r="C101" s="28" t="s">
        <v>156</v>
      </c>
      <c r="D101" s="28" t="s">
        <v>151</v>
      </c>
      <c r="E101" s="28" t="s">
        <v>157</v>
      </c>
      <c r="F101" s="28" t="s">
        <v>153</v>
      </c>
      <c r="G101" s="28" t="s">
        <v>154</v>
      </c>
      <c r="H101" s="28">
        <f t="shared" si="0"/>
        <v>8</v>
      </c>
      <c r="I101" s="28">
        <f t="array" ref="I101">INDEX('DataSet3 Key Basic'!$D$6:$E$9,MATCH(C101,'DataSet3 Key Basic'!$E$6:$E$9,0),1)</f>
        <v>1</v>
      </c>
      <c r="J101" s="28">
        <f t="array" ref="J101">INDEX('DataSet3 Key Basic'!$D$12:$E$15,MATCH(D101,'DataSet3 Key Basic'!$E$12:$E$15,0),1)</f>
        <v>2</v>
      </c>
      <c r="K101" s="28">
        <f t="array" ref="K101">INDEX('DataSet3 Key Basic'!$D$18:$E$21,MATCH(E101,'DataSet3 Key Basic'!$E$18:$E$21,0),1)</f>
        <v>1</v>
      </c>
      <c r="L101" s="28">
        <f t="array" ref="L101">INDEX('DataSet3 Key Basic'!$D$24:$E$27,MATCH(F101,'DataSet3 Key Basic'!$E$24:$E$27,0),1)</f>
        <v>2</v>
      </c>
      <c r="M101" s="28">
        <f t="array" ref="M101">INDEX('DataSet3 Key Basic'!$D$30:$E$33,MATCH(G101,'DataSet3 Key Basic'!$E$30:$E$33,0),1)</f>
        <v>2</v>
      </c>
    </row>
    <row r="102" spans="1:13" ht="13.2" x14ac:dyDescent="0.25">
      <c r="A102" s="28" t="s">
        <v>237</v>
      </c>
      <c r="B102" s="28" t="s">
        <v>149</v>
      </c>
      <c r="C102" s="28" t="s">
        <v>156</v>
      </c>
      <c r="D102" s="28" t="s">
        <v>151</v>
      </c>
      <c r="E102" s="28" t="s">
        <v>157</v>
      </c>
      <c r="F102" s="28" t="s">
        <v>153</v>
      </c>
      <c r="G102" s="28" t="s">
        <v>154</v>
      </c>
      <c r="H102" s="28">
        <f t="shared" si="0"/>
        <v>8</v>
      </c>
      <c r="I102" s="28">
        <f t="array" ref="I102">INDEX('DataSet3 Key Basic'!$D$6:$E$9,MATCH(C102,'DataSet3 Key Basic'!$E$6:$E$9,0),1)</f>
        <v>1</v>
      </c>
      <c r="J102" s="28">
        <f t="array" ref="J102">INDEX('DataSet3 Key Basic'!$D$12:$E$15,MATCH(D102,'DataSet3 Key Basic'!$E$12:$E$15,0),1)</f>
        <v>2</v>
      </c>
      <c r="K102" s="28">
        <f t="array" ref="K102">INDEX('DataSet3 Key Basic'!$D$18:$E$21,MATCH(E102,'DataSet3 Key Basic'!$E$18:$E$21,0),1)</f>
        <v>1</v>
      </c>
      <c r="L102" s="28">
        <f t="array" ref="L102">INDEX('DataSet3 Key Basic'!$D$24:$E$27,MATCH(F102,'DataSet3 Key Basic'!$E$24:$E$27,0),1)</f>
        <v>2</v>
      </c>
      <c r="M102" s="28">
        <f t="array" ref="M102">INDEX('DataSet3 Key Basic'!$D$30:$E$33,MATCH(G102,'DataSet3 Key Basic'!$E$30:$E$33,0),1)</f>
        <v>2</v>
      </c>
    </row>
    <row r="103" spans="1:13" ht="13.2" x14ac:dyDescent="0.25">
      <c r="A103" s="28" t="s">
        <v>238</v>
      </c>
      <c r="B103" s="28" t="s">
        <v>149</v>
      </c>
      <c r="C103" s="28" t="s">
        <v>150</v>
      </c>
      <c r="D103" s="28" t="s">
        <v>151</v>
      </c>
      <c r="E103" s="28" t="s">
        <v>157</v>
      </c>
      <c r="F103" s="28" t="s">
        <v>153</v>
      </c>
      <c r="G103" s="28" t="s">
        <v>154</v>
      </c>
      <c r="H103" s="28">
        <f t="shared" si="0"/>
        <v>9</v>
      </c>
      <c r="I103" s="28">
        <f t="array" ref="I103">INDEX('DataSet3 Key Basic'!$D$6:$E$9,MATCH(C103,'DataSet3 Key Basic'!$E$6:$E$9,0),1)</f>
        <v>2</v>
      </c>
      <c r="J103" s="28">
        <f t="array" ref="J103">INDEX('DataSet3 Key Basic'!$D$12:$E$15,MATCH(D103,'DataSet3 Key Basic'!$E$12:$E$15,0),1)</f>
        <v>2</v>
      </c>
      <c r="K103" s="28">
        <f t="array" ref="K103">INDEX('DataSet3 Key Basic'!$D$18:$E$21,MATCH(E103,'DataSet3 Key Basic'!$E$18:$E$21,0),1)</f>
        <v>1</v>
      </c>
      <c r="L103" s="28">
        <f t="array" ref="L103">INDEX('DataSet3 Key Basic'!$D$24:$E$27,MATCH(F103,'DataSet3 Key Basic'!$E$24:$E$27,0),1)</f>
        <v>2</v>
      </c>
      <c r="M103" s="28">
        <f t="array" ref="M103">INDEX('DataSet3 Key Basic'!$D$30:$E$33,MATCH(G103,'DataSet3 Key Basic'!$E$30:$E$33,0),1)</f>
        <v>2</v>
      </c>
    </row>
    <row r="104" spans="1:13" ht="13.2" x14ac:dyDescent="0.25">
      <c r="A104" s="28" t="s">
        <v>239</v>
      </c>
      <c r="B104" s="28" t="s">
        <v>149</v>
      </c>
      <c r="C104" s="28" t="s">
        <v>156</v>
      </c>
      <c r="D104" s="28" t="s">
        <v>151</v>
      </c>
      <c r="E104" s="28" t="s">
        <v>157</v>
      </c>
      <c r="F104" s="28" t="s">
        <v>153</v>
      </c>
      <c r="G104" s="28" t="s">
        <v>158</v>
      </c>
      <c r="H104" s="28">
        <f t="shared" si="0"/>
        <v>7</v>
      </c>
      <c r="I104" s="28">
        <f t="array" ref="I104">INDEX('DataSet3 Key Basic'!$D$6:$E$9,MATCH(C104,'DataSet3 Key Basic'!$E$6:$E$9,0),1)</f>
        <v>1</v>
      </c>
      <c r="J104" s="28">
        <f t="array" ref="J104">INDEX('DataSet3 Key Basic'!$D$12:$E$15,MATCH(D104,'DataSet3 Key Basic'!$E$12:$E$15,0),1)</f>
        <v>2</v>
      </c>
      <c r="K104" s="28">
        <f t="array" ref="K104">INDEX('DataSet3 Key Basic'!$D$18:$E$21,MATCH(E104,'DataSet3 Key Basic'!$E$18:$E$21,0),1)</f>
        <v>1</v>
      </c>
      <c r="L104" s="28">
        <f t="array" ref="L104">INDEX('DataSet3 Key Basic'!$D$24:$E$27,MATCH(F104,'DataSet3 Key Basic'!$E$24:$E$27,0),1)</f>
        <v>2</v>
      </c>
      <c r="M104" s="28">
        <f t="array" ref="M104">INDEX('DataSet3 Key Basic'!$D$30:$E$33,MATCH(G104,'DataSet3 Key Basic'!$E$30:$E$33,0),1)</f>
        <v>1</v>
      </c>
    </row>
    <row r="105" spans="1:13" ht="13.2" x14ac:dyDescent="0.25">
      <c r="A105" s="28" t="s">
        <v>240</v>
      </c>
      <c r="B105" s="28" t="s">
        <v>149</v>
      </c>
      <c r="C105" s="28" t="s">
        <v>156</v>
      </c>
      <c r="D105" s="28" t="s">
        <v>151</v>
      </c>
      <c r="E105" s="28" t="s">
        <v>152</v>
      </c>
      <c r="F105" s="28" t="s">
        <v>153</v>
      </c>
      <c r="G105" s="28" t="s">
        <v>158</v>
      </c>
      <c r="H105" s="28">
        <f t="shared" si="0"/>
        <v>8</v>
      </c>
      <c r="I105" s="28">
        <f t="array" ref="I105">INDEX('DataSet3 Key Basic'!$D$6:$E$9,MATCH(C105,'DataSet3 Key Basic'!$E$6:$E$9,0),1)</f>
        <v>1</v>
      </c>
      <c r="J105" s="28">
        <f t="array" ref="J105">INDEX('DataSet3 Key Basic'!$D$12:$E$15,MATCH(D105,'DataSet3 Key Basic'!$E$12:$E$15,0),1)</f>
        <v>2</v>
      </c>
      <c r="K105" s="28">
        <f t="array" ref="K105">INDEX('DataSet3 Key Basic'!$D$18:$E$21,MATCH(E105,'DataSet3 Key Basic'!$E$18:$E$21,0),1)</f>
        <v>2</v>
      </c>
      <c r="L105" s="28">
        <f t="array" ref="L105">INDEX('DataSet3 Key Basic'!$D$24:$E$27,MATCH(F105,'DataSet3 Key Basic'!$E$24:$E$27,0),1)</f>
        <v>2</v>
      </c>
      <c r="M105" s="28">
        <f t="array" ref="M105">INDEX('DataSet3 Key Basic'!$D$30:$E$33,MATCH(G105,'DataSet3 Key Basic'!$E$30:$E$33,0),1)</f>
        <v>1</v>
      </c>
    </row>
    <row r="106" spans="1:13" ht="13.2" x14ac:dyDescent="0.25">
      <c r="A106" s="28" t="s">
        <v>241</v>
      </c>
      <c r="B106" s="28" t="s">
        <v>149</v>
      </c>
      <c r="C106" s="28" t="s">
        <v>156</v>
      </c>
      <c r="D106" s="28" t="s">
        <v>151</v>
      </c>
      <c r="E106" s="28" t="s">
        <v>157</v>
      </c>
      <c r="F106" s="28" t="s">
        <v>153</v>
      </c>
      <c r="G106" s="28" t="s">
        <v>158</v>
      </c>
      <c r="H106" s="28">
        <f t="shared" si="0"/>
        <v>7</v>
      </c>
      <c r="I106" s="28">
        <f t="array" ref="I106">INDEX('DataSet3 Key Basic'!$D$6:$E$9,MATCH(C106,'DataSet3 Key Basic'!$E$6:$E$9,0),1)</f>
        <v>1</v>
      </c>
      <c r="J106" s="28">
        <f t="array" ref="J106">INDEX('DataSet3 Key Basic'!$D$12:$E$15,MATCH(D106,'DataSet3 Key Basic'!$E$12:$E$15,0),1)</f>
        <v>2</v>
      </c>
      <c r="K106" s="28">
        <f t="array" ref="K106">INDEX('DataSet3 Key Basic'!$D$18:$E$21,MATCH(E106,'DataSet3 Key Basic'!$E$18:$E$21,0),1)</f>
        <v>1</v>
      </c>
      <c r="L106" s="28">
        <f t="array" ref="L106">INDEX('DataSet3 Key Basic'!$D$24:$E$27,MATCH(F106,'DataSet3 Key Basic'!$E$24:$E$27,0),1)</f>
        <v>2</v>
      </c>
      <c r="M106" s="28">
        <f t="array" ref="M106">INDEX('DataSet3 Key Basic'!$D$30:$E$33,MATCH(G106,'DataSet3 Key Basic'!$E$30:$E$33,0),1)</f>
        <v>1</v>
      </c>
    </row>
    <row r="107" spans="1:13" ht="13.2" x14ac:dyDescent="0.25">
      <c r="A107" s="28" t="s">
        <v>242</v>
      </c>
      <c r="B107" s="28" t="s">
        <v>149</v>
      </c>
      <c r="C107" s="28" t="s">
        <v>156</v>
      </c>
      <c r="D107" s="28" t="s">
        <v>151</v>
      </c>
      <c r="E107" s="28" t="s">
        <v>152</v>
      </c>
      <c r="F107" s="28" t="s">
        <v>153</v>
      </c>
      <c r="G107" s="28" t="s">
        <v>154</v>
      </c>
      <c r="H107" s="28">
        <f t="shared" si="0"/>
        <v>9</v>
      </c>
      <c r="I107" s="28">
        <f t="array" ref="I107">INDEX('DataSet3 Key Basic'!$D$6:$E$9,MATCH(C107,'DataSet3 Key Basic'!$E$6:$E$9,0),1)</f>
        <v>1</v>
      </c>
      <c r="J107" s="28">
        <f t="array" ref="J107">INDEX('DataSet3 Key Basic'!$D$12:$E$15,MATCH(D107,'DataSet3 Key Basic'!$E$12:$E$15,0),1)</f>
        <v>2</v>
      </c>
      <c r="K107" s="28">
        <f t="array" ref="K107">INDEX('DataSet3 Key Basic'!$D$18:$E$21,MATCH(E107,'DataSet3 Key Basic'!$E$18:$E$21,0),1)</f>
        <v>2</v>
      </c>
      <c r="L107" s="28">
        <f t="array" ref="L107">INDEX('DataSet3 Key Basic'!$D$24:$E$27,MATCH(F107,'DataSet3 Key Basic'!$E$24:$E$27,0),1)</f>
        <v>2</v>
      </c>
      <c r="M107" s="28">
        <f t="array" ref="M107">INDEX('DataSet3 Key Basic'!$D$30:$E$33,MATCH(G107,'DataSet3 Key Basic'!$E$30:$E$33,0),1)</f>
        <v>2</v>
      </c>
    </row>
    <row r="108" spans="1:13" ht="13.2" x14ac:dyDescent="0.25">
      <c r="A108" s="28" t="s">
        <v>243</v>
      </c>
      <c r="B108" s="28" t="s">
        <v>149</v>
      </c>
      <c r="C108" s="28" t="s">
        <v>150</v>
      </c>
      <c r="D108" s="28" t="s">
        <v>151</v>
      </c>
      <c r="E108" s="28" t="s">
        <v>157</v>
      </c>
      <c r="F108" s="28" t="s">
        <v>159</v>
      </c>
      <c r="G108" s="28" t="s">
        <v>158</v>
      </c>
      <c r="H108" s="28">
        <f t="shared" si="0"/>
        <v>6</v>
      </c>
      <c r="I108" s="28">
        <f t="array" ref="I108">INDEX('DataSet3 Key Basic'!$D$6:$E$9,MATCH(C108,'DataSet3 Key Basic'!$E$6:$E$9,0),1)</f>
        <v>2</v>
      </c>
      <c r="J108" s="28">
        <f t="array" ref="J108">INDEX('DataSet3 Key Basic'!$D$12:$E$15,MATCH(D108,'DataSet3 Key Basic'!$E$12:$E$15,0),1)</f>
        <v>2</v>
      </c>
      <c r="K108" s="28">
        <f t="array" ref="K108">INDEX('DataSet3 Key Basic'!$D$18:$E$21,MATCH(E108,'DataSet3 Key Basic'!$E$18:$E$21,0),1)</f>
        <v>1</v>
      </c>
      <c r="L108" s="28">
        <f t="array" ref="L108">INDEX('DataSet3 Key Basic'!$D$24:$E$27,MATCH(F108,'DataSet3 Key Basic'!$E$24:$E$27,0),1)</f>
        <v>0</v>
      </c>
      <c r="M108" s="28">
        <f t="array" ref="M108">INDEX('DataSet3 Key Basic'!$D$30:$E$33,MATCH(G108,'DataSet3 Key Basic'!$E$30:$E$33,0),1)</f>
        <v>1</v>
      </c>
    </row>
    <row r="109" spans="1:13" ht="13.2" x14ac:dyDescent="0.25">
      <c r="A109" s="28" t="s">
        <v>244</v>
      </c>
      <c r="B109" s="28" t="s">
        <v>149</v>
      </c>
      <c r="C109" s="28" t="s">
        <v>156</v>
      </c>
      <c r="D109" s="28" t="s">
        <v>151</v>
      </c>
      <c r="E109" s="28" t="s">
        <v>152</v>
      </c>
      <c r="F109" s="28" t="s">
        <v>153</v>
      </c>
      <c r="G109" s="28" t="s">
        <v>154</v>
      </c>
      <c r="H109" s="28">
        <f t="shared" si="0"/>
        <v>9</v>
      </c>
      <c r="I109" s="28">
        <f t="array" ref="I109">INDEX('DataSet3 Key Basic'!$D$6:$E$9,MATCH(C109,'DataSet3 Key Basic'!$E$6:$E$9,0),1)</f>
        <v>1</v>
      </c>
      <c r="J109" s="28">
        <f t="array" ref="J109">INDEX('DataSet3 Key Basic'!$D$12:$E$15,MATCH(D109,'DataSet3 Key Basic'!$E$12:$E$15,0),1)</f>
        <v>2</v>
      </c>
      <c r="K109" s="28">
        <f t="array" ref="K109">INDEX('DataSet3 Key Basic'!$D$18:$E$21,MATCH(E109,'DataSet3 Key Basic'!$E$18:$E$21,0),1)</f>
        <v>2</v>
      </c>
      <c r="L109" s="28">
        <f t="array" ref="L109">INDEX('DataSet3 Key Basic'!$D$24:$E$27,MATCH(F109,'DataSet3 Key Basic'!$E$24:$E$27,0),1)</f>
        <v>2</v>
      </c>
      <c r="M109" s="28">
        <f t="array" ref="M109">INDEX('DataSet3 Key Basic'!$D$30:$E$33,MATCH(G109,'DataSet3 Key Basic'!$E$30:$E$33,0),1)</f>
        <v>2</v>
      </c>
    </row>
    <row r="110" spans="1:13" ht="13.2" x14ac:dyDescent="0.25">
      <c r="A110" s="28" t="s">
        <v>245</v>
      </c>
      <c r="B110" s="28" t="s">
        <v>149</v>
      </c>
      <c r="C110" s="28" t="s">
        <v>156</v>
      </c>
      <c r="D110" s="28" t="s">
        <v>151</v>
      </c>
      <c r="E110" s="28" t="s">
        <v>157</v>
      </c>
      <c r="F110" s="28" t="s">
        <v>153</v>
      </c>
      <c r="G110" s="28" t="s">
        <v>158</v>
      </c>
      <c r="H110" s="28">
        <f t="shared" si="0"/>
        <v>7</v>
      </c>
      <c r="I110" s="28">
        <f t="array" ref="I110">INDEX('DataSet3 Key Basic'!$D$6:$E$9,MATCH(C110,'DataSet3 Key Basic'!$E$6:$E$9,0),1)</f>
        <v>1</v>
      </c>
      <c r="J110" s="28">
        <f t="array" ref="J110">INDEX('DataSet3 Key Basic'!$D$12:$E$15,MATCH(D110,'DataSet3 Key Basic'!$E$12:$E$15,0),1)</f>
        <v>2</v>
      </c>
      <c r="K110" s="28">
        <f t="array" ref="K110">INDEX('DataSet3 Key Basic'!$D$18:$E$21,MATCH(E110,'DataSet3 Key Basic'!$E$18:$E$21,0),1)</f>
        <v>1</v>
      </c>
      <c r="L110" s="28">
        <f t="array" ref="L110">INDEX('DataSet3 Key Basic'!$D$24:$E$27,MATCH(F110,'DataSet3 Key Basic'!$E$24:$E$27,0),1)</f>
        <v>2</v>
      </c>
      <c r="M110" s="28">
        <f t="array" ref="M110">INDEX('DataSet3 Key Basic'!$D$30:$E$33,MATCH(G110,'DataSet3 Key Basic'!$E$30:$E$33,0),1)</f>
        <v>1</v>
      </c>
    </row>
    <row r="111" spans="1:13" ht="13.2" x14ac:dyDescent="0.25">
      <c r="A111" s="28" t="s">
        <v>246</v>
      </c>
      <c r="B111" s="28" t="s">
        <v>149</v>
      </c>
      <c r="C111" s="28" t="s">
        <v>150</v>
      </c>
      <c r="D111" s="28" t="s">
        <v>151</v>
      </c>
      <c r="E111" s="28" t="s">
        <v>157</v>
      </c>
      <c r="F111" s="28" t="s">
        <v>159</v>
      </c>
      <c r="G111" s="28" t="s">
        <v>154</v>
      </c>
      <c r="H111" s="28">
        <f t="shared" si="0"/>
        <v>7</v>
      </c>
      <c r="I111" s="28">
        <f t="array" ref="I111">INDEX('DataSet3 Key Basic'!$D$6:$E$9,MATCH(C111,'DataSet3 Key Basic'!$E$6:$E$9,0),1)</f>
        <v>2</v>
      </c>
      <c r="J111" s="28">
        <f t="array" ref="J111">INDEX('DataSet3 Key Basic'!$D$12:$E$15,MATCH(D111,'DataSet3 Key Basic'!$E$12:$E$15,0),1)</f>
        <v>2</v>
      </c>
      <c r="K111" s="28">
        <f t="array" ref="K111">INDEX('DataSet3 Key Basic'!$D$18:$E$21,MATCH(E111,'DataSet3 Key Basic'!$E$18:$E$21,0),1)</f>
        <v>1</v>
      </c>
      <c r="L111" s="28">
        <f t="array" ref="L111">INDEX('DataSet3 Key Basic'!$D$24:$E$27,MATCH(F111,'DataSet3 Key Basic'!$E$24:$E$27,0),1)</f>
        <v>0</v>
      </c>
      <c r="M111" s="28">
        <f t="array" ref="M111">INDEX('DataSet3 Key Basic'!$D$30:$E$33,MATCH(G111,'DataSet3 Key Basic'!$E$30:$E$33,0),1)</f>
        <v>2</v>
      </c>
    </row>
    <row r="112" spans="1:13" ht="13.2" x14ac:dyDescent="0.25">
      <c r="A112" s="28" t="s">
        <v>247</v>
      </c>
      <c r="B112" s="28" t="s">
        <v>149</v>
      </c>
      <c r="C112" s="28" t="s">
        <v>156</v>
      </c>
      <c r="D112" s="28" t="s">
        <v>151</v>
      </c>
      <c r="E112" s="28" t="s">
        <v>152</v>
      </c>
      <c r="F112" s="28" t="s">
        <v>159</v>
      </c>
      <c r="G112" s="28" t="s">
        <v>154</v>
      </c>
      <c r="H112" s="28">
        <f t="shared" si="0"/>
        <v>7</v>
      </c>
      <c r="I112" s="28">
        <f t="array" ref="I112">INDEX('DataSet3 Key Basic'!$D$6:$E$9,MATCH(C112,'DataSet3 Key Basic'!$E$6:$E$9,0),1)</f>
        <v>1</v>
      </c>
      <c r="J112" s="28">
        <f t="array" ref="J112">INDEX('DataSet3 Key Basic'!$D$12:$E$15,MATCH(D112,'DataSet3 Key Basic'!$E$12:$E$15,0),1)</f>
        <v>2</v>
      </c>
      <c r="K112" s="28">
        <f t="array" ref="K112">INDEX('DataSet3 Key Basic'!$D$18:$E$21,MATCH(E112,'DataSet3 Key Basic'!$E$18:$E$21,0),1)</f>
        <v>2</v>
      </c>
      <c r="L112" s="28">
        <f t="array" ref="L112">INDEX('DataSet3 Key Basic'!$D$24:$E$27,MATCH(F112,'DataSet3 Key Basic'!$E$24:$E$27,0),1)</f>
        <v>0</v>
      </c>
      <c r="M112" s="28">
        <f t="array" ref="M112">INDEX('DataSet3 Key Basic'!$D$30:$E$33,MATCH(G112,'DataSet3 Key Basic'!$E$30:$E$33,0),1)</f>
        <v>2</v>
      </c>
    </row>
    <row r="113" spans="1:13" ht="13.2" x14ac:dyDescent="0.25">
      <c r="A113" s="28" t="s">
        <v>248</v>
      </c>
      <c r="B113" s="28" t="s">
        <v>149</v>
      </c>
      <c r="C113" s="28" t="s">
        <v>156</v>
      </c>
      <c r="D113" s="28" t="s">
        <v>161</v>
      </c>
      <c r="E113" s="28" t="s">
        <v>164</v>
      </c>
      <c r="F113" s="28" t="s">
        <v>153</v>
      </c>
      <c r="G113" s="28" t="s">
        <v>249</v>
      </c>
      <c r="H113" s="28">
        <f t="shared" si="0"/>
        <v>3</v>
      </c>
      <c r="I113" s="28">
        <f t="array" ref="I113">INDEX('DataSet3 Key Basic'!$D$6:$E$9,MATCH(C113,'DataSet3 Key Basic'!$E$6:$E$9,0),1)</f>
        <v>1</v>
      </c>
      <c r="J113" s="28">
        <f t="array" ref="J113">INDEX('DataSet3 Key Basic'!$D$12:$E$15,MATCH(D113,'DataSet3 Key Basic'!$E$12:$E$15,0),1)</f>
        <v>1</v>
      </c>
      <c r="K113" s="28">
        <f t="array" ref="K113">INDEX('DataSet3 Key Basic'!$D$18:$E$21,MATCH(E113,'DataSet3 Key Basic'!$E$18:$E$21,0),1)</f>
        <v>0</v>
      </c>
      <c r="L113" s="28">
        <f t="array" ref="L113">INDEX('DataSet3 Key Basic'!$D$24:$E$27,MATCH(F113,'DataSet3 Key Basic'!$E$24:$E$27,0),1)</f>
        <v>2</v>
      </c>
      <c r="M113" s="28">
        <f t="array" ref="M113">INDEX('DataSet3 Key Basic'!$D$30:$E$33,MATCH(G113,'DataSet3 Key Basic'!$E$30:$E$33,0),1)</f>
        <v>-1</v>
      </c>
    </row>
    <row r="114" spans="1:13" ht="13.2" x14ac:dyDescent="0.25">
      <c r="A114" s="28" t="s">
        <v>250</v>
      </c>
      <c r="B114" s="28" t="s">
        <v>149</v>
      </c>
      <c r="C114" s="28" t="s">
        <v>150</v>
      </c>
      <c r="D114" s="28" t="s">
        <v>151</v>
      </c>
      <c r="E114" s="28" t="s">
        <v>157</v>
      </c>
      <c r="F114" s="28" t="s">
        <v>159</v>
      </c>
      <c r="G114" s="28" t="s">
        <v>154</v>
      </c>
      <c r="H114" s="28">
        <f t="shared" si="0"/>
        <v>7</v>
      </c>
      <c r="I114" s="28">
        <f t="array" ref="I114">INDEX('DataSet3 Key Basic'!$D$6:$E$9,MATCH(C114,'DataSet3 Key Basic'!$E$6:$E$9,0),1)</f>
        <v>2</v>
      </c>
      <c r="J114" s="28">
        <f t="array" ref="J114">INDEX('DataSet3 Key Basic'!$D$12:$E$15,MATCH(D114,'DataSet3 Key Basic'!$E$12:$E$15,0),1)</f>
        <v>2</v>
      </c>
      <c r="K114" s="28">
        <f t="array" ref="K114">INDEX('DataSet3 Key Basic'!$D$18:$E$21,MATCH(E114,'DataSet3 Key Basic'!$E$18:$E$21,0),1)</f>
        <v>1</v>
      </c>
      <c r="L114" s="28">
        <f t="array" ref="L114">INDEX('DataSet3 Key Basic'!$D$24:$E$27,MATCH(F114,'DataSet3 Key Basic'!$E$24:$E$27,0),1)</f>
        <v>0</v>
      </c>
      <c r="M114" s="28">
        <f t="array" ref="M114">INDEX('DataSet3 Key Basic'!$D$30:$E$33,MATCH(G114,'DataSet3 Key Basic'!$E$30:$E$33,0),1)</f>
        <v>2</v>
      </c>
    </row>
    <row r="115" spans="1:13" ht="13.2" x14ac:dyDescent="0.25">
      <c r="A115" s="28" t="s">
        <v>251</v>
      </c>
      <c r="B115" s="28" t="s">
        <v>149</v>
      </c>
      <c r="C115" s="28" t="s">
        <v>156</v>
      </c>
      <c r="D115" s="28" t="s">
        <v>151</v>
      </c>
      <c r="E115" s="28" t="s">
        <v>157</v>
      </c>
      <c r="F115" s="28" t="s">
        <v>165</v>
      </c>
      <c r="G115" s="28" t="s">
        <v>158</v>
      </c>
      <c r="H115" s="28">
        <f t="shared" si="0"/>
        <v>6</v>
      </c>
      <c r="I115" s="28">
        <f t="array" ref="I115">INDEX('DataSet3 Key Basic'!$D$6:$E$9,MATCH(C115,'DataSet3 Key Basic'!$E$6:$E$9,0),1)</f>
        <v>1</v>
      </c>
      <c r="J115" s="28">
        <f t="array" ref="J115">INDEX('DataSet3 Key Basic'!$D$12:$E$15,MATCH(D115,'DataSet3 Key Basic'!$E$12:$E$15,0),1)</f>
        <v>2</v>
      </c>
      <c r="K115" s="28">
        <f t="array" ref="K115">INDEX('DataSet3 Key Basic'!$D$18:$E$21,MATCH(E115,'DataSet3 Key Basic'!$E$18:$E$21,0),1)</f>
        <v>1</v>
      </c>
      <c r="L115" s="28">
        <f t="array" ref="L115">INDEX('DataSet3 Key Basic'!$D$24:$E$27,MATCH(F115,'DataSet3 Key Basic'!$E$24:$E$27,0),1)</f>
        <v>1</v>
      </c>
      <c r="M115" s="28">
        <f t="array" ref="M115">INDEX('DataSet3 Key Basic'!$D$30:$E$33,MATCH(G115,'DataSet3 Key Basic'!$E$30:$E$33,0),1)</f>
        <v>1</v>
      </c>
    </row>
    <row r="116" spans="1:13" ht="13.2" x14ac:dyDescent="0.25">
      <c r="A116" s="28" t="s">
        <v>252</v>
      </c>
      <c r="B116" s="28" t="s">
        <v>149</v>
      </c>
      <c r="C116" s="28" t="s">
        <v>150</v>
      </c>
      <c r="D116" s="28" t="s">
        <v>151</v>
      </c>
      <c r="E116" s="28" t="s">
        <v>157</v>
      </c>
      <c r="F116" s="28" t="s">
        <v>159</v>
      </c>
      <c r="G116" s="28" t="s">
        <v>154</v>
      </c>
      <c r="H116" s="28">
        <f t="shared" si="0"/>
        <v>7</v>
      </c>
      <c r="I116" s="28">
        <f t="array" ref="I116">INDEX('DataSet3 Key Basic'!$D$6:$E$9,MATCH(C116,'DataSet3 Key Basic'!$E$6:$E$9,0),1)</f>
        <v>2</v>
      </c>
      <c r="J116" s="28">
        <f t="array" ref="J116">INDEX('DataSet3 Key Basic'!$D$12:$E$15,MATCH(D116,'DataSet3 Key Basic'!$E$12:$E$15,0),1)</f>
        <v>2</v>
      </c>
      <c r="K116" s="28">
        <f t="array" ref="K116">INDEX('DataSet3 Key Basic'!$D$18:$E$21,MATCH(E116,'DataSet3 Key Basic'!$E$18:$E$21,0),1)</f>
        <v>1</v>
      </c>
      <c r="L116" s="28">
        <f t="array" ref="L116">INDEX('DataSet3 Key Basic'!$D$24:$E$27,MATCH(F116,'DataSet3 Key Basic'!$E$24:$E$27,0),1)</f>
        <v>0</v>
      </c>
      <c r="M116" s="28">
        <f t="array" ref="M116">INDEX('DataSet3 Key Basic'!$D$30:$E$33,MATCH(G116,'DataSet3 Key Basic'!$E$30:$E$33,0),1)</f>
        <v>2</v>
      </c>
    </row>
    <row r="117" spans="1:13" ht="13.2" x14ac:dyDescent="0.25">
      <c r="A117" s="28" t="s">
        <v>253</v>
      </c>
      <c r="B117" s="28" t="s">
        <v>149</v>
      </c>
      <c r="C117" s="28" t="s">
        <v>156</v>
      </c>
      <c r="D117" s="28" t="s">
        <v>151</v>
      </c>
      <c r="E117" s="28" t="s">
        <v>157</v>
      </c>
      <c r="F117" s="28" t="s">
        <v>159</v>
      </c>
      <c r="G117" s="28" t="s">
        <v>158</v>
      </c>
      <c r="H117" s="28">
        <f t="shared" si="0"/>
        <v>5</v>
      </c>
      <c r="I117" s="28">
        <f t="array" ref="I117">INDEX('DataSet3 Key Basic'!$D$6:$E$9,MATCH(C117,'DataSet3 Key Basic'!$E$6:$E$9,0),1)</f>
        <v>1</v>
      </c>
      <c r="J117" s="28">
        <f t="array" ref="J117">INDEX('DataSet3 Key Basic'!$D$12:$E$15,MATCH(D117,'DataSet3 Key Basic'!$E$12:$E$15,0),1)</f>
        <v>2</v>
      </c>
      <c r="K117" s="28">
        <f t="array" ref="K117">INDEX('DataSet3 Key Basic'!$D$18:$E$21,MATCH(E117,'DataSet3 Key Basic'!$E$18:$E$21,0),1)</f>
        <v>1</v>
      </c>
      <c r="L117" s="28">
        <f t="array" ref="L117">INDEX('DataSet3 Key Basic'!$D$24:$E$27,MATCH(F117,'DataSet3 Key Basic'!$E$24:$E$27,0),1)</f>
        <v>0</v>
      </c>
      <c r="M117" s="28">
        <f t="array" ref="M117">INDEX('DataSet3 Key Basic'!$D$30:$E$33,MATCH(G117,'DataSet3 Key Basic'!$E$30:$E$33,0),1)</f>
        <v>1</v>
      </c>
    </row>
    <row r="118" spans="1:13" ht="13.2" x14ac:dyDescent="0.25">
      <c r="A118" s="28" t="s">
        <v>254</v>
      </c>
      <c r="B118" s="28" t="s">
        <v>149</v>
      </c>
      <c r="C118" s="28" t="s">
        <v>156</v>
      </c>
      <c r="D118" s="28" t="s">
        <v>151</v>
      </c>
      <c r="E118" s="28" t="s">
        <v>157</v>
      </c>
      <c r="F118" s="28" t="s">
        <v>153</v>
      </c>
      <c r="G118" s="28" t="s">
        <v>158</v>
      </c>
      <c r="H118" s="28">
        <f t="shared" si="0"/>
        <v>7</v>
      </c>
      <c r="I118" s="28">
        <f t="array" ref="I118">INDEX('DataSet3 Key Basic'!$D$6:$E$9,MATCH(C118,'DataSet3 Key Basic'!$E$6:$E$9,0),1)</f>
        <v>1</v>
      </c>
      <c r="J118" s="28">
        <f t="array" ref="J118">INDEX('DataSet3 Key Basic'!$D$12:$E$15,MATCH(D118,'DataSet3 Key Basic'!$E$12:$E$15,0),1)</f>
        <v>2</v>
      </c>
      <c r="K118" s="28">
        <f t="array" ref="K118">INDEX('DataSet3 Key Basic'!$D$18:$E$21,MATCH(E118,'DataSet3 Key Basic'!$E$18:$E$21,0),1)</f>
        <v>1</v>
      </c>
      <c r="L118" s="28">
        <f t="array" ref="L118">INDEX('DataSet3 Key Basic'!$D$24:$E$27,MATCH(F118,'DataSet3 Key Basic'!$E$24:$E$27,0),1)</f>
        <v>2</v>
      </c>
      <c r="M118" s="28">
        <f t="array" ref="M118">INDEX('DataSet3 Key Basic'!$D$30:$E$33,MATCH(G118,'DataSet3 Key Basic'!$E$30:$E$33,0),1)</f>
        <v>1</v>
      </c>
    </row>
    <row r="119" spans="1:13" ht="13.2" x14ac:dyDescent="0.25">
      <c r="A119" s="28" t="s">
        <v>255</v>
      </c>
      <c r="B119" s="28" t="s">
        <v>149</v>
      </c>
      <c r="C119" s="28" t="s">
        <v>156</v>
      </c>
      <c r="D119" s="28" t="s">
        <v>161</v>
      </c>
      <c r="E119" s="28" t="s">
        <v>157</v>
      </c>
      <c r="F119" s="28" t="s">
        <v>159</v>
      </c>
      <c r="G119" s="28" t="s">
        <v>154</v>
      </c>
      <c r="H119" s="28">
        <f t="shared" si="0"/>
        <v>5</v>
      </c>
      <c r="I119" s="28">
        <f t="array" ref="I119">INDEX('DataSet3 Key Basic'!$D$6:$E$9,MATCH(C119,'DataSet3 Key Basic'!$E$6:$E$9,0),1)</f>
        <v>1</v>
      </c>
      <c r="J119" s="28">
        <f t="array" ref="J119">INDEX('DataSet3 Key Basic'!$D$12:$E$15,MATCH(D119,'DataSet3 Key Basic'!$E$12:$E$15,0),1)</f>
        <v>1</v>
      </c>
      <c r="K119" s="28">
        <f t="array" ref="K119">INDEX('DataSet3 Key Basic'!$D$18:$E$21,MATCH(E119,'DataSet3 Key Basic'!$E$18:$E$21,0),1)</f>
        <v>1</v>
      </c>
      <c r="L119" s="28">
        <f t="array" ref="L119">INDEX('DataSet3 Key Basic'!$D$24:$E$27,MATCH(F119,'DataSet3 Key Basic'!$E$24:$E$27,0),1)</f>
        <v>0</v>
      </c>
      <c r="M119" s="28">
        <f t="array" ref="M119">INDEX('DataSet3 Key Basic'!$D$30:$E$33,MATCH(G119,'DataSet3 Key Basic'!$E$30:$E$33,0),1)</f>
        <v>2</v>
      </c>
    </row>
    <row r="120" spans="1:13" ht="13.2" x14ac:dyDescent="0.25">
      <c r="A120" s="28" t="s">
        <v>256</v>
      </c>
      <c r="B120" s="28" t="s">
        <v>149</v>
      </c>
      <c r="C120" s="28" t="s">
        <v>156</v>
      </c>
      <c r="D120" s="28" t="s">
        <v>151</v>
      </c>
      <c r="E120" s="28" t="s">
        <v>157</v>
      </c>
      <c r="F120" s="28" t="s">
        <v>153</v>
      </c>
      <c r="G120" s="28" t="s">
        <v>158</v>
      </c>
      <c r="H120" s="28">
        <f t="shared" si="0"/>
        <v>7</v>
      </c>
      <c r="I120" s="28">
        <f t="array" ref="I120">INDEX('DataSet3 Key Basic'!$D$6:$E$9,MATCH(C120,'DataSet3 Key Basic'!$E$6:$E$9,0),1)</f>
        <v>1</v>
      </c>
      <c r="J120" s="28">
        <f t="array" ref="J120">INDEX('DataSet3 Key Basic'!$D$12:$E$15,MATCH(D120,'DataSet3 Key Basic'!$E$12:$E$15,0),1)</f>
        <v>2</v>
      </c>
      <c r="K120" s="28">
        <f t="array" ref="K120">INDEX('DataSet3 Key Basic'!$D$18:$E$21,MATCH(E120,'DataSet3 Key Basic'!$E$18:$E$21,0),1)</f>
        <v>1</v>
      </c>
      <c r="L120" s="28">
        <f t="array" ref="L120">INDEX('DataSet3 Key Basic'!$D$24:$E$27,MATCH(F120,'DataSet3 Key Basic'!$E$24:$E$27,0),1)</f>
        <v>2</v>
      </c>
      <c r="M120" s="28">
        <f t="array" ref="M120">INDEX('DataSet3 Key Basic'!$D$30:$E$33,MATCH(G120,'DataSet3 Key Basic'!$E$30:$E$33,0),1)</f>
        <v>1</v>
      </c>
    </row>
    <row r="121" spans="1:13" ht="13.2" x14ac:dyDescent="0.25">
      <c r="A121" s="28" t="s">
        <v>257</v>
      </c>
      <c r="B121" s="28" t="s">
        <v>149</v>
      </c>
      <c r="C121" s="28" t="s">
        <v>150</v>
      </c>
      <c r="D121" s="28" t="s">
        <v>162</v>
      </c>
      <c r="E121" s="28" t="s">
        <v>157</v>
      </c>
      <c r="F121" s="28" t="s">
        <v>165</v>
      </c>
      <c r="G121" s="28" t="s">
        <v>158</v>
      </c>
      <c r="H121" s="28">
        <f t="shared" si="0"/>
        <v>5</v>
      </c>
      <c r="I121" s="28">
        <f t="array" ref="I121">INDEX('DataSet3 Key Basic'!$D$6:$E$9,MATCH(C121,'DataSet3 Key Basic'!$E$6:$E$9,0),1)</f>
        <v>2</v>
      </c>
      <c r="J121" s="28">
        <f t="array" ref="J121">INDEX('DataSet3 Key Basic'!$D$12:$E$15,MATCH(D121,'DataSet3 Key Basic'!$E$12:$E$15,0),1)</f>
        <v>0</v>
      </c>
      <c r="K121" s="28">
        <f t="array" ref="K121">INDEX('DataSet3 Key Basic'!$D$18:$E$21,MATCH(E121,'DataSet3 Key Basic'!$E$18:$E$21,0),1)</f>
        <v>1</v>
      </c>
      <c r="L121" s="28">
        <f t="array" ref="L121">INDEX('DataSet3 Key Basic'!$D$24:$E$27,MATCH(F121,'DataSet3 Key Basic'!$E$24:$E$27,0),1)</f>
        <v>1</v>
      </c>
      <c r="M121" s="28">
        <f t="array" ref="M121">INDEX('DataSet3 Key Basic'!$D$30:$E$33,MATCH(G121,'DataSet3 Key Basic'!$E$30:$E$33,0),1)</f>
        <v>1</v>
      </c>
    </row>
    <row r="122" spans="1:13" ht="13.2" x14ac:dyDescent="0.25">
      <c r="A122" s="28" t="s">
        <v>258</v>
      </c>
      <c r="B122" s="28" t="s">
        <v>149</v>
      </c>
      <c r="C122" s="28" t="s">
        <v>156</v>
      </c>
      <c r="D122" s="28" t="s">
        <v>161</v>
      </c>
      <c r="E122" s="28" t="s">
        <v>164</v>
      </c>
      <c r="F122" s="28" t="s">
        <v>165</v>
      </c>
      <c r="G122" s="28" t="s">
        <v>154</v>
      </c>
      <c r="H122" s="28">
        <f t="shared" si="0"/>
        <v>5</v>
      </c>
      <c r="I122" s="28">
        <f t="array" ref="I122">INDEX('DataSet3 Key Basic'!$D$6:$E$9,MATCH(C122,'DataSet3 Key Basic'!$E$6:$E$9,0),1)</f>
        <v>1</v>
      </c>
      <c r="J122" s="28">
        <f t="array" ref="J122">INDEX('DataSet3 Key Basic'!$D$12:$E$15,MATCH(D122,'DataSet3 Key Basic'!$E$12:$E$15,0),1)</f>
        <v>1</v>
      </c>
      <c r="K122" s="28">
        <f t="array" ref="K122">INDEX('DataSet3 Key Basic'!$D$18:$E$21,MATCH(E122,'DataSet3 Key Basic'!$E$18:$E$21,0),1)</f>
        <v>0</v>
      </c>
      <c r="L122" s="28">
        <f t="array" ref="L122">INDEX('DataSet3 Key Basic'!$D$24:$E$27,MATCH(F122,'DataSet3 Key Basic'!$E$24:$E$27,0),1)</f>
        <v>1</v>
      </c>
      <c r="M122" s="28">
        <f t="array" ref="M122">INDEX('DataSet3 Key Basic'!$D$30:$E$33,MATCH(G122,'DataSet3 Key Basic'!$E$30:$E$33,0),1)</f>
        <v>2</v>
      </c>
    </row>
    <row r="123" spans="1:13" ht="13.2" x14ac:dyDescent="0.25">
      <c r="A123" s="28" t="s">
        <v>259</v>
      </c>
      <c r="B123" s="28" t="s">
        <v>149</v>
      </c>
      <c r="C123" s="28" t="s">
        <v>156</v>
      </c>
      <c r="D123" s="28" t="s">
        <v>151</v>
      </c>
      <c r="E123" s="28" t="s">
        <v>157</v>
      </c>
      <c r="F123" s="28" t="s">
        <v>159</v>
      </c>
      <c r="G123" s="28" t="s">
        <v>154</v>
      </c>
      <c r="H123" s="28">
        <f t="shared" si="0"/>
        <v>6</v>
      </c>
      <c r="I123" s="28">
        <f t="array" ref="I123">INDEX('DataSet3 Key Basic'!$D$6:$E$9,MATCH(C123,'DataSet3 Key Basic'!$E$6:$E$9,0),1)</f>
        <v>1</v>
      </c>
      <c r="J123" s="28">
        <f t="array" ref="J123">INDEX('DataSet3 Key Basic'!$D$12:$E$15,MATCH(D123,'DataSet3 Key Basic'!$E$12:$E$15,0),1)</f>
        <v>2</v>
      </c>
      <c r="K123" s="28">
        <f t="array" ref="K123">INDEX('DataSet3 Key Basic'!$D$18:$E$21,MATCH(E123,'DataSet3 Key Basic'!$E$18:$E$21,0),1)</f>
        <v>1</v>
      </c>
      <c r="L123" s="28">
        <f t="array" ref="L123">INDEX('DataSet3 Key Basic'!$D$24:$E$27,MATCH(F123,'DataSet3 Key Basic'!$E$24:$E$27,0),1)</f>
        <v>0</v>
      </c>
      <c r="M123" s="28">
        <f t="array" ref="M123">INDEX('DataSet3 Key Basic'!$D$30:$E$33,MATCH(G123,'DataSet3 Key Basic'!$E$30:$E$33,0),1)</f>
        <v>2</v>
      </c>
    </row>
    <row r="124" spans="1:13" ht="13.2" x14ac:dyDescent="0.25">
      <c r="A124" s="28" t="s">
        <v>260</v>
      </c>
      <c r="B124" s="28" t="s">
        <v>149</v>
      </c>
      <c r="C124" s="28" t="s">
        <v>156</v>
      </c>
      <c r="D124" s="28" t="s">
        <v>151</v>
      </c>
      <c r="E124" s="28" t="s">
        <v>157</v>
      </c>
      <c r="F124" s="28" t="s">
        <v>153</v>
      </c>
      <c r="G124" s="28" t="s">
        <v>158</v>
      </c>
      <c r="H124" s="28">
        <f t="shared" si="0"/>
        <v>7</v>
      </c>
      <c r="I124" s="28">
        <f t="array" ref="I124">INDEX('DataSet3 Key Basic'!$D$6:$E$9,MATCH(C124,'DataSet3 Key Basic'!$E$6:$E$9,0),1)</f>
        <v>1</v>
      </c>
      <c r="J124" s="28">
        <f t="array" ref="J124">INDEX('DataSet3 Key Basic'!$D$12:$E$15,MATCH(D124,'DataSet3 Key Basic'!$E$12:$E$15,0),1)</f>
        <v>2</v>
      </c>
      <c r="K124" s="28">
        <f t="array" ref="K124">INDEX('DataSet3 Key Basic'!$D$18:$E$21,MATCH(E124,'DataSet3 Key Basic'!$E$18:$E$21,0),1)</f>
        <v>1</v>
      </c>
      <c r="L124" s="28">
        <f t="array" ref="L124">INDEX('DataSet3 Key Basic'!$D$24:$E$27,MATCH(F124,'DataSet3 Key Basic'!$E$24:$E$27,0),1)</f>
        <v>2</v>
      </c>
      <c r="M124" s="28">
        <f t="array" ref="M124">INDEX('DataSet3 Key Basic'!$D$30:$E$33,MATCH(G124,'DataSet3 Key Basic'!$E$30:$E$33,0),1)</f>
        <v>1</v>
      </c>
    </row>
    <row r="125" spans="1:13" ht="13.2" x14ac:dyDescent="0.25">
      <c r="A125" s="28" t="s">
        <v>261</v>
      </c>
      <c r="B125" s="28" t="s">
        <v>149</v>
      </c>
      <c r="C125" s="28" t="s">
        <v>156</v>
      </c>
      <c r="D125" s="28" t="s">
        <v>161</v>
      </c>
      <c r="E125" s="28" t="s">
        <v>164</v>
      </c>
      <c r="F125" s="28" t="s">
        <v>153</v>
      </c>
      <c r="G125" s="28" t="s">
        <v>154</v>
      </c>
      <c r="H125" s="28">
        <f t="shared" si="0"/>
        <v>6</v>
      </c>
      <c r="I125" s="28">
        <f t="array" ref="I125">INDEX('DataSet3 Key Basic'!$D$6:$E$9,MATCH(C125,'DataSet3 Key Basic'!$E$6:$E$9,0),1)</f>
        <v>1</v>
      </c>
      <c r="J125" s="28">
        <f t="array" ref="J125">INDEX('DataSet3 Key Basic'!$D$12:$E$15,MATCH(D125,'DataSet3 Key Basic'!$E$12:$E$15,0),1)</f>
        <v>1</v>
      </c>
      <c r="K125" s="28">
        <f t="array" ref="K125">INDEX('DataSet3 Key Basic'!$D$18:$E$21,MATCH(E125,'DataSet3 Key Basic'!$E$18:$E$21,0),1)</f>
        <v>0</v>
      </c>
      <c r="L125" s="28">
        <f t="array" ref="L125">INDEX('DataSet3 Key Basic'!$D$24:$E$27,MATCH(F125,'DataSet3 Key Basic'!$E$24:$E$27,0),1)</f>
        <v>2</v>
      </c>
      <c r="M125" s="28">
        <f t="array" ref="M125">INDEX('DataSet3 Key Basic'!$D$30:$E$33,MATCH(G125,'DataSet3 Key Basic'!$E$30:$E$33,0),1)</f>
        <v>2</v>
      </c>
    </row>
    <row r="126" spans="1:13" ht="13.2" x14ac:dyDescent="0.25">
      <c r="A126" s="28" t="s">
        <v>262</v>
      </c>
      <c r="B126" s="28" t="s">
        <v>149</v>
      </c>
      <c r="C126" s="28" t="s">
        <v>156</v>
      </c>
      <c r="D126" s="28" t="s">
        <v>151</v>
      </c>
      <c r="E126" s="28" t="s">
        <v>157</v>
      </c>
      <c r="F126" s="28" t="s">
        <v>153</v>
      </c>
      <c r="G126" s="28" t="s">
        <v>154</v>
      </c>
      <c r="H126" s="28">
        <f t="shared" si="0"/>
        <v>8</v>
      </c>
      <c r="I126" s="28">
        <f t="array" ref="I126">INDEX('DataSet3 Key Basic'!$D$6:$E$9,MATCH(C126,'DataSet3 Key Basic'!$E$6:$E$9,0),1)</f>
        <v>1</v>
      </c>
      <c r="J126" s="28">
        <f t="array" ref="J126">INDEX('DataSet3 Key Basic'!$D$12:$E$15,MATCH(D126,'DataSet3 Key Basic'!$E$12:$E$15,0),1)</f>
        <v>2</v>
      </c>
      <c r="K126" s="28">
        <f t="array" ref="K126">INDEX('DataSet3 Key Basic'!$D$18:$E$21,MATCH(E126,'DataSet3 Key Basic'!$E$18:$E$21,0),1)</f>
        <v>1</v>
      </c>
      <c r="L126" s="28">
        <f t="array" ref="L126">INDEX('DataSet3 Key Basic'!$D$24:$E$27,MATCH(F126,'DataSet3 Key Basic'!$E$24:$E$27,0),1)</f>
        <v>2</v>
      </c>
      <c r="M126" s="28">
        <f t="array" ref="M126">INDEX('DataSet3 Key Basic'!$D$30:$E$33,MATCH(G126,'DataSet3 Key Basic'!$E$30:$E$33,0),1)</f>
        <v>2</v>
      </c>
    </row>
    <row r="127" spans="1:13" ht="13.2" x14ac:dyDescent="0.25">
      <c r="A127" s="28" t="s">
        <v>263</v>
      </c>
      <c r="B127" s="28" t="s">
        <v>149</v>
      </c>
      <c r="C127" s="28" t="s">
        <v>156</v>
      </c>
      <c r="D127" s="28" t="s">
        <v>161</v>
      </c>
      <c r="E127" s="28" t="s">
        <v>164</v>
      </c>
      <c r="F127" s="28" t="s">
        <v>153</v>
      </c>
      <c r="G127" s="28" t="s">
        <v>154</v>
      </c>
      <c r="H127" s="28">
        <f t="shared" si="0"/>
        <v>6</v>
      </c>
      <c r="I127" s="28">
        <f t="array" ref="I127">INDEX('DataSet3 Key Basic'!$D$6:$E$9,MATCH(C127,'DataSet3 Key Basic'!$E$6:$E$9,0),1)</f>
        <v>1</v>
      </c>
      <c r="J127" s="28">
        <f t="array" ref="J127">INDEX('DataSet3 Key Basic'!$D$12:$E$15,MATCH(D127,'DataSet3 Key Basic'!$E$12:$E$15,0),1)</f>
        <v>1</v>
      </c>
      <c r="K127" s="28">
        <f t="array" ref="K127">INDEX('DataSet3 Key Basic'!$D$18:$E$21,MATCH(E127,'DataSet3 Key Basic'!$E$18:$E$21,0),1)</f>
        <v>0</v>
      </c>
      <c r="L127" s="28">
        <f t="array" ref="L127">INDEX('DataSet3 Key Basic'!$D$24:$E$27,MATCH(F127,'DataSet3 Key Basic'!$E$24:$E$27,0),1)</f>
        <v>2</v>
      </c>
      <c r="M127" s="28">
        <f t="array" ref="M127">INDEX('DataSet3 Key Basic'!$D$30:$E$33,MATCH(G127,'DataSet3 Key Basic'!$E$30:$E$33,0),1)</f>
        <v>2</v>
      </c>
    </row>
    <row r="128" spans="1:13" ht="13.2" x14ac:dyDescent="0.25">
      <c r="A128" s="28" t="s">
        <v>264</v>
      </c>
      <c r="B128" s="28" t="s">
        <v>149</v>
      </c>
      <c r="C128" s="28" t="s">
        <v>150</v>
      </c>
      <c r="D128" s="28" t="s">
        <v>151</v>
      </c>
      <c r="E128" s="28" t="s">
        <v>157</v>
      </c>
      <c r="F128" s="28" t="s">
        <v>153</v>
      </c>
      <c r="G128" s="28" t="s">
        <v>154</v>
      </c>
      <c r="H128" s="28">
        <f t="shared" si="0"/>
        <v>9</v>
      </c>
      <c r="I128" s="28">
        <f t="array" ref="I128">INDEX('DataSet3 Key Basic'!$D$6:$E$9,MATCH(C128,'DataSet3 Key Basic'!$E$6:$E$9,0),1)</f>
        <v>2</v>
      </c>
      <c r="J128" s="28">
        <f t="array" ref="J128">INDEX('DataSet3 Key Basic'!$D$12:$E$15,MATCH(D128,'DataSet3 Key Basic'!$E$12:$E$15,0),1)</f>
        <v>2</v>
      </c>
      <c r="K128" s="28">
        <f t="array" ref="K128">INDEX('DataSet3 Key Basic'!$D$18:$E$21,MATCH(E128,'DataSet3 Key Basic'!$E$18:$E$21,0),1)</f>
        <v>1</v>
      </c>
      <c r="L128" s="28">
        <f t="array" ref="L128">INDEX('DataSet3 Key Basic'!$D$24:$E$27,MATCH(F128,'DataSet3 Key Basic'!$E$24:$E$27,0),1)</f>
        <v>2</v>
      </c>
      <c r="M128" s="28">
        <f t="array" ref="M128">INDEX('DataSet3 Key Basic'!$D$30:$E$33,MATCH(G128,'DataSet3 Key Basic'!$E$30:$E$33,0),1)</f>
        <v>2</v>
      </c>
    </row>
    <row r="129" spans="1:13" ht="13.2" x14ac:dyDescent="0.25">
      <c r="A129" s="28" t="s">
        <v>265</v>
      </c>
      <c r="B129" s="28" t="s">
        <v>149</v>
      </c>
      <c r="C129" s="28" t="s">
        <v>156</v>
      </c>
      <c r="D129" s="28" t="s">
        <v>161</v>
      </c>
      <c r="E129" s="28" t="s">
        <v>157</v>
      </c>
      <c r="F129" s="28" t="s">
        <v>153</v>
      </c>
      <c r="G129" s="28" t="s">
        <v>154</v>
      </c>
      <c r="H129" s="28">
        <f t="shared" si="0"/>
        <v>7</v>
      </c>
      <c r="I129" s="28">
        <f t="array" ref="I129">INDEX('DataSet3 Key Basic'!$D$6:$E$9,MATCH(C129,'DataSet3 Key Basic'!$E$6:$E$9,0),1)</f>
        <v>1</v>
      </c>
      <c r="J129" s="28">
        <f t="array" ref="J129">INDEX('DataSet3 Key Basic'!$D$12:$E$15,MATCH(D129,'DataSet3 Key Basic'!$E$12:$E$15,0),1)</f>
        <v>1</v>
      </c>
      <c r="K129" s="28">
        <f t="array" ref="K129">INDEX('DataSet3 Key Basic'!$D$18:$E$21,MATCH(E129,'DataSet3 Key Basic'!$E$18:$E$21,0),1)</f>
        <v>1</v>
      </c>
      <c r="L129" s="28">
        <f t="array" ref="L129">INDEX('DataSet3 Key Basic'!$D$24:$E$27,MATCH(F129,'DataSet3 Key Basic'!$E$24:$E$27,0),1)</f>
        <v>2</v>
      </c>
      <c r="M129" s="28">
        <f t="array" ref="M129">INDEX('DataSet3 Key Basic'!$D$30:$E$33,MATCH(G129,'DataSet3 Key Basic'!$E$30:$E$33,0),1)</f>
        <v>2</v>
      </c>
    </row>
    <row r="130" spans="1:13" ht="13.2" x14ac:dyDescent="0.25">
      <c r="A130" s="28" t="s">
        <v>266</v>
      </c>
      <c r="B130" s="28" t="s">
        <v>149</v>
      </c>
      <c r="C130" s="28" t="s">
        <v>150</v>
      </c>
      <c r="D130" s="28" t="s">
        <v>151</v>
      </c>
      <c r="E130" s="28" t="s">
        <v>157</v>
      </c>
      <c r="F130" s="28" t="s">
        <v>153</v>
      </c>
      <c r="G130" s="28" t="s">
        <v>158</v>
      </c>
      <c r="H130" s="28">
        <f t="shared" si="0"/>
        <v>8</v>
      </c>
      <c r="I130" s="28">
        <f t="array" ref="I130">INDEX('DataSet3 Key Basic'!$D$6:$E$9,MATCH(C130,'DataSet3 Key Basic'!$E$6:$E$9,0),1)</f>
        <v>2</v>
      </c>
      <c r="J130" s="28">
        <f t="array" ref="J130">INDEX('DataSet3 Key Basic'!$D$12:$E$15,MATCH(D130,'DataSet3 Key Basic'!$E$12:$E$15,0),1)</f>
        <v>2</v>
      </c>
      <c r="K130" s="28">
        <f t="array" ref="K130">INDEX('DataSet3 Key Basic'!$D$18:$E$21,MATCH(E130,'DataSet3 Key Basic'!$E$18:$E$21,0),1)</f>
        <v>1</v>
      </c>
      <c r="L130" s="28">
        <f t="array" ref="L130">INDEX('DataSet3 Key Basic'!$D$24:$E$27,MATCH(F130,'DataSet3 Key Basic'!$E$24:$E$27,0),1)</f>
        <v>2</v>
      </c>
      <c r="M130" s="28">
        <f t="array" ref="M130">INDEX('DataSet3 Key Basic'!$D$30:$E$33,MATCH(G130,'DataSet3 Key Basic'!$E$30:$E$33,0),1)</f>
        <v>1</v>
      </c>
    </row>
    <row r="131" spans="1:13" ht="13.2" x14ac:dyDescent="0.25">
      <c r="A131" s="28" t="s">
        <v>267</v>
      </c>
      <c r="B131" s="28" t="s">
        <v>149</v>
      </c>
      <c r="C131" s="28" t="s">
        <v>150</v>
      </c>
      <c r="D131" s="28" t="s">
        <v>151</v>
      </c>
      <c r="E131" s="28" t="s">
        <v>157</v>
      </c>
      <c r="F131" s="28" t="s">
        <v>153</v>
      </c>
      <c r="G131" s="28" t="s">
        <v>154</v>
      </c>
      <c r="H131" s="28">
        <f t="shared" si="0"/>
        <v>9</v>
      </c>
      <c r="I131" s="28">
        <f t="array" ref="I131">INDEX('DataSet3 Key Basic'!$D$6:$E$9,MATCH(C131,'DataSet3 Key Basic'!$E$6:$E$9,0),1)</f>
        <v>2</v>
      </c>
      <c r="J131" s="28">
        <f t="array" ref="J131">INDEX('DataSet3 Key Basic'!$D$12:$E$15,MATCH(D131,'DataSet3 Key Basic'!$E$12:$E$15,0),1)</f>
        <v>2</v>
      </c>
      <c r="K131" s="28">
        <f t="array" ref="K131">INDEX('DataSet3 Key Basic'!$D$18:$E$21,MATCH(E131,'DataSet3 Key Basic'!$E$18:$E$21,0),1)</f>
        <v>1</v>
      </c>
      <c r="L131" s="28">
        <f t="array" ref="L131">INDEX('DataSet3 Key Basic'!$D$24:$E$27,MATCH(F131,'DataSet3 Key Basic'!$E$24:$E$27,0),1)</f>
        <v>2</v>
      </c>
      <c r="M131" s="28">
        <f t="array" ref="M131">INDEX('DataSet3 Key Basic'!$D$30:$E$33,MATCH(G131,'DataSet3 Key Basic'!$E$30:$E$33,0),1)</f>
        <v>2</v>
      </c>
    </row>
    <row r="132" spans="1:13" ht="13.2" x14ac:dyDescent="0.25">
      <c r="A132" s="28" t="s">
        <v>268</v>
      </c>
      <c r="B132" s="28" t="s">
        <v>149</v>
      </c>
      <c r="C132" s="28" t="s">
        <v>156</v>
      </c>
      <c r="D132" s="28" t="s">
        <v>151</v>
      </c>
      <c r="E132" s="28" t="s">
        <v>152</v>
      </c>
      <c r="F132" s="28" t="s">
        <v>165</v>
      </c>
      <c r="G132" s="28" t="s">
        <v>158</v>
      </c>
      <c r="H132" s="28">
        <f t="shared" si="0"/>
        <v>7</v>
      </c>
      <c r="I132" s="28">
        <f t="array" ref="I132">INDEX('DataSet3 Key Basic'!$D$6:$E$9,MATCH(C132,'DataSet3 Key Basic'!$E$6:$E$9,0),1)</f>
        <v>1</v>
      </c>
      <c r="J132" s="28">
        <f t="array" ref="J132">INDEX('DataSet3 Key Basic'!$D$12:$E$15,MATCH(D132,'DataSet3 Key Basic'!$E$12:$E$15,0),1)</f>
        <v>2</v>
      </c>
      <c r="K132" s="28">
        <f t="array" ref="K132">INDEX('DataSet3 Key Basic'!$D$18:$E$21,MATCH(E132,'DataSet3 Key Basic'!$E$18:$E$21,0),1)</f>
        <v>2</v>
      </c>
      <c r="L132" s="28">
        <f t="array" ref="L132">INDEX('DataSet3 Key Basic'!$D$24:$E$27,MATCH(F132,'DataSet3 Key Basic'!$E$24:$E$27,0),1)</f>
        <v>1</v>
      </c>
      <c r="M132" s="28">
        <f t="array" ref="M132">INDEX('DataSet3 Key Basic'!$D$30:$E$33,MATCH(G132,'DataSet3 Key Basic'!$E$30:$E$33,0),1)</f>
        <v>1</v>
      </c>
    </row>
    <row r="133" spans="1:13" ht="13.2" x14ac:dyDescent="0.25">
      <c r="A133" s="28" t="s">
        <v>269</v>
      </c>
      <c r="B133" s="28" t="s">
        <v>149</v>
      </c>
      <c r="C133" s="28" t="s">
        <v>150</v>
      </c>
      <c r="D133" s="28" t="s">
        <v>151</v>
      </c>
      <c r="E133" s="28" t="s">
        <v>152</v>
      </c>
      <c r="F133" s="28" t="s">
        <v>153</v>
      </c>
      <c r="G133" s="28" t="s">
        <v>154</v>
      </c>
      <c r="H133" s="28">
        <f t="shared" si="0"/>
        <v>10</v>
      </c>
      <c r="I133" s="28">
        <f t="array" ref="I133">INDEX('DataSet3 Key Basic'!$D$6:$E$9,MATCH(C133,'DataSet3 Key Basic'!$E$6:$E$9,0),1)</f>
        <v>2</v>
      </c>
      <c r="J133" s="28">
        <f t="array" ref="J133">INDEX('DataSet3 Key Basic'!$D$12:$E$15,MATCH(D133,'DataSet3 Key Basic'!$E$12:$E$15,0),1)</f>
        <v>2</v>
      </c>
      <c r="K133" s="28">
        <f t="array" ref="K133">INDEX('DataSet3 Key Basic'!$D$18:$E$21,MATCH(E133,'DataSet3 Key Basic'!$E$18:$E$21,0),1)</f>
        <v>2</v>
      </c>
      <c r="L133" s="28">
        <f t="array" ref="L133">INDEX('DataSet3 Key Basic'!$D$24:$E$27,MATCH(F133,'DataSet3 Key Basic'!$E$24:$E$27,0),1)</f>
        <v>2</v>
      </c>
      <c r="M133" s="28">
        <f t="array" ref="M133">INDEX('DataSet3 Key Basic'!$D$30:$E$33,MATCH(G133,'DataSet3 Key Basic'!$E$30:$E$33,0),1)</f>
        <v>2</v>
      </c>
    </row>
    <row r="134" spans="1:13" ht="13.2" x14ac:dyDescent="0.25">
      <c r="A134" s="28" t="s">
        <v>270</v>
      </c>
      <c r="B134" s="28" t="s">
        <v>149</v>
      </c>
      <c r="C134" s="28" t="s">
        <v>150</v>
      </c>
      <c r="D134" s="28" t="s">
        <v>151</v>
      </c>
      <c r="E134" s="28" t="s">
        <v>157</v>
      </c>
      <c r="F134" s="28" t="s">
        <v>153</v>
      </c>
      <c r="G134" s="28" t="s">
        <v>158</v>
      </c>
      <c r="H134" s="28">
        <f t="shared" si="0"/>
        <v>8</v>
      </c>
      <c r="I134" s="28">
        <f t="array" ref="I134">INDEX('DataSet3 Key Basic'!$D$6:$E$9,MATCH(C134,'DataSet3 Key Basic'!$E$6:$E$9,0),1)</f>
        <v>2</v>
      </c>
      <c r="J134" s="28">
        <f t="array" ref="J134">INDEX('DataSet3 Key Basic'!$D$12:$E$15,MATCH(D134,'DataSet3 Key Basic'!$E$12:$E$15,0),1)</f>
        <v>2</v>
      </c>
      <c r="K134" s="28">
        <f t="array" ref="K134">INDEX('DataSet3 Key Basic'!$D$18:$E$21,MATCH(E134,'DataSet3 Key Basic'!$E$18:$E$21,0),1)</f>
        <v>1</v>
      </c>
      <c r="L134" s="28">
        <f t="array" ref="L134">INDEX('DataSet3 Key Basic'!$D$24:$E$27,MATCH(F134,'DataSet3 Key Basic'!$E$24:$E$27,0),1)</f>
        <v>2</v>
      </c>
      <c r="M134" s="28">
        <f t="array" ref="M134">INDEX('DataSet3 Key Basic'!$D$30:$E$33,MATCH(G134,'DataSet3 Key Basic'!$E$30:$E$33,0),1)</f>
        <v>1</v>
      </c>
    </row>
    <row r="135" spans="1:13" ht="13.2" x14ac:dyDescent="0.25">
      <c r="A135" s="28" t="s">
        <v>271</v>
      </c>
      <c r="B135" s="28" t="s">
        <v>149</v>
      </c>
      <c r="C135" s="28" t="s">
        <v>156</v>
      </c>
      <c r="D135" s="28" t="s">
        <v>151</v>
      </c>
      <c r="E135" s="28" t="s">
        <v>152</v>
      </c>
      <c r="F135" s="28" t="s">
        <v>153</v>
      </c>
      <c r="G135" s="28" t="s">
        <v>154</v>
      </c>
      <c r="H135" s="28">
        <f t="shared" si="0"/>
        <v>9</v>
      </c>
      <c r="I135" s="28">
        <f t="array" ref="I135">INDEX('DataSet3 Key Basic'!$D$6:$E$9,MATCH(C135,'DataSet3 Key Basic'!$E$6:$E$9,0),1)</f>
        <v>1</v>
      </c>
      <c r="J135" s="28">
        <f t="array" ref="J135">INDEX('DataSet3 Key Basic'!$D$12:$E$15,MATCH(D135,'DataSet3 Key Basic'!$E$12:$E$15,0),1)</f>
        <v>2</v>
      </c>
      <c r="K135" s="28">
        <f t="array" ref="K135">INDEX('DataSet3 Key Basic'!$D$18:$E$21,MATCH(E135,'DataSet3 Key Basic'!$E$18:$E$21,0),1)</f>
        <v>2</v>
      </c>
      <c r="L135" s="28">
        <f t="array" ref="L135">INDEX('DataSet3 Key Basic'!$D$24:$E$27,MATCH(F135,'DataSet3 Key Basic'!$E$24:$E$27,0),1)</f>
        <v>2</v>
      </c>
      <c r="M135" s="28">
        <f t="array" ref="M135">INDEX('DataSet3 Key Basic'!$D$30:$E$33,MATCH(G135,'DataSet3 Key Basic'!$E$30:$E$33,0),1)</f>
        <v>2</v>
      </c>
    </row>
    <row r="136" spans="1:13" ht="13.2" x14ac:dyDescent="0.25">
      <c r="A136" s="28" t="s">
        <v>272</v>
      </c>
      <c r="B136" s="28" t="s">
        <v>149</v>
      </c>
      <c r="C136" s="28" t="s">
        <v>156</v>
      </c>
      <c r="D136" s="28" t="s">
        <v>151</v>
      </c>
      <c r="E136" s="28" t="s">
        <v>157</v>
      </c>
      <c r="F136" s="28" t="s">
        <v>153</v>
      </c>
      <c r="G136" s="28" t="s">
        <v>154</v>
      </c>
      <c r="H136" s="28">
        <f t="shared" si="0"/>
        <v>8</v>
      </c>
      <c r="I136" s="28">
        <f t="array" ref="I136">INDEX('DataSet3 Key Basic'!$D$6:$E$9,MATCH(C136,'DataSet3 Key Basic'!$E$6:$E$9,0),1)</f>
        <v>1</v>
      </c>
      <c r="J136" s="28">
        <f t="array" ref="J136">INDEX('DataSet3 Key Basic'!$D$12:$E$15,MATCH(D136,'DataSet3 Key Basic'!$E$12:$E$15,0),1)</f>
        <v>2</v>
      </c>
      <c r="K136" s="28">
        <f t="array" ref="K136">INDEX('DataSet3 Key Basic'!$D$18:$E$21,MATCH(E136,'DataSet3 Key Basic'!$E$18:$E$21,0),1)</f>
        <v>1</v>
      </c>
      <c r="L136" s="28">
        <f t="array" ref="L136">INDEX('DataSet3 Key Basic'!$D$24:$E$27,MATCH(F136,'DataSet3 Key Basic'!$E$24:$E$27,0),1)</f>
        <v>2</v>
      </c>
      <c r="M136" s="28">
        <f t="array" ref="M136">INDEX('DataSet3 Key Basic'!$D$30:$E$33,MATCH(G136,'DataSet3 Key Basic'!$E$30:$E$33,0),1)</f>
        <v>2</v>
      </c>
    </row>
    <row r="137" spans="1:13" ht="13.2" x14ac:dyDescent="0.25">
      <c r="A137" s="28" t="s">
        <v>273</v>
      </c>
      <c r="B137" s="28" t="s">
        <v>149</v>
      </c>
      <c r="C137" s="28" t="s">
        <v>156</v>
      </c>
      <c r="D137" s="28" t="s">
        <v>151</v>
      </c>
      <c r="E137" s="28" t="s">
        <v>157</v>
      </c>
      <c r="F137" s="28" t="s">
        <v>153</v>
      </c>
      <c r="G137" s="28" t="s">
        <v>154</v>
      </c>
      <c r="H137" s="28">
        <f t="shared" si="0"/>
        <v>8</v>
      </c>
      <c r="I137" s="28">
        <f t="array" ref="I137">INDEX('DataSet3 Key Basic'!$D$6:$E$9,MATCH(C137,'DataSet3 Key Basic'!$E$6:$E$9,0),1)</f>
        <v>1</v>
      </c>
      <c r="J137" s="28">
        <f t="array" ref="J137">INDEX('DataSet3 Key Basic'!$D$12:$E$15,MATCH(D137,'DataSet3 Key Basic'!$E$12:$E$15,0),1)</f>
        <v>2</v>
      </c>
      <c r="K137" s="28">
        <f t="array" ref="K137">INDEX('DataSet3 Key Basic'!$D$18:$E$21,MATCH(E137,'DataSet3 Key Basic'!$E$18:$E$21,0),1)</f>
        <v>1</v>
      </c>
      <c r="L137" s="28">
        <f t="array" ref="L137">INDEX('DataSet3 Key Basic'!$D$24:$E$27,MATCH(F137,'DataSet3 Key Basic'!$E$24:$E$27,0),1)</f>
        <v>2</v>
      </c>
      <c r="M137" s="28">
        <f t="array" ref="M137">INDEX('DataSet3 Key Basic'!$D$30:$E$33,MATCH(G137,'DataSet3 Key Basic'!$E$30:$E$33,0),1)</f>
        <v>2</v>
      </c>
    </row>
    <row r="138" spans="1:13" ht="13.2" x14ac:dyDescent="0.25">
      <c r="A138" s="28" t="s">
        <v>274</v>
      </c>
      <c r="B138" s="28" t="s">
        <v>149</v>
      </c>
      <c r="C138" s="28" t="s">
        <v>150</v>
      </c>
      <c r="D138" s="28" t="s">
        <v>151</v>
      </c>
      <c r="E138" s="28" t="s">
        <v>157</v>
      </c>
      <c r="F138" s="28" t="s">
        <v>165</v>
      </c>
      <c r="G138" s="28" t="s">
        <v>154</v>
      </c>
      <c r="H138" s="28">
        <f t="shared" si="0"/>
        <v>8</v>
      </c>
      <c r="I138" s="28">
        <f t="array" ref="I138">INDEX('DataSet3 Key Basic'!$D$6:$E$9,MATCH(C138,'DataSet3 Key Basic'!$E$6:$E$9,0),1)</f>
        <v>2</v>
      </c>
      <c r="J138" s="28">
        <f t="array" ref="J138">INDEX('DataSet3 Key Basic'!$D$12:$E$15,MATCH(D138,'DataSet3 Key Basic'!$E$12:$E$15,0),1)</f>
        <v>2</v>
      </c>
      <c r="K138" s="28">
        <f t="array" ref="K138">INDEX('DataSet3 Key Basic'!$D$18:$E$21,MATCH(E138,'DataSet3 Key Basic'!$E$18:$E$21,0),1)</f>
        <v>1</v>
      </c>
      <c r="L138" s="28">
        <f t="array" ref="L138">INDEX('DataSet3 Key Basic'!$D$24:$E$27,MATCH(F138,'DataSet3 Key Basic'!$E$24:$E$27,0),1)</f>
        <v>1</v>
      </c>
      <c r="M138" s="28">
        <f t="array" ref="M138">INDEX('DataSet3 Key Basic'!$D$30:$E$33,MATCH(G138,'DataSet3 Key Basic'!$E$30:$E$33,0),1)</f>
        <v>2</v>
      </c>
    </row>
    <row r="139" spans="1:13" ht="13.2" x14ac:dyDescent="0.25">
      <c r="A139" s="28" t="s">
        <v>275</v>
      </c>
      <c r="B139" s="28" t="s">
        <v>149</v>
      </c>
      <c r="C139" s="28" t="s">
        <v>156</v>
      </c>
      <c r="D139" s="28" t="s">
        <v>151</v>
      </c>
      <c r="E139" s="28" t="s">
        <v>152</v>
      </c>
      <c r="F139" s="28" t="s">
        <v>159</v>
      </c>
      <c r="G139" s="28" t="s">
        <v>158</v>
      </c>
      <c r="H139" s="28">
        <f t="shared" si="0"/>
        <v>6</v>
      </c>
      <c r="I139" s="28">
        <f t="array" ref="I139">INDEX('DataSet3 Key Basic'!$D$6:$E$9,MATCH(C139,'DataSet3 Key Basic'!$E$6:$E$9,0),1)</f>
        <v>1</v>
      </c>
      <c r="J139" s="28">
        <f t="array" ref="J139">INDEX('DataSet3 Key Basic'!$D$12:$E$15,MATCH(D139,'DataSet3 Key Basic'!$E$12:$E$15,0),1)</f>
        <v>2</v>
      </c>
      <c r="K139" s="28">
        <f t="array" ref="K139">INDEX('DataSet3 Key Basic'!$D$18:$E$21,MATCH(E139,'DataSet3 Key Basic'!$E$18:$E$21,0),1)</f>
        <v>2</v>
      </c>
      <c r="L139" s="28">
        <f t="array" ref="L139">INDEX('DataSet3 Key Basic'!$D$24:$E$27,MATCH(F139,'DataSet3 Key Basic'!$E$24:$E$27,0),1)</f>
        <v>0</v>
      </c>
      <c r="M139" s="28">
        <f t="array" ref="M139">INDEX('DataSet3 Key Basic'!$D$30:$E$33,MATCH(G139,'DataSet3 Key Basic'!$E$30:$E$33,0),1)</f>
        <v>1</v>
      </c>
    </row>
    <row r="140" spans="1:13" ht="13.2" x14ac:dyDescent="0.25">
      <c r="A140" s="28" t="s">
        <v>276</v>
      </c>
      <c r="B140" s="28" t="s">
        <v>149</v>
      </c>
      <c r="C140" s="28" t="s">
        <v>156</v>
      </c>
      <c r="D140" s="28" t="s">
        <v>277</v>
      </c>
      <c r="E140" s="28" t="s">
        <v>157</v>
      </c>
      <c r="F140" s="28" t="s">
        <v>153</v>
      </c>
      <c r="G140" s="28" t="s">
        <v>218</v>
      </c>
      <c r="H140" s="28">
        <f t="shared" si="0"/>
        <v>3</v>
      </c>
      <c r="I140" s="28">
        <f t="array" ref="I140">INDEX('DataSet3 Key Basic'!$D$6:$E$9,MATCH(C140,'DataSet3 Key Basic'!$E$6:$E$9,0),1)</f>
        <v>1</v>
      </c>
      <c r="J140" s="28">
        <f t="array" ref="J140">INDEX('DataSet3 Key Basic'!$D$12:$E$15,MATCH(D140,'DataSet3 Key Basic'!$E$12:$E$15,0),1)</f>
        <v>-1</v>
      </c>
      <c r="K140" s="28">
        <f t="array" ref="K140">INDEX('DataSet3 Key Basic'!$D$18:$E$21,MATCH(E140,'DataSet3 Key Basic'!$E$18:$E$21,0),1)</f>
        <v>1</v>
      </c>
      <c r="L140" s="28">
        <f t="array" ref="L140">INDEX('DataSet3 Key Basic'!$D$24:$E$27,MATCH(F140,'DataSet3 Key Basic'!$E$24:$E$27,0),1)</f>
        <v>2</v>
      </c>
      <c r="M140" s="28">
        <f t="array" ref="M140">INDEX('DataSet3 Key Basic'!$D$30:$E$33,MATCH(G140,'DataSet3 Key Basic'!$E$30:$E$33,0),1)</f>
        <v>0</v>
      </c>
    </row>
    <row r="141" spans="1:13" ht="13.2" x14ac:dyDescent="0.25">
      <c r="A141" s="28" t="s">
        <v>278</v>
      </c>
      <c r="B141" s="28" t="s">
        <v>149</v>
      </c>
      <c r="C141" s="28" t="s">
        <v>156</v>
      </c>
      <c r="D141" s="28" t="s">
        <v>151</v>
      </c>
      <c r="E141" s="28" t="s">
        <v>152</v>
      </c>
      <c r="F141" s="28" t="s">
        <v>153</v>
      </c>
      <c r="G141" s="28" t="s">
        <v>154</v>
      </c>
      <c r="H141" s="28">
        <f t="shared" si="0"/>
        <v>9</v>
      </c>
      <c r="I141" s="28">
        <f t="array" ref="I141">INDEX('DataSet3 Key Basic'!$D$6:$E$9,MATCH(C141,'DataSet3 Key Basic'!$E$6:$E$9,0),1)</f>
        <v>1</v>
      </c>
      <c r="J141" s="28">
        <f t="array" ref="J141">INDEX('DataSet3 Key Basic'!$D$12:$E$15,MATCH(D141,'DataSet3 Key Basic'!$E$12:$E$15,0),1)</f>
        <v>2</v>
      </c>
      <c r="K141" s="28">
        <f t="array" ref="K141">INDEX('DataSet3 Key Basic'!$D$18:$E$21,MATCH(E141,'DataSet3 Key Basic'!$E$18:$E$21,0),1)</f>
        <v>2</v>
      </c>
      <c r="L141" s="28">
        <f t="array" ref="L141">INDEX('DataSet3 Key Basic'!$D$24:$E$27,MATCH(F141,'DataSet3 Key Basic'!$E$24:$E$27,0),1)</f>
        <v>2</v>
      </c>
      <c r="M141" s="28">
        <f t="array" ref="M141">INDEX('DataSet3 Key Basic'!$D$30:$E$33,MATCH(G141,'DataSet3 Key Basic'!$E$30:$E$33,0),1)</f>
        <v>2</v>
      </c>
    </row>
    <row r="142" spans="1:13" ht="13.2" x14ac:dyDescent="0.25">
      <c r="A142" s="28" t="s">
        <v>279</v>
      </c>
      <c r="B142" s="28" t="s">
        <v>149</v>
      </c>
      <c r="C142" s="28" t="s">
        <v>150</v>
      </c>
      <c r="D142" s="28" t="s">
        <v>161</v>
      </c>
      <c r="E142" s="28" t="s">
        <v>157</v>
      </c>
      <c r="F142" s="28" t="s">
        <v>159</v>
      </c>
      <c r="G142" s="28" t="s">
        <v>218</v>
      </c>
      <c r="H142" s="28">
        <f t="shared" si="0"/>
        <v>4</v>
      </c>
      <c r="I142" s="28">
        <f t="array" ref="I142">INDEX('DataSet3 Key Basic'!$D$6:$E$9,MATCH(C142,'DataSet3 Key Basic'!$E$6:$E$9,0),1)</f>
        <v>2</v>
      </c>
      <c r="J142" s="28">
        <f t="array" ref="J142">INDEX('DataSet3 Key Basic'!$D$12:$E$15,MATCH(D142,'DataSet3 Key Basic'!$E$12:$E$15,0),1)</f>
        <v>1</v>
      </c>
      <c r="K142" s="28">
        <f t="array" ref="K142">INDEX('DataSet3 Key Basic'!$D$18:$E$21,MATCH(E142,'DataSet3 Key Basic'!$E$18:$E$21,0),1)</f>
        <v>1</v>
      </c>
      <c r="L142" s="28">
        <f t="array" ref="L142">INDEX('DataSet3 Key Basic'!$D$24:$E$27,MATCH(F142,'DataSet3 Key Basic'!$E$24:$E$27,0),1)</f>
        <v>0</v>
      </c>
      <c r="M142" s="28">
        <f t="array" ref="M142">INDEX('DataSet3 Key Basic'!$D$30:$E$33,MATCH(G142,'DataSet3 Key Basic'!$E$30:$E$33,0),1)</f>
        <v>0</v>
      </c>
    </row>
    <row r="143" spans="1:13" ht="13.2" x14ac:dyDescent="0.25">
      <c r="A143" s="28" t="s">
        <v>280</v>
      </c>
      <c r="B143" s="28" t="s">
        <v>149</v>
      </c>
      <c r="C143" s="28" t="s">
        <v>150</v>
      </c>
      <c r="D143" s="28" t="s">
        <v>161</v>
      </c>
      <c r="E143" s="28" t="s">
        <v>152</v>
      </c>
      <c r="F143" s="28" t="s">
        <v>153</v>
      </c>
      <c r="G143" s="28" t="s">
        <v>154</v>
      </c>
      <c r="H143" s="28">
        <f t="shared" si="0"/>
        <v>9</v>
      </c>
      <c r="I143" s="28">
        <f t="array" ref="I143">INDEX('DataSet3 Key Basic'!$D$6:$E$9,MATCH(C143,'DataSet3 Key Basic'!$E$6:$E$9,0),1)</f>
        <v>2</v>
      </c>
      <c r="J143" s="28">
        <f t="array" ref="J143">INDEX('DataSet3 Key Basic'!$D$12:$E$15,MATCH(D143,'DataSet3 Key Basic'!$E$12:$E$15,0),1)</f>
        <v>1</v>
      </c>
      <c r="K143" s="28">
        <f t="array" ref="K143">INDEX('DataSet3 Key Basic'!$D$18:$E$21,MATCH(E143,'DataSet3 Key Basic'!$E$18:$E$21,0),1)</f>
        <v>2</v>
      </c>
      <c r="L143" s="28">
        <f t="array" ref="L143">INDEX('DataSet3 Key Basic'!$D$24:$E$27,MATCH(F143,'DataSet3 Key Basic'!$E$24:$E$27,0),1)</f>
        <v>2</v>
      </c>
      <c r="M143" s="28">
        <f t="array" ref="M143">INDEX('DataSet3 Key Basic'!$D$30:$E$33,MATCH(G143,'DataSet3 Key Basic'!$E$30:$E$33,0),1)</f>
        <v>2</v>
      </c>
    </row>
    <row r="144" spans="1:13" ht="13.2" x14ac:dyDescent="0.25">
      <c r="A144" s="28" t="s">
        <v>281</v>
      </c>
      <c r="B144" s="28" t="s">
        <v>149</v>
      </c>
      <c r="C144" s="28" t="s">
        <v>150</v>
      </c>
      <c r="D144" s="28" t="s">
        <v>161</v>
      </c>
      <c r="E144" s="28" t="s">
        <v>152</v>
      </c>
      <c r="F144" s="28" t="s">
        <v>153</v>
      </c>
      <c r="G144" s="28" t="s">
        <v>154</v>
      </c>
      <c r="H144" s="28">
        <f t="shared" si="0"/>
        <v>9</v>
      </c>
      <c r="I144" s="28">
        <f t="array" ref="I144">INDEX('DataSet3 Key Basic'!$D$6:$E$9,MATCH(C144,'DataSet3 Key Basic'!$E$6:$E$9,0),1)</f>
        <v>2</v>
      </c>
      <c r="J144" s="28">
        <f t="array" ref="J144">INDEX('DataSet3 Key Basic'!$D$12:$E$15,MATCH(D144,'DataSet3 Key Basic'!$E$12:$E$15,0),1)</f>
        <v>1</v>
      </c>
      <c r="K144" s="28">
        <f t="array" ref="K144">INDEX('DataSet3 Key Basic'!$D$18:$E$21,MATCH(E144,'DataSet3 Key Basic'!$E$18:$E$21,0),1)</f>
        <v>2</v>
      </c>
      <c r="L144" s="28">
        <f t="array" ref="L144">INDEX('DataSet3 Key Basic'!$D$24:$E$27,MATCH(F144,'DataSet3 Key Basic'!$E$24:$E$27,0),1)</f>
        <v>2</v>
      </c>
      <c r="M144" s="28">
        <f t="array" ref="M144">INDEX('DataSet3 Key Basic'!$D$30:$E$33,MATCH(G144,'DataSet3 Key Basic'!$E$30:$E$33,0),1)</f>
        <v>2</v>
      </c>
    </row>
    <row r="145" spans="1:13" ht="13.2" x14ac:dyDescent="0.25">
      <c r="A145" s="28" t="s">
        <v>282</v>
      </c>
      <c r="B145" s="28" t="s">
        <v>149</v>
      </c>
      <c r="C145" s="28" t="s">
        <v>163</v>
      </c>
      <c r="D145" s="28" t="s">
        <v>151</v>
      </c>
      <c r="E145" s="28" t="s">
        <v>283</v>
      </c>
      <c r="F145" s="28" t="s">
        <v>153</v>
      </c>
      <c r="G145" s="28" t="s">
        <v>218</v>
      </c>
      <c r="H145" s="28">
        <f t="shared" si="0"/>
        <v>2</v>
      </c>
      <c r="I145" s="28">
        <f t="array" ref="I145">INDEX('DataSet3 Key Basic'!$D$6:$E$9,MATCH(C145,'DataSet3 Key Basic'!$E$6:$E$9,0),1)</f>
        <v>-1</v>
      </c>
      <c r="J145" s="28">
        <f t="array" ref="J145">INDEX('DataSet3 Key Basic'!$D$12:$E$15,MATCH(D145,'DataSet3 Key Basic'!$E$12:$E$15,0),1)</f>
        <v>2</v>
      </c>
      <c r="K145" s="28">
        <f t="array" ref="K145">INDEX('DataSet3 Key Basic'!$D$18:$E$21,MATCH(E145,'DataSet3 Key Basic'!$E$18:$E$21,0),1)</f>
        <v>-1</v>
      </c>
      <c r="L145" s="28">
        <f t="array" ref="L145">INDEX('DataSet3 Key Basic'!$D$24:$E$27,MATCH(F145,'DataSet3 Key Basic'!$E$24:$E$27,0),1)</f>
        <v>2</v>
      </c>
      <c r="M145" s="28">
        <f t="array" ref="M145">INDEX('DataSet3 Key Basic'!$D$30:$E$33,MATCH(G145,'DataSet3 Key Basic'!$E$30:$E$33,0),1)</f>
        <v>0</v>
      </c>
    </row>
    <row r="146" spans="1:13" ht="13.2" x14ac:dyDescent="0.25">
      <c r="A146" s="28" t="s">
        <v>284</v>
      </c>
      <c r="B146" s="28" t="s">
        <v>149</v>
      </c>
      <c r="C146" s="28" t="s">
        <v>156</v>
      </c>
      <c r="D146" s="28" t="s">
        <v>161</v>
      </c>
      <c r="E146" s="28" t="s">
        <v>152</v>
      </c>
      <c r="F146" s="28" t="s">
        <v>159</v>
      </c>
      <c r="G146" s="28" t="s">
        <v>158</v>
      </c>
      <c r="H146" s="28">
        <f t="shared" si="0"/>
        <v>5</v>
      </c>
      <c r="I146" s="28">
        <f t="array" ref="I146">INDEX('DataSet3 Key Basic'!$D$6:$E$9,MATCH(C146,'DataSet3 Key Basic'!$E$6:$E$9,0),1)</f>
        <v>1</v>
      </c>
      <c r="J146" s="28">
        <f t="array" ref="J146">INDEX('DataSet3 Key Basic'!$D$12:$E$15,MATCH(D146,'DataSet3 Key Basic'!$E$12:$E$15,0),1)</f>
        <v>1</v>
      </c>
      <c r="K146" s="28">
        <f t="array" ref="K146">INDEX('DataSet3 Key Basic'!$D$18:$E$21,MATCH(E146,'DataSet3 Key Basic'!$E$18:$E$21,0),1)</f>
        <v>2</v>
      </c>
      <c r="L146" s="28">
        <f t="array" ref="L146">INDEX('DataSet3 Key Basic'!$D$24:$E$27,MATCH(F146,'DataSet3 Key Basic'!$E$24:$E$27,0),1)</f>
        <v>0</v>
      </c>
      <c r="M146" s="28">
        <f t="array" ref="M146">INDEX('DataSet3 Key Basic'!$D$30:$E$33,MATCH(G146,'DataSet3 Key Basic'!$E$30:$E$33,0),1)</f>
        <v>1</v>
      </c>
    </row>
    <row r="147" spans="1:13" ht="13.2" x14ac:dyDescent="0.25">
      <c r="A147" s="28" t="s">
        <v>285</v>
      </c>
      <c r="B147" s="28" t="s">
        <v>149</v>
      </c>
      <c r="C147" s="28" t="s">
        <v>156</v>
      </c>
      <c r="D147" s="28" t="s">
        <v>277</v>
      </c>
      <c r="E147" s="28" t="s">
        <v>283</v>
      </c>
      <c r="F147" s="28" t="s">
        <v>171</v>
      </c>
      <c r="G147" s="28" t="s">
        <v>218</v>
      </c>
      <c r="H147" s="28">
        <f t="shared" si="0"/>
        <v>-2</v>
      </c>
      <c r="I147" s="28">
        <f t="array" ref="I147">INDEX('DataSet3 Key Basic'!$D$6:$E$9,MATCH(C147,'DataSet3 Key Basic'!$E$6:$E$9,0),1)</f>
        <v>1</v>
      </c>
      <c r="J147" s="28">
        <f t="array" ref="J147">INDEX('DataSet3 Key Basic'!$D$12:$E$15,MATCH(D147,'DataSet3 Key Basic'!$E$12:$E$15,0),1)</f>
        <v>-1</v>
      </c>
      <c r="K147" s="28">
        <f t="array" ref="K147">INDEX('DataSet3 Key Basic'!$D$18:$E$21,MATCH(E147,'DataSet3 Key Basic'!$E$18:$E$21,0),1)</f>
        <v>-1</v>
      </c>
      <c r="L147" s="28">
        <f t="array" ref="L147">INDEX('DataSet3 Key Basic'!$D$24:$E$27,MATCH(F147,'DataSet3 Key Basic'!$E$24:$E$27,0),1)</f>
        <v>-1</v>
      </c>
      <c r="M147" s="28">
        <f t="array" ref="M147">INDEX('DataSet3 Key Basic'!$D$30:$E$33,MATCH(G147,'DataSet3 Key Basic'!$E$30:$E$33,0),1)</f>
        <v>0</v>
      </c>
    </row>
    <row r="148" spans="1:13" ht="13.2" x14ac:dyDescent="0.25">
      <c r="A148" s="28" t="s">
        <v>286</v>
      </c>
      <c r="B148" s="28" t="s">
        <v>149</v>
      </c>
      <c r="C148" s="28" t="s">
        <v>156</v>
      </c>
      <c r="D148" s="28" t="s">
        <v>151</v>
      </c>
      <c r="E148" s="28" t="s">
        <v>152</v>
      </c>
      <c r="F148" s="28" t="s">
        <v>153</v>
      </c>
      <c r="G148" s="28" t="s">
        <v>158</v>
      </c>
      <c r="H148" s="28">
        <f t="shared" si="0"/>
        <v>8</v>
      </c>
      <c r="I148" s="28">
        <f t="array" ref="I148">INDEX('DataSet3 Key Basic'!$D$6:$E$9,MATCH(C148,'DataSet3 Key Basic'!$E$6:$E$9,0),1)</f>
        <v>1</v>
      </c>
      <c r="J148" s="28">
        <f t="array" ref="J148">INDEX('DataSet3 Key Basic'!$D$12:$E$15,MATCH(D148,'DataSet3 Key Basic'!$E$12:$E$15,0),1)</f>
        <v>2</v>
      </c>
      <c r="K148" s="28">
        <f t="array" ref="K148">INDEX('DataSet3 Key Basic'!$D$18:$E$21,MATCH(E148,'DataSet3 Key Basic'!$E$18:$E$21,0),1)</f>
        <v>2</v>
      </c>
      <c r="L148" s="28">
        <f t="array" ref="L148">INDEX('DataSet3 Key Basic'!$D$24:$E$27,MATCH(F148,'DataSet3 Key Basic'!$E$24:$E$27,0),1)</f>
        <v>2</v>
      </c>
      <c r="M148" s="28">
        <f t="array" ref="M148">INDEX('DataSet3 Key Basic'!$D$30:$E$33,MATCH(G148,'DataSet3 Key Basic'!$E$30:$E$33,0),1)</f>
        <v>1</v>
      </c>
    </row>
    <row r="149" spans="1:13" ht="13.2" x14ac:dyDescent="0.25">
      <c r="A149" s="28" t="s">
        <v>287</v>
      </c>
      <c r="B149" s="28" t="s">
        <v>149</v>
      </c>
      <c r="C149" s="28" t="s">
        <v>150</v>
      </c>
      <c r="D149" s="28" t="s">
        <v>151</v>
      </c>
      <c r="E149" s="28" t="s">
        <v>152</v>
      </c>
      <c r="F149" s="28" t="s">
        <v>159</v>
      </c>
      <c r="G149" s="28" t="s">
        <v>158</v>
      </c>
      <c r="H149" s="28">
        <f t="shared" si="0"/>
        <v>7</v>
      </c>
      <c r="I149" s="28">
        <f t="array" ref="I149">INDEX('DataSet3 Key Basic'!$D$6:$E$9,MATCH(C149,'DataSet3 Key Basic'!$E$6:$E$9,0),1)</f>
        <v>2</v>
      </c>
      <c r="J149" s="28">
        <f t="array" ref="J149">INDEX('DataSet3 Key Basic'!$D$12:$E$15,MATCH(D149,'DataSet3 Key Basic'!$E$12:$E$15,0),1)</f>
        <v>2</v>
      </c>
      <c r="K149" s="28">
        <f t="array" ref="K149">INDEX('DataSet3 Key Basic'!$D$18:$E$21,MATCH(E149,'DataSet3 Key Basic'!$E$18:$E$21,0),1)</f>
        <v>2</v>
      </c>
      <c r="L149" s="28">
        <f t="array" ref="L149">INDEX('DataSet3 Key Basic'!$D$24:$E$27,MATCH(F149,'DataSet3 Key Basic'!$E$24:$E$27,0),1)</f>
        <v>0</v>
      </c>
      <c r="M149" s="28">
        <f t="array" ref="M149">INDEX('DataSet3 Key Basic'!$D$30:$E$33,MATCH(G149,'DataSet3 Key Basic'!$E$30:$E$33,0),1)</f>
        <v>1</v>
      </c>
    </row>
    <row r="150" spans="1:13" ht="13.2" x14ac:dyDescent="0.25">
      <c r="A150" s="28" t="s">
        <v>288</v>
      </c>
      <c r="B150" s="28" t="s">
        <v>149</v>
      </c>
      <c r="C150" s="28" t="s">
        <v>150</v>
      </c>
      <c r="D150" s="28" t="s">
        <v>161</v>
      </c>
      <c r="E150" s="28" t="s">
        <v>157</v>
      </c>
      <c r="F150" s="28" t="s">
        <v>153</v>
      </c>
      <c r="G150" s="28" t="s">
        <v>158</v>
      </c>
      <c r="H150" s="28">
        <f t="shared" si="0"/>
        <v>7</v>
      </c>
      <c r="I150" s="28">
        <f t="array" ref="I150">INDEX('DataSet3 Key Basic'!$D$6:$E$9,MATCH(C150,'DataSet3 Key Basic'!$E$6:$E$9,0),1)</f>
        <v>2</v>
      </c>
      <c r="J150" s="28">
        <f t="array" ref="J150">INDEX('DataSet3 Key Basic'!$D$12:$E$15,MATCH(D150,'DataSet3 Key Basic'!$E$12:$E$15,0),1)</f>
        <v>1</v>
      </c>
      <c r="K150" s="28">
        <f t="array" ref="K150">INDEX('DataSet3 Key Basic'!$D$18:$E$21,MATCH(E150,'DataSet3 Key Basic'!$E$18:$E$21,0),1)</f>
        <v>1</v>
      </c>
      <c r="L150" s="28">
        <f t="array" ref="L150">INDEX('DataSet3 Key Basic'!$D$24:$E$27,MATCH(F150,'DataSet3 Key Basic'!$E$24:$E$27,0),1)</f>
        <v>2</v>
      </c>
      <c r="M150" s="28">
        <f t="array" ref="M150">INDEX('DataSet3 Key Basic'!$D$30:$E$33,MATCH(G150,'DataSet3 Key Basic'!$E$30:$E$33,0),1)</f>
        <v>1</v>
      </c>
    </row>
    <row r="151" spans="1:13" ht="13.2" x14ac:dyDescent="0.25">
      <c r="A151" s="28" t="s">
        <v>289</v>
      </c>
      <c r="B151" s="28" t="s">
        <v>149</v>
      </c>
      <c r="C151" s="28" t="s">
        <v>150</v>
      </c>
      <c r="D151" s="28" t="s">
        <v>151</v>
      </c>
      <c r="E151" s="28" t="s">
        <v>157</v>
      </c>
      <c r="F151" s="28" t="s">
        <v>159</v>
      </c>
      <c r="G151" s="28" t="s">
        <v>154</v>
      </c>
      <c r="H151" s="28">
        <f t="shared" si="0"/>
        <v>7</v>
      </c>
      <c r="I151" s="28">
        <f t="array" ref="I151">INDEX('DataSet3 Key Basic'!$D$6:$E$9,MATCH(C151,'DataSet3 Key Basic'!$E$6:$E$9,0),1)</f>
        <v>2</v>
      </c>
      <c r="J151" s="28">
        <f t="array" ref="J151">INDEX('DataSet3 Key Basic'!$D$12:$E$15,MATCH(D151,'DataSet3 Key Basic'!$E$12:$E$15,0),1)</f>
        <v>2</v>
      </c>
      <c r="K151" s="28">
        <f t="array" ref="K151">INDEX('DataSet3 Key Basic'!$D$18:$E$21,MATCH(E151,'DataSet3 Key Basic'!$E$18:$E$21,0),1)</f>
        <v>1</v>
      </c>
      <c r="L151" s="28">
        <f t="array" ref="L151">INDEX('DataSet3 Key Basic'!$D$24:$E$27,MATCH(F151,'DataSet3 Key Basic'!$E$24:$E$27,0),1)</f>
        <v>0</v>
      </c>
      <c r="M151" s="28">
        <f t="array" ref="M151">INDEX('DataSet3 Key Basic'!$D$30:$E$33,MATCH(G151,'DataSet3 Key Basic'!$E$30:$E$33,0),1)</f>
        <v>2</v>
      </c>
    </row>
    <row r="152" spans="1:13" ht="13.2" x14ac:dyDescent="0.25">
      <c r="A152" s="28" t="s">
        <v>290</v>
      </c>
      <c r="B152" s="28" t="s">
        <v>149</v>
      </c>
      <c r="C152" s="28" t="s">
        <v>156</v>
      </c>
      <c r="D152" s="28" t="s">
        <v>161</v>
      </c>
      <c r="E152" s="28" t="s">
        <v>164</v>
      </c>
      <c r="F152" s="28" t="s">
        <v>165</v>
      </c>
      <c r="G152" s="28" t="s">
        <v>218</v>
      </c>
      <c r="H152" s="28">
        <f t="shared" si="0"/>
        <v>3</v>
      </c>
      <c r="I152" s="28">
        <f t="array" ref="I152">INDEX('DataSet3 Key Basic'!$D$6:$E$9,MATCH(C152,'DataSet3 Key Basic'!$E$6:$E$9,0),1)</f>
        <v>1</v>
      </c>
      <c r="J152" s="28">
        <f t="array" ref="J152">INDEX('DataSet3 Key Basic'!$D$12:$E$15,MATCH(D152,'DataSet3 Key Basic'!$E$12:$E$15,0),1)</f>
        <v>1</v>
      </c>
      <c r="K152" s="28">
        <f t="array" ref="K152">INDEX('DataSet3 Key Basic'!$D$18:$E$21,MATCH(E152,'DataSet3 Key Basic'!$E$18:$E$21,0),1)</f>
        <v>0</v>
      </c>
      <c r="L152" s="28">
        <f t="array" ref="L152">INDEX('DataSet3 Key Basic'!$D$24:$E$27,MATCH(F152,'DataSet3 Key Basic'!$E$24:$E$27,0),1)</f>
        <v>1</v>
      </c>
      <c r="M152" s="28">
        <f t="array" ref="M152">INDEX('DataSet3 Key Basic'!$D$30:$E$33,MATCH(G152,'DataSet3 Key Basic'!$E$30:$E$33,0),1)</f>
        <v>0</v>
      </c>
    </row>
    <row r="153" spans="1:13" ht="13.2" x14ac:dyDescent="0.25">
      <c r="A153" s="28" t="s">
        <v>291</v>
      </c>
      <c r="B153" s="28" t="s">
        <v>149</v>
      </c>
      <c r="C153" s="28" t="s">
        <v>150</v>
      </c>
      <c r="D153" s="28" t="s">
        <v>151</v>
      </c>
      <c r="E153" s="28" t="s">
        <v>157</v>
      </c>
      <c r="F153" s="28" t="s">
        <v>159</v>
      </c>
      <c r="G153" s="28" t="s">
        <v>154</v>
      </c>
      <c r="H153" s="28">
        <f t="shared" si="0"/>
        <v>7</v>
      </c>
      <c r="I153" s="28">
        <f t="array" ref="I153">INDEX('DataSet3 Key Basic'!$D$6:$E$9,MATCH(C153,'DataSet3 Key Basic'!$E$6:$E$9,0),1)</f>
        <v>2</v>
      </c>
      <c r="J153" s="28">
        <f t="array" ref="J153">INDEX('DataSet3 Key Basic'!$D$12:$E$15,MATCH(D153,'DataSet3 Key Basic'!$E$12:$E$15,0),1)</f>
        <v>2</v>
      </c>
      <c r="K153" s="28">
        <f t="array" ref="K153">INDEX('DataSet3 Key Basic'!$D$18:$E$21,MATCH(E153,'DataSet3 Key Basic'!$E$18:$E$21,0),1)</f>
        <v>1</v>
      </c>
      <c r="L153" s="28">
        <f t="array" ref="L153">INDEX('DataSet3 Key Basic'!$D$24:$E$27,MATCH(F153,'DataSet3 Key Basic'!$E$24:$E$27,0),1)</f>
        <v>0</v>
      </c>
      <c r="M153" s="28">
        <f t="array" ref="M153">INDEX('DataSet3 Key Basic'!$D$30:$E$33,MATCH(G153,'DataSet3 Key Basic'!$E$30:$E$33,0),1)</f>
        <v>2</v>
      </c>
    </row>
    <row r="154" spans="1:13" ht="13.2" x14ac:dyDescent="0.25">
      <c r="A154" s="28" t="s">
        <v>292</v>
      </c>
      <c r="B154" s="28" t="s">
        <v>149</v>
      </c>
      <c r="C154" s="28" t="s">
        <v>150</v>
      </c>
      <c r="D154" s="28" t="s">
        <v>161</v>
      </c>
      <c r="E154" s="28" t="s">
        <v>152</v>
      </c>
      <c r="F154" s="28" t="s">
        <v>159</v>
      </c>
      <c r="G154" s="28" t="s">
        <v>154</v>
      </c>
      <c r="H154" s="28">
        <f t="shared" si="0"/>
        <v>7</v>
      </c>
      <c r="I154" s="28">
        <f t="array" ref="I154">INDEX('DataSet3 Key Basic'!$D$6:$E$9,MATCH(C154,'DataSet3 Key Basic'!$E$6:$E$9,0),1)</f>
        <v>2</v>
      </c>
      <c r="J154" s="28">
        <f t="array" ref="J154">INDEX('DataSet3 Key Basic'!$D$12:$E$15,MATCH(D154,'DataSet3 Key Basic'!$E$12:$E$15,0),1)</f>
        <v>1</v>
      </c>
      <c r="K154" s="28">
        <f t="array" ref="K154">INDEX('DataSet3 Key Basic'!$D$18:$E$21,MATCH(E154,'DataSet3 Key Basic'!$E$18:$E$21,0),1)</f>
        <v>2</v>
      </c>
      <c r="L154" s="28">
        <f t="array" ref="L154">INDEX('DataSet3 Key Basic'!$D$24:$E$27,MATCH(F154,'DataSet3 Key Basic'!$E$24:$E$27,0),1)</f>
        <v>0</v>
      </c>
      <c r="M154" s="28">
        <f t="array" ref="M154">INDEX('DataSet3 Key Basic'!$D$30:$E$33,MATCH(G154,'DataSet3 Key Basic'!$E$30:$E$33,0),1)</f>
        <v>2</v>
      </c>
    </row>
    <row r="155" spans="1:13" ht="13.2" x14ac:dyDescent="0.25">
      <c r="A155" s="28" t="s">
        <v>293</v>
      </c>
      <c r="B155" s="28" t="s">
        <v>149</v>
      </c>
      <c r="C155" s="28" t="s">
        <v>156</v>
      </c>
      <c r="D155" s="28" t="s">
        <v>151</v>
      </c>
      <c r="E155" s="28" t="s">
        <v>157</v>
      </c>
      <c r="F155" s="28" t="s">
        <v>153</v>
      </c>
      <c r="G155" s="28" t="s">
        <v>158</v>
      </c>
      <c r="H155" s="28">
        <f t="shared" si="0"/>
        <v>7</v>
      </c>
      <c r="I155" s="28">
        <f t="array" ref="I155">INDEX('DataSet3 Key Basic'!$D$6:$E$9,MATCH(C155,'DataSet3 Key Basic'!$E$6:$E$9,0),1)</f>
        <v>1</v>
      </c>
      <c r="J155" s="28">
        <f t="array" ref="J155">INDEX('DataSet3 Key Basic'!$D$12:$E$15,MATCH(D155,'DataSet3 Key Basic'!$E$12:$E$15,0),1)</f>
        <v>2</v>
      </c>
      <c r="K155" s="28">
        <f t="array" ref="K155">INDEX('DataSet3 Key Basic'!$D$18:$E$21,MATCH(E155,'DataSet3 Key Basic'!$E$18:$E$21,0),1)</f>
        <v>1</v>
      </c>
      <c r="L155" s="28">
        <f t="array" ref="L155">INDEX('DataSet3 Key Basic'!$D$24:$E$27,MATCH(F155,'DataSet3 Key Basic'!$E$24:$E$27,0),1)</f>
        <v>2</v>
      </c>
      <c r="M155" s="28">
        <f t="array" ref="M155">INDEX('DataSet3 Key Basic'!$D$30:$E$33,MATCH(G155,'DataSet3 Key Basic'!$E$30:$E$33,0),1)</f>
        <v>1</v>
      </c>
    </row>
    <row r="156" spans="1:13" ht="13.2" x14ac:dyDescent="0.25">
      <c r="A156" s="28" t="s">
        <v>294</v>
      </c>
      <c r="B156" s="28" t="s">
        <v>149</v>
      </c>
      <c r="C156" s="28" t="s">
        <v>150</v>
      </c>
      <c r="D156" s="28" t="s">
        <v>161</v>
      </c>
      <c r="E156" s="28" t="s">
        <v>152</v>
      </c>
      <c r="F156" s="28" t="s">
        <v>153</v>
      </c>
      <c r="G156" s="28" t="s">
        <v>154</v>
      </c>
      <c r="H156" s="28">
        <f t="shared" si="0"/>
        <v>9</v>
      </c>
      <c r="I156" s="28">
        <f t="array" ref="I156">INDEX('DataSet3 Key Basic'!$D$6:$E$9,MATCH(C156,'DataSet3 Key Basic'!$E$6:$E$9,0),1)</f>
        <v>2</v>
      </c>
      <c r="J156" s="28">
        <f t="array" ref="J156">INDEX('DataSet3 Key Basic'!$D$12:$E$15,MATCH(D156,'DataSet3 Key Basic'!$E$12:$E$15,0),1)</f>
        <v>1</v>
      </c>
      <c r="K156" s="28">
        <f t="array" ref="K156">INDEX('DataSet3 Key Basic'!$D$18:$E$21,MATCH(E156,'DataSet3 Key Basic'!$E$18:$E$21,0),1)</f>
        <v>2</v>
      </c>
      <c r="L156" s="28">
        <f t="array" ref="L156">INDEX('DataSet3 Key Basic'!$D$24:$E$27,MATCH(F156,'DataSet3 Key Basic'!$E$24:$E$27,0),1)</f>
        <v>2</v>
      </c>
      <c r="M156" s="28">
        <f t="array" ref="M156">INDEX('DataSet3 Key Basic'!$D$30:$E$33,MATCH(G156,'DataSet3 Key Basic'!$E$30:$E$33,0),1)</f>
        <v>2</v>
      </c>
    </row>
    <row r="157" spans="1:13" ht="13.2" x14ac:dyDescent="0.25">
      <c r="A157" s="28" t="s">
        <v>295</v>
      </c>
      <c r="B157" s="28" t="s">
        <v>149</v>
      </c>
      <c r="C157" s="28" t="s">
        <v>156</v>
      </c>
      <c r="D157" s="28" t="s">
        <v>161</v>
      </c>
      <c r="E157" s="28" t="s">
        <v>152</v>
      </c>
      <c r="F157" s="28" t="s">
        <v>153</v>
      </c>
      <c r="G157" s="28" t="s">
        <v>154</v>
      </c>
      <c r="H157" s="28">
        <f t="shared" si="0"/>
        <v>8</v>
      </c>
      <c r="I157" s="28">
        <f t="array" ref="I157">INDEX('DataSet3 Key Basic'!$D$6:$E$9,MATCH(C157,'DataSet3 Key Basic'!$E$6:$E$9,0),1)</f>
        <v>1</v>
      </c>
      <c r="J157" s="28">
        <f t="array" ref="J157">INDEX('DataSet3 Key Basic'!$D$12:$E$15,MATCH(D157,'DataSet3 Key Basic'!$E$12:$E$15,0),1)</f>
        <v>1</v>
      </c>
      <c r="K157" s="28">
        <f t="array" ref="K157">INDEX('DataSet3 Key Basic'!$D$18:$E$21,MATCH(E157,'DataSet3 Key Basic'!$E$18:$E$21,0),1)</f>
        <v>2</v>
      </c>
      <c r="L157" s="28">
        <f t="array" ref="L157">INDEX('DataSet3 Key Basic'!$D$24:$E$27,MATCH(F157,'DataSet3 Key Basic'!$E$24:$E$27,0),1)</f>
        <v>2</v>
      </c>
      <c r="M157" s="28">
        <f t="array" ref="M157">INDEX('DataSet3 Key Basic'!$D$30:$E$33,MATCH(G157,'DataSet3 Key Basic'!$E$30:$E$33,0),1)</f>
        <v>2</v>
      </c>
    </row>
    <row r="158" spans="1:13" ht="13.2" x14ac:dyDescent="0.25">
      <c r="A158" s="28" t="s">
        <v>296</v>
      </c>
      <c r="B158" s="28" t="s">
        <v>149</v>
      </c>
      <c r="C158" s="28" t="s">
        <v>156</v>
      </c>
      <c r="D158" s="28" t="s">
        <v>151</v>
      </c>
      <c r="E158" s="28" t="s">
        <v>152</v>
      </c>
      <c r="F158" s="28" t="s">
        <v>153</v>
      </c>
      <c r="G158" s="28" t="s">
        <v>158</v>
      </c>
      <c r="H158" s="28">
        <f t="shared" si="0"/>
        <v>8</v>
      </c>
      <c r="I158" s="28">
        <f t="array" ref="I158">INDEX('DataSet3 Key Basic'!$D$6:$E$9,MATCH(C158,'DataSet3 Key Basic'!$E$6:$E$9,0),1)</f>
        <v>1</v>
      </c>
      <c r="J158" s="28">
        <f t="array" ref="J158">INDEX('DataSet3 Key Basic'!$D$12:$E$15,MATCH(D158,'DataSet3 Key Basic'!$E$12:$E$15,0),1)</f>
        <v>2</v>
      </c>
      <c r="K158" s="28">
        <f t="array" ref="K158">INDEX('DataSet3 Key Basic'!$D$18:$E$21,MATCH(E158,'DataSet3 Key Basic'!$E$18:$E$21,0),1)</f>
        <v>2</v>
      </c>
      <c r="L158" s="28">
        <f t="array" ref="L158">INDEX('DataSet3 Key Basic'!$D$24:$E$27,MATCH(F158,'DataSet3 Key Basic'!$E$24:$E$27,0),1)</f>
        <v>2</v>
      </c>
      <c r="M158" s="28">
        <f t="array" ref="M158">INDEX('DataSet3 Key Basic'!$D$30:$E$33,MATCH(G158,'DataSet3 Key Basic'!$E$30:$E$33,0),1)</f>
        <v>1</v>
      </c>
    </row>
    <row r="159" spans="1:13" ht="13.2" x14ac:dyDescent="0.25">
      <c r="A159" s="28" t="s">
        <v>297</v>
      </c>
      <c r="B159" s="28" t="s">
        <v>149</v>
      </c>
      <c r="C159" s="28" t="s">
        <v>156</v>
      </c>
      <c r="D159" s="28" t="s">
        <v>161</v>
      </c>
      <c r="E159" s="28" t="s">
        <v>157</v>
      </c>
      <c r="F159" s="28" t="s">
        <v>153</v>
      </c>
      <c r="G159" s="28" t="s">
        <v>154</v>
      </c>
      <c r="H159" s="28">
        <f t="shared" si="0"/>
        <v>7</v>
      </c>
      <c r="I159" s="28">
        <f t="array" ref="I159">INDEX('DataSet3 Key Basic'!$D$6:$E$9,MATCH(C159,'DataSet3 Key Basic'!$E$6:$E$9,0),1)</f>
        <v>1</v>
      </c>
      <c r="J159" s="28">
        <f t="array" ref="J159">INDEX('DataSet3 Key Basic'!$D$12:$E$15,MATCH(D159,'DataSet3 Key Basic'!$E$12:$E$15,0),1)</f>
        <v>1</v>
      </c>
      <c r="K159" s="28">
        <f t="array" ref="K159">INDEX('DataSet3 Key Basic'!$D$18:$E$21,MATCH(E159,'DataSet3 Key Basic'!$E$18:$E$21,0),1)</f>
        <v>1</v>
      </c>
      <c r="L159" s="28">
        <f t="array" ref="L159">INDEX('DataSet3 Key Basic'!$D$24:$E$27,MATCH(F159,'DataSet3 Key Basic'!$E$24:$E$27,0),1)</f>
        <v>2</v>
      </c>
      <c r="M159" s="28">
        <f t="array" ref="M159">INDEX('DataSet3 Key Basic'!$D$30:$E$33,MATCH(G159,'DataSet3 Key Basic'!$E$30:$E$33,0),1)</f>
        <v>2</v>
      </c>
    </row>
    <row r="160" spans="1:13" ht="13.2" x14ac:dyDescent="0.25">
      <c r="A160" s="28" t="s">
        <v>298</v>
      </c>
      <c r="B160" s="28" t="s">
        <v>149</v>
      </c>
      <c r="C160" s="28" t="s">
        <v>156</v>
      </c>
      <c r="D160" s="28" t="s">
        <v>151</v>
      </c>
      <c r="E160" s="28" t="s">
        <v>157</v>
      </c>
      <c r="F160" s="28" t="s">
        <v>153</v>
      </c>
      <c r="G160" s="28" t="s">
        <v>158</v>
      </c>
      <c r="H160" s="28">
        <f t="shared" si="0"/>
        <v>7</v>
      </c>
      <c r="I160" s="28">
        <f t="array" ref="I160">INDEX('DataSet3 Key Basic'!$D$6:$E$9,MATCH(C160,'DataSet3 Key Basic'!$E$6:$E$9,0),1)</f>
        <v>1</v>
      </c>
      <c r="J160" s="28">
        <f t="array" ref="J160">INDEX('DataSet3 Key Basic'!$D$12:$E$15,MATCH(D160,'DataSet3 Key Basic'!$E$12:$E$15,0),1)</f>
        <v>2</v>
      </c>
      <c r="K160" s="28">
        <f t="array" ref="K160">INDEX('DataSet3 Key Basic'!$D$18:$E$21,MATCH(E160,'DataSet3 Key Basic'!$E$18:$E$21,0),1)</f>
        <v>1</v>
      </c>
      <c r="L160" s="28">
        <f t="array" ref="L160">INDEX('DataSet3 Key Basic'!$D$24:$E$27,MATCH(F160,'DataSet3 Key Basic'!$E$24:$E$27,0),1)</f>
        <v>2</v>
      </c>
      <c r="M160" s="28">
        <f t="array" ref="M160">INDEX('DataSet3 Key Basic'!$D$30:$E$33,MATCH(G160,'DataSet3 Key Basic'!$E$30:$E$33,0),1)</f>
        <v>1</v>
      </c>
    </row>
    <row r="161" spans="1:13" ht="13.2" x14ac:dyDescent="0.25">
      <c r="A161" s="28" t="s">
        <v>299</v>
      </c>
      <c r="B161" s="28" t="s">
        <v>149</v>
      </c>
      <c r="C161" s="28" t="s">
        <v>156</v>
      </c>
      <c r="D161" s="28" t="s">
        <v>151</v>
      </c>
      <c r="E161" s="28" t="s">
        <v>157</v>
      </c>
      <c r="F161" s="28" t="s">
        <v>165</v>
      </c>
      <c r="G161" s="28" t="s">
        <v>154</v>
      </c>
      <c r="H161" s="28">
        <f t="shared" si="0"/>
        <v>7</v>
      </c>
      <c r="I161" s="28">
        <f t="array" ref="I161">INDEX('DataSet3 Key Basic'!$D$6:$E$9,MATCH(C161,'DataSet3 Key Basic'!$E$6:$E$9,0),1)</f>
        <v>1</v>
      </c>
      <c r="J161" s="28">
        <f t="array" ref="J161">INDEX('DataSet3 Key Basic'!$D$12:$E$15,MATCH(D161,'DataSet3 Key Basic'!$E$12:$E$15,0),1)</f>
        <v>2</v>
      </c>
      <c r="K161" s="28">
        <f t="array" ref="K161">INDEX('DataSet3 Key Basic'!$D$18:$E$21,MATCH(E161,'DataSet3 Key Basic'!$E$18:$E$21,0),1)</f>
        <v>1</v>
      </c>
      <c r="L161" s="28">
        <f t="array" ref="L161">INDEX('DataSet3 Key Basic'!$D$24:$E$27,MATCH(F161,'DataSet3 Key Basic'!$E$24:$E$27,0),1)</f>
        <v>1</v>
      </c>
      <c r="M161" s="28">
        <f t="array" ref="M161">INDEX('DataSet3 Key Basic'!$D$30:$E$33,MATCH(G161,'DataSet3 Key Basic'!$E$30:$E$33,0),1)</f>
        <v>2</v>
      </c>
    </row>
    <row r="162" spans="1:13" ht="13.2" x14ac:dyDescent="0.25">
      <c r="A162" s="28" t="s">
        <v>300</v>
      </c>
      <c r="B162" s="28" t="s">
        <v>149</v>
      </c>
      <c r="C162" s="28" t="s">
        <v>150</v>
      </c>
      <c r="D162" s="28" t="s">
        <v>151</v>
      </c>
      <c r="E162" s="28" t="s">
        <v>157</v>
      </c>
      <c r="F162" s="28" t="s">
        <v>153</v>
      </c>
      <c r="G162" s="28" t="s">
        <v>154</v>
      </c>
      <c r="H162" s="28">
        <f t="shared" si="0"/>
        <v>9</v>
      </c>
      <c r="I162" s="28">
        <f t="array" ref="I162">INDEX('DataSet3 Key Basic'!$D$6:$E$9,MATCH(C162,'DataSet3 Key Basic'!$E$6:$E$9,0),1)</f>
        <v>2</v>
      </c>
      <c r="J162" s="28">
        <f t="array" ref="J162">INDEX('DataSet3 Key Basic'!$D$12:$E$15,MATCH(D162,'DataSet3 Key Basic'!$E$12:$E$15,0),1)</f>
        <v>2</v>
      </c>
      <c r="K162" s="28">
        <f t="array" ref="K162">INDEX('DataSet3 Key Basic'!$D$18:$E$21,MATCH(E162,'DataSet3 Key Basic'!$E$18:$E$21,0),1)</f>
        <v>1</v>
      </c>
      <c r="L162" s="28">
        <f t="array" ref="L162">INDEX('DataSet3 Key Basic'!$D$24:$E$27,MATCH(F162,'DataSet3 Key Basic'!$E$24:$E$27,0),1)</f>
        <v>2</v>
      </c>
      <c r="M162" s="28">
        <f t="array" ref="M162">INDEX('DataSet3 Key Basic'!$D$30:$E$33,MATCH(G162,'DataSet3 Key Basic'!$E$30:$E$33,0),1)</f>
        <v>2</v>
      </c>
    </row>
    <row r="163" spans="1:13" ht="13.2" x14ac:dyDescent="0.25">
      <c r="A163" s="28" t="s">
        <v>301</v>
      </c>
      <c r="B163" s="28" t="s">
        <v>149</v>
      </c>
      <c r="C163" s="28" t="s">
        <v>156</v>
      </c>
      <c r="D163" s="28" t="s">
        <v>161</v>
      </c>
      <c r="E163" s="28" t="s">
        <v>164</v>
      </c>
      <c r="F163" s="28" t="s">
        <v>159</v>
      </c>
      <c r="G163" s="28" t="s">
        <v>154</v>
      </c>
      <c r="H163" s="28">
        <f t="shared" si="0"/>
        <v>4</v>
      </c>
      <c r="I163" s="28">
        <f t="array" ref="I163">INDEX('DataSet3 Key Basic'!$D$6:$E$9,MATCH(C163,'DataSet3 Key Basic'!$E$6:$E$9,0),1)</f>
        <v>1</v>
      </c>
      <c r="J163" s="28">
        <f t="array" ref="J163">INDEX('DataSet3 Key Basic'!$D$12:$E$15,MATCH(D163,'DataSet3 Key Basic'!$E$12:$E$15,0),1)</f>
        <v>1</v>
      </c>
      <c r="K163" s="28">
        <f t="array" ref="K163">INDEX('DataSet3 Key Basic'!$D$18:$E$21,MATCH(E163,'DataSet3 Key Basic'!$E$18:$E$21,0),1)</f>
        <v>0</v>
      </c>
      <c r="L163" s="28">
        <f t="array" ref="L163">INDEX('DataSet3 Key Basic'!$D$24:$E$27,MATCH(F163,'DataSet3 Key Basic'!$E$24:$E$27,0),1)</f>
        <v>0</v>
      </c>
      <c r="M163" s="28">
        <f t="array" ref="M163">INDEX('DataSet3 Key Basic'!$D$30:$E$33,MATCH(G163,'DataSet3 Key Basic'!$E$30:$E$33,0),1)</f>
        <v>2</v>
      </c>
    </row>
    <row r="164" spans="1:13" ht="13.2" x14ac:dyDescent="0.25">
      <c r="A164" s="28" t="s">
        <v>302</v>
      </c>
      <c r="B164" s="28" t="s">
        <v>149</v>
      </c>
      <c r="C164" s="28" t="s">
        <v>156</v>
      </c>
      <c r="D164" s="28" t="s">
        <v>151</v>
      </c>
      <c r="E164" s="28" t="s">
        <v>164</v>
      </c>
      <c r="F164" s="28" t="s">
        <v>159</v>
      </c>
      <c r="G164" s="28" t="s">
        <v>218</v>
      </c>
      <c r="H164" s="28">
        <f t="shared" si="0"/>
        <v>3</v>
      </c>
      <c r="I164" s="28">
        <f t="array" ref="I164">INDEX('DataSet3 Key Basic'!$D$6:$E$9,MATCH(C164,'DataSet3 Key Basic'!$E$6:$E$9,0),1)</f>
        <v>1</v>
      </c>
      <c r="J164" s="28">
        <f t="array" ref="J164">INDEX('DataSet3 Key Basic'!$D$12:$E$15,MATCH(D164,'DataSet3 Key Basic'!$E$12:$E$15,0),1)</f>
        <v>2</v>
      </c>
      <c r="K164" s="28">
        <f t="array" ref="K164">INDEX('DataSet3 Key Basic'!$D$18:$E$21,MATCH(E164,'DataSet3 Key Basic'!$E$18:$E$21,0),1)</f>
        <v>0</v>
      </c>
      <c r="L164" s="28">
        <f t="array" ref="L164">INDEX('DataSet3 Key Basic'!$D$24:$E$27,MATCH(F164,'DataSet3 Key Basic'!$E$24:$E$27,0),1)</f>
        <v>0</v>
      </c>
      <c r="M164" s="28">
        <f t="array" ref="M164">INDEX('DataSet3 Key Basic'!$D$30:$E$33,MATCH(G164,'DataSet3 Key Basic'!$E$30:$E$33,0),1)</f>
        <v>0</v>
      </c>
    </row>
    <row r="165" spans="1:13" ht="13.2" x14ac:dyDescent="0.25">
      <c r="A165" s="28" t="s">
        <v>303</v>
      </c>
      <c r="B165" s="28" t="s">
        <v>149</v>
      </c>
      <c r="C165" s="28" t="s">
        <v>150</v>
      </c>
      <c r="D165" s="28" t="s">
        <v>151</v>
      </c>
      <c r="E165" s="28" t="s">
        <v>157</v>
      </c>
      <c r="F165" s="28" t="s">
        <v>153</v>
      </c>
      <c r="G165" s="28" t="s">
        <v>154</v>
      </c>
      <c r="H165" s="28">
        <f t="shared" si="0"/>
        <v>9</v>
      </c>
      <c r="I165" s="28">
        <f t="array" ref="I165">INDEX('DataSet3 Key Basic'!$D$6:$E$9,MATCH(C165,'DataSet3 Key Basic'!$E$6:$E$9,0),1)</f>
        <v>2</v>
      </c>
      <c r="J165" s="28">
        <f t="array" ref="J165">INDEX('DataSet3 Key Basic'!$D$12:$E$15,MATCH(D165,'DataSet3 Key Basic'!$E$12:$E$15,0),1)</f>
        <v>2</v>
      </c>
      <c r="K165" s="28">
        <f t="array" ref="K165">INDEX('DataSet3 Key Basic'!$D$18:$E$21,MATCH(E165,'DataSet3 Key Basic'!$E$18:$E$21,0),1)</f>
        <v>1</v>
      </c>
      <c r="L165" s="28">
        <f t="array" ref="L165">INDEX('DataSet3 Key Basic'!$D$24:$E$27,MATCH(F165,'DataSet3 Key Basic'!$E$24:$E$27,0),1)</f>
        <v>2</v>
      </c>
      <c r="M165" s="28">
        <f t="array" ref="M165">INDEX('DataSet3 Key Basic'!$D$30:$E$33,MATCH(G165,'DataSet3 Key Basic'!$E$30:$E$33,0),1)</f>
        <v>2</v>
      </c>
    </row>
    <row r="166" spans="1:13" ht="13.2" x14ac:dyDescent="0.25">
      <c r="A166" s="28" t="s">
        <v>304</v>
      </c>
      <c r="B166" s="28" t="s">
        <v>149</v>
      </c>
      <c r="C166" s="28" t="s">
        <v>156</v>
      </c>
      <c r="D166" s="28" t="s">
        <v>161</v>
      </c>
      <c r="E166" s="28" t="s">
        <v>152</v>
      </c>
      <c r="F166" s="28" t="s">
        <v>159</v>
      </c>
      <c r="G166" s="28" t="s">
        <v>158</v>
      </c>
      <c r="H166" s="28">
        <f t="shared" si="0"/>
        <v>5</v>
      </c>
      <c r="I166" s="28">
        <f t="array" ref="I166">INDEX('DataSet3 Key Basic'!$D$6:$E$9,MATCH(C166,'DataSet3 Key Basic'!$E$6:$E$9,0),1)</f>
        <v>1</v>
      </c>
      <c r="J166" s="28">
        <f t="array" ref="J166">INDEX('DataSet3 Key Basic'!$D$12:$E$15,MATCH(D166,'DataSet3 Key Basic'!$E$12:$E$15,0),1)</f>
        <v>1</v>
      </c>
      <c r="K166" s="28">
        <f t="array" ref="K166">INDEX('DataSet3 Key Basic'!$D$18:$E$21,MATCH(E166,'DataSet3 Key Basic'!$E$18:$E$21,0),1)</f>
        <v>2</v>
      </c>
      <c r="L166" s="28">
        <f t="array" ref="L166">INDEX('DataSet3 Key Basic'!$D$24:$E$27,MATCH(F166,'DataSet3 Key Basic'!$E$24:$E$27,0),1)</f>
        <v>0</v>
      </c>
      <c r="M166" s="28">
        <f t="array" ref="M166">INDEX('DataSet3 Key Basic'!$D$30:$E$33,MATCH(G166,'DataSet3 Key Basic'!$E$30:$E$33,0),1)</f>
        <v>1</v>
      </c>
    </row>
    <row r="167" spans="1:13" ht="13.2" x14ac:dyDescent="0.25">
      <c r="A167" s="28" t="s">
        <v>305</v>
      </c>
      <c r="B167" s="28" t="s">
        <v>149</v>
      </c>
      <c r="C167" s="28" t="s">
        <v>156</v>
      </c>
      <c r="D167" s="28" t="s">
        <v>151</v>
      </c>
      <c r="E167" s="28" t="s">
        <v>157</v>
      </c>
      <c r="F167" s="28" t="s">
        <v>153</v>
      </c>
      <c r="G167" s="28" t="s">
        <v>158</v>
      </c>
      <c r="H167" s="28">
        <f t="shared" si="0"/>
        <v>7</v>
      </c>
      <c r="I167" s="28">
        <f t="array" ref="I167">INDEX('DataSet3 Key Basic'!$D$6:$E$9,MATCH(C167,'DataSet3 Key Basic'!$E$6:$E$9,0),1)</f>
        <v>1</v>
      </c>
      <c r="J167" s="28">
        <f t="array" ref="J167">INDEX('DataSet3 Key Basic'!$D$12:$E$15,MATCH(D167,'DataSet3 Key Basic'!$E$12:$E$15,0),1)</f>
        <v>2</v>
      </c>
      <c r="K167" s="28">
        <f t="array" ref="K167">INDEX('DataSet3 Key Basic'!$D$18:$E$21,MATCH(E167,'DataSet3 Key Basic'!$E$18:$E$21,0),1)</f>
        <v>1</v>
      </c>
      <c r="L167" s="28">
        <f t="array" ref="L167">INDEX('DataSet3 Key Basic'!$D$24:$E$27,MATCH(F167,'DataSet3 Key Basic'!$E$24:$E$27,0),1)</f>
        <v>2</v>
      </c>
      <c r="M167" s="28">
        <f t="array" ref="M167">INDEX('DataSet3 Key Basic'!$D$30:$E$33,MATCH(G167,'DataSet3 Key Basic'!$E$30:$E$33,0),1)</f>
        <v>1</v>
      </c>
    </row>
    <row r="168" spans="1:13" ht="13.2" x14ac:dyDescent="0.25">
      <c r="A168" s="28" t="s">
        <v>306</v>
      </c>
      <c r="B168" s="28" t="s">
        <v>149</v>
      </c>
      <c r="C168" s="28" t="s">
        <v>156</v>
      </c>
      <c r="D168" s="28" t="s">
        <v>151</v>
      </c>
      <c r="E168" s="28" t="s">
        <v>164</v>
      </c>
      <c r="F168" s="28" t="s">
        <v>153</v>
      </c>
      <c r="G168" s="28" t="s">
        <v>154</v>
      </c>
      <c r="H168" s="28">
        <f t="shared" si="0"/>
        <v>7</v>
      </c>
      <c r="I168" s="28">
        <f t="array" ref="I168">INDEX('DataSet3 Key Basic'!$D$6:$E$9,MATCH(C168,'DataSet3 Key Basic'!$E$6:$E$9,0),1)</f>
        <v>1</v>
      </c>
      <c r="J168" s="28">
        <f t="array" ref="J168">INDEX('DataSet3 Key Basic'!$D$12:$E$15,MATCH(D168,'DataSet3 Key Basic'!$E$12:$E$15,0),1)</f>
        <v>2</v>
      </c>
      <c r="K168" s="28">
        <f t="array" ref="K168">INDEX('DataSet3 Key Basic'!$D$18:$E$21,MATCH(E168,'DataSet3 Key Basic'!$E$18:$E$21,0),1)</f>
        <v>0</v>
      </c>
      <c r="L168" s="28">
        <f t="array" ref="L168">INDEX('DataSet3 Key Basic'!$D$24:$E$27,MATCH(F168,'DataSet3 Key Basic'!$E$24:$E$27,0),1)</f>
        <v>2</v>
      </c>
      <c r="M168" s="28">
        <f t="array" ref="M168">INDEX('DataSet3 Key Basic'!$D$30:$E$33,MATCH(G168,'DataSet3 Key Basic'!$E$30:$E$33,0),1)</f>
        <v>2</v>
      </c>
    </row>
    <row r="169" spans="1:13" ht="13.2" x14ac:dyDescent="0.25">
      <c r="A169" s="28" t="s">
        <v>307</v>
      </c>
      <c r="B169" s="28" t="s">
        <v>149</v>
      </c>
      <c r="C169" s="28" t="s">
        <v>156</v>
      </c>
      <c r="D169" s="28" t="s">
        <v>151</v>
      </c>
      <c r="E169" s="28" t="s">
        <v>157</v>
      </c>
      <c r="F169" s="28" t="s">
        <v>159</v>
      </c>
      <c r="G169" s="28" t="s">
        <v>154</v>
      </c>
      <c r="H169" s="28">
        <f t="shared" si="0"/>
        <v>6</v>
      </c>
      <c r="I169" s="28">
        <f t="array" ref="I169">INDEX('DataSet3 Key Basic'!$D$6:$E$9,MATCH(C169,'DataSet3 Key Basic'!$E$6:$E$9,0),1)</f>
        <v>1</v>
      </c>
      <c r="J169" s="28">
        <f t="array" ref="J169">INDEX('DataSet3 Key Basic'!$D$12:$E$15,MATCH(D169,'DataSet3 Key Basic'!$E$12:$E$15,0),1)</f>
        <v>2</v>
      </c>
      <c r="K169" s="28">
        <f t="array" ref="K169">INDEX('DataSet3 Key Basic'!$D$18:$E$21,MATCH(E169,'DataSet3 Key Basic'!$E$18:$E$21,0),1)</f>
        <v>1</v>
      </c>
      <c r="L169" s="28">
        <f t="array" ref="L169">INDEX('DataSet3 Key Basic'!$D$24:$E$27,MATCH(F169,'DataSet3 Key Basic'!$E$24:$E$27,0),1)</f>
        <v>0</v>
      </c>
      <c r="M169" s="28">
        <f t="array" ref="M169">INDEX('DataSet3 Key Basic'!$D$30:$E$33,MATCH(G169,'DataSet3 Key Basic'!$E$30:$E$33,0),1)</f>
        <v>2</v>
      </c>
    </row>
    <row r="170" spans="1:13" ht="13.2" x14ac:dyDescent="0.25">
      <c r="A170" s="28" t="s">
        <v>308</v>
      </c>
      <c r="B170" s="28" t="s">
        <v>149</v>
      </c>
      <c r="C170" s="28" t="s">
        <v>150</v>
      </c>
      <c r="D170" s="28" t="s">
        <v>161</v>
      </c>
      <c r="E170" s="28" t="s">
        <v>157</v>
      </c>
      <c r="F170" s="28" t="s">
        <v>153</v>
      </c>
      <c r="G170" s="28" t="s">
        <v>154</v>
      </c>
      <c r="H170" s="28">
        <f t="shared" si="0"/>
        <v>8</v>
      </c>
      <c r="I170" s="28">
        <f t="array" ref="I170">INDEX('DataSet3 Key Basic'!$D$6:$E$9,MATCH(C170,'DataSet3 Key Basic'!$E$6:$E$9,0),1)</f>
        <v>2</v>
      </c>
      <c r="J170" s="28">
        <f t="array" ref="J170">INDEX('DataSet3 Key Basic'!$D$12:$E$15,MATCH(D170,'DataSet3 Key Basic'!$E$12:$E$15,0),1)</f>
        <v>1</v>
      </c>
      <c r="K170" s="28">
        <f t="array" ref="K170">INDEX('DataSet3 Key Basic'!$D$18:$E$21,MATCH(E170,'DataSet3 Key Basic'!$E$18:$E$21,0),1)</f>
        <v>1</v>
      </c>
      <c r="L170" s="28">
        <f t="array" ref="L170">INDEX('DataSet3 Key Basic'!$D$24:$E$27,MATCH(F170,'DataSet3 Key Basic'!$E$24:$E$27,0),1)</f>
        <v>2</v>
      </c>
      <c r="M170" s="28">
        <f t="array" ref="M170">INDEX('DataSet3 Key Basic'!$D$30:$E$33,MATCH(G170,'DataSet3 Key Basic'!$E$30:$E$33,0),1)</f>
        <v>2</v>
      </c>
    </row>
    <row r="171" spans="1:13" ht="13.2" x14ac:dyDescent="0.25">
      <c r="A171" s="28" t="s">
        <v>309</v>
      </c>
      <c r="B171" s="28" t="s">
        <v>149</v>
      </c>
      <c r="C171" s="28" t="s">
        <v>150</v>
      </c>
      <c r="D171" s="28" t="s">
        <v>151</v>
      </c>
      <c r="E171" s="28" t="s">
        <v>157</v>
      </c>
      <c r="F171" s="28" t="s">
        <v>153</v>
      </c>
      <c r="G171" s="28" t="s">
        <v>154</v>
      </c>
      <c r="H171" s="28">
        <f t="shared" si="0"/>
        <v>9</v>
      </c>
      <c r="I171" s="28">
        <f t="array" ref="I171">INDEX('DataSet3 Key Basic'!$D$6:$E$9,MATCH(C171,'DataSet3 Key Basic'!$E$6:$E$9,0),1)</f>
        <v>2</v>
      </c>
      <c r="J171" s="28">
        <f t="array" ref="J171">INDEX('DataSet3 Key Basic'!$D$12:$E$15,MATCH(D171,'DataSet3 Key Basic'!$E$12:$E$15,0),1)</f>
        <v>2</v>
      </c>
      <c r="K171" s="28">
        <f t="array" ref="K171">INDEX('DataSet3 Key Basic'!$D$18:$E$21,MATCH(E171,'DataSet3 Key Basic'!$E$18:$E$21,0),1)</f>
        <v>1</v>
      </c>
      <c r="L171" s="28">
        <f t="array" ref="L171">INDEX('DataSet3 Key Basic'!$D$24:$E$27,MATCH(F171,'DataSet3 Key Basic'!$E$24:$E$27,0),1)</f>
        <v>2</v>
      </c>
      <c r="M171" s="28">
        <f t="array" ref="M171">INDEX('DataSet3 Key Basic'!$D$30:$E$33,MATCH(G171,'DataSet3 Key Basic'!$E$30:$E$33,0),1)</f>
        <v>2</v>
      </c>
    </row>
    <row r="172" spans="1:13" ht="13.2" x14ac:dyDescent="0.25">
      <c r="A172" s="28" t="s">
        <v>310</v>
      </c>
      <c r="B172" s="28" t="s">
        <v>149</v>
      </c>
      <c r="C172" s="28" t="s">
        <v>150</v>
      </c>
      <c r="D172" s="28" t="s">
        <v>161</v>
      </c>
      <c r="E172" s="28" t="s">
        <v>152</v>
      </c>
      <c r="F172" s="28" t="s">
        <v>153</v>
      </c>
      <c r="G172" s="28" t="s">
        <v>154</v>
      </c>
      <c r="H172" s="28">
        <f t="shared" si="0"/>
        <v>9</v>
      </c>
      <c r="I172" s="28">
        <f t="array" ref="I172">INDEX('DataSet3 Key Basic'!$D$6:$E$9,MATCH(C172,'DataSet3 Key Basic'!$E$6:$E$9,0),1)</f>
        <v>2</v>
      </c>
      <c r="J172" s="28">
        <f t="array" ref="J172">INDEX('DataSet3 Key Basic'!$D$12:$E$15,MATCH(D172,'DataSet3 Key Basic'!$E$12:$E$15,0),1)</f>
        <v>1</v>
      </c>
      <c r="K172" s="28">
        <f t="array" ref="K172">INDEX('DataSet3 Key Basic'!$D$18:$E$21,MATCH(E172,'DataSet3 Key Basic'!$E$18:$E$21,0),1)</f>
        <v>2</v>
      </c>
      <c r="L172" s="28">
        <f t="array" ref="L172">INDEX('DataSet3 Key Basic'!$D$24:$E$27,MATCH(F172,'DataSet3 Key Basic'!$E$24:$E$27,0),1)</f>
        <v>2</v>
      </c>
      <c r="M172" s="28">
        <f t="array" ref="M172">INDEX('DataSet3 Key Basic'!$D$30:$E$33,MATCH(G172,'DataSet3 Key Basic'!$E$30:$E$33,0),1)</f>
        <v>2</v>
      </c>
    </row>
    <row r="173" spans="1:13" ht="13.2" x14ac:dyDescent="0.25">
      <c r="A173" s="28" t="s">
        <v>311</v>
      </c>
      <c r="B173" s="28" t="s">
        <v>149</v>
      </c>
      <c r="C173" s="28" t="s">
        <v>150</v>
      </c>
      <c r="D173" s="28" t="s">
        <v>151</v>
      </c>
      <c r="E173" s="28" t="s">
        <v>157</v>
      </c>
      <c r="F173" s="28" t="s">
        <v>159</v>
      </c>
      <c r="G173" s="28" t="s">
        <v>158</v>
      </c>
      <c r="H173" s="28">
        <f t="shared" si="0"/>
        <v>6</v>
      </c>
      <c r="I173" s="28">
        <f t="array" ref="I173">INDEX('DataSet3 Key Basic'!$D$6:$E$9,MATCH(C173,'DataSet3 Key Basic'!$E$6:$E$9,0),1)</f>
        <v>2</v>
      </c>
      <c r="J173" s="28">
        <f t="array" ref="J173">INDEX('DataSet3 Key Basic'!$D$12:$E$15,MATCH(D173,'DataSet3 Key Basic'!$E$12:$E$15,0),1)</f>
        <v>2</v>
      </c>
      <c r="K173" s="28">
        <f t="array" ref="K173">INDEX('DataSet3 Key Basic'!$D$18:$E$21,MATCH(E173,'DataSet3 Key Basic'!$E$18:$E$21,0),1)</f>
        <v>1</v>
      </c>
      <c r="L173" s="28">
        <f t="array" ref="L173">INDEX('DataSet3 Key Basic'!$D$24:$E$27,MATCH(F173,'DataSet3 Key Basic'!$E$24:$E$27,0),1)</f>
        <v>0</v>
      </c>
      <c r="M173" s="28">
        <f t="array" ref="M173">INDEX('DataSet3 Key Basic'!$D$30:$E$33,MATCH(G173,'DataSet3 Key Basic'!$E$30:$E$33,0),1)</f>
        <v>1</v>
      </c>
    </row>
    <row r="174" spans="1:13" ht="13.2" x14ac:dyDescent="0.25">
      <c r="A174" s="28" t="s">
        <v>312</v>
      </c>
      <c r="B174" s="28" t="s">
        <v>149</v>
      </c>
      <c r="C174" s="28" t="s">
        <v>156</v>
      </c>
      <c r="D174" s="28" t="s">
        <v>151</v>
      </c>
      <c r="E174" s="28" t="s">
        <v>152</v>
      </c>
      <c r="F174" s="28" t="s">
        <v>153</v>
      </c>
      <c r="G174" s="28" t="s">
        <v>158</v>
      </c>
      <c r="H174" s="28">
        <f t="shared" si="0"/>
        <v>8</v>
      </c>
      <c r="I174" s="28">
        <f t="array" ref="I174">INDEX('DataSet3 Key Basic'!$D$6:$E$9,MATCH(C174,'DataSet3 Key Basic'!$E$6:$E$9,0),1)</f>
        <v>1</v>
      </c>
      <c r="J174" s="28">
        <f t="array" ref="J174">INDEX('DataSet3 Key Basic'!$D$12:$E$15,MATCH(D174,'DataSet3 Key Basic'!$E$12:$E$15,0),1)</f>
        <v>2</v>
      </c>
      <c r="K174" s="28">
        <f t="array" ref="K174">INDEX('DataSet3 Key Basic'!$D$18:$E$21,MATCH(E174,'DataSet3 Key Basic'!$E$18:$E$21,0),1)</f>
        <v>2</v>
      </c>
      <c r="L174" s="28">
        <f t="array" ref="L174">INDEX('DataSet3 Key Basic'!$D$24:$E$27,MATCH(F174,'DataSet3 Key Basic'!$E$24:$E$27,0),1)</f>
        <v>2</v>
      </c>
      <c r="M174" s="28">
        <f t="array" ref="M174">INDEX('DataSet3 Key Basic'!$D$30:$E$33,MATCH(G174,'DataSet3 Key Basic'!$E$30:$E$33,0),1)</f>
        <v>1</v>
      </c>
    </row>
    <row r="175" spans="1:13" ht="13.2" x14ac:dyDescent="0.25">
      <c r="A175" s="28" t="s">
        <v>313</v>
      </c>
      <c r="B175" s="28" t="s">
        <v>149</v>
      </c>
      <c r="C175" s="28" t="s">
        <v>150</v>
      </c>
      <c r="D175" s="28" t="s">
        <v>151</v>
      </c>
      <c r="E175" s="28" t="s">
        <v>152</v>
      </c>
      <c r="F175" s="28" t="s">
        <v>159</v>
      </c>
      <c r="G175" s="28" t="s">
        <v>154</v>
      </c>
      <c r="H175" s="28">
        <f t="shared" si="0"/>
        <v>8</v>
      </c>
      <c r="I175" s="28">
        <f t="array" ref="I175">INDEX('DataSet3 Key Basic'!$D$6:$E$9,MATCH(C175,'DataSet3 Key Basic'!$E$6:$E$9,0),1)</f>
        <v>2</v>
      </c>
      <c r="J175" s="28">
        <f t="array" ref="J175">INDEX('DataSet3 Key Basic'!$D$12:$E$15,MATCH(D175,'DataSet3 Key Basic'!$E$12:$E$15,0),1)</f>
        <v>2</v>
      </c>
      <c r="K175" s="28">
        <f t="array" ref="K175">INDEX('DataSet3 Key Basic'!$D$18:$E$21,MATCH(E175,'DataSet3 Key Basic'!$E$18:$E$21,0),1)</f>
        <v>2</v>
      </c>
      <c r="L175" s="28">
        <f t="array" ref="L175">INDEX('DataSet3 Key Basic'!$D$24:$E$27,MATCH(F175,'DataSet3 Key Basic'!$E$24:$E$27,0),1)</f>
        <v>0</v>
      </c>
      <c r="M175" s="28">
        <f t="array" ref="M175">INDEX('DataSet3 Key Basic'!$D$30:$E$33,MATCH(G175,'DataSet3 Key Basic'!$E$30:$E$33,0),1)</f>
        <v>2</v>
      </c>
    </row>
    <row r="176" spans="1:13" ht="13.2" x14ac:dyDescent="0.25">
      <c r="A176" s="28" t="s">
        <v>314</v>
      </c>
      <c r="B176" s="28" t="s">
        <v>149</v>
      </c>
      <c r="C176" s="28" t="s">
        <v>156</v>
      </c>
      <c r="D176" s="28" t="s">
        <v>151</v>
      </c>
      <c r="E176" s="28" t="s">
        <v>152</v>
      </c>
      <c r="F176" s="28" t="s">
        <v>159</v>
      </c>
      <c r="G176" s="28" t="s">
        <v>158</v>
      </c>
      <c r="H176" s="28">
        <f t="shared" si="0"/>
        <v>6</v>
      </c>
      <c r="I176" s="28">
        <f t="array" ref="I176">INDEX('DataSet3 Key Basic'!$D$6:$E$9,MATCH(C176,'DataSet3 Key Basic'!$E$6:$E$9,0),1)</f>
        <v>1</v>
      </c>
      <c r="J176" s="28">
        <f t="array" ref="J176">INDEX('DataSet3 Key Basic'!$D$12:$E$15,MATCH(D176,'DataSet3 Key Basic'!$E$12:$E$15,0),1)</f>
        <v>2</v>
      </c>
      <c r="K176" s="28">
        <f t="array" ref="K176">INDEX('DataSet3 Key Basic'!$D$18:$E$21,MATCH(E176,'DataSet3 Key Basic'!$E$18:$E$21,0),1)</f>
        <v>2</v>
      </c>
      <c r="L176" s="28">
        <f t="array" ref="L176">INDEX('DataSet3 Key Basic'!$D$24:$E$27,MATCH(F176,'DataSet3 Key Basic'!$E$24:$E$27,0),1)</f>
        <v>0</v>
      </c>
      <c r="M176" s="28">
        <f t="array" ref="M176">INDEX('DataSet3 Key Basic'!$D$30:$E$33,MATCH(G176,'DataSet3 Key Basic'!$E$30:$E$33,0),1)</f>
        <v>1</v>
      </c>
    </row>
    <row r="177" spans="1:13" ht="13.2" x14ac:dyDescent="0.25">
      <c r="A177" s="28" t="s">
        <v>315</v>
      </c>
      <c r="B177" s="28" t="s">
        <v>149</v>
      </c>
      <c r="C177" s="28" t="s">
        <v>156</v>
      </c>
      <c r="D177" s="28" t="s">
        <v>151</v>
      </c>
      <c r="E177" s="28" t="s">
        <v>157</v>
      </c>
      <c r="F177" s="28" t="s">
        <v>153</v>
      </c>
      <c r="G177" s="28" t="s">
        <v>158</v>
      </c>
      <c r="H177" s="28">
        <f t="shared" si="0"/>
        <v>7</v>
      </c>
      <c r="I177" s="28">
        <f t="array" ref="I177">INDEX('DataSet3 Key Basic'!$D$6:$E$9,MATCH(C177,'DataSet3 Key Basic'!$E$6:$E$9,0),1)</f>
        <v>1</v>
      </c>
      <c r="J177" s="28">
        <f t="array" ref="J177">INDEX('DataSet3 Key Basic'!$D$12:$E$15,MATCH(D177,'DataSet3 Key Basic'!$E$12:$E$15,0),1)</f>
        <v>2</v>
      </c>
      <c r="K177" s="28">
        <f t="array" ref="K177">INDEX('DataSet3 Key Basic'!$D$18:$E$21,MATCH(E177,'DataSet3 Key Basic'!$E$18:$E$21,0),1)</f>
        <v>1</v>
      </c>
      <c r="L177" s="28">
        <f t="array" ref="L177">INDEX('DataSet3 Key Basic'!$D$24:$E$27,MATCH(F177,'DataSet3 Key Basic'!$E$24:$E$27,0),1)</f>
        <v>2</v>
      </c>
      <c r="M177" s="28">
        <f t="array" ref="M177">INDEX('DataSet3 Key Basic'!$D$30:$E$33,MATCH(G177,'DataSet3 Key Basic'!$E$30:$E$33,0),1)</f>
        <v>1</v>
      </c>
    </row>
    <row r="178" spans="1:13" ht="13.2" x14ac:dyDescent="0.25">
      <c r="A178" s="28" t="s">
        <v>316</v>
      </c>
      <c r="B178" s="28" t="s">
        <v>149</v>
      </c>
      <c r="C178" s="28" t="s">
        <v>150</v>
      </c>
      <c r="D178" s="28" t="s">
        <v>151</v>
      </c>
      <c r="E178" s="28" t="s">
        <v>157</v>
      </c>
      <c r="F178" s="28" t="s">
        <v>153</v>
      </c>
      <c r="G178" s="28" t="s">
        <v>154</v>
      </c>
      <c r="H178" s="28">
        <f t="shared" si="0"/>
        <v>9</v>
      </c>
      <c r="I178" s="28">
        <f t="array" ref="I178">INDEX('DataSet3 Key Basic'!$D$6:$E$9,MATCH(C178,'DataSet3 Key Basic'!$E$6:$E$9,0),1)</f>
        <v>2</v>
      </c>
      <c r="J178" s="28">
        <f t="array" ref="J178">INDEX('DataSet3 Key Basic'!$D$12:$E$15,MATCH(D178,'DataSet3 Key Basic'!$E$12:$E$15,0),1)</f>
        <v>2</v>
      </c>
      <c r="K178" s="28">
        <f t="array" ref="K178">INDEX('DataSet3 Key Basic'!$D$18:$E$21,MATCH(E178,'DataSet3 Key Basic'!$E$18:$E$21,0),1)</f>
        <v>1</v>
      </c>
      <c r="L178" s="28">
        <f t="array" ref="L178">INDEX('DataSet3 Key Basic'!$D$24:$E$27,MATCH(F178,'DataSet3 Key Basic'!$E$24:$E$27,0),1)</f>
        <v>2</v>
      </c>
      <c r="M178" s="28">
        <f t="array" ref="M178">INDEX('DataSet3 Key Basic'!$D$30:$E$33,MATCH(G178,'DataSet3 Key Basic'!$E$30:$E$33,0),1)</f>
        <v>2</v>
      </c>
    </row>
    <row r="179" spans="1:13" ht="13.2" x14ac:dyDescent="0.25">
      <c r="A179" s="28" t="s">
        <v>317</v>
      </c>
      <c r="B179" s="28" t="s">
        <v>149</v>
      </c>
      <c r="C179" s="28" t="s">
        <v>156</v>
      </c>
      <c r="D179" s="28" t="s">
        <v>151</v>
      </c>
      <c r="E179" s="28" t="s">
        <v>157</v>
      </c>
      <c r="F179" s="28" t="s">
        <v>153</v>
      </c>
      <c r="G179" s="28" t="s">
        <v>158</v>
      </c>
      <c r="H179" s="28">
        <f t="shared" si="0"/>
        <v>7</v>
      </c>
      <c r="I179" s="28">
        <f t="array" ref="I179">INDEX('DataSet3 Key Basic'!$D$6:$E$9,MATCH(C179,'DataSet3 Key Basic'!$E$6:$E$9,0),1)</f>
        <v>1</v>
      </c>
      <c r="J179" s="28">
        <f t="array" ref="J179">INDEX('DataSet3 Key Basic'!$D$12:$E$15,MATCH(D179,'DataSet3 Key Basic'!$E$12:$E$15,0),1)</f>
        <v>2</v>
      </c>
      <c r="K179" s="28">
        <f t="array" ref="K179">INDEX('DataSet3 Key Basic'!$D$18:$E$21,MATCH(E179,'DataSet3 Key Basic'!$E$18:$E$21,0),1)</f>
        <v>1</v>
      </c>
      <c r="L179" s="28">
        <f t="array" ref="L179">INDEX('DataSet3 Key Basic'!$D$24:$E$27,MATCH(F179,'DataSet3 Key Basic'!$E$24:$E$27,0),1)</f>
        <v>2</v>
      </c>
      <c r="M179" s="28">
        <f t="array" ref="M179">INDEX('DataSet3 Key Basic'!$D$30:$E$33,MATCH(G179,'DataSet3 Key Basic'!$E$30:$E$33,0),1)</f>
        <v>1</v>
      </c>
    </row>
    <row r="180" spans="1:13" ht="13.2" x14ac:dyDescent="0.25">
      <c r="A180" s="28" t="s">
        <v>318</v>
      </c>
      <c r="B180" s="28" t="s">
        <v>149</v>
      </c>
      <c r="C180" s="28" t="s">
        <v>156</v>
      </c>
      <c r="D180" s="28" t="s">
        <v>151</v>
      </c>
      <c r="E180" s="28" t="s">
        <v>157</v>
      </c>
      <c r="F180" s="28" t="s">
        <v>153</v>
      </c>
      <c r="G180" s="28" t="s">
        <v>154</v>
      </c>
      <c r="H180" s="28">
        <f t="shared" si="0"/>
        <v>8</v>
      </c>
      <c r="I180" s="28">
        <f t="array" ref="I180">INDEX('DataSet3 Key Basic'!$D$6:$E$9,MATCH(C180,'DataSet3 Key Basic'!$E$6:$E$9,0),1)</f>
        <v>1</v>
      </c>
      <c r="J180" s="28">
        <f t="array" ref="J180">INDEX('DataSet3 Key Basic'!$D$12:$E$15,MATCH(D180,'DataSet3 Key Basic'!$E$12:$E$15,0),1)</f>
        <v>2</v>
      </c>
      <c r="K180" s="28">
        <f t="array" ref="K180">INDEX('DataSet3 Key Basic'!$D$18:$E$21,MATCH(E180,'DataSet3 Key Basic'!$E$18:$E$21,0),1)</f>
        <v>1</v>
      </c>
      <c r="L180" s="28">
        <f t="array" ref="L180">INDEX('DataSet3 Key Basic'!$D$24:$E$27,MATCH(F180,'DataSet3 Key Basic'!$E$24:$E$27,0),1)</f>
        <v>2</v>
      </c>
      <c r="M180" s="28">
        <f t="array" ref="M180">INDEX('DataSet3 Key Basic'!$D$30:$E$33,MATCH(G180,'DataSet3 Key Basic'!$E$30:$E$33,0),1)</f>
        <v>2</v>
      </c>
    </row>
    <row r="181" spans="1:13" ht="13.2" x14ac:dyDescent="0.25">
      <c r="A181" s="28" t="s">
        <v>319</v>
      </c>
      <c r="B181" s="28" t="s">
        <v>149</v>
      </c>
      <c r="C181" s="28" t="s">
        <v>156</v>
      </c>
      <c r="D181" s="28" t="s">
        <v>161</v>
      </c>
      <c r="E181" s="28" t="s">
        <v>157</v>
      </c>
      <c r="F181" s="28" t="s">
        <v>159</v>
      </c>
      <c r="G181" s="28" t="s">
        <v>154</v>
      </c>
      <c r="H181" s="28">
        <f t="shared" si="0"/>
        <v>5</v>
      </c>
      <c r="I181" s="28">
        <f t="array" ref="I181">INDEX('DataSet3 Key Basic'!$D$6:$E$9,MATCH(C181,'DataSet3 Key Basic'!$E$6:$E$9,0),1)</f>
        <v>1</v>
      </c>
      <c r="J181" s="28">
        <f t="array" ref="J181">INDEX('DataSet3 Key Basic'!$D$12:$E$15,MATCH(D181,'DataSet3 Key Basic'!$E$12:$E$15,0),1)</f>
        <v>1</v>
      </c>
      <c r="K181" s="28">
        <f t="array" ref="K181">INDEX('DataSet3 Key Basic'!$D$18:$E$21,MATCH(E181,'DataSet3 Key Basic'!$E$18:$E$21,0),1)</f>
        <v>1</v>
      </c>
      <c r="L181" s="28">
        <f t="array" ref="L181">INDEX('DataSet3 Key Basic'!$D$24:$E$27,MATCH(F181,'DataSet3 Key Basic'!$E$24:$E$27,0),1)</f>
        <v>0</v>
      </c>
      <c r="M181" s="28">
        <f t="array" ref="M181">INDEX('DataSet3 Key Basic'!$D$30:$E$33,MATCH(G181,'DataSet3 Key Basic'!$E$30:$E$33,0),1)</f>
        <v>2</v>
      </c>
    </row>
    <row r="182" spans="1:13" ht="13.2" x14ac:dyDescent="0.25">
      <c r="A182" s="28" t="s">
        <v>320</v>
      </c>
      <c r="B182" s="28" t="s">
        <v>149</v>
      </c>
      <c r="C182" s="28" t="s">
        <v>150</v>
      </c>
      <c r="D182" s="28" t="s">
        <v>151</v>
      </c>
      <c r="E182" s="28" t="s">
        <v>157</v>
      </c>
      <c r="F182" s="28" t="s">
        <v>159</v>
      </c>
      <c r="G182" s="28" t="s">
        <v>154</v>
      </c>
      <c r="H182" s="28">
        <f t="shared" si="0"/>
        <v>7</v>
      </c>
      <c r="I182" s="28">
        <f t="array" ref="I182">INDEX('DataSet3 Key Basic'!$D$6:$E$9,MATCH(C182,'DataSet3 Key Basic'!$E$6:$E$9,0),1)</f>
        <v>2</v>
      </c>
      <c r="J182" s="28">
        <f t="array" ref="J182">INDEX('DataSet3 Key Basic'!$D$12:$E$15,MATCH(D182,'DataSet3 Key Basic'!$E$12:$E$15,0),1)</f>
        <v>2</v>
      </c>
      <c r="K182" s="28">
        <f t="array" ref="K182">INDEX('DataSet3 Key Basic'!$D$18:$E$21,MATCH(E182,'DataSet3 Key Basic'!$E$18:$E$21,0),1)</f>
        <v>1</v>
      </c>
      <c r="L182" s="28">
        <f t="array" ref="L182">INDEX('DataSet3 Key Basic'!$D$24:$E$27,MATCH(F182,'DataSet3 Key Basic'!$E$24:$E$27,0),1)</f>
        <v>0</v>
      </c>
      <c r="M182" s="28">
        <f t="array" ref="M182">INDEX('DataSet3 Key Basic'!$D$30:$E$33,MATCH(G182,'DataSet3 Key Basic'!$E$30:$E$33,0),1)</f>
        <v>2</v>
      </c>
    </row>
    <row r="183" spans="1:13" ht="13.2" x14ac:dyDescent="0.25">
      <c r="A183" s="28" t="s">
        <v>321</v>
      </c>
      <c r="B183" s="28" t="s">
        <v>149</v>
      </c>
      <c r="C183" s="28" t="s">
        <v>156</v>
      </c>
      <c r="D183" s="28" t="s">
        <v>151</v>
      </c>
      <c r="E183" s="28" t="s">
        <v>157</v>
      </c>
      <c r="F183" s="28" t="s">
        <v>153</v>
      </c>
      <c r="G183" s="28" t="s">
        <v>154</v>
      </c>
      <c r="H183" s="28">
        <f t="shared" si="0"/>
        <v>8</v>
      </c>
      <c r="I183" s="28">
        <f t="array" ref="I183">INDEX('DataSet3 Key Basic'!$D$6:$E$9,MATCH(C183,'DataSet3 Key Basic'!$E$6:$E$9,0),1)</f>
        <v>1</v>
      </c>
      <c r="J183" s="28">
        <f t="array" ref="J183">INDEX('DataSet3 Key Basic'!$D$12:$E$15,MATCH(D183,'DataSet3 Key Basic'!$E$12:$E$15,0),1)</f>
        <v>2</v>
      </c>
      <c r="K183" s="28">
        <f t="array" ref="K183">INDEX('DataSet3 Key Basic'!$D$18:$E$21,MATCH(E183,'DataSet3 Key Basic'!$E$18:$E$21,0),1)</f>
        <v>1</v>
      </c>
      <c r="L183" s="28">
        <f t="array" ref="L183">INDEX('DataSet3 Key Basic'!$D$24:$E$27,MATCH(F183,'DataSet3 Key Basic'!$E$24:$E$27,0),1)</f>
        <v>2</v>
      </c>
      <c r="M183" s="28">
        <f t="array" ref="M183">INDEX('DataSet3 Key Basic'!$D$30:$E$33,MATCH(G183,'DataSet3 Key Basic'!$E$30:$E$33,0),1)</f>
        <v>2</v>
      </c>
    </row>
    <row r="184" spans="1:13" ht="13.2" x14ac:dyDescent="0.25">
      <c r="A184" s="28" t="s">
        <v>322</v>
      </c>
      <c r="B184" s="28" t="s">
        <v>149</v>
      </c>
      <c r="C184" s="28" t="s">
        <v>156</v>
      </c>
      <c r="D184" s="28" t="s">
        <v>151</v>
      </c>
      <c r="E184" s="28" t="s">
        <v>152</v>
      </c>
      <c r="F184" s="28" t="s">
        <v>159</v>
      </c>
      <c r="G184" s="28" t="s">
        <v>218</v>
      </c>
      <c r="H184" s="28">
        <f t="shared" si="0"/>
        <v>5</v>
      </c>
      <c r="I184" s="28">
        <f t="array" ref="I184">INDEX('DataSet3 Key Basic'!$D$6:$E$9,MATCH(C184,'DataSet3 Key Basic'!$E$6:$E$9,0),1)</f>
        <v>1</v>
      </c>
      <c r="J184" s="28">
        <f t="array" ref="J184">INDEX('DataSet3 Key Basic'!$D$12:$E$15,MATCH(D184,'DataSet3 Key Basic'!$E$12:$E$15,0),1)</f>
        <v>2</v>
      </c>
      <c r="K184" s="28">
        <f t="array" ref="K184">INDEX('DataSet3 Key Basic'!$D$18:$E$21,MATCH(E184,'DataSet3 Key Basic'!$E$18:$E$21,0),1)</f>
        <v>2</v>
      </c>
      <c r="L184" s="28">
        <f t="array" ref="L184">INDEX('DataSet3 Key Basic'!$D$24:$E$27,MATCH(F184,'DataSet3 Key Basic'!$E$24:$E$27,0),1)</f>
        <v>0</v>
      </c>
      <c r="M184" s="28">
        <f t="array" ref="M184">INDEX('DataSet3 Key Basic'!$D$30:$E$33,MATCH(G184,'DataSet3 Key Basic'!$E$30:$E$33,0),1)</f>
        <v>0</v>
      </c>
    </row>
    <row r="185" spans="1:13" ht="13.2" x14ac:dyDescent="0.25">
      <c r="A185" s="28" t="s">
        <v>322</v>
      </c>
      <c r="B185" s="28" t="s">
        <v>149</v>
      </c>
      <c r="C185" s="28" t="s">
        <v>156</v>
      </c>
      <c r="D185" s="28" t="s">
        <v>151</v>
      </c>
      <c r="E185" s="28" t="s">
        <v>152</v>
      </c>
      <c r="F185" s="28" t="s">
        <v>171</v>
      </c>
      <c r="G185" s="28" t="s">
        <v>158</v>
      </c>
      <c r="H185" s="28">
        <f t="shared" si="0"/>
        <v>5</v>
      </c>
      <c r="I185" s="28">
        <f t="array" ref="I185">INDEX('DataSet3 Key Basic'!$D$6:$E$9,MATCH(C185,'DataSet3 Key Basic'!$E$6:$E$9,0),1)</f>
        <v>1</v>
      </c>
      <c r="J185" s="28">
        <f t="array" ref="J185">INDEX('DataSet3 Key Basic'!$D$12:$E$15,MATCH(D185,'DataSet3 Key Basic'!$E$12:$E$15,0),1)</f>
        <v>2</v>
      </c>
      <c r="K185" s="28">
        <f t="array" ref="K185">INDEX('DataSet3 Key Basic'!$D$18:$E$21,MATCH(E185,'DataSet3 Key Basic'!$E$18:$E$21,0),1)</f>
        <v>2</v>
      </c>
      <c r="L185" s="28">
        <f t="array" ref="L185">INDEX('DataSet3 Key Basic'!$D$24:$E$27,MATCH(F185,'DataSet3 Key Basic'!$E$24:$E$27,0),1)</f>
        <v>-1</v>
      </c>
      <c r="M185" s="28">
        <f t="array" ref="M185">INDEX('DataSet3 Key Basic'!$D$30:$E$33,MATCH(G185,'DataSet3 Key Basic'!$E$30:$E$33,0),1)</f>
        <v>1</v>
      </c>
    </row>
    <row r="186" spans="1:13" ht="13.2" x14ac:dyDescent="0.25">
      <c r="A186" s="28" t="s">
        <v>323</v>
      </c>
      <c r="B186" s="28" t="s">
        <v>149</v>
      </c>
      <c r="C186" s="28" t="s">
        <v>156</v>
      </c>
      <c r="D186" s="28" t="s">
        <v>151</v>
      </c>
      <c r="E186" s="28" t="s">
        <v>157</v>
      </c>
      <c r="F186" s="28" t="s">
        <v>153</v>
      </c>
      <c r="G186" s="28" t="s">
        <v>158</v>
      </c>
      <c r="H186" s="28">
        <f t="shared" si="0"/>
        <v>7</v>
      </c>
      <c r="I186" s="28">
        <f t="array" ref="I186">INDEX('DataSet3 Key Basic'!$D$6:$E$9,MATCH(C186,'DataSet3 Key Basic'!$E$6:$E$9,0),1)</f>
        <v>1</v>
      </c>
      <c r="J186" s="28">
        <f t="array" ref="J186">INDEX('DataSet3 Key Basic'!$D$12:$E$15,MATCH(D186,'DataSet3 Key Basic'!$E$12:$E$15,0),1)</f>
        <v>2</v>
      </c>
      <c r="K186" s="28">
        <f t="array" ref="K186">INDEX('DataSet3 Key Basic'!$D$18:$E$21,MATCH(E186,'DataSet3 Key Basic'!$E$18:$E$21,0),1)</f>
        <v>1</v>
      </c>
      <c r="L186" s="28">
        <f t="array" ref="L186">INDEX('DataSet3 Key Basic'!$D$24:$E$27,MATCH(F186,'DataSet3 Key Basic'!$E$24:$E$27,0),1)</f>
        <v>2</v>
      </c>
      <c r="M186" s="28">
        <f t="array" ref="M186">INDEX('DataSet3 Key Basic'!$D$30:$E$33,MATCH(G186,'DataSet3 Key Basic'!$E$30:$E$33,0),1)</f>
        <v>1</v>
      </c>
    </row>
    <row r="187" spans="1:13" ht="13.2" x14ac:dyDescent="0.25">
      <c r="A187" s="28" t="s">
        <v>324</v>
      </c>
      <c r="B187" s="28" t="s">
        <v>149</v>
      </c>
      <c r="C187" s="28" t="s">
        <v>156</v>
      </c>
      <c r="D187" s="28" t="s">
        <v>151</v>
      </c>
      <c r="E187" s="28" t="s">
        <v>157</v>
      </c>
      <c r="F187" s="28" t="s">
        <v>159</v>
      </c>
      <c r="G187" s="28" t="s">
        <v>158</v>
      </c>
      <c r="H187" s="28">
        <f t="shared" si="0"/>
        <v>5</v>
      </c>
      <c r="I187" s="28">
        <f t="array" ref="I187">INDEX('DataSet3 Key Basic'!$D$6:$E$9,MATCH(C187,'DataSet3 Key Basic'!$E$6:$E$9,0),1)</f>
        <v>1</v>
      </c>
      <c r="J187" s="28">
        <f t="array" ref="J187">INDEX('DataSet3 Key Basic'!$D$12:$E$15,MATCH(D187,'DataSet3 Key Basic'!$E$12:$E$15,0),1)</f>
        <v>2</v>
      </c>
      <c r="K187" s="28">
        <f t="array" ref="K187">INDEX('DataSet3 Key Basic'!$D$18:$E$21,MATCH(E187,'DataSet3 Key Basic'!$E$18:$E$21,0),1)</f>
        <v>1</v>
      </c>
      <c r="L187" s="28">
        <f t="array" ref="L187">INDEX('DataSet3 Key Basic'!$D$24:$E$27,MATCH(F187,'DataSet3 Key Basic'!$E$24:$E$27,0),1)</f>
        <v>0</v>
      </c>
      <c r="M187" s="28">
        <f t="array" ref="M187">INDEX('DataSet3 Key Basic'!$D$30:$E$33,MATCH(G187,'DataSet3 Key Basic'!$E$30:$E$33,0),1)</f>
        <v>1</v>
      </c>
    </row>
    <row r="188" spans="1:13" ht="13.2" x14ac:dyDescent="0.25">
      <c r="A188" s="28" t="s">
        <v>325</v>
      </c>
      <c r="B188" s="28" t="s">
        <v>149</v>
      </c>
      <c r="C188" s="28" t="s">
        <v>156</v>
      </c>
      <c r="D188" s="28" t="s">
        <v>151</v>
      </c>
      <c r="E188" s="28" t="s">
        <v>152</v>
      </c>
      <c r="F188" s="28" t="s">
        <v>153</v>
      </c>
      <c r="G188" s="28" t="s">
        <v>158</v>
      </c>
      <c r="H188" s="28">
        <f t="shared" si="0"/>
        <v>8</v>
      </c>
      <c r="I188" s="28">
        <f t="array" ref="I188">INDEX('DataSet3 Key Basic'!$D$6:$E$9,MATCH(C188,'DataSet3 Key Basic'!$E$6:$E$9,0),1)</f>
        <v>1</v>
      </c>
      <c r="J188" s="28">
        <f t="array" ref="J188">INDEX('DataSet3 Key Basic'!$D$12:$E$15,MATCH(D188,'DataSet3 Key Basic'!$E$12:$E$15,0),1)</f>
        <v>2</v>
      </c>
      <c r="K188" s="28">
        <f t="array" ref="K188">INDEX('DataSet3 Key Basic'!$D$18:$E$21,MATCH(E188,'DataSet3 Key Basic'!$E$18:$E$21,0),1)</f>
        <v>2</v>
      </c>
      <c r="L188" s="28">
        <f t="array" ref="L188">INDEX('DataSet3 Key Basic'!$D$24:$E$27,MATCH(F188,'DataSet3 Key Basic'!$E$24:$E$27,0),1)</f>
        <v>2</v>
      </c>
      <c r="M188" s="28">
        <f t="array" ref="M188">INDEX('DataSet3 Key Basic'!$D$30:$E$33,MATCH(G188,'DataSet3 Key Basic'!$E$30:$E$33,0),1)</f>
        <v>1</v>
      </c>
    </row>
    <row r="189" spans="1:13" ht="13.2" x14ac:dyDescent="0.25">
      <c r="A189" s="28" t="s">
        <v>326</v>
      </c>
      <c r="B189" s="28" t="s">
        <v>149</v>
      </c>
      <c r="C189" s="28" t="s">
        <v>150</v>
      </c>
      <c r="D189" s="28" t="s">
        <v>151</v>
      </c>
      <c r="E189" s="28" t="s">
        <v>157</v>
      </c>
      <c r="F189" s="28" t="s">
        <v>153</v>
      </c>
      <c r="G189" s="28" t="s">
        <v>158</v>
      </c>
      <c r="H189" s="28">
        <f t="shared" si="0"/>
        <v>8</v>
      </c>
      <c r="I189" s="28">
        <f t="array" ref="I189">INDEX('DataSet3 Key Basic'!$D$6:$E$9,MATCH(C189,'DataSet3 Key Basic'!$E$6:$E$9,0),1)</f>
        <v>2</v>
      </c>
      <c r="J189" s="28">
        <f t="array" ref="J189">INDEX('DataSet3 Key Basic'!$D$12:$E$15,MATCH(D189,'DataSet3 Key Basic'!$E$12:$E$15,0),1)</f>
        <v>2</v>
      </c>
      <c r="K189" s="28">
        <f t="array" ref="K189">INDEX('DataSet3 Key Basic'!$D$18:$E$21,MATCH(E189,'DataSet3 Key Basic'!$E$18:$E$21,0),1)</f>
        <v>1</v>
      </c>
      <c r="L189" s="28">
        <f t="array" ref="L189">INDEX('DataSet3 Key Basic'!$D$24:$E$27,MATCH(F189,'DataSet3 Key Basic'!$E$24:$E$27,0),1)</f>
        <v>2</v>
      </c>
      <c r="M189" s="28">
        <f t="array" ref="M189">INDEX('DataSet3 Key Basic'!$D$30:$E$33,MATCH(G189,'DataSet3 Key Basic'!$E$30:$E$33,0),1)</f>
        <v>1</v>
      </c>
    </row>
    <row r="190" spans="1:13" ht="13.2" x14ac:dyDescent="0.25">
      <c r="A190" s="28" t="s">
        <v>327</v>
      </c>
      <c r="B190" s="28" t="s">
        <v>149</v>
      </c>
      <c r="C190" s="28" t="s">
        <v>156</v>
      </c>
      <c r="D190" s="28" t="s">
        <v>161</v>
      </c>
      <c r="E190" s="28" t="s">
        <v>157</v>
      </c>
      <c r="F190" s="28" t="s">
        <v>153</v>
      </c>
      <c r="G190" s="28" t="s">
        <v>154</v>
      </c>
      <c r="H190" s="28">
        <f t="shared" si="0"/>
        <v>7</v>
      </c>
      <c r="I190" s="28">
        <f t="array" ref="I190">INDEX('DataSet3 Key Basic'!$D$6:$E$9,MATCH(C190,'DataSet3 Key Basic'!$E$6:$E$9,0),1)</f>
        <v>1</v>
      </c>
      <c r="J190" s="28">
        <f t="array" ref="J190">INDEX('DataSet3 Key Basic'!$D$12:$E$15,MATCH(D190,'DataSet3 Key Basic'!$E$12:$E$15,0),1)</f>
        <v>1</v>
      </c>
      <c r="K190" s="28">
        <f t="array" ref="K190">INDEX('DataSet3 Key Basic'!$D$18:$E$21,MATCH(E190,'DataSet3 Key Basic'!$E$18:$E$21,0),1)</f>
        <v>1</v>
      </c>
      <c r="L190" s="28">
        <f t="array" ref="L190">INDEX('DataSet3 Key Basic'!$D$24:$E$27,MATCH(F190,'DataSet3 Key Basic'!$E$24:$E$27,0),1)</f>
        <v>2</v>
      </c>
      <c r="M190" s="28">
        <f t="array" ref="M190">INDEX('DataSet3 Key Basic'!$D$30:$E$33,MATCH(G190,'DataSet3 Key Basic'!$E$30:$E$33,0),1)</f>
        <v>2</v>
      </c>
    </row>
    <row r="191" spans="1:13" ht="13.2" x14ac:dyDescent="0.25">
      <c r="A191" s="28" t="s">
        <v>328</v>
      </c>
      <c r="B191" s="28" t="s">
        <v>149</v>
      </c>
      <c r="C191" s="28" t="s">
        <v>150</v>
      </c>
      <c r="D191" s="28" t="s">
        <v>162</v>
      </c>
      <c r="E191" s="28" t="s">
        <v>157</v>
      </c>
      <c r="F191" s="28" t="s">
        <v>159</v>
      </c>
      <c r="G191" s="28" t="s">
        <v>154</v>
      </c>
      <c r="H191" s="28">
        <f t="shared" si="0"/>
        <v>5</v>
      </c>
      <c r="I191" s="28">
        <f t="array" ref="I191">INDEX('DataSet3 Key Basic'!$D$6:$E$9,MATCH(C191,'DataSet3 Key Basic'!$E$6:$E$9,0),1)</f>
        <v>2</v>
      </c>
      <c r="J191" s="28">
        <f t="array" ref="J191">INDEX('DataSet3 Key Basic'!$D$12:$E$15,MATCH(D191,'DataSet3 Key Basic'!$E$12:$E$15,0),1)</f>
        <v>0</v>
      </c>
      <c r="K191" s="28">
        <f t="array" ref="K191">INDEX('DataSet3 Key Basic'!$D$18:$E$21,MATCH(E191,'DataSet3 Key Basic'!$E$18:$E$21,0),1)</f>
        <v>1</v>
      </c>
      <c r="L191" s="28">
        <f t="array" ref="L191">INDEX('DataSet3 Key Basic'!$D$24:$E$27,MATCH(F191,'DataSet3 Key Basic'!$E$24:$E$27,0),1)</f>
        <v>0</v>
      </c>
      <c r="M191" s="28">
        <f t="array" ref="M191">INDEX('DataSet3 Key Basic'!$D$30:$E$33,MATCH(G191,'DataSet3 Key Basic'!$E$30:$E$33,0),1)</f>
        <v>2</v>
      </c>
    </row>
    <row r="192" spans="1:13" ht="13.2" x14ac:dyDescent="0.25">
      <c r="A192" s="28" t="s">
        <v>329</v>
      </c>
      <c r="B192" s="28" t="s">
        <v>149</v>
      </c>
      <c r="C192" s="28" t="s">
        <v>156</v>
      </c>
      <c r="D192" s="28" t="s">
        <v>161</v>
      </c>
      <c r="E192" s="28" t="s">
        <v>152</v>
      </c>
      <c r="F192" s="28" t="s">
        <v>153</v>
      </c>
      <c r="G192" s="28" t="s">
        <v>158</v>
      </c>
      <c r="H192" s="28">
        <f t="shared" si="0"/>
        <v>7</v>
      </c>
      <c r="I192" s="28">
        <f t="array" ref="I192">INDEX('DataSet3 Key Basic'!$D$6:$E$9,MATCH(C192,'DataSet3 Key Basic'!$E$6:$E$9,0),1)</f>
        <v>1</v>
      </c>
      <c r="J192" s="28">
        <f t="array" ref="J192">INDEX('DataSet3 Key Basic'!$D$12:$E$15,MATCH(D192,'DataSet3 Key Basic'!$E$12:$E$15,0),1)</f>
        <v>1</v>
      </c>
      <c r="K192" s="28">
        <f t="array" ref="K192">INDEX('DataSet3 Key Basic'!$D$18:$E$21,MATCH(E192,'DataSet3 Key Basic'!$E$18:$E$21,0),1)</f>
        <v>2</v>
      </c>
      <c r="L192" s="28">
        <f t="array" ref="L192">INDEX('DataSet3 Key Basic'!$D$24:$E$27,MATCH(F192,'DataSet3 Key Basic'!$E$24:$E$27,0),1)</f>
        <v>2</v>
      </c>
      <c r="M192" s="28">
        <f t="array" ref="M192">INDEX('DataSet3 Key Basic'!$D$30:$E$33,MATCH(G192,'DataSet3 Key Basic'!$E$30:$E$33,0),1)</f>
        <v>1</v>
      </c>
    </row>
    <row r="193" spans="1:13" ht="13.2" x14ac:dyDescent="0.25">
      <c r="A193" s="28" t="s">
        <v>330</v>
      </c>
      <c r="B193" s="28" t="s">
        <v>149</v>
      </c>
      <c r="C193" s="28" t="s">
        <v>150</v>
      </c>
      <c r="D193" s="28" t="s">
        <v>151</v>
      </c>
      <c r="E193" s="28" t="s">
        <v>157</v>
      </c>
      <c r="F193" s="28" t="s">
        <v>153</v>
      </c>
      <c r="G193" s="28" t="s">
        <v>154</v>
      </c>
      <c r="H193" s="28">
        <f t="shared" si="0"/>
        <v>9</v>
      </c>
      <c r="I193" s="28">
        <f t="array" ref="I193">INDEX('DataSet3 Key Basic'!$D$6:$E$9,MATCH(C193,'DataSet3 Key Basic'!$E$6:$E$9,0),1)</f>
        <v>2</v>
      </c>
      <c r="J193" s="28">
        <f t="array" ref="J193">INDEX('DataSet3 Key Basic'!$D$12:$E$15,MATCH(D193,'DataSet3 Key Basic'!$E$12:$E$15,0),1)</f>
        <v>2</v>
      </c>
      <c r="K193" s="28">
        <f t="array" ref="K193">INDEX('DataSet3 Key Basic'!$D$18:$E$21,MATCH(E193,'DataSet3 Key Basic'!$E$18:$E$21,0),1)</f>
        <v>1</v>
      </c>
      <c r="L193" s="28">
        <f t="array" ref="L193">INDEX('DataSet3 Key Basic'!$D$24:$E$27,MATCH(F193,'DataSet3 Key Basic'!$E$24:$E$27,0),1)</f>
        <v>2</v>
      </c>
      <c r="M193" s="28">
        <f t="array" ref="M193">INDEX('DataSet3 Key Basic'!$D$30:$E$33,MATCH(G193,'DataSet3 Key Basic'!$E$30:$E$33,0),1)</f>
        <v>2</v>
      </c>
    </row>
    <row r="194" spans="1:13" ht="13.2" x14ac:dyDescent="0.25">
      <c r="A194" s="28" t="s">
        <v>331</v>
      </c>
      <c r="B194" s="28" t="s">
        <v>149</v>
      </c>
      <c r="C194" s="28" t="s">
        <v>150</v>
      </c>
      <c r="D194" s="28" t="s">
        <v>161</v>
      </c>
      <c r="E194" s="28" t="s">
        <v>152</v>
      </c>
      <c r="F194" s="28" t="s">
        <v>159</v>
      </c>
      <c r="G194" s="28" t="s">
        <v>154</v>
      </c>
      <c r="H194" s="28">
        <f t="shared" si="0"/>
        <v>7</v>
      </c>
      <c r="I194" s="28">
        <f t="array" ref="I194">INDEX('DataSet3 Key Basic'!$D$6:$E$9,MATCH(C194,'DataSet3 Key Basic'!$E$6:$E$9,0),1)</f>
        <v>2</v>
      </c>
      <c r="J194" s="28">
        <f t="array" ref="J194">INDEX('DataSet3 Key Basic'!$D$12:$E$15,MATCH(D194,'DataSet3 Key Basic'!$E$12:$E$15,0),1)</f>
        <v>1</v>
      </c>
      <c r="K194" s="28">
        <f t="array" ref="K194">INDEX('DataSet3 Key Basic'!$D$18:$E$21,MATCH(E194,'DataSet3 Key Basic'!$E$18:$E$21,0),1)</f>
        <v>2</v>
      </c>
      <c r="L194" s="28">
        <f t="array" ref="L194">INDEX('DataSet3 Key Basic'!$D$24:$E$27,MATCH(F194,'DataSet3 Key Basic'!$E$24:$E$27,0),1)</f>
        <v>0</v>
      </c>
      <c r="M194" s="28">
        <f t="array" ref="M194">INDEX('DataSet3 Key Basic'!$D$30:$E$33,MATCH(G194,'DataSet3 Key Basic'!$E$30:$E$33,0),1)</f>
        <v>2</v>
      </c>
    </row>
    <row r="195" spans="1:13" ht="13.2" x14ac:dyDescent="0.25">
      <c r="A195" s="28" t="s">
        <v>332</v>
      </c>
      <c r="B195" s="28" t="s">
        <v>149</v>
      </c>
      <c r="C195" s="28" t="s">
        <v>150</v>
      </c>
      <c r="D195" s="28" t="s">
        <v>151</v>
      </c>
      <c r="E195" s="28" t="s">
        <v>152</v>
      </c>
      <c r="F195" s="28" t="s">
        <v>153</v>
      </c>
      <c r="G195" s="28" t="s">
        <v>154</v>
      </c>
      <c r="H195" s="28">
        <f t="shared" si="0"/>
        <v>10</v>
      </c>
      <c r="I195" s="28">
        <f t="array" ref="I195">INDEX('DataSet3 Key Basic'!$D$6:$E$9,MATCH(C195,'DataSet3 Key Basic'!$E$6:$E$9,0),1)</f>
        <v>2</v>
      </c>
      <c r="J195" s="28">
        <f t="array" ref="J195">INDEX('DataSet3 Key Basic'!$D$12:$E$15,MATCH(D195,'DataSet3 Key Basic'!$E$12:$E$15,0),1)</f>
        <v>2</v>
      </c>
      <c r="K195" s="28">
        <f t="array" ref="K195">INDEX('DataSet3 Key Basic'!$D$18:$E$21,MATCH(E195,'DataSet3 Key Basic'!$E$18:$E$21,0),1)</f>
        <v>2</v>
      </c>
      <c r="L195" s="28">
        <f t="array" ref="L195">INDEX('DataSet3 Key Basic'!$D$24:$E$27,MATCH(F195,'DataSet3 Key Basic'!$E$24:$E$27,0),1)</f>
        <v>2</v>
      </c>
      <c r="M195" s="28">
        <f t="array" ref="M195">INDEX('DataSet3 Key Basic'!$D$30:$E$33,MATCH(G195,'DataSet3 Key Basic'!$E$30:$E$33,0),1)</f>
        <v>2</v>
      </c>
    </row>
    <row r="196" spans="1:13" ht="13.2" x14ac:dyDescent="0.25">
      <c r="A196" s="28" t="s">
        <v>333</v>
      </c>
      <c r="B196" s="28" t="s">
        <v>149</v>
      </c>
      <c r="C196" s="28" t="s">
        <v>156</v>
      </c>
      <c r="D196" s="28" t="s">
        <v>151</v>
      </c>
      <c r="E196" s="28" t="s">
        <v>152</v>
      </c>
      <c r="F196" s="28" t="s">
        <v>153</v>
      </c>
      <c r="G196" s="28" t="s">
        <v>158</v>
      </c>
      <c r="H196" s="28">
        <f t="shared" si="0"/>
        <v>8</v>
      </c>
      <c r="I196" s="28">
        <f t="array" ref="I196">INDEX('DataSet3 Key Basic'!$D$6:$E$9,MATCH(C196,'DataSet3 Key Basic'!$E$6:$E$9,0),1)</f>
        <v>1</v>
      </c>
      <c r="J196" s="28">
        <f t="array" ref="J196">INDEX('DataSet3 Key Basic'!$D$12:$E$15,MATCH(D196,'DataSet3 Key Basic'!$E$12:$E$15,0),1)</f>
        <v>2</v>
      </c>
      <c r="K196" s="28">
        <f t="array" ref="K196">INDEX('DataSet3 Key Basic'!$D$18:$E$21,MATCH(E196,'DataSet3 Key Basic'!$E$18:$E$21,0),1)</f>
        <v>2</v>
      </c>
      <c r="L196" s="28">
        <f t="array" ref="L196">INDEX('DataSet3 Key Basic'!$D$24:$E$27,MATCH(F196,'DataSet3 Key Basic'!$E$24:$E$27,0),1)</f>
        <v>2</v>
      </c>
      <c r="M196" s="28">
        <f t="array" ref="M196">INDEX('DataSet3 Key Basic'!$D$30:$E$33,MATCH(G196,'DataSet3 Key Basic'!$E$30:$E$33,0),1)</f>
        <v>1</v>
      </c>
    </row>
    <row r="197" spans="1:13" ht="13.2" x14ac:dyDescent="0.25">
      <c r="A197" s="28" t="s">
        <v>334</v>
      </c>
      <c r="B197" s="28" t="s">
        <v>149</v>
      </c>
      <c r="C197" s="28" t="s">
        <v>163</v>
      </c>
      <c r="D197" s="28" t="s">
        <v>151</v>
      </c>
      <c r="E197" s="28" t="s">
        <v>152</v>
      </c>
      <c r="F197" s="28" t="s">
        <v>153</v>
      </c>
      <c r="G197" s="28" t="s">
        <v>158</v>
      </c>
      <c r="H197" s="28">
        <f t="shared" si="0"/>
        <v>6</v>
      </c>
      <c r="I197" s="28">
        <f t="array" ref="I197">INDEX('DataSet3 Key Basic'!$D$6:$E$9,MATCH(C197,'DataSet3 Key Basic'!$E$6:$E$9,0),1)</f>
        <v>-1</v>
      </c>
      <c r="J197" s="28">
        <f t="array" ref="J197">INDEX('DataSet3 Key Basic'!$D$12:$E$15,MATCH(D197,'DataSet3 Key Basic'!$E$12:$E$15,0),1)</f>
        <v>2</v>
      </c>
      <c r="K197" s="28">
        <f t="array" ref="K197">INDEX('DataSet3 Key Basic'!$D$18:$E$21,MATCH(E197,'DataSet3 Key Basic'!$E$18:$E$21,0),1)</f>
        <v>2</v>
      </c>
      <c r="L197" s="28">
        <f t="array" ref="L197">INDEX('DataSet3 Key Basic'!$D$24:$E$27,MATCH(F197,'DataSet3 Key Basic'!$E$24:$E$27,0),1)</f>
        <v>2</v>
      </c>
      <c r="M197" s="28">
        <f t="array" ref="M197">INDEX('DataSet3 Key Basic'!$D$30:$E$33,MATCH(G197,'DataSet3 Key Basic'!$E$30:$E$33,0),1)</f>
        <v>1</v>
      </c>
    </row>
    <row r="198" spans="1:13" ht="13.2" x14ac:dyDescent="0.25">
      <c r="A198" s="28" t="s">
        <v>335</v>
      </c>
      <c r="B198" s="28" t="s">
        <v>149</v>
      </c>
      <c r="C198" s="28" t="s">
        <v>150</v>
      </c>
      <c r="D198" s="28" t="s">
        <v>151</v>
      </c>
      <c r="E198" s="28" t="s">
        <v>152</v>
      </c>
      <c r="F198" s="28" t="s">
        <v>159</v>
      </c>
      <c r="G198" s="28" t="s">
        <v>158</v>
      </c>
      <c r="H198" s="28">
        <f t="shared" si="0"/>
        <v>7</v>
      </c>
      <c r="I198" s="28">
        <f t="array" ref="I198">INDEX('DataSet3 Key Basic'!$D$6:$E$9,MATCH(C198,'DataSet3 Key Basic'!$E$6:$E$9,0),1)</f>
        <v>2</v>
      </c>
      <c r="J198" s="28">
        <f t="array" ref="J198">INDEX('DataSet3 Key Basic'!$D$12:$E$15,MATCH(D198,'DataSet3 Key Basic'!$E$12:$E$15,0),1)</f>
        <v>2</v>
      </c>
      <c r="K198" s="28">
        <f t="array" ref="K198">INDEX('DataSet3 Key Basic'!$D$18:$E$21,MATCH(E198,'DataSet3 Key Basic'!$E$18:$E$21,0),1)</f>
        <v>2</v>
      </c>
      <c r="L198" s="28">
        <f t="array" ref="L198">INDEX('DataSet3 Key Basic'!$D$24:$E$27,MATCH(F198,'DataSet3 Key Basic'!$E$24:$E$27,0),1)</f>
        <v>0</v>
      </c>
      <c r="M198" s="28">
        <f t="array" ref="M198">INDEX('DataSet3 Key Basic'!$D$30:$E$33,MATCH(G198,'DataSet3 Key Basic'!$E$30:$E$33,0),1)</f>
        <v>1</v>
      </c>
    </row>
    <row r="199" spans="1:13" ht="13.2" x14ac:dyDescent="0.25">
      <c r="A199" s="28" t="s">
        <v>336</v>
      </c>
      <c r="B199" s="28" t="s">
        <v>149</v>
      </c>
      <c r="C199" s="28" t="s">
        <v>156</v>
      </c>
      <c r="D199" s="28" t="s">
        <v>151</v>
      </c>
      <c r="E199" s="28" t="s">
        <v>157</v>
      </c>
      <c r="F199" s="28" t="s">
        <v>153</v>
      </c>
      <c r="G199" s="28" t="s">
        <v>158</v>
      </c>
      <c r="H199" s="28">
        <f t="shared" si="0"/>
        <v>7</v>
      </c>
      <c r="I199" s="28">
        <f t="array" ref="I199">INDEX('DataSet3 Key Basic'!$D$6:$E$9,MATCH(C199,'DataSet3 Key Basic'!$E$6:$E$9,0),1)</f>
        <v>1</v>
      </c>
      <c r="J199" s="28">
        <f t="array" ref="J199">INDEX('DataSet3 Key Basic'!$D$12:$E$15,MATCH(D199,'DataSet3 Key Basic'!$E$12:$E$15,0),1)</f>
        <v>2</v>
      </c>
      <c r="K199" s="28">
        <f t="array" ref="K199">INDEX('DataSet3 Key Basic'!$D$18:$E$21,MATCH(E199,'DataSet3 Key Basic'!$E$18:$E$21,0),1)</f>
        <v>1</v>
      </c>
      <c r="L199" s="28">
        <f t="array" ref="L199">INDEX('DataSet3 Key Basic'!$D$24:$E$27,MATCH(F199,'DataSet3 Key Basic'!$E$24:$E$27,0),1)</f>
        <v>2</v>
      </c>
      <c r="M199" s="28">
        <f t="array" ref="M199">INDEX('DataSet3 Key Basic'!$D$30:$E$33,MATCH(G199,'DataSet3 Key Basic'!$E$30:$E$33,0),1)</f>
        <v>1</v>
      </c>
    </row>
    <row r="200" spans="1:13" ht="13.2" x14ac:dyDescent="0.25">
      <c r="A200" s="28" t="s">
        <v>337</v>
      </c>
      <c r="B200" s="28" t="s">
        <v>149</v>
      </c>
      <c r="C200" s="28" t="s">
        <v>150</v>
      </c>
      <c r="D200" s="28" t="s">
        <v>151</v>
      </c>
      <c r="E200" s="28" t="s">
        <v>157</v>
      </c>
      <c r="F200" s="28" t="s">
        <v>153</v>
      </c>
      <c r="G200" s="28" t="s">
        <v>154</v>
      </c>
      <c r="H200" s="28">
        <f t="shared" si="0"/>
        <v>9</v>
      </c>
      <c r="I200" s="28">
        <f t="array" ref="I200">INDEX('DataSet3 Key Basic'!$D$6:$E$9,MATCH(C200,'DataSet3 Key Basic'!$E$6:$E$9,0),1)</f>
        <v>2</v>
      </c>
      <c r="J200" s="28">
        <f t="array" ref="J200">INDEX('DataSet3 Key Basic'!$D$12:$E$15,MATCH(D200,'DataSet3 Key Basic'!$E$12:$E$15,0),1)</f>
        <v>2</v>
      </c>
      <c r="K200" s="28">
        <f t="array" ref="K200">INDEX('DataSet3 Key Basic'!$D$18:$E$21,MATCH(E200,'DataSet3 Key Basic'!$E$18:$E$21,0),1)</f>
        <v>1</v>
      </c>
      <c r="L200" s="28">
        <f t="array" ref="L200">INDEX('DataSet3 Key Basic'!$D$24:$E$27,MATCH(F200,'DataSet3 Key Basic'!$E$24:$E$27,0),1)</f>
        <v>2</v>
      </c>
      <c r="M200" s="28">
        <f t="array" ref="M200">INDEX('DataSet3 Key Basic'!$D$30:$E$33,MATCH(G200,'DataSet3 Key Basic'!$E$30:$E$33,0),1)</f>
        <v>2</v>
      </c>
    </row>
    <row r="201" spans="1:13" ht="13.2" x14ac:dyDescent="0.25">
      <c r="A201" s="28" t="s">
        <v>338</v>
      </c>
      <c r="B201" s="28" t="s">
        <v>149</v>
      </c>
      <c r="C201" s="28" t="s">
        <v>150</v>
      </c>
      <c r="D201" s="28" t="s">
        <v>151</v>
      </c>
      <c r="E201" s="28" t="s">
        <v>157</v>
      </c>
      <c r="F201" s="28" t="s">
        <v>153</v>
      </c>
      <c r="G201" s="28" t="s">
        <v>154</v>
      </c>
      <c r="H201" s="28">
        <f t="shared" si="0"/>
        <v>9</v>
      </c>
      <c r="I201" s="28">
        <f t="array" ref="I201">INDEX('DataSet3 Key Basic'!$D$6:$E$9,MATCH(C201,'DataSet3 Key Basic'!$E$6:$E$9,0),1)</f>
        <v>2</v>
      </c>
      <c r="J201" s="28">
        <f t="array" ref="J201">INDEX('DataSet3 Key Basic'!$D$12:$E$15,MATCH(D201,'DataSet3 Key Basic'!$E$12:$E$15,0),1)</f>
        <v>2</v>
      </c>
      <c r="K201" s="28">
        <f t="array" ref="K201">INDEX('DataSet3 Key Basic'!$D$18:$E$21,MATCH(E201,'DataSet3 Key Basic'!$E$18:$E$21,0),1)</f>
        <v>1</v>
      </c>
      <c r="L201" s="28">
        <f t="array" ref="L201">INDEX('DataSet3 Key Basic'!$D$24:$E$27,MATCH(F201,'DataSet3 Key Basic'!$E$24:$E$27,0),1)</f>
        <v>2</v>
      </c>
      <c r="M201" s="28">
        <f t="array" ref="M201">INDEX('DataSet3 Key Basic'!$D$30:$E$33,MATCH(G201,'DataSet3 Key Basic'!$E$30:$E$33,0),1)</f>
        <v>2</v>
      </c>
    </row>
    <row r="202" spans="1:13" ht="13.2" x14ac:dyDescent="0.25">
      <c r="A202" s="28" t="s">
        <v>339</v>
      </c>
      <c r="B202" s="28" t="s">
        <v>149</v>
      </c>
      <c r="C202" s="28" t="s">
        <v>150</v>
      </c>
      <c r="D202" s="28" t="s">
        <v>161</v>
      </c>
      <c r="E202" s="28" t="s">
        <v>157</v>
      </c>
      <c r="F202" s="28" t="s">
        <v>153</v>
      </c>
      <c r="G202" s="28" t="s">
        <v>154</v>
      </c>
      <c r="H202" s="28">
        <f t="shared" si="0"/>
        <v>8</v>
      </c>
      <c r="I202" s="28">
        <f t="array" ref="I202">INDEX('DataSet3 Key Basic'!$D$6:$E$9,MATCH(C202,'DataSet3 Key Basic'!$E$6:$E$9,0),1)</f>
        <v>2</v>
      </c>
      <c r="J202" s="28">
        <f t="array" ref="J202">INDEX('DataSet3 Key Basic'!$D$12:$E$15,MATCH(D202,'DataSet3 Key Basic'!$E$12:$E$15,0),1)</f>
        <v>1</v>
      </c>
      <c r="K202" s="28">
        <f t="array" ref="K202">INDEX('DataSet3 Key Basic'!$D$18:$E$21,MATCH(E202,'DataSet3 Key Basic'!$E$18:$E$21,0),1)</f>
        <v>1</v>
      </c>
      <c r="L202" s="28">
        <f t="array" ref="L202">INDEX('DataSet3 Key Basic'!$D$24:$E$27,MATCH(F202,'DataSet3 Key Basic'!$E$24:$E$27,0),1)</f>
        <v>2</v>
      </c>
      <c r="M202" s="28">
        <f t="array" ref="M202">INDEX('DataSet3 Key Basic'!$D$30:$E$33,MATCH(G202,'DataSet3 Key Basic'!$E$30:$E$33,0),1)</f>
        <v>2</v>
      </c>
    </row>
    <row r="203" spans="1:13" ht="13.2" x14ac:dyDescent="0.25">
      <c r="A203" s="28" t="s">
        <v>340</v>
      </c>
      <c r="B203" s="28" t="s">
        <v>149</v>
      </c>
      <c r="C203" s="28" t="s">
        <v>156</v>
      </c>
      <c r="D203" s="28" t="s">
        <v>151</v>
      </c>
      <c r="E203" s="28" t="s">
        <v>157</v>
      </c>
      <c r="F203" s="28" t="s">
        <v>153</v>
      </c>
      <c r="G203" s="28" t="s">
        <v>158</v>
      </c>
      <c r="H203" s="28">
        <f t="shared" si="0"/>
        <v>7</v>
      </c>
      <c r="I203" s="28">
        <f t="array" ref="I203">INDEX('DataSet3 Key Basic'!$D$6:$E$9,MATCH(C203,'DataSet3 Key Basic'!$E$6:$E$9,0),1)</f>
        <v>1</v>
      </c>
      <c r="J203" s="28">
        <f t="array" ref="J203">INDEX('DataSet3 Key Basic'!$D$12:$E$15,MATCH(D203,'DataSet3 Key Basic'!$E$12:$E$15,0),1)</f>
        <v>2</v>
      </c>
      <c r="K203" s="28">
        <f t="array" ref="K203">INDEX('DataSet3 Key Basic'!$D$18:$E$21,MATCH(E203,'DataSet3 Key Basic'!$E$18:$E$21,0),1)</f>
        <v>1</v>
      </c>
      <c r="L203" s="28">
        <f t="array" ref="L203">INDEX('DataSet3 Key Basic'!$D$24:$E$27,MATCH(F203,'DataSet3 Key Basic'!$E$24:$E$27,0),1)</f>
        <v>2</v>
      </c>
      <c r="M203" s="28">
        <f t="array" ref="M203">INDEX('DataSet3 Key Basic'!$D$30:$E$33,MATCH(G203,'DataSet3 Key Basic'!$E$30:$E$33,0),1)</f>
        <v>1</v>
      </c>
    </row>
    <row r="204" spans="1:13" ht="13.2" x14ac:dyDescent="0.25">
      <c r="A204" s="28" t="s">
        <v>341</v>
      </c>
      <c r="B204" s="28" t="s">
        <v>149</v>
      </c>
      <c r="C204" s="28" t="s">
        <v>156</v>
      </c>
      <c r="D204" s="28" t="s">
        <v>151</v>
      </c>
      <c r="E204" s="28" t="s">
        <v>152</v>
      </c>
      <c r="F204" s="28" t="s">
        <v>153</v>
      </c>
      <c r="G204" s="28" t="s">
        <v>158</v>
      </c>
      <c r="H204" s="28">
        <f t="shared" si="0"/>
        <v>8</v>
      </c>
      <c r="I204" s="28">
        <f t="array" ref="I204">INDEX('DataSet3 Key Basic'!$D$6:$E$9,MATCH(C204,'DataSet3 Key Basic'!$E$6:$E$9,0),1)</f>
        <v>1</v>
      </c>
      <c r="J204" s="28">
        <f t="array" ref="J204">INDEX('DataSet3 Key Basic'!$D$12:$E$15,MATCH(D204,'DataSet3 Key Basic'!$E$12:$E$15,0),1)</f>
        <v>2</v>
      </c>
      <c r="K204" s="28">
        <f t="array" ref="K204">INDEX('DataSet3 Key Basic'!$D$18:$E$21,MATCH(E204,'DataSet3 Key Basic'!$E$18:$E$21,0),1)</f>
        <v>2</v>
      </c>
      <c r="L204" s="28">
        <f t="array" ref="L204">INDEX('DataSet3 Key Basic'!$D$24:$E$27,MATCH(F204,'DataSet3 Key Basic'!$E$24:$E$27,0),1)</f>
        <v>2</v>
      </c>
      <c r="M204" s="28">
        <f t="array" ref="M204">INDEX('DataSet3 Key Basic'!$D$30:$E$33,MATCH(G204,'DataSet3 Key Basic'!$E$30:$E$33,0),1)</f>
        <v>1</v>
      </c>
    </row>
    <row r="205" spans="1:13" ht="13.2" x14ac:dyDescent="0.25">
      <c r="A205" s="28" t="s">
        <v>342</v>
      </c>
      <c r="B205" s="28" t="s">
        <v>149</v>
      </c>
      <c r="C205" s="28" t="s">
        <v>150</v>
      </c>
      <c r="D205" s="28" t="s">
        <v>151</v>
      </c>
      <c r="E205" s="28" t="s">
        <v>164</v>
      </c>
      <c r="F205" s="28" t="s">
        <v>153</v>
      </c>
      <c r="G205" s="28" t="s">
        <v>154</v>
      </c>
      <c r="H205" s="28">
        <f t="shared" si="0"/>
        <v>8</v>
      </c>
      <c r="I205" s="28">
        <f t="array" ref="I205">INDEX('DataSet3 Key Basic'!$D$6:$E$9,MATCH(C205,'DataSet3 Key Basic'!$E$6:$E$9,0),1)</f>
        <v>2</v>
      </c>
      <c r="J205" s="28">
        <f t="array" ref="J205">INDEX('DataSet3 Key Basic'!$D$12:$E$15,MATCH(D205,'DataSet3 Key Basic'!$E$12:$E$15,0),1)</f>
        <v>2</v>
      </c>
      <c r="K205" s="28">
        <f t="array" ref="K205">INDEX('DataSet3 Key Basic'!$D$18:$E$21,MATCH(E205,'DataSet3 Key Basic'!$E$18:$E$21,0),1)</f>
        <v>0</v>
      </c>
      <c r="L205" s="28">
        <f t="array" ref="L205">INDEX('DataSet3 Key Basic'!$D$24:$E$27,MATCH(F205,'DataSet3 Key Basic'!$E$24:$E$27,0),1)</f>
        <v>2</v>
      </c>
      <c r="M205" s="28">
        <f t="array" ref="M205">INDEX('DataSet3 Key Basic'!$D$30:$E$33,MATCH(G205,'DataSet3 Key Basic'!$E$30:$E$33,0),1)</f>
        <v>2</v>
      </c>
    </row>
    <row r="206" spans="1:13" ht="13.2" x14ac:dyDescent="0.25">
      <c r="A206" s="28" t="s">
        <v>343</v>
      </c>
      <c r="B206" s="28" t="s">
        <v>149</v>
      </c>
      <c r="C206" s="28" t="s">
        <v>156</v>
      </c>
      <c r="D206" s="28" t="s">
        <v>151</v>
      </c>
      <c r="E206" s="28" t="s">
        <v>157</v>
      </c>
      <c r="F206" s="28" t="s">
        <v>153</v>
      </c>
      <c r="G206" s="28" t="s">
        <v>158</v>
      </c>
      <c r="H206" s="28">
        <f t="shared" si="0"/>
        <v>7</v>
      </c>
      <c r="I206" s="28">
        <f t="array" ref="I206">INDEX('DataSet3 Key Basic'!$D$6:$E$9,MATCH(C206,'DataSet3 Key Basic'!$E$6:$E$9,0),1)</f>
        <v>1</v>
      </c>
      <c r="J206" s="28">
        <f t="array" ref="J206">INDEX('DataSet3 Key Basic'!$D$12:$E$15,MATCH(D206,'DataSet3 Key Basic'!$E$12:$E$15,0),1)</f>
        <v>2</v>
      </c>
      <c r="K206" s="28">
        <f t="array" ref="K206">INDEX('DataSet3 Key Basic'!$D$18:$E$21,MATCH(E206,'DataSet3 Key Basic'!$E$18:$E$21,0),1)</f>
        <v>1</v>
      </c>
      <c r="L206" s="28">
        <f t="array" ref="L206">INDEX('DataSet3 Key Basic'!$D$24:$E$27,MATCH(F206,'DataSet3 Key Basic'!$E$24:$E$27,0),1)</f>
        <v>2</v>
      </c>
      <c r="M206" s="28">
        <f t="array" ref="M206">INDEX('DataSet3 Key Basic'!$D$30:$E$33,MATCH(G206,'DataSet3 Key Basic'!$E$30:$E$33,0),1)</f>
        <v>1</v>
      </c>
    </row>
    <row r="207" spans="1:13" ht="13.2" x14ac:dyDescent="0.25">
      <c r="A207" s="28" t="s">
        <v>344</v>
      </c>
      <c r="B207" s="28" t="s">
        <v>149</v>
      </c>
      <c r="C207" s="28" t="s">
        <v>150</v>
      </c>
      <c r="D207" s="28" t="s">
        <v>151</v>
      </c>
      <c r="E207" s="28" t="s">
        <v>157</v>
      </c>
      <c r="F207" s="28" t="s">
        <v>153</v>
      </c>
      <c r="G207" s="28" t="s">
        <v>154</v>
      </c>
      <c r="H207" s="28">
        <f t="shared" si="0"/>
        <v>9</v>
      </c>
      <c r="I207" s="28">
        <f t="array" ref="I207">INDEX('DataSet3 Key Basic'!$D$6:$E$9,MATCH(C207,'DataSet3 Key Basic'!$E$6:$E$9,0),1)</f>
        <v>2</v>
      </c>
      <c r="J207" s="28">
        <f t="array" ref="J207">INDEX('DataSet3 Key Basic'!$D$12:$E$15,MATCH(D207,'DataSet3 Key Basic'!$E$12:$E$15,0),1)</f>
        <v>2</v>
      </c>
      <c r="K207" s="28">
        <f t="array" ref="K207">INDEX('DataSet3 Key Basic'!$D$18:$E$21,MATCH(E207,'DataSet3 Key Basic'!$E$18:$E$21,0),1)</f>
        <v>1</v>
      </c>
      <c r="L207" s="28">
        <f t="array" ref="L207">INDEX('DataSet3 Key Basic'!$D$24:$E$27,MATCH(F207,'DataSet3 Key Basic'!$E$24:$E$27,0),1)</f>
        <v>2</v>
      </c>
      <c r="M207" s="28">
        <f t="array" ref="M207">INDEX('DataSet3 Key Basic'!$D$30:$E$33,MATCH(G207,'DataSet3 Key Basic'!$E$30:$E$33,0),1)</f>
        <v>2</v>
      </c>
    </row>
    <row r="208" spans="1:13" ht="13.2" x14ac:dyDescent="0.25">
      <c r="A208" s="28" t="s">
        <v>345</v>
      </c>
      <c r="B208" s="28" t="s">
        <v>149</v>
      </c>
      <c r="C208" s="28" t="s">
        <v>156</v>
      </c>
      <c r="D208" s="28" t="s">
        <v>151</v>
      </c>
      <c r="E208" s="28" t="s">
        <v>157</v>
      </c>
      <c r="F208" s="28" t="s">
        <v>153</v>
      </c>
      <c r="G208" s="28" t="s">
        <v>154</v>
      </c>
      <c r="H208" s="28">
        <f t="shared" si="0"/>
        <v>8</v>
      </c>
      <c r="I208" s="28">
        <f t="array" ref="I208">INDEX('DataSet3 Key Basic'!$D$6:$E$9,MATCH(C208,'DataSet3 Key Basic'!$E$6:$E$9,0),1)</f>
        <v>1</v>
      </c>
      <c r="J208" s="28">
        <f t="array" ref="J208">INDEX('DataSet3 Key Basic'!$D$12:$E$15,MATCH(D208,'DataSet3 Key Basic'!$E$12:$E$15,0),1)</f>
        <v>2</v>
      </c>
      <c r="K208" s="28">
        <f t="array" ref="K208">INDEX('DataSet3 Key Basic'!$D$18:$E$21,MATCH(E208,'DataSet3 Key Basic'!$E$18:$E$21,0),1)</f>
        <v>1</v>
      </c>
      <c r="L208" s="28">
        <f t="array" ref="L208">INDEX('DataSet3 Key Basic'!$D$24:$E$27,MATCH(F208,'DataSet3 Key Basic'!$E$24:$E$27,0),1)</f>
        <v>2</v>
      </c>
      <c r="M208" s="28">
        <f t="array" ref="M208">INDEX('DataSet3 Key Basic'!$D$30:$E$33,MATCH(G208,'DataSet3 Key Basic'!$E$30:$E$33,0),1)</f>
        <v>2</v>
      </c>
    </row>
    <row r="209" spans="1:13" ht="13.2" x14ac:dyDescent="0.25">
      <c r="A209" s="28" t="s">
        <v>346</v>
      </c>
      <c r="B209" s="28" t="s">
        <v>149</v>
      </c>
      <c r="C209" s="28" t="s">
        <v>150</v>
      </c>
      <c r="D209" s="28" t="s">
        <v>151</v>
      </c>
      <c r="E209" s="28" t="s">
        <v>157</v>
      </c>
      <c r="F209" s="28" t="s">
        <v>153</v>
      </c>
      <c r="G209" s="28" t="s">
        <v>154</v>
      </c>
      <c r="H209" s="28">
        <f t="shared" si="0"/>
        <v>9</v>
      </c>
      <c r="I209" s="28">
        <f t="array" ref="I209">INDEX('DataSet3 Key Basic'!$D$6:$E$9,MATCH(C209,'DataSet3 Key Basic'!$E$6:$E$9,0),1)</f>
        <v>2</v>
      </c>
      <c r="J209" s="28">
        <f t="array" ref="J209">INDEX('DataSet3 Key Basic'!$D$12:$E$15,MATCH(D209,'DataSet3 Key Basic'!$E$12:$E$15,0),1)</f>
        <v>2</v>
      </c>
      <c r="K209" s="28">
        <f t="array" ref="K209">INDEX('DataSet3 Key Basic'!$D$18:$E$21,MATCH(E209,'DataSet3 Key Basic'!$E$18:$E$21,0),1)</f>
        <v>1</v>
      </c>
      <c r="L209" s="28">
        <f t="array" ref="L209">INDEX('DataSet3 Key Basic'!$D$24:$E$27,MATCH(F209,'DataSet3 Key Basic'!$E$24:$E$27,0),1)</f>
        <v>2</v>
      </c>
      <c r="M209" s="28">
        <f t="array" ref="M209">INDEX('DataSet3 Key Basic'!$D$30:$E$33,MATCH(G209,'DataSet3 Key Basic'!$E$30:$E$33,0),1)</f>
        <v>2</v>
      </c>
    </row>
    <row r="210" spans="1:13" ht="13.2" x14ac:dyDescent="0.25">
      <c r="A210" s="28" t="s">
        <v>347</v>
      </c>
      <c r="B210" s="28" t="s">
        <v>149</v>
      </c>
      <c r="C210" s="28" t="s">
        <v>150</v>
      </c>
      <c r="D210" s="28" t="s">
        <v>151</v>
      </c>
      <c r="E210" s="28" t="s">
        <v>157</v>
      </c>
      <c r="F210" s="28" t="s">
        <v>153</v>
      </c>
      <c r="G210" s="28" t="s">
        <v>154</v>
      </c>
      <c r="H210" s="28">
        <f t="shared" si="0"/>
        <v>9</v>
      </c>
      <c r="I210" s="28">
        <f t="array" ref="I210">INDEX('DataSet3 Key Basic'!$D$6:$E$9,MATCH(C210,'DataSet3 Key Basic'!$E$6:$E$9,0),1)</f>
        <v>2</v>
      </c>
      <c r="J210" s="28">
        <f t="array" ref="J210">INDEX('DataSet3 Key Basic'!$D$12:$E$15,MATCH(D210,'DataSet3 Key Basic'!$E$12:$E$15,0),1)</f>
        <v>2</v>
      </c>
      <c r="K210" s="28">
        <f t="array" ref="K210">INDEX('DataSet3 Key Basic'!$D$18:$E$21,MATCH(E210,'DataSet3 Key Basic'!$E$18:$E$21,0),1)</f>
        <v>1</v>
      </c>
      <c r="L210" s="28">
        <f t="array" ref="L210">INDEX('DataSet3 Key Basic'!$D$24:$E$27,MATCH(F210,'DataSet3 Key Basic'!$E$24:$E$27,0),1)</f>
        <v>2</v>
      </c>
      <c r="M210" s="28">
        <f t="array" ref="M210">INDEX('DataSet3 Key Basic'!$D$30:$E$33,MATCH(G210,'DataSet3 Key Basic'!$E$30:$E$33,0),1)</f>
        <v>2</v>
      </c>
    </row>
    <row r="211" spans="1:13" ht="13.2" x14ac:dyDescent="0.25">
      <c r="A211" s="28" t="s">
        <v>348</v>
      </c>
      <c r="B211" s="28" t="s">
        <v>149</v>
      </c>
      <c r="C211" s="28" t="s">
        <v>156</v>
      </c>
      <c r="D211" s="28" t="s">
        <v>151</v>
      </c>
      <c r="E211" s="28" t="s">
        <v>152</v>
      </c>
      <c r="F211" s="28" t="s">
        <v>159</v>
      </c>
      <c r="G211" s="28" t="s">
        <v>154</v>
      </c>
      <c r="H211" s="28">
        <f t="shared" si="0"/>
        <v>7</v>
      </c>
      <c r="I211" s="28">
        <f t="array" ref="I211">INDEX('DataSet3 Key Basic'!$D$6:$E$9,MATCH(C211,'DataSet3 Key Basic'!$E$6:$E$9,0),1)</f>
        <v>1</v>
      </c>
      <c r="J211" s="28">
        <f t="array" ref="J211">INDEX('DataSet3 Key Basic'!$D$12:$E$15,MATCH(D211,'DataSet3 Key Basic'!$E$12:$E$15,0),1)</f>
        <v>2</v>
      </c>
      <c r="K211" s="28">
        <f t="array" ref="K211">INDEX('DataSet3 Key Basic'!$D$18:$E$21,MATCH(E211,'DataSet3 Key Basic'!$E$18:$E$21,0),1)</f>
        <v>2</v>
      </c>
      <c r="L211" s="28">
        <f t="array" ref="L211">INDEX('DataSet3 Key Basic'!$D$24:$E$27,MATCH(F211,'DataSet3 Key Basic'!$E$24:$E$27,0),1)</f>
        <v>0</v>
      </c>
      <c r="M211" s="28">
        <f t="array" ref="M211">INDEX('DataSet3 Key Basic'!$D$30:$E$33,MATCH(G211,'DataSet3 Key Basic'!$E$30:$E$33,0),1)</f>
        <v>2</v>
      </c>
    </row>
    <row r="212" spans="1:13" ht="13.2" x14ac:dyDescent="0.25">
      <c r="A212" s="28" t="s">
        <v>349</v>
      </c>
      <c r="B212" s="28" t="s">
        <v>149</v>
      </c>
      <c r="C212" s="28" t="s">
        <v>150</v>
      </c>
      <c r="D212" s="28" t="s">
        <v>161</v>
      </c>
      <c r="E212" s="28" t="s">
        <v>152</v>
      </c>
      <c r="F212" s="28" t="s">
        <v>153</v>
      </c>
      <c r="G212" s="28" t="s">
        <v>154</v>
      </c>
      <c r="H212" s="28">
        <f t="shared" si="0"/>
        <v>9</v>
      </c>
      <c r="I212" s="28">
        <f t="array" ref="I212">INDEX('DataSet3 Key Basic'!$D$6:$E$9,MATCH(C212,'DataSet3 Key Basic'!$E$6:$E$9,0),1)</f>
        <v>2</v>
      </c>
      <c r="J212" s="28">
        <f t="array" ref="J212">INDEX('DataSet3 Key Basic'!$D$12:$E$15,MATCH(D212,'DataSet3 Key Basic'!$E$12:$E$15,0),1)</f>
        <v>1</v>
      </c>
      <c r="K212" s="28">
        <f t="array" ref="K212">INDEX('DataSet3 Key Basic'!$D$18:$E$21,MATCH(E212,'DataSet3 Key Basic'!$E$18:$E$21,0),1)</f>
        <v>2</v>
      </c>
      <c r="L212" s="28">
        <f t="array" ref="L212">INDEX('DataSet3 Key Basic'!$D$24:$E$27,MATCH(F212,'DataSet3 Key Basic'!$E$24:$E$27,0),1)</f>
        <v>2</v>
      </c>
      <c r="M212" s="28">
        <f t="array" ref="M212">INDEX('DataSet3 Key Basic'!$D$30:$E$33,MATCH(G212,'DataSet3 Key Basic'!$E$30:$E$33,0),1)</f>
        <v>2</v>
      </c>
    </row>
    <row r="213" spans="1:13" ht="13.2" x14ac:dyDescent="0.25">
      <c r="A213" s="28" t="s">
        <v>350</v>
      </c>
      <c r="B213" s="28" t="s">
        <v>149</v>
      </c>
      <c r="C213" s="28" t="s">
        <v>156</v>
      </c>
      <c r="D213" s="28" t="s">
        <v>151</v>
      </c>
      <c r="E213" s="28" t="s">
        <v>157</v>
      </c>
      <c r="F213" s="28" t="s">
        <v>159</v>
      </c>
      <c r="G213" s="28" t="s">
        <v>154</v>
      </c>
      <c r="H213" s="28">
        <f t="shared" si="0"/>
        <v>6</v>
      </c>
      <c r="I213" s="28">
        <f t="array" ref="I213">INDEX('DataSet3 Key Basic'!$D$6:$E$9,MATCH(C213,'DataSet3 Key Basic'!$E$6:$E$9,0),1)</f>
        <v>1</v>
      </c>
      <c r="J213" s="28">
        <f t="array" ref="J213">INDEX('DataSet3 Key Basic'!$D$12:$E$15,MATCH(D213,'DataSet3 Key Basic'!$E$12:$E$15,0),1)</f>
        <v>2</v>
      </c>
      <c r="K213" s="28">
        <f t="array" ref="K213">INDEX('DataSet3 Key Basic'!$D$18:$E$21,MATCH(E213,'DataSet3 Key Basic'!$E$18:$E$21,0),1)</f>
        <v>1</v>
      </c>
      <c r="L213" s="28">
        <f t="array" ref="L213">INDEX('DataSet3 Key Basic'!$D$24:$E$27,MATCH(F213,'DataSet3 Key Basic'!$E$24:$E$27,0),1)</f>
        <v>0</v>
      </c>
      <c r="M213" s="28">
        <f t="array" ref="M213">INDEX('DataSet3 Key Basic'!$D$30:$E$33,MATCH(G213,'DataSet3 Key Basic'!$E$30:$E$33,0),1)</f>
        <v>2</v>
      </c>
    </row>
    <row r="214" spans="1:13" ht="13.2" x14ac:dyDescent="0.25">
      <c r="A214" s="28" t="s">
        <v>351</v>
      </c>
      <c r="B214" s="28" t="s">
        <v>149</v>
      </c>
      <c r="C214" s="28" t="s">
        <v>150</v>
      </c>
      <c r="D214" s="28" t="s">
        <v>151</v>
      </c>
      <c r="E214" s="28" t="s">
        <v>157</v>
      </c>
      <c r="F214" s="28" t="s">
        <v>153</v>
      </c>
      <c r="G214" s="28" t="s">
        <v>158</v>
      </c>
      <c r="H214" s="28">
        <f t="shared" si="0"/>
        <v>8</v>
      </c>
      <c r="I214" s="28">
        <f t="array" ref="I214">INDEX('DataSet3 Key Basic'!$D$6:$E$9,MATCH(C214,'DataSet3 Key Basic'!$E$6:$E$9,0),1)</f>
        <v>2</v>
      </c>
      <c r="J214" s="28">
        <f t="array" ref="J214">INDEX('DataSet3 Key Basic'!$D$12:$E$15,MATCH(D214,'DataSet3 Key Basic'!$E$12:$E$15,0),1)</f>
        <v>2</v>
      </c>
      <c r="K214" s="28">
        <f t="array" ref="K214">INDEX('DataSet3 Key Basic'!$D$18:$E$21,MATCH(E214,'DataSet3 Key Basic'!$E$18:$E$21,0),1)</f>
        <v>1</v>
      </c>
      <c r="L214" s="28">
        <f t="array" ref="L214">INDEX('DataSet3 Key Basic'!$D$24:$E$27,MATCH(F214,'DataSet3 Key Basic'!$E$24:$E$27,0),1)</f>
        <v>2</v>
      </c>
      <c r="M214" s="28">
        <f t="array" ref="M214">INDEX('DataSet3 Key Basic'!$D$30:$E$33,MATCH(G214,'DataSet3 Key Basic'!$E$30:$E$33,0),1)</f>
        <v>1</v>
      </c>
    </row>
    <row r="215" spans="1:13" ht="13.2" x14ac:dyDescent="0.25">
      <c r="A215" s="28" t="s">
        <v>352</v>
      </c>
      <c r="B215" s="28" t="s">
        <v>149</v>
      </c>
      <c r="C215" s="28" t="s">
        <v>150</v>
      </c>
      <c r="D215" s="28" t="s">
        <v>151</v>
      </c>
      <c r="E215" s="28" t="s">
        <v>157</v>
      </c>
      <c r="F215" s="28" t="s">
        <v>153</v>
      </c>
      <c r="G215" s="28" t="s">
        <v>154</v>
      </c>
      <c r="H215" s="28">
        <f t="shared" si="0"/>
        <v>9</v>
      </c>
      <c r="I215" s="28">
        <f t="array" ref="I215">INDEX('DataSet3 Key Basic'!$D$6:$E$9,MATCH(C215,'DataSet3 Key Basic'!$E$6:$E$9,0),1)</f>
        <v>2</v>
      </c>
      <c r="J215" s="28">
        <f t="array" ref="J215">INDEX('DataSet3 Key Basic'!$D$12:$E$15,MATCH(D215,'DataSet3 Key Basic'!$E$12:$E$15,0),1)</f>
        <v>2</v>
      </c>
      <c r="K215" s="28">
        <f t="array" ref="K215">INDEX('DataSet3 Key Basic'!$D$18:$E$21,MATCH(E215,'DataSet3 Key Basic'!$E$18:$E$21,0),1)</f>
        <v>1</v>
      </c>
      <c r="L215" s="28">
        <f t="array" ref="L215">INDEX('DataSet3 Key Basic'!$D$24:$E$27,MATCH(F215,'DataSet3 Key Basic'!$E$24:$E$27,0),1)</f>
        <v>2</v>
      </c>
      <c r="M215" s="28">
        <f t="array" ref="M215">INDEX('DataSet3 Key Basic'!$D$30:$E$33,MATCH(G215,'DataSet3 Key Basic'!$E$30:$E$33,0),1)</f>
        <v>2</v>
      </c>
    </row>
    <row r="216" spans="1:13" ht="13.2" x14ac:dyDescent="0.25">
      <c r="A216" s="28" t="s">
        <v>353</v>
      </c>
      <c r="B216" s="28" t="s">
        <v>149</v>
      </c>
      <c r="C216" s="28" t="s">
        <v>156</v>
      </c>
      <c r="D216" s="28" t="s">
        <v>151</v>
      </c>
      <c r="E216" s="28" t="s">
        <v>157</v>
      </c>
      <c r="F216" s="28" t="s">
        <v>159</v>
      </c>
      <c r="G216" s="28" t="s">
        <v>158</v>
      </c>
      <c r="H216" s="28">
        <f t="shared" si="0"/>
        <v>5</v>
      </c>
      <c r="I216" s="28">
        <f t="array" ref="I216">INDEX('DataSet3 Key Basic'!$D$6:$E$9,MATCH(C216,'DataSet3 Key Basic'!$E$6:$E$9,0),1)</f>
        <v>1</v>
      </c>
      <c r="J216" s="28">
        <f t="array" ref="J216">INDEX('DataSet3 Key Basic'!$D$12:$E$15,MATCH(D216,'DataSet3 Key Basic'!$E$12:$E$15,0),1)</f>
        <v>2</v>
      </c>
      <c r="K216" s="28">
        <f t="array" ref="K216">INDEX('DataSet3 Key Basic'!$D$18:$E$21,MATCH(E216,'DataSet3 Key Basic'!$E$18:$E$21,0),1)</f>
        <v>1</v>
      </c>
      <c r="L216" s="28">
        <f t="array" ref="L216">INDEX('DataSet3 Key Basic'!$D$24:$E$27,MATCH(F216,'DataSet3 Key Basic'!$E$24:$E$27,0),1)</f>
        <v>0</v>
      </c>
      <c r="M216" s="28">
        <f t="array" ref="M216">INDEX('DataSet3 Key Basic'!$D$30:$E$33,MATCH(G216,'DataSet3 Key Basic'!$E$30:$E$33,0),1)</f>
        <v>1</v>
      </c>
    </row>
    <row r="217" spans="1:13" ht="13.2" x14ac:dyDescent="0.25">
      <c r="A217" s="28" t="s">
        <v>354</v>
      </c>
      <c r="B217" s="28" t="s">
        <v>149</v>
      </c>
      <c r="C217" s="28" t="s">
        <v>156</v>
      </c>
      <c r="D217" s="28" t="s">
        <v>151</v>
      </c>
      <c r="E217" s="28" t="s">
        <v>152</v>
      </c>
      <c r="F217" s="28" t="s">
        <v>159</v>
      </c>
      <c r="G217" s="28" t="s">
        <v>154</v>
      </c>
      <c r="H217" s="28">
        <f t="shared" si="0"/>
        <v>7</v>
      </c>
      <c r="I217" s="28">
        <f t="array" ref="I217">INDEX('DataSet3 Key Basic'!$D$6:$E$9,MATCH(C217,'DataSet3 Key Basic'!$E$6:$E$9,0),1)</f>
        <v>1</v>
      </c>
      <c r="J217" s="28">
        <f t="array" ref="J217">INDEX('DataSet3 Key Basic'!$D$12:$E$15,MATCH(D217,'DataSet3 Key Basic'!$E$12:$E$15,0),1)</f>
        <v>2</v>
      </c>
      <c r="K217" s="28">
        <f t="array" ref="K217">INDEX('DataSet3 Key Basic'!$D$18:$E$21,MATCH(E217,'DataSet3 Key Basic'!$E$18:$E$21,0),1)</f>
        <v>2</v>
      </c>
      <c r="L217" s="28">
        <f t="array" ref="L217">INDEX('DataSet3 Key Basic'!$D$24:$E$27,MATCH(F217,'DataSet3 Key Basic'!$E$24:$E$27,0),1)</f>
        <v>0</v>
      </c>
      <c r="M217" s="28">
        <f t="array" ref="M217">INDEX('DataSet3 Key Basic'!$D$30:$E$33,MATCH(G217,'DataSet3 Key Basic'!$E$30:$E$33,0),1)</f>
        <v>2</v>
      </c>
    </row>
    <row r="218" spans="1:13" ht="13.2" x14ac:dyDescent="0.25">
      <c r="A218" s="28" t="s">
        <v>355</v>
      </c>
      <c r="B218" s="28" t="s">
        <v>149</v>
      </c>
      <c r="C218" s="28" t="s">
        <v>156</v>
      </c>
      <c r="D218" s="28" t="s">
        <v>161</v>
      </c>
      <c r="E218" s="28" t="s">
        <v>157</v>
      </c>
      <c r="F218" s="28" t="s">
        <v>159</v>
      </c>
      <c r="G218" s="28" t="s">
        <v>154</v>
      </c>
      <c r="H218" s="28">
        <f t="shared" si="0"/>
        <v>5</v>
      </c>
      <c r="I218" s="28">
        <f t="array" ref="I218">INDEX('DataSet3 Key Basic'!$D$6:$E$9,MATCH(C218,'DataSet3 Key Basic'!$E$6:$E$9,0),1)</f>
        <v>1</v>
      </c>
      <c r="J218" s="28">
        <f t="array" ref="J218">INDEX('DataSet3 Key Basic'!$D$12:$E$15,MATCH(D218,'DataSet3 Key Basic'!$E$12:$E$15,0),1)</f>
        <v>1</v>
      </c>
      <c r="K218" s="28">
        <f t="array" ref="K218">INDEX('DataSet3 Key Basic'!$D$18:$E$21,MATCH(E218,'DataSet3 Key Basic'!$E$18:$E$21,0),1)</f>
        <v>1</v>
      </c>
      <c r="L218" s="28">
        <f t="array" ref="L218">INDEX('DataSet3 Key Basic'!$D$24:$E$27,MATCH(F218,'DataSet3 Key Basic'!$E$24:$E$27,0),1)</f>
        <v>0</v>
      </c>
      <c r="M218" s="28">
        <f t="array" ref="M218">INDEX('DataSet3 Key Basic'!$D$30:$E$33,MATCH(G218,'DataSet3 Key Basic'!$E$30:$E$33,0),1)</f>
        <v>2</v>
      </c>
    </row>
    <row r="219" spans="1:13" ht="13.2" x14ac:dyDescent="0.25">
      <c r="A219" s="28" t="s">
        <v>356</v>
      </c>
      <c r="B219" s="28" t="s">
        <v>149</v>
      </c>
      <c r="C219" s="28" t="s">
        <v>156</v>
      </c>
      <c r="D219" s="28" t="s">
        <v>151</v>
      </c>
      <c r="E219" s="28" t="s">
        <v>157</v>
      </c>
      <c r="F219" s="28" t="s">
        <v>153</v>
      </c>
      <c r="G219" s="28" t="s">
        <v>158</v>
      </c>
      <c r="H219" s="28">
        <f t="shared" si="0"/>
        <v>7</v>
      </c>
      <c r="I219" s="28">
        <f t="array" ref="I219">INDEX('DataSet3 Key Basic'!$D$6:$E$9,MATCH(C219,'DataSet3 Key Basic'!$E$6:$E$9,0),1)</f>
        <v>1</v>
      </c>
      <c r="J219" s="28">
        <f t="array" ref="J219">INDEX('DataSet3 Key Basic'!$D$12:$E$15,MATCH(D219,'DataSet3 Key Basic'!$E$12:$E$15,0),1)</f>
        <v>2</v>
      </c>
      <c r="K219" s="28">
        <f t="array" ref="K219">INDEX('DataSet3 Key Basic'!$D$18:$E$21,MATCH(E219,'DataSet3 Key Basic'!$E$18:$E$21,0),1)</f>
        <v>1</v>
      </c>
      <c r="L219" s="28">
        <f t="array" ref="L219">INDEX('DataSet3 Key Basic'!$D$24:$E$27,MATCH(F219,'DataSet3 Key Basic'!$E$24:$E$27,0),1)</f>
        <v>2</v>
      </c>
      <c r="M219" s="28">
        <f t="array" ref="M219">INDEX('DataSet3 Key Basic'!$D$30:$E$33,MATCH(G219,'DataSet3 Key Basic'!$E$30:$E$33,0),1)</f>
        <v>1</v>
      </c>
    </row>
    <row r="220" spans="1:13" ht="13.2" x14ac:dyDescent="0.25">
      <c r="A220" s="28" t="s">
        <v>357</v>
      </c>
      <c r="B220" s="28" t="s">
        <v>149</v>
      </c>
      <c r="C220" s="28" t="s">
        <v>156</v>
      </c>
      <c r="D220" s="28" t="s">
        <v>151</v>
      </c>
      <c r="E220" s="28" t="s">
        <v>164</v>
      </c>
      <c r="F220" s="28" t="s">
        <v>153</v>
      </c>
      <c r="G220" s="28" t="s">
        <v>154</v>
      </c>
      <c r="H220" s="28">
        <f t="shared" si="0"/>
        <v>7</v>
      </c>
      <c r="I220" s="28">
        <f t="array" ref="I220">INDEX('DataSet3 Key Basic'!$D$6:$E$9,MATCH(C220,'DataSet3 Key Basic'!$E$6:$E$9,0),1)</f>
        <v>1</v>
      </c>
      <c r="J220" s="28">
        <f t="array" ref="J220">INDEX('DataSet3 Key Basic'!$D$12:$E$15,MATCH(D220,'DataSet3 Key Basic'!$E$12:$E$15,0),1)</f>
        <v>2</v>
      </c>
      <c r="K220" s="28">
        <f t="array" ref="K220">INDEX('DataSet3 Key Basic'!$D$18:$E$21,MATCH(E220,'DataSet3 Key Basic'!$E$18:$E$21,0),1)</f>
        <v>0</v>
      </c>
      <c r="L220" s="28">
        <f t="array" ref="L220">INDEX('DataSet3 Key Basic'!$D$24:$E$27,MATCH(F220,'DataSet3 Key Basic'!$E$24:$E$27,0),1)</f>
        <v>2</v>
      </c>
      <c r="M220" s="28">
        <f t="array" ref="M220">INDEX('DataSet3 Key Basic'!$D$30:$E$33,MATCH(G220,'DataSet3 Key Basic'!$E$30:$E$33,0),1)</f>
        <v>2</v>
      </c>
    </row>
    <row r="221" spans="1:13" ht="13.2" x14ac:dyDescent="0.25">
      <c r="A221" s="28" t="s">
        <v>358</v>
      </c>
      <c r="B221" s="28" t="s">
        <v>149</v>
      </c>
      <c r="C221" s="28" t="s">
        <v>156</v>
      </c>
      <c r="D221" s="28" t="s">
        <v>151</v>
      </c>
      <c r="E221" s="28" t="s">
        <v>157</v>
      </c>
      <c r="F221" s="28" t="s">
        <v>153</v>
      </c>
      <c r="G221" s="28" t="s">
        <v>154</v>
      </c>
      <c r="H221" s="28">
        <f t="shared" si="0"/>
        <v>8</v>
      </c>
      <c r="I221" s="28">
        <f t="array" ref="I221">INDEX('DataSet3 Key Basic'!$D$6:$E$9,MATCH(C221,'DataSet3 Key Basic'!$E$6:$E$9,0),1)</f>
        <v>1</v>
      </c>
      <c r="J221" s="28">
        <f t="array" ref="J221">INDEX('DataSet3 Key Basic'!$D$12:$E$15,MATCH(D221,'DataSet3 Key Basic'!$E$12:$E$15,0),1)</f>
        <v>2</v>
      </c>
      <c r="K221" s="28">
        <f t="array" ref="K221">INDEX('DataSet3 Key Basic'!$D$18:$E$21,MATCH(E221,'DataSet3 Key Basic'!$E$18:$E$21,0),1)</f>
        <v>1</v>
      </c>
      <c r="L221" s="28">
        <f t="array" ref="L221">INDEX('DataSet3 Key Basic'!$D$24:$E$27,MATCH(F221,'DataSet3 Key Basic'!$E$24:$E$27,0),1)</f>
        <v>2</v>
      </c>
      <c r="M221" s="28">
        <f t="array" ref="M221">INDEX('DataSet3 Key Basic'!$D$30:$E$33,MATCH(G221,'DataSet3 Key Basic'!$E$30:$E$33,0),1)</f>
        <v>2</v>
      </c>
    </row>
    <row r="222" spans="1:13" ht="13.2" x14ac:dyDescent="0.25">
      <c r="A222" s="28" t="s">
        <v>359</v>
      </c>
      <c r="B222" s="28" t="s">
        <v>149</v>
      </c>
      <c r="C222" s="28" t="s">
        <v>150</v>
      </c>
      <c r="D222" s="28" t="s">
        <v>151</v>
      </c>
      <c r="E222" s="28" t="s">
        <v>152</v>
      </c>
      <c r="F222" s="28" t="s">
        <v>165</v>
      </c>
      <c r="G222" s="28" t="s">
        <v>154</v>
      </c>
      <c r="H222" s="28">
        <f t="shared" si="0"/>
        <v>9</v>
      </c>
      <c r="I222" s="28">
        <f t="array" ref="I222">INDEX('DataSet3 Key Basic'!$D$6:$E$9,MATCH(C222,'DataSet3 Key Basic'!$E$6:$E$9,0),1)</f>
        <v>2</v>
      </c>
      <c r="J222" s="28">
        <f t="array" ref="J222">INDEX('DataSet3 Key Basic'!$D$12:$E$15,MATCH(D222,'DataSet3 Key Basic'!$E$12:$E$15,0),1)</f>
        <v>2</v>
      </c>
      <c r="K222" s="28">
        <f t="array" ref="K222">INDEX('DataSet3 Key Basic'!$D$18:$E$21,MATCH(E222,'DataSet3 Key Basic'!$E$18:$E$21,0),1)</f>
        <v>2</v>
      </c>
      <c r="L222" s="28">
        <f t="array" ref="L222">INDEX('DataSet3 Key Basic'!$D$24:$E$27,MATCH(F222,'DataSet3 Key Basic'!$E$24:$E$27,0),1)</f>
        <v>1</v>
      </c>
      <c r="M222" s="28">
        <f t="array" ref="M222">INDEX('DataSet3 Key Basic'!$D$30:$E$33,MATCH(G222,'DataSet3 Key Basic'!$E$30:$E$33,0),1)</f>
        <v>2</v>
      </c>
    </row>
    <row r="223" spans="1:13" ht="13.2" x14ac:dyDescent="0.25">
      <c r="A223" s="28" t="s">
        <v>360</v>
      </c>
      <c r="B223" s="28" t="s">
        <v>149</v>
      </c>
      <c r="C223" s="28" t="s">
        <v>150</v>
      </c>
      <c r="D223" s="28" t="s">
        <v>151</v>
      </c>
      <c r="E223" s="28" t="s">
        <v>152</v>
      </c>
      <c r="F223" s="28" t="s">
        <v>153</v>
      </c>
      <c r="G223" s="28" t="s">
        <v>154</v>
      </c>
      <c r="H223" s="28">
        <f t="shared" si="0"/>
        <v>10</v>
      </c>
      <c r="I223" s="28">
        <f t="array" ref="I223">INDEX('DataSet3 Key Basic'!$D$6:$E$9,MATCH(C223,'DataSet3 Key Basic'!$E$6:$E$9,0),1)</f>
        <v>2</v>
      </c>
      <c r="J223" s="28">
        <f t="array" ref="J223">INDEX('DataSet3 Key Basic'!$D$12:$E$15,MATCH(D223,'DataSet3 Key Basic'!$E$12:$E$15,0),1)</f>
        <v>2</v>
      </c>
      <c r="K223" s="28">
        <f t="array" ref="K223">INDEX('DataSet3 Key Basic'!$D$18:$E$21,MATCH(E223,'DataSet3 Key Basic'!$E$18:$E$21,0),1)</f>
        <v>2</v>
      </c>
      <c r="L223" s="28">
        <f t="array" ref="L223">INDEX('DataSet3 Key Basic'!$D$24:$E$27,MATCH(F223,'DataSet3 Key Basic'!$E$24:$E$27,0),1)</f>
        <v>2</v>
      </c>
      <c r="M223" s="28">
        <f t="array" ref="M223">INDEX('DataSet3 Key Basic'!$D$30:$E$33,MATCH(G223,'DataSet3 Key Basic'!$E$30:$E$33,0),1)</f>
        <v>2</v>
      </c>
    </row>
    <row r="224" spans="1:13" ht="13.2" x14ac:dyDescent="0.25">
      <c r="A224" s="28" t="s">
        <v>361</v>
      </c>
      <c r="B224" s="28" t="s">
        <v>149</v>
      </c>
      <c r="C224" s="28" t="s">
        <v>150</v>
      </c>
      <c r="D224" s="28" t="s">
        <v>151</v>
      </c>
      <c r="E224" s="28" t="s">
        <v>152</v>
      </c>
      <c r="F224" s="28" t="s">
        <v>153</v>
      </c>
      <c r="G224" s="28" t="s">
        <v>154</v>
      </c>
      <c r="H224" s="28">
        <f t="shared" si="0"/>
        <v>10</v>
      </c>
      <c r="I224" s="28">
        <f t="array" ref="I224">INDEX('DataSet3 Key Basic'!$D$6:$E$9,MATCH(C224,'DataSet3 Key Basic'!$E$6:$E$9,0),1)</f>
        <v>2</v>
      </c>
      <c r="J224" s="28">
        <f t="array" ref="J224">INDEX('DataSet3 Key Basic'!$D$12:$E$15,MATCH(D224,'DataSet3 Key Basic'!$E$12:$E$15,0),1)</f>
        <v>2</v>
      </c>
      <c r="K224" s="28">
        <f t="array" ref="K224">INDEX('DataSet3 Key Basic'!$D$18:$E$21,MATCH(E224,'DataSet3 Key Basic'!$E$18:$E$21,0),1)</f>
        <v>2</v>
      </c>
      <c r="L224" s="28">
        <f t="array" ref="L224">INDEX('DataSet3 Key Basic'!$D$24:$E$27,MATCH(F224,'DataSet3 Key Basic'!$E$24:$E$27,0),1)</f>
        <v>2</v>
      </c>
      <c r="M224" s="28">
        <f t="array" ref="M224">INDEX('DataSet3 Key Basic'!$D$30:$E$33,MATCH(G224,'DataSet3 Key Basic'!$E$30:$E$33,0),1)</f>
        <v>2</v>
      </c>
    </row>
    <row r="225" spans="1:13" ht="13.2" x14ac:dyDescent="0.25">
      <c r="A225" s="28" t="s">
        <v>362</v>
      </c>
      <c r="B225" s="28" t="s">
        <v>149</v>
      </c>
      <c r="C225" s="28" t="s">
        <v>150</v>
      </c>
      <c r="D225" s="28" t="s">
        <v>151</v>
      </c>
      <c r="E225" s="28" t="s">
        <v>164</v>
      </c>
      <c r="F225" s="28" t="s">
        <v>153</v>
      </c>
      <c r="G225" s="28" t="s">
        <v>158</v>
      </c>
      <c r="H225" s="28">
        <f t="shared" si="0"/>
        <v>7</v>
      </c>
      <c r="I225" s="28">
        <f t="array" ref="I225">INDEX('DataSet3 Key Basic'!$D$6:$E$9,MATCH(C225,'DataSet3 Key Basic'!$E$6:$E$9,0),1)</f>
        <v>2</v>
      </c>
      <c r="J225" s="28">
        <f t="array" ref="J225">INDEX('DataSet3 Key Basic'!$D$12:$E$15,MATCH(D225,'DataSet3 Key Basic'!$E$12:$E$15,0),1)</f>
        <v>2</v>
      </c>
      <c r="K225" s="28">
        <f t="array" ref="K225">INDEX('DataSet3 Key Basic'!$D$18:$E$21,MATCH(E225,'DataSet3 Key Basic'!$E$18:$E$21,0),1)</f>
        <v>0</v>
      </c>
      <c r="L225" s="28">
        <f t="array" ref="L225">INDEX('DataSet3 Key Basic'!$D$24:$E$27,MATCH(F225,'DataSet3 Key Basic'!$E$24:$E$27,0),1)</f>
        <v>2</v>
      </c>
      <c r="M225" s="28">
        <f t="array" ref="M225">INDEX('DataSet3 Key Basic'!$D$30:$E$33,MATCH(G225,'DataSet3 Key Basic'!$E$30:$E$33,0),1)</f>
        <v>1</v>
      </c>
    </row>
    <row r="226" spans="1:13" ht="13.2" x14ac:dyDescent="0.25">
      <c r="A226" s="28" t="s">
        <v>363</v>
      </c>
      <c r="B226" s="28" t="s">
        <v>149</v>
      </c>
      <c r="C226" s="28" t="s">
        <v>150</v>
      </c>
      <c r="D226" s="28" t="s">
        <v>161</v>
      </c>
      <c r="E226" s="28" t="s">
        <v>152</v>
      </c>
      <c r="F226" s="28" t="s">
        <v>153</v>
      </c>
      <c r="G226" s="28" t="s">
        <v>154</v>
      </c>
      <c r="H226" s="28">
        <f t="shared" si="0"/>
        <v>9</v>
      </c>
      <c r="I226" s="28">
        <f t="array" ref="I226">INDEX('DataSet3 Key Basic'!$D$6:$E$9,MATCH(C226,'DataSet3 Key Basic'!$E$6:$E$9,0),1)</f>
        <v>2</v>
      </c>
      <c r="J226" s="28">
        <f t="array" ref="J226">INDEX('DataSet3 Key Basic'!$D$12:$E$15,MATCH(D226,'DataSet3 Key Basic'!$E$12:$E$15,0),1)</f>
        <v>1</v>
      </c>
      <c r="K226" s="28">
        <f t="array" ref="K226">INDEX('DataSet3 Key Basic'!$D$18:$E$21,MATCH(E226,'DataSet3 Key Basic'!$E$18:$E$21,0),1)</f>
        <v>2</v>
      </c>
      <c r="L226" s="28">
        <f t="array" ref="L226">INDEX('DataSet3 Key Basic'!$D$24:$E$27,MATCH(F226,'DataSet3 Key Basic'!$E$24:$E$27,0),1)</f>
        <v>2</v>
      </c>
      <c r="M226" s="28">
        <f t="array" ref="M226">INDEX('DataSet3 Key Basic'!$D$30:$E$33,MATCH(G226,'DataSet3 Key Basic'!$E$30:$E$33,0),1)</f>
        <v>2</v>
      </c>
    </row>
    <row r="227" spans="1:13" ht="13.2" x14ac:dyDescent="0.25">
      <c r="A227" s="28" t="s">
        <v>364</v>
      </c>
      <c r="B227" s="28" t="s">
        <v>149</v>
      </c>
      <c r="C227" s="28" t="s">
        <v>156</v>
      </c>
      <c r="D227" s="28" t="s">
        <v>151</v>
      </c>
      <c r="E227" s="28" t="s">
        <v>152</v>
      </c>
      <c r="F227" s="28" t="s">
        <v>153</v>
      </c>
      <c r="G227" s="28" t="s">
        <v>158</v>
      </c>
      <c r="H227" s="28">
        <f t="shared" si="0"/>
        <v>8</v>
      </c>
      <c r="I227" s="28">
        <f t="array" ref="I227">INDEX('DataSet3 Key Basic'!$D$6:$E$9,MATCH(C227,'DataSet3 Key Basic'!$E$6:$E$9,0),1)</f>
        <v>1</v>
      </c>
      <c r="J227" s="28">
        <f t="array" ref="J227">INDEX('DataSet3 Key Basic'!$D$12:$E$15,MATCH(D227,'DataSet3 Key Basic'!$E$12:$E$15,0),1)</f>
        <v>2</v>
      </c>
      <c r="K227" s="28">
        <f t="array" ref="K227">INDEX('DataSet3 Key Basic'!$D$18:$E$21,MATCH(E227,'DataSet3 Key Basic'!$E$18:$E$21,0),1)</f>
        <v>2</v>
      </c>
      <c r="L227" s="28">
        <f t="array" ref="L227">INDEX('DataSet3 Key Basic'!$D$24:$E$27,MATCH(F227,'DataSet3 Key Basic'!$E$24:$E$27,0),1)</f>
        <v>2</v>
      </c>
      <c r="M227" s="28">
        <f t="array" ref="M227">INDEX('DataSet3 Key Basic'!$D$30:$E$33,MATCH(G227,'DataSet3 Key Basic'!$E$30:$E$33,0),1)</f>
        <v>1</v>
      </c>
    </row>
    <row r="228" spans="1:13" ht="13.2" x14ac:dyDescent="0.25">
      <c r="A228" s="28" t="s">
        <v>365</v>
      </c>
      <c r="B228" s="28" t="s">
        <v>149</v>
      </c>
      <c r="C228" s="28" t="s">
        <v>156</v>
      </c>
      <c r="D228" s="28" t="s">
        <v>151</v>
      </c>
      <c r="E228" s="28" t="s">
        <v>152</v>
      </c>
      <c r="F228" s="28" t="s">
        <v>153</v>
      </c>
      <c r="G228" s="28" t="s">
        <v>158</v>
      </c>
      <c r="H228" s="28">
        <f t="shared" si="0"/>
        <v>8</v>
      </c>
      <c r="I228" s="28">
        <f t="array" ref="I228">INDEX('DataSet3 Key Basic'!$D$6:$E$9,MATCH(C228,'DataSet3 Key Basic'!$E$6:$E$9,0),1)</f>
        <v>1</v>
      </c>
      <c r="J228" s="28">
        <f t="array" ref="J228">INDEX('DataSet3 Key Basic'!$D$12:$E$15,MATCH(D228,'DataSet3 Key Basic'!$E$12:$E$15,0),1)</f>
        <v>2</v>
      </c>
      <c r="K228" s="28">
        <f t="array" ref="K228">INDEX('DataSet3 Key Basic'!$D$18:$E$21,MATCH(E228,'DataSet3 Key Basic'!$E$18:$E$21,0),1)</f>
        <v>2</v>
      </c>
      <c r="L228" s="28">
        <f t="array" ref="L228">INDEX('DataSet3 Key Basic'!$D$24:$E$27,MATCH(F228,'DataSet3 Key Basic'!$E$24:$E$27,0),1)</f>
        <v>2</v>
      </c>
      <c r="M228" s="28">
        <f t="array" ref="M228">INDEX('DataSet3 Key Basic'!$D$30:$E$33,MATCH(G228,'DataSet3 Key Basic'!$E$30:$E$33,0),1)</f>
        <v>1</v>
      </c>
    </row>
    <row r="229" spans="1:13" ht="13.2" x14ac:dyDescent="0.25">
      <c r="A229" s="28" t="s">
        <v>366</v>
      </c>
      <c r="B229" s="28" t="s">
        <v>149</v>
      </c>
      <c r="C229" s="28" t="s">
        <v>150</v>
      </c>
      <c r="D229" s="28" t="s">
        <v>151</v>
      </c>
      <c r="E229" s="28" t="s">
        <v>157</v>
      </c>
      <c r="F229" s="28" t="s">
        <v>153</v>
      </c>
      <c r="G229" s="28" t="s">
        <v>154</v>
      </c>
      <c r="H229" s="28">
        <f t="shared" si="0"/>
        <v>9</v>
      </c>
      <c r="I229" s="28">
        <f t="array" ref="I229">INDEX('DataSet3 Key Basic'!$D$6:$E$9,MATCH(C229,'DataSet3 Key Basic'!$E$6:$E$9,0),1)</f>
        <v>2</v>
      </c>
      <c r="J229" s="28">
        <f t="array" ref="J229">INDEX('DataSet3 Key Basic'!$D$12:$E$15,MATCH(D229,'DataSet3 Key Basic'!$E$12:$E$15,0),1)</f>
        <v>2</v>
      </c>
      <c r="K229" s="28">
        <f t="array" ref="K229">INDEX('DataSet3 Key Basic'!$D$18:$E$21,MATCH(E229,'DataSet3 Key Basic'!$E$18:$E$21,0),1)</f>
        <v>1</v>
      </c>
      <c r="L229" s="28">
        <f t="array" ref="L229">INDEX('DataSet3 Key Basic'!$D$24:$E$27,MATCH(F229,'DataSet3 Key Basic'!$E$24:$E$27,0),1)</f>
        <v>2</v>
      </c>
      <c r="M229" s="28">
        <f t="array" ref="M229">INDEX('DataSet3 Key Basic'!$D$30:$E$33,MATCH(G229,'DataSet3 Key Basic'!$E$30:$E$33,0),1)</f>
        <v>2</v>
      </c>
    </row>
    <row r="230" spans="1:13" ht="13.2" x14ac:dyDescent="0.25">
      <c r="A230" s="28" t="s">
        <v>367</v>
      </c>
      <c r="B230" s="28" t="s">
        <v>149</v>
      </c>
      <c r="C230" s="28" t="s">
        <v>156</v>
      </c>
      <c r="D230" s="28" t="s">
        <v>151</v>
      </c>
      <c r="E230" s="28" t="s">
        <v>157</v>
      </c>
      <c r="F230" s="28" t="s">
        <v>153</v>
      </c>
      <c r="G230" s="28" t="s">
        <v>154</v>
      </c>
      <c r="H230" s="28">
        <f t="shared" si="0"/>
        <v>8</v>
      </c>
      <c r="I230" s="28">
        <f t="array" ref="I230">INDEX('DataSet3 Key Basic'!$D$6:$E$9,MATCH(C230,'DataSet3 Key Basic'!$E$6:$E$9,0),1)</f>
        <v>1</v>
      </c>
      <c r="J230" s="28">
        <f t="array" ref="J230">INDEX('DataSet3 Key Basic'!$D$12:$E$15,MATCH(D230,'DataSet3 Key Basic'!$E$12:$E$15,0),1)</f>
        <v>2</v>
      </c>
      <c r="K230" s="28">
        <f t="array" ref="K230">INDEX('DataSet3 Key Basic'!$D$18:$E$21,MATCH(E230,'DataSet3 Key Basic'!$E$18:$E$21,0),1)</f>
        <v>1</v>
      </c>
      <c r="L230" s="28">
        <f t="array" ref="L230">INDEX('DataSet3 Key Basic'!$D$24:$E$27,MATCH(F230,'DataSet3 Key Basic'!$E$24:$E$27,0),1)</f>
        <v>2</v>
      </c>
      <c r="M230" s="28">
        <f t="array" ref="M230">INDEX('DataSet3 Key Basic'!$D$30:$E$33,MATCH(G230,'DataSet3 Key Basic'!$E$30:$E$33,0),1)</f>
        <v>2</v>
      </c>
    </row>
    <row r="231" spans="1:13" ht="13.2" x14ac:dyDescent="0.25">
      <c r="A231" s="28" t="s">
        <v>368</v>
      </c>
      <c r="B231" s="28" t="s">
        <v>149</v>
      </c>
      <c r="C231" s="28" t="s">
        <v>156</v>
      </c>
      <c r="D231" s="28" t="s">
        <v>151</v>
      </c>
      <c r="E231" s="28" t="s">
        <v>157</v>
      </c>
      <c r="F231" s="28" t="s">
        <v>159</v>
      </c>
      <c r="G231" s="28" t="s">
        <v>158</v>
      </c>
      <c r="H231" s="28">
        <f t="shared" si="0"/>
        <v>5</v>
      </c>
      <c r="I231" s="28">
        <f t="array" ref="I231">INDEX('DataSet3 Key Basic'!$D$6:$E$9,MATCH(C231,'DataSet3 Key Basic'!$E$6:$E$9,0),1)</f>
        <v>1</v>
      </c>
      <c r="J231" s="28">
        <f t="array" ref="J231">INDEX('DataSet3 Key Basic'!$D$12:$E$15,MATCH(D231,'DataSet3 Key Basic'!$E$12:$E$15,0),1)</f>
        <v>2</v>
      </c>
      <c r="K231" s="28">
        <f t="array" ref="K231">INDEX('DataSet3 Key Basic'!$D$18:$E$21,MATCH(E231,'DataSet3 Key Basic'!$E$18:$E$21,0),1)</f>
        <v>1</v>
      </c>
      <c r="L231" s="28">
        <f t="array" ref="L231">INDEX('DataSet3 Key Basic'!$D$24:$E$27,MATCH(F231,'DataSet3 Key Basic'!$E$24:$E$27,0),1)</f>
        <v>0</v>
      </c>
      <c r="M231" s="28">
        <f t="array" ref="M231">INDEX('DataSet3 Key Basic'!$D$30:$E$33,MATCH(G231,'DataSet3 Key Basic'!$E$30:$E$33,0),1)</f>
        <v>1</v>
      </c>
    </row>
    <row r="232" spans="1:13" ht="13.2" x14ac:dyDescent="0.25">
      <c r="A232" s="28" t="s">
        <v>369</v>
      </c>
      <c r="B232" s="28" t="s">
        <v>149</v>
      </c>
      <c r="C232" s="28" t="s">
        <v>156</v>
      </c>
      <c r="D232" s="28" t="s">
        <v>161</v>
      </c>
      <c r="E232" s="28" t="s">
        <v>152</v>
      </c>
      <c r="F232" s="28" t="s">
        <v>153</v>
      </c>
      <c r="G232" s="28" t="s">
        <v>154</v>
      </c>
      <c r="H232" s="28">
        <f t="shared" si="0"/>
        <v>8</v>
      </c>
      <c r="I232" s="28">
        <f t="array" ref="I232">INDEX('DataSet3 Key Basic'!$D$6:$E$9,MATCH(C232,'DataSet3 Key Basic'!$E$6:$E$9,0),1)</f>
        <v>1</v>
      </c>
      <c r="J232" s="28">
        <f t="array" ref="J232">INDEX('DataSet3 Key Basic'!$D$12:$E$15,MATCH(D232,'DataSet3 Key Basic'!$E$12:$E$15,0),1)</f>
        <v>1</v>
      </c>
      <c r="K232" s="28">
        <f t="array" ref="K232">INDEX('DataSet3 Key Basic'!$D$18:$E$21,MATCH(E232,'DataSet3 Key Basic'!$E$18:$E$21,0),1)</f>
        <v>2</v>
      </c>
      <c r="L232" s="28">
        <f t="array" ref="L232">INDEX('DataSet3 Key Basic'!$D$24:$E$27,MATCH(F232,'DataSet3 Key Basic'!$E$24:$E$27,0),1)</f>
        <v>2</v>
      </c>
      <c r="M232" s="28">
        <f t="array" ref="M232">INDEX('DataSet3 Key Basic'!$D$30:$E$33,MATCH(G232,'DataSet3 Key Basic'!$E$30:$E$33,0),1)</f>
        <v>2</v>
      </c>
    </row>
    <row r="233" spans="1:13" ht="13.2" x14ac:dyDescent="0.25">
      <c r="A233" s="28" t="s">
        <v>370</v>
      </c>
      <c r="B233" s="28" t="s">
        <v>149</v>
      </c>
      <c r="C233" s="28" t="s">
        <v>156</v>
      </c>
      <c r="D233" s="28" t="s">
        <v>151</v>
      </c>
      <c r="E233" s="28" t="s">
        <v>164</v>
      </c>
      <c r="F233" s="28" t="s">
        <v>153</v>
      </c>
      <c r="G233" s="28" t="s">
        <v>154</v>
      </c>
      <c r="H233" s="28">
        <f t="shared" si="0"/>
        <v>7</v>
      </c>
      <c r="I233" s="28">
        <f t="array" ref="I233">INDEX('DataSet3 Key Basic'!$D$6:$E$9,MATCH(C233,'DataSet3 Key Basic'!$E$6:$E$9,0),1)</f>
        <v>1</v>
      </c>
      <c r="J233" s="28">
        <f t="array" ref="J233">INDEX('DataSet3 Key Basic'!$D$12:$E$15,MATCH(D233,'DataSet3 Key Basic'!$E$12:$E$15,0),1)</f>
        <v>2</v>
      </c>
      <c r="K233" s="28">
        <f t="array" ref="K233">INDEX('DataSet3 Key Basic'!$D$18:$E$21,MATCH(E233,'DataSet3 Key Basic'!$E$18:$E$21,0),1)</f>
        <v>0</v>
      </c>
      <c r="L233" s="28">
        <f t="array" ref="L233">INDEX('DataSet3 Key Basic'!$D$24:$E$27,MATCH(F233,'DataSet3 Key Basic'!$E$24:$E$27,0),1)</f>
        <v>2</v>
      </c>
      <c r="M233" s="28">
        <f t="array" ref="M233">INDEX('DataSet3 Key Basic'!$D$30:$E$33,MATCH(G233,'DataSet3 Key Basic'!$E$30:$E$33,0),1)</f>
        <v>2</v>
      </c>
    </row>
    <row r="234" spans="1:13" ht="13.2" x14ac:dyDescent="0.25">
      <c r="A234" s="28" t="s">
        <v>371</v>
      </c>
      <c r="B234" s="28" t="s">
        <v>149</v>
      </c>
      <c r="C234" s="28" t="s">
        <v>150</v>
      </c>
      <c r="D234" s="28" t="s">
        <v>161</v>
      </c>
      <c r="E234" s="28" t="s">
        <v>152</v>
      </c>
      <c r="F234" s="28" t="s">
        <v>153</v>
      </c>
      <c r="G234" s="28" t="s">
        <v>154</v>
      </c>
      <c r="H234" s="28">
        <f t="shared" si="0"/>
        <v>9</v>
      </c>
      <c r="I234" s="28">
        <f t="array" ref="I234">INDEX('DataSet3 Key Basic'!$D$6:$E$9,MATCH(C234,'DataSet3 Key Basic'!$E$6:$E$9,0),1)</f>
        <v>2</v>
      </c>
      <c r="J234" s="28">
        <f t="array" ref="J234">INDEX('DataSet3 Key Basic'!$D$12:$E$15,MATCH(D234,'DataSet3 Key Basic'!$E$12:$E$15,0),1)</f>
        <v>1</v>
      </c>
      <c r="K234" s="28">
        <f t="array" ref="K234">INDEX('DataSet3 Key Basic'!$D$18:$E$21,MATCH(E234,'DataSet3 Key Basic'!$E$18:$E$21,0),1)</f>
        <v>2</v>
      </c>
      <c r="L234" s="28">
        <f t="array" ref="L234">INDEX('DataSet3 Key Basic'!$D$24:$E$27,MATCH(F234,'DataSet3 Key Basic'!$E$24:$E$27,0),1)</f>
        <v>2</v>
      </c>
      <c r="M234" s="28">
        <f t="array" ref="M234">INDEX('DataSet3 Key Basic'!$D$30:$E$33,MATCH(G234,'DataSet3 Key Basic'!$E$30:$E$33,0),1)</f>
        <v>2</v>
      </c>
    </row>
    <row r="235" spans="1:13" ht="13.2" x14ac:dyDescent="0.25">
      <c r="A235" s="28" t="s">
        <v>372</v>
      </c>
      <c r="B235" s="28" t="s">
        <v>149</v>
      </c>
      <c r="C235" s="28" t="s">
        <v>156</v>
      </c>
      <c r="D235" s="28" t="s">
        <v>161</v>
      </c>
      <c r="E235" s="28" t="s">
        <v>157</v>
      </c>
      <c r="F235" s="28" t="s">
        <v>153</v>
      </c>
      <c r="G235" s="28" t="s">
        <v>158</v>
      </c>
      <c r="H235" s="28">
        <f t="shared" si="0"/>
        <v>6</v>
      </c>
      <c r="I235" s="28">
        <f t="array" ref="I235">INDEX('DataSet3 Key Basic'!$D$6:$E$9,MATCH(C235,'DataSet3 Key Basic'!$E$6:$E$9,0),1)</f>
        <v>1</v>
      </c>
      <c r="J235" s="28">
        <f t="array" ref="J235">INDEX('DataSet3 Key Basic'!$D$12:$E$15,MATCH(D235,'DataSet3 Key Basic'!$E$12:$E$15,0),1)</f>
        <v>1</v>
      </c>
      <c r="K235" s="28">
        <f t="array" ref="K235">INDEX('DataSet3 Key Basic'!$D$18:$E$21,MATCH(E235,'DataSet3 Key Basic'!$E$18:$E$21,0),1)</f>
        <v>1</v>
      </c>
      <c r="L235" s="28">
        <f t="array" ref="L235">INDEX('DataSet3 Key Basic'!$D$24:$E$27,MATCH(F235,'DataSet3 Key Basic'!$E$24:$E$27,0),1)</f>
        <v>2</v>
      </c>
      <c r="M235" s="28">
        <f t="array" ref="M235">INDEX('DataSet3 Key Basic'!$D$30:$E$33,MATCH(G235,'DataSet3 Key Basic'!$E$30:$E$33,0),1)</f>
        <v>1</v>
      </c>
    </row>
    <row r="236" spans="1:13" ht="13.2" x14ac:dyDescent="0.25">
      <c r="A236" s="28" t="s">
        <v>373</v>
      </c>
      <c r="B236" s="28" t="s">
        <v>149</v>
      </c>
      <c r="C236" s="28" t="s">
        <v>156</v>
      </c>
      <c r="D236" s="28" t="s">
        <v>151</v>
      </c>
      <c r="E236" s="28" t="s">
        <v>157</v>
      </c>
      <c r="F236" s="28" t="s">
        <v>153</v>
      </c>
      <c r="G236" s="28" t="s">
        <v>154</v>
      </c>
      <c r="H236" s="28">
        <f t="shared" si="0"/>
        <v>8</v>
      </c>
      <c r="I236" s="28">
        <f t="array" ref="I236">INDEX('DataSet3 Key Basic'!$D$6:$E$9,MATCH(C236,'DataSet3 Key Basic'!$E$6:$E$9,0),1)</f>
        <v>1</v>
      </c>
      <c r="J236" s="28">
        <f t="array" ref="J236">INDEX('DataSet3 Key Basic'!$D$12:$E$15,MATCH(D236,'DataSet3 Key Basic'!$E$12:$E$15,0),1)</f>
        <v>2</v>
      </c>
      <c r="K236" s="28">
        <f t="array" ref="K236">INDEX('DataSet3 Key Basic'!$D$18:$E$21,MATCH(E236,'DataSet3 Key Basic'!$E$18:$E$21,0),1)</f>
        <v>1</v>
      </c>
      <c r="L236" s="28">
        <f t="array" ref="L236">INDEX('DataSet3 Key Basic'!$D$24:$E$27,MATCH(F236,'DataSet3 Key Basic'!$E$24:$E$27,0),1)</f>
        <v>2</v>
      </c>
      <c r="M236" s="28">
        <f t="array" ref="M236">INDEX('DataSet3 Key Basic'!$D$30:$E$33,MATCH(G236,'DataSet3 Key Basic'!$E$30:$E$33,0),1)</f>
        <v>2</v>
      </c>
    </row>
    <row r="237" spans="1:13" ht="13.2" x14ac:dyDescent="0.25">
      <c r="A237" s="28" t="s">
        <v>374</v>
      </c>
      <c r="B237" s="28" t="s">
        <v>149</v>
      </c>
      <c r="C237" s="28" t="s">
        <v>156</v>
      </c>
      <c r="D237" s="28" t="s">
        <v>161</v>
      </c>
      <c r="E237" s="28" t="s">
        <v>157</v>
      </c>
      <c r="F237" s="28" t="s">
        <v>153</v>
      </c>
      <c r="G237" s="28" t="s">
        <v>158</v>
      </c>
      <c r="H237" s="28">
        <f t="shared" si="0"/>
        <v>6</v>
      </c>
      <c r="I237" s="28">
        <f t="array" ref="I237">INDEX('DataSet3 Key Basic'!$D$6:$E$9,MATCH(C237,'DataSet3 Key Basic'!$E$6:$E$9,0),1)</f>
        <v>1</v>
      </c>
      <c r="J237" s="28">
        <f t="array" ref="J237">INDEX('DataSet3 Key Basic'!$D$12:$E$15,MATCH(D237,'DataSet3 Key Basic'!$E$12:$E$15,0),1)</f>
        <v>1</v>
      </c>
      <c r="K237" s="28">
        <f t="array" ref="K237">INDEX('DataSet3 Key Basic'!$D$18:$E$21,MATCH(E237,'DataSet3 Key Basic'!$E$18:$E$21,0),1)</f>
        <v>1</v>
      </c>
      <c r="L237" s="28">
        <f t="array" ref="L237">INDEX('DataSet3 Key Basic'!$D$24:$E$27,MATCH(F237,'DataSet3 Key Basic'!$E$24:$E$27,0),1)</f>
        <v>2</v>
      </c>
      <c r="M237" s="28">
        <f t="array" ref="M237">INDEX('DataSet3 Key Basic'!$D$30:$E$33,MATCH(G237,'DataSet3 Key Basic'!$E$30:$E$33,0),1)</f>
        <v>1</v>
      </c>
    </row>
    <row r="238" spans="1:13" ht="13.2" x14ac:dyDescent="0.25">
      <c r="A238" s="28" t="s">
        <v>375</v>
      </c>
      <c r="B238" s="28" t="s">
        <v>149</v>
      </c>
      <c r="C238" s="28" t="s">
        <v>150</v>
      </c>
      <c r="D238" s="28" t="s">
        <v>151</v>
      </c>
      <c r="E238" s="28" t="s">
        <v>152</v>
      </c>
      <c r="F238" s="28" t="s">
        <v>153</v>
      </c>
      <c r="G238" s="28" t="s">
        <v>154</v>
      </c>
      <c r="H238" s="28">
        <f t="shared" si="0"/>
        <v>10</v>
      </c>
      <c r="I238" s="28">
        <f t="array" ref="I238">INDEX('DataSet3 Key Basic'!$D$6:$E$9,MATCH(C238,'DataSet3 Key Basic'!$E$6:$E$9,0),1)</f>
        <v>2</v>
      </c>
      <c r="J238" s="28">
        <f t="array" ref="J238">INDEX('DataSet3 Key Basic'!$D$12:$E$15,MATCH(D238,'DataSet3 Key Basic'!$E$12:$E$15,0),1)</f>
        <v>2</v>
      </c>
      <c r="K238" s="28">
        <f t="array" ref="K238">INDEX('DataSet3 Key Basic'!$D$18:$E$21,MATCH(E238,'DataSet3 Key Basic'!$E$18:$E$21,0),1)</f>
        <v>2</v>
      </c>
      <c r="L238" s="28">
        <f t="array" ref="L238">INDEX('DataSet3 Key Basic'!$D$24:$E$27,MATCH(F238,'DataSet3 Key Basic'!$E$24:$E$27,0),1)</f>
        <v>2</v>
      </c>
      <c r="M238" s="28">
        <f t="array" ref="M238">INDEX('DataSet3 Key Basic'!$D$30:$E$33,MATCH(G238,'DataSet3 Key Basic'!$E$30:$E$33,0),1)</f>
        <v>2</v>
      </c>
    </row>
    <row r="239" spans="1:13" ht="13.2" x14ac:dyDescent="0.25">
      <c r="A239" s="28" t="s">
        <v>376</v>
      </c>
      <c r="B239" s="28" t="s">
        <v>149</v>
      </c>
      <c r="C239" s="28" t="s">
        <v>150</v>
      </c>
      <c r="D239" s="28" t="s">
        <v>161</v>
      </c>
      <c r="E239" s="28" t="s">
        <v>152</v>
      </c>
      <c r="F239" s="28" t="s">
        <v>153</v>
      </c>
      <c r="G239" s="28" t="s">
        <v>154</v>
      </c>
      <c r="H239" s="28">
        <f t="shared" si="0"/>
        <v>9</v>
      </c>
      <c r="I239" s="28">
        <f t="array" ref="I239">INDEX('DataSet3 Key Basic'!$D$6:$E$9,MATCH(C239,'DataSet3 Key Basic'!$E$6:$E$9,0),1)</f>
        <v>2</v>
      </c>
      <c r="J239" s="28">
        <f t="array" ref="J239">INDEX('DataSet3 Key Basic'!$D$12:$E$15,MATCH(D239,'DataSet3 Key Basic'!$E$12:$E$15,0),1)</f>
        <v>1</v>
      </c>
      <c r="K239" s="28">
        <f t="array" ref="K239">INDEX('DataSet3 Key Basic'!$D$18:$E$21,MATCH(E239,'DataSet3 Key Basic'!$E$18:$E$21,0),1)</f>
        <v>2</v>
      </c>
      <c r="L239" s="28">
        <f t="array" ref="L239">INDEX('DataSet3 Key Basic'!$D$24:$E$27,MATCH(F239,'DataSet3 Key Basic'!$E$24:$E$27,0),1)</f>
        <v>2</v>
      </c>
      <c r="M239" s="28">
        <f t="array" ref="M239">INDEX('DataSet3 Key Basic'!$D$30:$E$33,MATCH(G239,'DataSet3 Key Basic'!$E$30:$E$33,0),1)</f>
        <v>2</v>
      </c>
    </row>
    <row r="240" spans="1:13" ht="13.2" x14ac:dyDescent="0.25">
      <c r="A240" s="28" t="s">
        <v>377</v>
      </c>
      <c r="B240" s="28" t="s">
        <v>149</v>
      </c>
      <c r="C240" s="28" t="s">
        <v>156</v>
      </c>
      <c r="D240" s="28" t="s">
        <v>151</v>
      </c>
      <c r="E240" s="28" t="s">
        <v>157</v>
      </c>
      <c r="F240" s="28" t="s">
        <v>153</v>
      </c>
      <c r="G240" s="28" t="s">
        <v>158</v>
      </c>
      <c r="H240" s="28">
        <f t="shared" si="0"/>
        <v>7</v>
      </c>
      <c r="I240" s="28">
        <f t="array" ref="I240">INDEX('DataSet3 Key Basic'!$D$6:$E$9,MATCH(C240,'DataSet3 Key Basic'!$E$6:$E$9,0),1)</f>
        <v>1</v>
      </c>
      <c r="J240" s="28">
        <f t="array" ref="J240">INDEX('DataSet3 Key Basic'!$D$12:$E$15,MATCH(D240,'DataSet3 Key Basic'!$E$12:$E$15,0),1)</f>
        <v>2</v>
      </c>
      <c r="K240" s="28">
        <f t="array" ref="K240">INDEX('DataSet3 Key Basic'!$D$18:$E$21,MATCH(E240,'DataSet3 Key Basic'!$E$18:$E$21,0),1)</f>
        <v>1</v>
      </c>
      <c r="L240" s="28">
        <f t="array" ref="L240">INDEX('DataSet3 Key Basic'!$D$24:$E$27,MATCH(F240,'DataSet3 Key Basic'!$E$24:$E$27,0),1)</f>
        <v>2</v>
      </c>
      <c r="M240" s="28">
        <f t="array" ref="M240">INDEX('DataSet3 Key Basic'!$D$30:$E$33,MATCH(G240,'DataSet3 Key Basic'!$E$30:$E$33,0),1)</f>
        <v>1</v>
      </c>
    </row>
    <row r="241" spans="1:13" ht="13.2" x14ac:dyDescent="0.25">
      <c r="A241" s="28" t="s">
        <v>378</v>
      </c>
      <c r="B241" s="28" t="s">
        <v>149</v>
      </c>
      <c r="C241" s="28" t="s">
        <v>156</v>
      </c>
      <c r="D241" s="28" t="s">
        <v>151</v>
      </c>
      <c r="E241" s="28" t="s">
        <v>157</v>
      </c>
      <c r="F241" s="28" t="s">
        <v>153</v>
      </c>
      <c r="G241" s="28" t="s">
        <v>154</v>
      </c>
      <c r="H241" s="28">
        <f t="shared" si="0"/>
        <v>8</v>
      </c>
      <c r="I241" s="28">
        <f t="array" ref="I241">INDEX('DataSet3 Key Basic'!$D$6:$E$9,MATCH(C241,'DataSet3 Key Basic'!$E$6:$E$9,0),1)</f>
        <v>1</v>
      </c>
      <c r="J241" s="28">
        <f t="array" ref="J241">INDEX('DataSet3 Key Basic'!$D$12:$E$15,MATCH(D241,'DataSet3 Key Basic'!$E$12:$E$15,0),1)</f>
        <v>2</v>
      </c>
      <c r="K241" s="28">
        <f t="array" ref="K241">INDEX('DataSet3 Key Basic'!$D$18:$E$21,MATCH(E241,'DataSet3 Key Basic'!$E$18:$E$21,0),1)</f>
        <v>1</v>
      </c>
      <c r="L241" s="28">
        <f t="array" ref="L241">INDEX('DataSet3 Key Basic'!$D$24:$E$27,MATCH(F241,'DataSet3 Key Basic'!$E$24:$E$27,0),1)</f>
        <v>2</v>
      </c>
      <c r="M241" s="28">
        <f t="array" ref="M241">INDEX('DataSet3 Key Basic'!$D$30:$E$33,MATCH(G241,'DataSet3 Key Basic'!$E$30:$E$33,0),1)</f>
        <v>2</v>
      </c>
    </row>
    <row r="242" spans="1:13" ht="13.2" x14ac:dyDescent="0.25">
      <c r="A242" s="28" t="s">
        <v>379</v>
      </c>
      <c r="B242" s="28" t="s">
        <v>149</v>
      </c>
      <c r="C242" s="28" t="s">
        <v>150</v>
      </c>
      <c r="D242" s="28" t="s">
        <v>161</v>
      </c>
      <c r="E242" s="28" t="s">
        <v>157</v>
      </c>
      <c r="F242" s="28" t="s">
        <v>153</v>
      </c>
      <c r="G242" s="28" t="s">
        <v>218</v>
      </c>
      <c r="H242" s="28">
        <f t="shared" si="0"/>
        <v>6</v>
      </c>
      <c r="I242" s="28">
        <f t="array" ref="I242">INDEX('DataSet3 Key Basic'!$D$6:$E$9,MATCH(C242,'DataSet3 Key Basic'!$E$6:$E$9,0),1)</f>
        <v>2</v>
      </c>
      <c r="J242" s="28">
        <f t="array" ref="J242">INDEX('DataSet3 Key Basic'!$D$12:$E$15,MATCH(D242,'DataSet3 Key Basic'!$E$12:$E$15,0),1)</f>
        <v>1</v>
      </c>
      <c r="K242" s="28">
        <f t="array" ref="K242">INDEX('DataSet3 Key Basic'!$D$18:$E$21,MATCH(E242,'DataSet3 Key Basic'!$E$18:$E$21,0),1)</f>
        <v>1</v>
      </c>
      <c r="L242" s="28">
        <f t="array" ref="L242">INDEX('DataSet3 Key Basic'!$D$24:$E$27,MATCH(F242,'DataSet3 Key Basic'!$E$24:$E$27,0),1)</f>
        <v>2</v>
      </c>
      <c r="M242" s="28">
        <f t="array" ref="M242">INDEX('DataSet3 Key Basic'!$D$30:$E$33,MATCH(G242,'DataSet3 Key Basic'!$E$30:$E$33,0),1)</f>
        <v>0</v>
      </c>
    </row>
    <row r="243" spans="1:13" ht="13.2" x14ac:dyDescent="0.25">
      <c r="A243" s="28" t="s">
        <v>380</v>
      </c>
      <c r="B243" s="28" t="s">
        <v>149</v>
      </c>
      <c r="C243" s="28" t="s">
        <v>156</v>
      </c>
      <c r="D243" s="28" t="s">
        <v>151</v>
      </c>
      <c r="E243" s="28" t="s">
        <v>157</v>
      </c>
      <c r="F243" s="28" t="s">
        <v>159</v>
      </c>
      <c r="G243" s="28" t="s">
        <v>154</v>
      </c>
      <c r="H243" s="28">
        <f t="shared" si="0"/>
        <v>6</v>
      </c>
      <c r="I243" s="28">
        <f t="array" ref="I243">INDEX('DataSet3 Key Basic'!$D$6:$E$9,MATCH(C243,'DataSet3 Key Basic'!$E$6:$E$9,0),1)</f>
        <v>1</v>
      </c>
      <c r="J243" s="28">
        <f t="array" ref="J243">INDEX('DataSet3 Key Basic'!$D$12:$E$15,MATCH(D243,'DataSet3 Key Basic'!$E$12:$E$15,0),1)</f>
        <v>2</v>
      </c>
      <c r="K243" s="28">
        <f t="array" ref="K243">INDEX('DataSet3 Key Basic'!$D$18:$E$21,MATCH(E243,'DataSet3 Key Basic'!$E$18:$E$21,0),1)</f>
        <v>1</v>
      </c>
      <c r="L243" s="28">
        <f t="array" ref="L243">INDEX('DataSet3 Key Basic'!$D$24:$E$27,MATCH(F243,'DataSet3 Key Basic'!$E$24:$E$27,0),1)</f>
        <v>0</v>
      </c>
      <c r="M243" s="28">
        <f t="array" ref="M243">INDEX('DataSet3 Key Basic'!$D$30:$E$33,MATCH(G243,'DataSet3 Key Basic'!$E$30:$E$33,0),1)</f>
        <v>2</v>
      </c>
    </row>
    <row r="244" spans="1:13" ht="13.2" x14ac:dyDescent="0.25">
      <c r="A244" s="28" t="s">
        <v>381</v>
      </c>
      <c r="B244" s="28" t="s">
        <v>149</v>
      </c>
      <c r="C244" s="28" t="s">
        <v>150</v>
      </c>
      <c r="D244" s="28" t="s">
        <v>161</v>
      </c>
      <c r="E244" s="28" t="s">
        <v>157</v>
      </c>
      <c r="F244" s="28" t="s">
        <v>153</v>
      </c>
      <c r="G244" s="28" t="s">
        <v>154</v>
      </c>
      <c r="H244" s="28">
        <f t="shared" si="0"/>
        <v>8</v>
      </c>
      <c r="I244" s="28">
        <f t="array" ref="I244">INDEX('DataSet3 Key Basic'!$D$6:$E$9,MATCH(C244,'DataSet3 Key Basic'!$E$6:$E$9,0),1)</f>
        <v>2</v>
      </c>
      <c r="J244" s="28">
        <f t="array" ref="J244">INDEX('DataSet3 Key Basic'!$D$12:$E$15,MATCH(D244,'DataSet3 Key Basic'!$E$12:$E$15,0),1)</f>
        <v>1</v>
      </c>
      <c r="K244" s="28">
        <f t="array" ref="K244">INDEX('DataSet3 Key Basic'!$D$18:$E$21,MATCH(E244,'DataSet3 Key Basic'!$E$18:$E$21,0),1)</f>
        <v>1</v>
      </c>
      <c r="L244" s="28">
        <f t="array" ref="L244">INDEX('DataSet3 Key Basic'!$D$24:$E$27,MATCH(F244,'DataSet3 Key Basic'!$E$24:$E$27,0),1)</f>
        <v>2</v>
      </c>
      <c r="M244" s="28">
        <f t="array" ref="M244">INDEX('DataSet3 Key Basic'!$D$30:$E$33,MATCH(G244,'DataSet3 Key Basic'!$E$30:$E$33,0),1)</f>
        <v>2</v>
      </c>
    </row>
    <row r="245" spans="1:13" ht="13.2" x14ac:dyDescent="0.25">
      <c r="A245" s="28" t="s">
        <v>382</v>
      </c>
      <c r="B245" s="28" t="s">
        <v>149</v>
      </c>
      <c r="C245" s="28" t="s">
        <v>156</v>
      </c>
      <c r="D245" s="28" t="s">
        <v>161</v>
      </c>
      <c r="E245" s="28" t="s">
        <v>152</v>
      </c>
      <c r="F245" s="28" t="s">
        <v>165</v>
      </c>
      <c r="G245" s="28" t="s">
        <v>154</v>
      </c>
      <c r="H245" s="28">
        <f t="shared" si="0"/>
        <v>7</v>
      </c>
      <c r="I245" s="28">
        <f t="array" ref="I245">INDEX('DataSet3 Key Basic'!$D$6:$E$9,MATCH(C245,'DataSet3 Key Basic'!$E$6:$E$9,0),1)</f>
        <v>1</v>
      </c>
      <c r="J245" s="28">
        <f t="array" ref="J245">INDEX('DataSet3 Key Basic'!$D$12:$E$15,MATCH(D245,'DataSet3 Key Basic'!$E$12:$E$15,0),1)</f>
        <v>1</v>
      </c>
      <c r="K245" s="28">
        <f t="array" ref="K245">INDEX('DataSet3 Key Basic'!$D$18:$E$21,MATCH(E245,'DataSet3 Key Basic'!$E$18:$E$21,0),1)</f>
        <v>2</v>
      </c>
      <c r="L245" s="28">
        <f t="array" ref="L245">INDEX('DataSet3 Key Basic'!$D$24:$E$27,MATCH(F245,'DataSet3 Key Basic'!$E$24:$E$27,0),1)</f>
        <v>1</v>
      </c>
      <c r="M245" s="28">
        <f t="array" ref="M245">INDEX('DataSet3 Key Basic'!$D$30:$E$33,MATCH(G245,'DataSet3 Key Basic'!$E$30:$E$33,0),1)</f>
        <v>2</v>
      </c>
    </row>
    <row r="246" spans="1:13" ht="13.2" x14ac:dyDescent="0.25">
      <c r="A246" s="28" t="s">
        <v>383</v>
      </c>
      <c r="B246" s="28" t="s">
        <v>149</v>
      </c>
      <c r="C246" s="28" t="s">
        <v>156</v>
      </c>
      <c r="D246" s="28" t="s">
        <v>161</v>
      </c>
      <c r="E246" s="28" t="s">
        <v>157</v>
      </c>
      <c r="F246" s="28" t="s">
        <v>153</v>
      </c>
      <c r="G246" s="28" t="s">
        <v>158</v>
      </c>
      <c r="H246" s="28">
        <f t="shared" si="0"/>
        <v>6</v>
      </c>
      <c r="I246" s="28">
        <f t="array" ref="I246">INDEX('DataSet3 Key Basic'!$D$6:$E$9,MATCH(C246,'DataSet3 Key Basic'!$E$6:$E$9,0),1)</f>
        <v>1</v>
      </c>
      <c r="J246" s="28">
        <f t="array" ref="J246">INDEX('DataSet3 Key Basic'!$D$12:$E$15,MATCH(D246,'DataSet3 Key Basic'!$E$12:$E$15,0),1)</f>
        <v>1</v>
      </c>
      <c r="K246" s="28">
        <f t="array" ref="K246">INDEX('DataSet3 Key Basic'!$D$18:$E$21,MATCH(E246,'DataSet3 Key Basic'!$E$18:$E$21,0),1)</f>
        <v>1</v>
      </c>
      <c r="L246" s="28">
        <f t="array" ref="L246">INDEX('DataSet3 Key Basic'!$D$24:$E$27,MATCH(F246,'DataSet3 Key Basic'!$E$24:$E$27,0),1)</f>
        <v>2</v>
      </c>
      <c r="M246" s="28">
        <f t="array" ref="M246">INDEX('DataSet3 Key Basic'!$D$30:$E$33,MATCH(G246,'DataSet3 Key Basic'!$E$30:$E$33,0),1)</f>
        <v>1</v>
      </c>
    </row>
    <row r="247" spans="1:13" ht="13.2" x14ac:dyDescent="0.25">
      <c r="A247" s="28" t="s">
        <v>384</v>
      </c>
      <c r="B247" s="28" t="s">
        <v>149</v>
      </c>
      <c r="C247" s="28" t="s">
        <v>150</v>
      </c>
      <c r="D247" s="28" t="s">
        <v>151</v>
      </c>
      <c r="E247" s="28" t="s">
        <v>157</v>
      </c>
      <c r="F247" s="28" t="s">
        <v>153</v>
      </c>
      <c r="G247" s="28" t="s">
        <v>154</v>
      </c>
      <c r="H247" s="28">
        <f t="shared" si="0"/>
        <v>9</v>
      </c>
      <c r="I247" s="28">
        <f t="array" ref="I247">INDEX('DataSet3 Key Basic'!$D$6:$E$9,MATCH(C247,'DataSet3 Key Basic'!$E$6:$E$9,0),1)</f>
        <v>2</v>
      </c>
      <c r="J247" s="28">
        <f t="array" ref="J247">INDEX('DataSet3 Key Basic'!$D$12:$E$15,MATCH(D247,'DataSet3 Key Basic'!$E$12:$E$15,0),1)</f>
        <v>2</v>
      </c>
      <c r="K247" s="28">
        <f t="array" ref="K247">INDEX('DataSet3 Key Basic'!$D$18:$E$21,MATCH(E247,'DataSet3 Key Basic'!$E$18:$E$21,0),1)</f>
        <v>1</v>
      </c>
      <c r="L247" s="28">
        <f t="array" ref="L247">INDEX('DataSet3 Key Basic'!$D$24:$E$27,MATCH(F247,'DataSet3 Key Basic'!$E$24:$E$27,0),1)</f>
        <v>2</v>
      </c>
      <c r="M247" s="28">
        <f t="array" ref="M247">INDEX('DataSet3 Key Basic'!$D$30:$E$33,MATCH(G247,'DataSet3 Key Basic'!$E$30:$E$33,0),1)</f>
        <v>2</v>
      </c>
    </row>
    <row r="248" spans="1:13" ht="13.2" x14ac:dyDescent="0.25">
      <c r="A248" s="28" t="s">
        <v>385</v>
      </c>
      <c r="B248" s="28" t="s">
        <v>149</v>
      </c>
      <c r="C248" s="28" t="s">
        <v>156</v>
      </c>
      <c r="D248" s="28" t="s">
        <v>151</v>
      </c>
      <c r="E248" s="28" t="s">
        <v>157</v>
      </c>
      <c r="F248" s="28" t="s">
        <v>153</v>
      </c>
      <c r="G248" s="28" t="s">
        <v>158</v>
      </c>
      <c r="H248" s="28">
        <f t="shared" si="0"/>
        <v>7</v>
      </c>
      <c r="I248" s="28">
        <f t="array" ref="I248">INDEX('DataSet3 Key Basic'!$D$6:$E$9,MATCH(C248,'DataSet3 Key Basic'!$E$6:$E$9,0),1)</f>
        <v>1</v>
      </c>
      <c r="J248" s="28">
        <f t="array" ref="J248">INDEX('DataSet3 Key Basic'!$D$12:$E$15,MATCH(D248,'DataSet3 Key Basic'!$E$12:$E$15,0),1)</f>
        <v>2</v>
      </c>
      <c r="K248" s="28">
        <f t="array" ref="K248">INDEX('DataSet3 Key Basic'!$D$18:$E$21,MATCH(E248,'DataSet3 Key Basic'!$E$18:$E$21,0),1)</f>
        <v>1</v>
      </c>
      <c r="L248" s="28">
        <f t="array" ref="L248">INDEX('DataSet3 Key Basic'!$D$24:$E$27,MATCH(F248,'DataSet3 Key Basic'!$E$24:$E$27,0),1)</f>
        <v>2</v>
      </c>
      <c r="M248" s="28">
        <f t="array" ref="M248">INDEX('DataSet3 Key Basic'!$D$30:$E$33,MATCH(G248,'DataSet3 Key Basic'!$E$30:$E$33,0),1)</f>
        <v>1</v>
      </c>
    </row>
    <row r="249" spans="1:13" ht="13.2" x14ac:dyDescent="0.25">
      <c r="A249" s="28" t="s">
        <v>386</v>
      </c>
      <c r="B249" s="28" t="s">
        <v>149</v>
      </c>
      <c r="C249" s="28" t="s">
        <v>150</v>
      </c>
      <c r="D249" s="28" t="s">
        <v>161</v>
      </c>
      <c r="E249" s="28" t="s">
        <v>152</v>
      </c>
      <c r="F249" s="28" t="s">
        <v>153</v>
      </c>
      <c r="G249" s="28" t="s">
        <v>154</v>
      </c>
      <c r="H249" s="28">
        <f t="shared" si="0"/>
        <v>9</v>
      </c>
      <c r="I249" s="28">
        <f t="array" ref="I249">INDEX('DataSet3 Key Basic'!$D$6:$E$9,MATCH(C249,'DataSet3 Key Basic'!$E$6:$E$9,0),1)</f>
        <v>2</v>
      </c>
      <c r="J249" s="28">
        <f t="array" ref="J249">INDEX('DataSet3 Key Basic'!$D$12:$E$15,MATCH(D249,'DataSet3 Key Basic'!$E$12:$E$15,0),1)</f>
        <v>1</v>
      </c>
      <c r="K249" s="28">
        <f t="array" ref="K249">INDEX('DataSet3 Key Basic'!$D$18:$E$21,MATCH(E249,'DataSet3 Key Basic'!$E$18:$E$21,0),1)</f>
        <v>2</v>
      </c>
      <c r="L249" s="28">
        <f t="array" ref="L249">INDEX('DataSet3 Key Basic'!$D$24:$E$27,MATCH(F249,'DataSet3 Key Basic'!$E$24:$E$27,0),1)</f>
        <v>2</v>
      </c>
      <c r="M249" s="28">
        <f t="array" ref="M249">INDEX('DataSet3 Key Basic'!$D$30:$E$33,MATCH(G249,'DataSet3 Key Basic'!$E$30:$E$33,0),1)</f>
        <v>2</v>
      </c>
    </row>
    <row r="250" spans="1:13" ht="13.2" x14ac:dyDescent="0.25">
      <c r="A250" s="28" t="s">
        <v>386</v>
      </c>
      <c r="B250" s="28" t="s">
        <v>149</v>
      </c>
      <c r="C250" s="28" t="s">
        <v>150</v>
      </c>
      <c r="D250" s="28" t="s">
        <v>161</v>
      </c>
      <c r="E250" s="28" t="s">
        <v>152</v>
      </c>
      <c r="F250" s="28" t="s">
        <v>153</v>
      </c>
      <c r="G250" s="28" t="s">
        <v>154</v>
      </c>
      <c r="H250" s="28">
        <f t="shared" si="0"/>
        <v>9</v>
      </c>
      <c r="I250" s="28">
        <f t="array" ref="I250">INDEX('DataSet3 Key Basic'!$D$6:$E$9,MATCH(C250,'DataSet3 Key Basic'!$E$6:$E$9,0),1)</f>
        <v>2</v>
      </c>
      <c r="J250" s="28">
        <f t="array" ref="J250">INDEX('DataSet3 Key Basic'!$D$12:$E$15,MATCH(D250,'DataSet3 Key Basic'!$E$12:$E$15,0),1)</f>
        <v>1</v>
      </c>
      <c r="K250" s="28">
        <f t="array" ref="K250">INDEX('DataSet3 Key Basic'!$D$18:$E$21,MATCH(E250,'DataSet3 Key Basic'!$E$18:$E$21,0),1)</f>
        <v>2</v>
      </c>
      <c r="L250" s="28">
        <f t="array" ref="L250">INDEX('DataSet3 Key Basic'!$D$24:$E$27,MATCH(F250,'DataSet3 Key Basic'!$E$24:$E$27,0),1)</f>
        <v>2</v>
      </c>
      <c r="M250" s="28">
        <f t="array" ref="M250">INDEX('DataSet3 Key Basic'!$D$30:$E$33,MATCH(G250,'DataSet3 Key Basic'!$E$30:$E$33,0),1)</f>
        <v>2</v>
      </c>
    </row>
    <row r="251" spans="1:13" ht="13.2" x14ac:dyDescent="0.25">
      <c r="A251" s="28" t="s">
        <v>387</v>
      </c>
      <c r="B251" s="28" t="s">
        <v>149</v>
      </c>
      <c r="C251" s="28" t="s">
        <v>150</v>
      </c>
      <c r="D251" s="28" t="s">
        <v>161</v>
      </c>
      <c r="E251" s="28" t="s">
        <v>157</v>
      </c>
      <c r="F251" s="28" t="s">
        <v>159</v>
      </c>
      <c r="G251" s="28" t="s">
        <v>154</v>
      </c>
      <c r="H251" s="28">
        <f t="shared" si="0"/>
        <v>6</v>
      </c>
      <c r="I251" s="28">
        <f t="array" ref="I251">INDEX('DataSet3 Key Basic'!$D$6:$E$9,MATCH(C251,'DataSet3 Key Basic'!$E$6:$E$9,0),1)</f>
        <v>2</v>
      </c>
      <c r="J251" s="28">
        <f t="array" ref="J251">INDEX('DataSet3 Key Basic'!$D$12:$E$15,MATCH(D251,'DataSet3 Key Basic'!$E$12:$E$15,0),1)</f>
        <v>1</v>
      </c>
      <c r="K251" s="28">
        <f t="array" ref="K251">INDEX('DataSet3 Key Basic'!$D$18:$E$21,MATCH(E251,'DataSet3 Key Basic'!$E$18:$E$21,0),1)</f>
        <v>1</v>
      </c>
      <c r="L251" s="28">
        <f t="array" ref="L251">INDEX('DataSet3 Key Basic'!$D$24:$E$27,MATCH(F251,'DataSet3 Key Basic'!$E$24:$E$27,0),1)</f>
        <v>0</v>
      </c>
      <c r="M251" s="28">
        <f t="array" ref="M251">INDEX('DataSet3 Key Basic'!$D$30:$E$33,MATCH(G251,'DataSet3 Key Basic'!$E$30:$E$33,0),1)</f>
        <v>2</v>
      </c>
    </row>
    <row r="252" spans="1:13" ht="13.2" x14ac:dyDescent="0.25">
      <c r="A252" s="28" t="s">
        <v>388</v>
      </c>
      <c r="B252" s="28" t="s">
        <v>149</v>
      </c>
      <c r="C252" s="28" t="s">
        <v>156</v>
      </c>
      <c r="D252" s="28" t="s">
        <v>161</v>
      </c>
      <c r="E252" s="28" t="s">
        <v>152</v>
      </c>
      <c r="F252" s="28" t="s">
        <v>153</v>
      </c>
      <c r="G252" s="28" t="s">
        <v>154</v>
      </c>
      <c r="H252" s="28">
        <f t="shared" si="0"/>
        <v>8</v>
      </c>
      <c r="I252" s="28">
        <f t="array" ref="I252">INDEX('DataSet3 Key Basic'!$D$6:$E$9,MATCH(C252,'DataSet3 Key Basic'!$E$6:$E$9,0),1)</f>
        <v>1</v>
      </c>
      <c r="J252" s="28">
        <f t="array" ref="J252">INDEX('DataSet3 Key Basic'!$D$12:$E$15,MATCH(D252,'DataSet3 Key Basic'!$E$12:$E$15,0),1)</f>
        <v>1</v>
      </c>
      <c r="K252" s="28">
        <f t="array" ref="K252">INDEX('DataSet3 Key Basic'!$D$18:$E$21,MATCH(E252,'DataSet3 Key Basic'!$E$18:$E$21,0),1)</f>
        <v>2</v>
      </c>
      <c r="L252" s="28">
        <f t="array" ref="L252">INDEX('DataSet3 Key Basic'!$D$24:$E$27,MATCH(F252,'DataSet3 Key Basic'!$E$24:$E$27,0),1)</f>
        <v>2</v>
      </c>
      <c r="M252" s="28">
        <f t="array" ref="M252">INDEX('DataSet3 Key Basic'!$D$30:$E$33,MATCH(G252,'DataSet3 Key Basic'!$E$30:$E$33,0),1)</f>
        <v>2</v>
      </c>
    </row>
    <row r="253" spans="1:13" ht="13.2" x14ac:dyDescent="0.25">
      <c r="A253" s="28" t="s">
        <v>389</v>
      </c>
      <c r="B253" s="28" t="s">
        <v>149</v>
      </c>
      <c r="C253" s="28" t="s">
        <v>156</v>
      </c>
      <c r="D253" s="28" t="s">
        <v>161</v>
      </c>
      <c r="E253" s="28" t="s">
        <v>157</v>
      </c>
      <c r="F253" s="28" t="s">
        <v>153</v>
      </c>
      <c r="G253" s="28" t="s">
        <v>218</v>
      </c>
      <c r="H253" s="28">
        <f t="shared" si="0"/>
        <v>5</v>
      </c>
      <c r="I253" s="28">
        <f t="array" ref="I253">INDEX('DataSet3 Key Basic'!$D$6:$E$9,MATCH(C253,'DataSet3 Key Basic'!$E$6:$E$9,0),1)</f>
        <v>1</v>
      </c>
      <c r="J253" s="28">
        <f t="array" ref="J253">INDEX('DataSet3 Key Basic'!$D$12:$E$15,MATCH(D253,'DataSet3 Key Basic'!$E$12:$E$15,0),1)</f>
        <v>1</v>
      </c>
      <c r="K253" s="28">
        <f t="array" ref="K253">INDEX('DataSet3 Key Basic'!$D$18:$E$21,MATCH(E253,'DataSet3 Key Basic'!$E$18:$E$21,0),1)</f>
        <v>1</v>
      </c>
      <c r="L253" s="28">
        <f t="array" ref="L253">INDEX('DataSet3 Key Basic'!$D$24:$E$27,MATCH(F253,'DataSet3 Key Basic'!$E$24:$E$27,0),1)</f>
        <v>2</v>
      </c>
      <c r="M253" s="28">
        <f t="array" ref="M253">INDEX('DataSet3 Key Basic'!$D$30:$E$33,MATCH(G253,'DataSet3 Key Basic'!$E$30:$E$33,0),1)</f>
        <v>0</v>
      </c>
    </row>
    <row r="254" spans="1:13" ht="13.2" x14ac:dyDescent="0.25">
      <c r="A254" s="28" t="s">
        <v>390</v>
      </c>
      <c r="B254" s="28" t="s">
        <v>149</v>
      </c>
      <c r="C254" s="28" t="s">
        <v>156</v>
      </c>
      <c r="D254" s="28" t="s">
        <v>151</v>
      </c>
      <c r="E254" s="28" t="s">
        <v>157</v>
      </c>
      <c r="F254" s="28" t="s">
        <v>159</v>
      </c>
      <c r="G254" s="28" t="s">
        <v>158</v>
      </c>
      <c r="H254" s="28">
        <f t="shared" si="0"/>
        <v>5</v>
      </c>
      <c r="I254" s="28">
        <f t="array" ref="I254">INDEX('DataSet3 Key Basic'!$D$6:$E$9,MATCH(C254,'DataSet3 Key Basic'!$E$6:$E$9,0),1)</f>
        <v>1</v>
      </c>
      <c r="J254" s="28">
        <f t="array" ref="J254">INDEX('DataSet3 Key Basic'!$D$12:$E$15,MATCH(D254,'DataSet3 Key Basic'!$E$12:$E$15,0),1)</f>
        <v>2</v>
      </c>
      <c r="K254" s="28">
        <f t="array" ref="K254">INDEX('DataSet3 Key Basic'!$D$18:$E$21,MATCH(E254,'DataSet3 Key Basic'!$E$18:$E$21,0),1)</f>
        <v>1</v>
      </c>
      <c r="L254" s="28">
        <f t="array" ref="L254">INDEX('DataSet3 Key Basic'!$D$24:$E$27,MATCH(F254,'DataSet3 Key Basic'!$E$24:$E$27,0),1)</f>
        <v>0</v>
      </c>
      <c r="M254" s="28">
        <f t="array" ref="M254">INDEX('DataSet3 Key Basic'!$D$30:$E$33,MATCH(G254,'DataSet3 Key Basic'!$E$30:$E$33,0),1)</f>
        <v>1</v>
      </c>
    </row>
    <row r="255" spans="1:13" ht="13.2" x14ac:dyDescent="0.25">
      <c r="A255" s="28" t="s">
        <v>391</v>
      </c>
      <c r="B255" s="28" t="s">
        <v>149</v>
      </c>
      <c r="C255" s="28" t="s">
        <v>150</v>
      </c>
      <c r="D255" s="28" t="s">
        <v>151</v>
      </c>
      <c r="E255" s="28" t="s">
        <v>157</v>
      </c>
      <c r="F255" s="28" t="s">
        <v>153</v>
      </c>
      <c r="G255" s="28" t="s">
        <v>154</v>
      </c>
      <c r="H255" s="28">
        <f t="shared" si="0"/>
        <v>9</v>
      </c>
      <c r="I255" s="28">
        <f t="array" ref="I255">INDEX('DataSet3 Key Basic'!$D$6:$E$9,MATCH(C255,'DataSet3 Key Basic'!$E$6:$E$9,0),1)</f>
        <v>2</v>
      </c>
      <c r="J255" s="28">
        <f t="array" ref="J255">INDEX('DataSet3 Key Basic'!$D$12:$E$15,MATCH(D255,'DataSet3 Key Basic'!$E$12:$E$15,0),1)</f>
        <v>2</v>
      </c>
      <c r="K255" s="28">
        <f t="array" ref="K255">INDEX('DataSet3 Key Basic'!$D$18:$E$21,MATCH(E255,'DataSet3 Key Basic'!$E$18:$E$21,0),1)</f>
        <v>1</v>
      </c>
      <c r="L255" s="28">
        <f t="array" ref="L255">INDEX('DataSet3 Key Basic'!$D$24:$E$27,MATCH(F255,'DataSet3 Key Basic'!$E$24:$E$27,0),1)</f>
        <v>2</v>
      </c>
      <c r="M255" s="28">
        <f t="array" ref="M255">INDEX('DataSet3 Key Basic'!$D$30:$E$33,MATCH(G255,'DataSet3 Key Basic'!$E$30:$E$33,0),1)</f>
        <v>2</v>
      </c>
    </row>
    <row r="256" spans="1:13" ht="13.2" x14ac:dyDescent="0.25">
      <c r="A256" s="28" t="s">
        <v>392</v>
      </c>
      <c r="B256" s="28" t="s">
        <v>149</v>
      </c>
      <c r="C256" s="28" t="s">
        <v>156</v>
      </c>
      <c r="D256" s="28" t="s">
        <v>151</v>
      </c>
      <c r="E256" s="28" t="s">
        <v>157</v>
      </c>
      <c r="F256" s="28" t="s">
        <v>153</v>
      </c>
      <c r="G256" s="28" t="s">
        <v>154</v>
      </c>
      <c r="H256" s="28">
        <f t="shared" si="0"/>
        <v>8</v>
      </c>
      <c r="I256" s="28">
        <f t="array" ref="I256">INDEX('DataSet3 Key Basic'!$D$6:$E$9,MATCH(C256,'DataSet3 Key Basic'!$E$6:$E$9,0),1)</f>
        <v>1</v>
      </c>
      <c r="J256" s="28">
        <f t="array" ref="J256">INDEX('DataSet3 Key Basic'!$D$12:$E$15,MATCH(D256,'DataSet3 Key Basic'!$E$12:$E$15,0),1)</f>
        <v>2</v>
      </c>
      <c r="K256" s="28">
        <f t="array" ref="K256">INDEX('DataSet3 Key Basic'!$D$18:$E$21,MATCH(E256,'DataSet3 Key Basic'!$E$18:$E$21,0),1)</f>
        <v>1</v>
      </c>
      <c r="L256" s="28">
        <f t="array" ref="L256">INDEX('DataSet3 Key Basic'!$D$24:$E$27,MATCH(F256,'DataSet3 Key Basic'!$E$24:$E$27,0),1)</f>
        <v>2</v>
      </c>
      <c r="M256" s="28">
        <f t="array" ref="M256">INDEX('DataSet3 Key Basic'!$D$30:$E$33,MATCH(G256,'DataSet3 Key Basic'!$E$30:$E$33,0),1)</f>
        <v>2</v>
      </c>
    </row>
    <row r="257" spans="1:13" ht="13.2" x14ac:dyDescent="0.25">
      <c r="A257" s="28" t="s">
        <v>393</v>
      </c>
      <c r="B257" s="28" t="s">
        <v>149</v>
      </c>
      <c r="C257" s="28" t="s">
        <v>156</v>
      </c>
      <c r="D257" s="28" t="s">
        <v>161</v>
      </c>
      <c r="E257" s="28" t="s">
        <v>157</v>
      </c>
      <c r="F257" s="28" t="s">
        <v>153</v>
      </c>
      <c r="G257" s="28" t="s">
        <v>158</v>
      </c>
      <c r="H257" s="28">
        <f t="shared" ref="H257:H309" si="1">I257+J257+K257+L257+M257</f>
        <v>6</v>
      </c>
      <c r="I257" s="28">
        <f t="array" ref="I257">INDEX('DataSet3 Key Basic'!$D$6:$E$9,MATCH(C257,'DataSet3 Key Basic'!$E$6:$E$9,0),1)</f>
        <v>1</v>
      </c>
      <c r="J257" s="28">
        <f t="array" ref="J257">INDEX('DataSet3 Key Basic'!$D$12:$E$15,MATCH(D257,'DataSet3 Key Basic'!$E$12:$E$15,0),1)</f>
        <v>1</v>
      </c>
      <c r="K257" s="28">
        <f t="array" ref="K257">INDEX('DataSet3 Key Basic'!$D$18:$E$21,MATCH(E257,'DataSet3 Key Basic'!$E$18:$E$21,0),1)</f>
        <v>1</v>
      </c>
      <c r="L257" s="28">
        <f t="array" ref="L257">INDEX('DataSet3 Key Basic'!$D$24:$E$27,MATCH(F257,'DataSet3 Key Basic'!$E$24:$E$27,0),1)</f>
        <v>2</v>
      </c>
      <c r="M257" s="28">
        <f t="array" ref="M257">INDEX('DataSet3 Key Basic'!$D$30:$E$33,MATCH(G257,'DataSet3 Key Basic'!$E$30:$E$33,0),1)</f>
        <v>1</v>
      </c>
    </row>
    <row r="258" spans="1:13" ht="13.2" x14ac:dyDescent="0.25">
      <c r="A258" s="28" t="s">
        <v>394</v>
      </c>
      <c r="B258" s="28" t="s">
        <v>149</v>
      </c>
      <c r="C258" s="28" t="s">
        <v>150</v>
      </c>
      <c r="D258" s="28" t="s">
        <v>151</v>
      </c>
      <c r="E258" s="28" t="s">
        <v>157</v>
      </c>
      <c r="F258" s="28" t="s">
        <v>159</v>
      </c>
      <c r="G258" s="28" t="s">
        <v>154</v>
      </c>
      <c r="H258" s="28">
        <f t="shared" si="1"/>
        <v>7</v>
      </c>
      <c r="I258" s="28">
        <f t="array" ref="I258">INDEX('DataSet3 Key Basic'!$D$6:$E$9,MATCH(C258,'DataSet3 Key Basic'!$E$6:$E$9,0),1)</f>
        <v>2</v>
      </c>
      <c r="J258" s="28">
        <f t="array" ref="J258">INDEX('DataSet3 Key Basic'!$D$12:$E$15,MATCH(D258,'DataSet3 Key Basic'!$E$12:$E$15,0),1)</f>
        <v>2</v>
      </c>
      <c r="K258" s="28">
        <f t="array" ref="K258">INDEX('DataSet3 Key Basic'!$D$18:$E$21,MATCH(E258,'DataSet3 Key Basic'!$E$18:$E$21,0),1)</f>
        <v>1</v>
      </c>
      <c r="L258" s="28">
        <f t="array" ref="L258">INDEX('DataSet3 Key Basic'!$D$24:$E$27,MATCH(F258,'DataSet3 Key Basic'!$E$24:$E$27,0),1)</f>
        <v>0</v>
      </c>
      <c r="M258" s="28">
        <f t="array" ref="M258">INDEX('DataSet3 Key Basic'!$D$30:$E$33,MATCH(G258,'DataSet3 Key Basic'!$E$30:$E$33,0),1)</f>
        <v>2</v>
      </c>
    </row>
    <row r="259" spans="1:13" ht="13.2" x14ac:dyDescent="0.25">
      <c r="A259" s="28" t="s">
        <v>395</v>
      </c>
      <c r="B259" s="28" t="s">
        <v>149</v>
      </c>
      <c r="C259" s="28" t="s">
        <v>156</v>
      </c>
      <c r="D259" s="28" t="s">
        <v>151</v>
      </c>
      <c r="E259" s="28" t="s">
        <v>152</v>
      </c>
      <c r="F259" s="28" t="s">
        <v>153</v>
      </c>
      <c r="G259" s="28" t="s">
        <v>154</v>
      </c>
      <c r="H259" s="28">
        <f t="shared" si="1"/>
        <v>9</v>
      </c>
      <c r="I259" s="28">
        <f t="array" ref="I259">INDEX('DataSet3 Key Basic'!$D$6:$E$9,MATCH(C259,'DataSet3 Key Basic'!$E$6:$E$9,0),1)</f>
        <v>1</v>
      </c>
      <c r="J259" s="28">
        <f t="array" ref="J259">INDEX('DataSet3 Key Basic'!$D$12:$E$15,MATCH(D259,'DataSet3 Key Basic'!$E$12:$E$15,0),1)</f>
        <v>2</v>
      </c>
      <c r="K259" s="28">
        <f t="array" ref="K259">INDEX('DataSet3 Key Basic'!$D$18:$E$21,MATCH(E259,'DataSet3 Key Basic'!$E$18:$E$21,0),1)</f>
        <v>2</v>
      </c>
      <c r="L259" s="28">
        <f t="array" ref="L259">INDEX('DataSet3 Key Basic'!$D$24:$E$27,MATCH(F259,'DataSet3 Key Basic'!$E$24:$E$27,0),1)</f>
        <v>2</v>
      </c>
      <c r="M259" s="28">
        <f t="array" ref="M259">INDEX('DataSet3 Key Basic'!$D$30:$E$33,MATCH(G259,'DataSet3 Key Basic'!$E$30:$E$33,0),1)</f>
        <v>2</v>
      </c>
    </row>
    <row r="260" spans="1:13" ht="13.2" x14ac:dyDescent="0.25">
      <c r="A260" s="28" t="s">
        <v>396</v>
      </c>
      <c r="B260" s="28" t="s">
        <v>149</v>
      </c>
      <c r="C260" s="28" t="s">
        <v>150</v>
      </c>
      <c r="D260" s="28" t="s">
        <v>151</v>
      </c>
      <c r="E260" s="28" t="s">
        <v>157</v>
      </c>
      <c r="F260" s="28" t="s">
        <v>153</v>
      </c>
      <c r="G260" s="28" t="s">
        <v>154</v>
      </c>
      <c r="H260" s="28">
        <f t="shared" si="1"/>
        <v>9</v>
      </c>
      <c r="I260" s="28">
        <f t="array" ref="I260">INDEX('DataSet3 Key Basic'!$D$6:$E$9,MATCH(C260,'DataSet3 Key Basic'!$E$6:$E$9,0),1)</f>
        <v>2</v>
      </c>
      <c r="J260" s="28">
        <f t="array" ref="J260">INDEX('DataSet3 Key Basic'!$D$12:$E$15,MATCH(D260,'DataSet3 Key Basic'!$E$12:$E$15,0),1)</f>
        <v>2</v>
      </c>
      <c r="K260" s="28">
        <f t="array" ref="K260">INDEX('DataSet3 Key Basic'!$D$18:$E$21,MATCH(E260,'DataSet3 Key Basic'!$E$18:$E$21,0),1)</f>
        <v>1</v>
      </c>
      <c r="L260" s="28">
        <f t="array" ref="L260">INDEX('DataSet3 Key Basic'!$D$24:$E$27,MATCH(F260,'DataSet3 Key Basic'!$E$24:$E$27,0),1)</f>
        <v>2</v>
      </c>
      <c r="M260" s="28">
        <f t="array" ref="M260">INDEX('DataSet3 Key Basic'!$D$30:$E$33,MATCH(G260,'DataSet3 Key Basic'!$E$30:$E$33,0),1)</f>
        <v>2</v>
      </c>
    </row>
    <row r="261" spans="1:13" ht="13.2" x14ac:dyDescent="0.25">
      <c r="A261" s="28" t="s">
        <v>397</v>
      </c>
      <c r="B261" s="28" t="s">
        <v>149</v>
      </c>
      <c r="C261" s="28" t="s">
        <v>150</v>
      </c>
      <c r="D261" s="28" t="s">
        <v>161</v>
      </c>
      <c r="E261" s="28" t="s">
        <v>152</v>
      </c>
      <c r="F261" s="28" t="s">
        <v>159</v>
      </c>
      <c r="G261" s="28" t="s">
        <v>154</v>
      </c>
      <c r="H261" s="28">
        <f t="shared" si="1"/>
        <v>7</v>
      </c>
      <c r="I261" s="28">
        <f t="array" ref="I261">INDEX('DataSet3 Key Basic'!$D$6:$E$9,MATCH(C261,'DataSet3 Key Basic'!$E$6:$E$9,0),1)</f>
        <v>2</v>
      </c>
      <c r="J261" s="28">
        <f t="array" ref="J261">INDEX('DataSet3 Key Basic'!$D$12:$E$15,MATCH(D261,'DataSet3 Key Basic'!$E$12:$E$15,0),1)</f>
        <v>1</v>
      </c>
      <c r="K261" s="28">
        <f t="array" ref="K261">INDEX('DataSet3 Key Basic'!$D$18:$E$21,MATCH(E261,'DataSet3 Key Basic'!$E$18:$E$21,0),1)</f>
        <v>2</v>
      </c>
      <c r="L261" s="28">
        <f t="array" ref="L261">INDEX('DataSet3 Key Basic'!$D$24:$E$27,MATCH(F261,'DataSet3 Key Basic'!$E$24:$E$27,0),1)</f>
        <v>0</v>
      </c>
      <c r="M261" s="28">
        <f t="array" ref="M261">INDEX('DataSet3 Key Basic'!$D$30:$E$33,MATCH(G261,'DataSet3 Key Basic'!$E$30:$E$33,0),1)</f>
        <v>2</v>
      </c>
    </row>
    <row r="262" spans="1:13" ht="13.2" x14ac:dyDescent="0.25">
      <c r="A262" s="28" t="s">
        <v>398</v>
      </c>
      <c r="B262" s="28" t="s">
        <v>149</v>
      </c>
      <c r="C262" s="28" t="s">
        <v>156</v>
      </c>
      <c r="D262" s="28" t="s">
        <v>151</v>
      </c>
      <c r="E262" s="28" t="s">
        <v>157</v>
      </c>
      <c r="F262" s="28" t="s">
        <v>153</v>
      </c>
      <c r="G262" s="28" t="s">
        <v>158</v>
      </c>
      <c r="H262" s="28">
        <f t="shared" si="1"/>
        <v>7</v>
      </c>
      <c r="I262" s="28">
        <f t="array" ref="I262">INDEX('DataSet3 Key Basic'!$D$6:$E$9,MATCH(C262,'DataSet3 Key Basic'!$E$6:$E$9,0),1)</f>
        <v>1</v>
      </c>
      <c r="J262" s="28">
        <f t="array" ref="J262">INDEX('DataSet3 Key Basic'!$D$12:$E$15,MATCH(D262,'DataSet3 Key Basic'!$E$12:$E$15,0),1)</f>
        <v>2</v>
      </c>
      <c r="K262" s="28">
        <f t="array" ref="K262">INDEX('DataSet3 Key Basic'!$D$18:$E$21,MATCH(E262,'DataSet3 Key Basic'!$E$18:$E$21,0),1)</f>
        <v>1</v>
      </c>
      <c r="L262" s="28">
        <f t="array" ref="L262">INDEX('DataSet3 Key Basic'!$D$24:$E$27,MATCH(F262,'DataSet3 Key Basic'!$E$24:$E$27,0),1)</f>
        <v>2</v>
      </c>
      <c r="M262" s="28">
        <f t="array" ref="M262">INDEX('DataSet3 Key Basic'!$D$30:$E$33,MATCH(G262,'DataSet3 Key Basic'!$E$30:$E$33,0),1)</f>
        <v>1</v>
      </c>
    </row>
    <row r="263" spans="1:13" ht="13.2" x14ac:dyDescent="0.25">
      <c r="A263" s="28" t="s">
        <v>399</v>
      </c>
      <c r="B263" s="28" t="s">
        <v>149</v>
      </c>
      <c r="C263" s="28" t="s">
        <v>150</v>
      </c>
      <c r="D263" s="28" t="s">
        <v>151</v>
      </c>
      <c r="E263" s="28" t="s">
        <v>157</v>
      </c>
      <c r="F263" s="28" t="s">
        <v>153</v>
      </c>
      <c r="G263" s="28" t="s">
        <v>154</v>
      </c>
      <c r="H263" s="28">
        <f t="shared" si="1"/>
        <v>9</v>
      </c>
      <c r="I263" s="28">
        <f t="array" ref="I263">INDEX('DataSet3 Key Basic'!$D$6:$E$9,MATCH(C263,'DataSet3 Key Basic'!$E$6:$E$9,0),1)</f>
        <v>2</v>
      </c>
      <c r="J263" s="28">
        <f t="array" ref="J263">INDEX('DataSet3 Key Basic'!$D$12:$E$15,MATCH(D263,'DataSet3 Key Basic'!$E$12:$E$15,0),1)</f>
        <v>2</v>
      </c>
      <c r="K263" s="28">
        <f t="array" ref="K263">INDEX('DataSet3 Key Basic'!$D$18:$E$21,MATCH(E263,'DataSet3 Key Basic'!$E$18:$E$21,0),1)</f>
        <v>1</v>
      </c>
      <c r="L263" s="28">
        <f t="array" ref="L263">INDEX('DataSet3 Key Basic'!$D$24:$E$27,MATCH(F263,'DataSet3 Key Basic'!$E$24:$E$27,0),1)</f>
        <v>2</v>
      </c>
      <c r="M263" s="28">
        <f t="array" ref="M263">INDEX('DataSet3 Key Basic'!$D$30:$E$33,MATCH(G263,'DataSet3 Key Basic'!$E$30:$E$33,0),1)</f>
        <v>2</v>
      </c>
    </row>
    <row r="264" spans="1:13" ht="13.2" x14ac:dyDescent="0.25">
      <c r="A264" s="28" t="s">
        <v>400</v>
      </c>
      <c r="B264" s="28" t="s">
        <v>149</v>
      </c>
      <c r="C264" s="28" t="s">
        <v>150</v>
      </c>
      <c r="D264" s="28" t="s">
        <v>161</v>
      </c>
      <c r="E264" s="28" t="s">
        <v>157</v>
      </c>
      <c r="F264" s="28" t="s">
        <v>165</v>
      </c>
      <c r="G264" s="28" t="s">
        <v>154</v>
      </c>
      <c r="H264" s="28">
        <f t="shared" si="1"/>
        <v>7</v>
      </c>
      <c r="I264" s="28">
        <f t="array" ref="I264">INDEX('DataSet3 Key Basic'!$D$6:$E$9,MATCH(C264,'DataSet3 Key Basic'!$E$6:$E$9,0),1)</f>
        <v>2</v>
      </c>
      <c r="J264" s="28">
        <f t="array" ref="J264">INDEX('DataSet3 Key Basic'!$D$12:$E$15,MATCH(D264,'DataSet3 Key Basic'!$E$12:$E$15,0),1)</f>
        <v>1</v>
      </c>
      <c r="K264" s="28">
        <f t="array" ref="K264">INDEX('DataSet3 Key Basic'!$D$18:$E$21,MATCH(E264,'DataSet3 Key Basic'!$E$18:$E$21,0),1)</f>
        <v>1</v>
      </c>
      <c r="L264" s="28">
        <f t="array" ref="L264">INDEX('DataSet3 Key Basic'!$D$24:$E$27,MATCH(F264,'DataSet3 Key Basic'!$E$24:$E$27,0),1)</f>
        <v>1</v>
      </c>
      <c r="M264" s="28">
        <f t="array" ref="M264">INDEX('DataSet3 Key Basic'!$D$30:$E$33,MATCH(G264,'DataSet3 Key Basic'!$E$30:$E$33,0),1)</f>
        <v>2</v>
      </c>
    </row>
    <row r="265" spans="1:13" ht="13.2" x14ac:dyDescent="0.25">
      <c r="A265" s="28" t="s">
        <v>401</v>
      </c>
      <c r="B265" s="28" t="s">
        <v>149</v>
      </c>
      <c r="C265" s="28" t="s">
        <v>156</v>
      </c>
      <c r="D265" s="28" t="s">
        <v>161</v>
      </c>
      <c r="E265" s="28" t="s">
        <v>157</v>
      </c>
      <c r="F265" s="28" t="s">
        <v>153</v>
      </c>
      <c r="G265" s="28" t="s">
        <v>158</v>
      </c>
      <c r="H265" s="28">
        <f t="shared" si="1"/>
        <v>6</v>
      </c>
      <c r="I265" s="28">
        <f t="array" ref="I265">INDEX('DataSet3 Key Basic'!$D$6:$E$9,MATCH(C265,'DataSet3 Key Basic'!$E$6:$E$9,0),1)</f>
        <v>1</v>
      </c>
      <c r="J265" s="28">
        <f t="array" ref="J265">INDEX('DataSet3 Key Basic'!$D$12:$E$15,MATCH(D265,'DataSet3 Key Basic'!$E$12:$E$15,0),1)</f>
        <v>1</v>
      </c>
      <c r="K265" s="28">
        <f t="array" ref="K265">INDEX('DataSet3 Key Basic'!$D$18:$E$21,MATCH(E265,'DataSet3 Key Basic'!$E$18:$E$21,0),1)</f>
        <v>1</v>
      </c>
      <c r="L265" s="28">
        <f t="array" ref="L265">INDEX('DataSet3 Key Basic'!$D$24:$E$27,MATCH(F265,'DataSet3 Key Basic'!$E$24:$E$27,0),1)</f>
        <v>2</v>
      </c>
      <c r="M265" s="28">
        <f t="array" ref="M265">INDEX('DataSet3 Key Basic'!$D$30:$E$33,MATCH(G265,'DataSet3 Key Basic'!$E$30:$E$33,0),1)</f>
        <v>1</v>
      </c>
    </row>
    <row r="266" spans="1:13" ht="13.2" x14ac:dyDescent="0.25">
      <c r="A266" s="28" t="s">
        <v>402</v>
      </c>
      <c r="B266" s="28" t="s">
        <v>149</v>
      </c>
      <c r="C266" s="28" t="s">
        <v>156</v>
      </c>
      <c r="D266" s="28" t="s">
        <v>151</v>
      </c>
      <c r="E266" s="28" t="s">
        <v>152</v>
      </c>
      <c r="F266" s="28" t="s">
        <v>153</v>
      </c>
      <c r="G266" s="28" t="s">
        <v>154</v>
      </c>
      <c r="H266" s="28">
        <f t="shared" si="1"/>
        <v>9</v>
      </c>
      <c r="I266" s="28">
        <f t="array" ref="I266">INDEX('DataSet3 Key Basic'!$D$6:$E$9,MATCH(C266,'DataSet3 Key Basic'!$E$6:$E$9,0),1)</f>
        <v>1</v>
      </c>
      <c r="J266" s="28">
        <f t="array" ref="J266">INDEX('DataSet3 Key Basic'!$D$12:$E$15,MATCH(D266,'DataSet3 Key Basic'!$E$12:$E$15,0),1)</f>
        <v>2</v>
      </c>
      <c r="K266" s="28">
        <f t="array" ref="K266">INDEX('DataSet3 Key Basic'!$D$18:$E$21,MATCH(E266,'DataSet3 Key Basic'!$E$18:$E$21,0),1)</f>
        <v>2</v>
      </c>
      <c r="L266" s="28">
        <f t="array" ref="L266">INDEX('DataSet3 Key Basic'!$D$24:$E$27,MATCH(F266,'DataSet3 Key Basic'!$E$24:$E$27,0),1)</f>
        <v>2</v>
      </c>
      <c r="M266" s="28">
        <f t="array" ref="M266">INDEX('DataSet3 Key Basic'!$D$30:$E$33,MATCH(G266,'DataSet3 Key Basic'!$E$30:$E$33,0),1)</f>
        <v>2</v>
      </c>
    </row>
    <row r="267" spans="1:13" ht="13.2" x14ac:dyDescent="0.25">
      <c r="A267" s="28" t="s">
        <v>403</v>
      </c>
      <c r="B267" s="28" t="s">
        <v>149</v>
      </c>
      <c r="C267" s="28" t="s">
        <v>163</v>
      </c>
      <c r="D267" s="28" t="s">
        <v>161</v>
      </c>
      <c r="E267" s="28" t="s">
        <v>152</v>
      </c>
      <c r="F267" s="28" t="s">
        <v>153</v>
      </c>
      <c r="G267" s="28" t="s">
        <v>158</v>
      </c>
      <c r="H267" s="28">
        <f t="shared" si="1"/>
        <v>5</v>
      </c>
      <c r="I267" s="28">
        <f t="array" ref="I267">INDEX('DataSet3 Key Basic'!$D$6:$E$9,MATCH(C267,'DataSet3 Key Basic'!$E$6:$E$9,0),1)</f>
        <v>-1</v>
      </c>
      <c r="J267" s="28">
        <f t="array" ref="J267">INDEX('DataSet3 Key Basic'!$D$12:$E$15,MATCH(D267,'DataSet3 Key Basic'!$E$12:$E$15,0),1)</f>
        <v>1</v>
      </c>
      <c r="K267" s="28">
        <f t="array" ref="K267">INDEX('DataSet3 Key Basic'!$D$18:$E$21,MATCH(E267,'DataSet3 Key Basic'!$E$18:$E$21,0),1)</f>
        <v>2</v>
      </c>
      <c r="L267" s="28">
        <f t="array" ref="L267">INDEX('DataSet3 Key Basic'!$D$24:$E$27,MATCH(F267,'DataSet3 Key Basic'!$E$24:$E$27,0),1)</f>
        <v>2</v>
      </c>
      <c r="M267" s="28">
        <f t="array" ref="M267">INDEX('DataSet3 Key Basic'!$D$30:$E$33,MATCH(G267,'DataSet3 Key Basic'!$E$30:$E$33,0),1)</f>
        <v>1</v>
      </c>
    </row>
    <row r="268" spans="1:13" ht="13.2" x14ac:dyDescent="0.25">
      <c r="A268" s="28" t="s">
        <v>404</v>
      </c>
      <c r="B268" s="28" t="s">
        <v>149</v>
      </c>
      <c r="C268" s="28" t="s">
        <v>150</v>
      </c>
      <c r="D268" s="28" t="s">
        <v>151</v>
      </c>
      <c r="E268" s="28" t="s">
        <v>157</v>
      </c>
      <c r="F268" s="28" t="s">
        <v>153</v>
      </c>
      <c r="G268" s="28" t="s">
        <v>154</v>
      </c>
      <c r="H268" s="28">
        <f t="shared" si="1"/>
        <v>9</v>
      </c>
      <c r="I268" s="28">
        <f t="array" ref="I268">INDEX('DataSet3 Key Basic'!$D$6:$E$9,MATCH(C268,'DataSet3 Key Basic'!$E$6:$E$9,0),1)</f>
        <v>2</v>
      </c>
      <c r="J268" s="28">
        <f t="array" ref="J268">INDEX('DataSet3 Key Basic'!$D$12:$E$15,MATCH(D268,'DataSet3 Key Basic'!$E$12:$E$15,0),1)</f>
        <v>2</v>
      </c>
      <c r="K268" s="28">
        <f t="array" ref="K268">INDEX('DataSet3 Key Basic'!$D$18:$E$21,MATCH(E268,'DataSet3 Key Basic'!$E$18:$E$21,0),1)</f>
        <v>1</v>
      </c>
      <c r="L268" s="28">
        <f t="array" ref="L268">INDEX('DataSet3 Key Basic'!$D$24:$E$27,MATCH(F268,'DataSet3 Key Basic'!$E$24:$E$27,0),1)</f>
        <v>2</v>
      </c>
      <c r="M268" s="28">
        <f t="array" ref="M268">INDEX('DataSet3 Key Basic'!$D$30:$E$33,MATCH(G268,'DataSet3 Key Basic'!$E$30:$E$33,0),1)</f>
        <v>2</v>
      </c>
    </row>
    <row r="269" spans="1:13" ht="13.2" x14ac:dyDescent="0.25">
      <c r="A269" s="28" t="s">
        <v>405</v>
      </c>
      <c r="B269" s="28" t="s">
        <v>149</v>
      </c>
      <c r="C269" s="28" t="s">
        <v>156</v>
      </c>
      <c r="D269" s="28" t="s">
        <v>151</v>
      </c>
      <c r="E269" s="28" t="s">
        <v>157</v>
      </c>
      <c r="F269" s="28" t="s">
        <v>153</v>
      </c>
      <c r="G269" s="28" t="s">
        <v>158</v>
      </c>
      <c r="H269" s="28">
        <f t="shared" si="1"/>
        <v>7</v>
      </c>
      <c r="I269" s="28">
        <f t="array" ref="I269">INDEX('DataSet3 Key Basic'!$D$6:$E$9,MATCH(C269,'DataSet3 Key Basic'!$E$6:$E$9,0),1)</f>
        <v>1</v>
      </c>
      <c r="J269" s="28">
        <f t="array" ref="J269">INDEX('DataSet3 Key Basic'!$D$12:$E$15,MATCH(D269,'DataSet3 Key Basic'!$E$12:$E$15,0),1)</f>
        <v>2</v>
      </c>
      <c r="K269" s="28">
        <f t="array" ref="K269">INDEX('DataSet3 Key Basic'!$D$18:$E$21,MATCH(E269,'DataSet3 Key Basic'!$E$18:$E$21,0),1)</f>
        <v>1</v>
      </c>
      <c r="L269" s="28">
        <f t="array" ref="L269">INDEX('DataSet3 Key Basic'!$D$24:$E$27,MATCH(F269,'DataSet3 Key Basic'!$E$24:$E$27,0),1)</f>
        <v>2</v>
      </c>
      <c r="M269" s="28">
        <f t="array" ref="M269">INDEX('DataSet3 Key Basic'!$D$30:$E$33,MATCH(G269,'DataSet3 Key Basic'!$E$30:$E$33,0),1)</f>
        <v>1</v>
      </c>
    </row>
    <row r="270" spans="1:13" ht="13.2" x14ac:dyDescent="0.25">
      <c r="A270" s="28" t="s">
        <v>406</v>
      </c>
      <c r="B270" s="28" t="s">
        <v>149</v>
      </c>
      <c r="C270" s="28" t="s">
        <v>156</v>
      </c>
      <c r="D270" s="28" t="s">
        <v>151</v>
      </c>
      <c r="E270" s="28" t="s">
        <v>152</v>
      </c>
      <c r="F270" s="28" t="s">
        <v>153</v>
      </c>
      <c r="G270" s="28" t="s">
        <v>154</v>
      </c>
      <c r="H270" s="28">
        <f t="shared" si="1"/>
        <v>9</v>
      </c>
      <c r="I270" s="28">
        <f t="array" ref="I270">INDEX('DataSet3 Key Basic'!$D$6:$E$9,MATCH(C270,'DataSet3 Key Basic'!$E$6:$E$9,0),1)</f>
        <v>1</v>
      </c>
      <c r="J270" s="28">
        <f t="array" ref="J270">INDEX('DataSet3 Key Basic'!$D$12:$E$15,MATCH(D270,'DataSet3 Key Basic'!$E$12:$E$15,0),1)</f>
        <v>2</v>
      </c>
      <c r="K270" s="28">
        <f t="array" ref="K270">INDEX('DataSet3 Key Basic'!$D$18:$E$21,MATCH(E270,'DataSet3 Key Basic'!$E$18:$E$21,0),1)</f>
        <v>2</v>
      </c>
      <c r="L270" s="28">
        <f t="array" ref="L270">INDEX('DataSet3 Key Basic'!$D$24:$E$27,MATCH(F270,'DataSet3 Key Basic'!$E$24:$E$27,0),1)</f>
        <v>2</v>
      </c>
      <c r="M270" s="28">
        <f t="array" ref="M270">INDEX('DataSet3 Key Basic'!$D$30:$E$33,MATCH(G270,'DataSet3 Key Basic'!$E$30:$E$33,0),1)</f>
        <v>2</v>
      </c>
    </row>
    <row r="271" spans="1:13" ht="13.2" x14ac:dyDescent="0.25">
      <c r="A271" s="28" t="s">
        <v>407</v>
      </c>
      <c r="B271" s="28" t="s">
        <v>149</v>
      </c>
      <c r="C271" s="28" t="s">
        <v>150</v>
      </c>
      <c r="D271" s="28" t="s">
        <v>151</v>
      </c>
      <c r="E271" s="28" t="s">
        <v>157</v>
      </c>
      <c r="F271" s="28" t="s">
        <v>153</v>
      </c>
      <c r="G271" s="28" t="s">
        <v>154</v>
      </c>
      <c r="H271" s="28">
        <f t="shared" si="1"/>
        <v>9</v>
      </c>
      <c r="I271" s="28">
        <f t="array" ref="I271">INDEX('DataSet3 Key Basic'!$D$6:$E$9,MATCH(C271,'DataSet3 Key Basic'!$E$6:$E$9,0),1)</f>
        <v>2</v>
      </c>
      <c r="J271" s="28">
        <f t="array" ref="J271">INDEX('DataSet3 Key Basic'!$D$12:$E$15,MATCH(D271,'DataSet3 Key Basic'!$E$12:$E$15,0),1)</f>
        <v>2</v>
      </c>
      <c r="K271" s="28">
        <f t="array" ref="K271">INDEX('DataSet3 Key Basic'!$D$18:$E$21,MATCH(E271,'DataSet3 Key Basic'!$E$18:$E$21,0),1)</f>
        <v>1</v>
      </c>
      <c r="L271" s="28">
        <f t="array" ref="L271">INDEX('DataSet3 Key Basic'!$D$24:$E$27,MATCH(F271,'DataSet3 Key Basic'!$E$24:$E$27,0),1)</f>
        <v>2</v>
      </c>
      <c r="M271" s="28">
        <f t="array" ref="M271">INDEX('DataSet3 Key Basic'!$D$30:$E$33,MATCH(G271,'DataSet3 Key Basic'!$E$30:$E$33,0),1)</f>
        <v>2</v>
      </c>
    </row>
    <row r="272" spans="1:13" ht="13.2" x14ac:dyDescent="0.25">
      <c r="A272" s="28" t="s">
        <v>237</v>
      </c>
      <c r="B272" s="28" t="s">
        <v>149</v>
      </c>
      <c r="C272" s="28" t="s">
        <v>156</v>
      </c>
      <c r="D272" s="28" t="s">
        <v>151</v>
      </c>
      <c r="E272" s="28" t="s">
        <v>152</v>
      </c>
      <c r="F272" s="28" t="s">
        <v>153</v>
      </c>
      <c r="G272" s="28" t="s">
        <v>154</v>
      </c>
      <c r="H272" s="28">
        <f t="shared" si="1"/>
        <v>9</v>
      </c>
      <c r="I272" s="28">
        <f t="array" ref="I272">INDEX('DataSet3 Key Basic'!$D$6:$E$9,MATCH(C272,'DataSet3 Key Basic'!$E$6:$E$9,0),1)</f>
        <v>1</v>
      </c>
      <c r="J272" s="28">
        <f t="array" ref="J272">INDEX('DataSet3 Key Basic'!$D$12:$E$15,MATCH(D272,'DataSet3 Key Basic'!$E$12:$E$15,0),1)</f>
        <v>2</v>
      </c>
      <c r="K272" s="28">
        <f t="array" ref="K272">INDEX('DataSet3 Key Basic'!$D$18:$E$21,MATCH(E272,'DataSet3 Key Basic'!$E$18:$E$21,0),1)</f>
        <v>2</v>
      </c>
      <c r="L272" s="28">
        <f t="array" ref="L272">INDEX('DataSet3 Key Basic'!$D$24:$E$27,MATCH(F272,'DataSet3 Key Basic'!$E$24:$E$27,0),1)</f>
        <v>2</v>
      </c>
      <c r="M272" s="28">
        <f t="array" ref="M272">INDEX('DataSet3 Key Basic'!$D$30:$E$33,MATCH(G272,'DataSet3 Key Basic'!$E$30:$E$33,0),1)</f>
        <v>2</v>
      </c>
    </row>
    <row r="273" spans="1:13" ht="13.2" x14ac:dyDescent="0.25">
      <c r="A273" s="28" t="s">
        <v>408</v>
      </c>
      <c r="B273" s="28" t="s">
        <v>149</v>
      </c>
      <c r="C273" s="28" t="s">
        <v>156</v>
      </c>
      <c r="D273" s="28" t="s">
        <v>151</v>
      </c>
      <c r="E273" s="28" t="s">
        <v>152</v>
      </c>
      <c r="F273" s="28" t="s">
        <v>153</v>
      </c>
      <c r="G273" s="28" t="s">
        <v>154</v>
      </c>
      <c r="H273" s="28">
        <f t="shared" si="1"/>
        <v>9</v>
      </c>
      <c r="I273" s="28">
        <f t="array" ref="I273">INDEX('DataSet3 Key Basic'!$D$6:$E$9,MATCH(C273,'DataSet3 Key Basic'!$E$6:$E$9,0),1)</f>
        <v>1</v>
      </c>
      <c r="J273" s="28">
        <f t="array" ref="J273">INDEX('DataSet3 Key Basic'!$D$12:$E$15,MATCH(D273,'DataSet3 Key Basic'!$E$12:$E$15,0),1)</f>
        <v>2</v>
      </c>
      <c r="K273" s="28">
        <f t="array" ref="K273">INDEX('DataSet3 Key Basic'!$D$18:$E$21,MATCH(E273,'DataSet3 Key Basic'!$E$18:$E$21,0),1)</f>
        <v>2</v>
      </c>
      <c r="L273" s="28">
        <f t="array" ref="L273">INDEX('DataSet3 Key Basic'!$D$24:$E$27,MATCH(F273,'DataSet3 Key Basic'!$E$24:$E$27,0),1)</f>
        <v>2</v>
      </c>
      <c r="M273" s="28">
        <f t="array" ref="M273">INDEX('DataSet3 Key Basic'!$D$30:$E$33,MATCH(G273,'DataSet3 Key Basic'!$E$30:$E$33,0),1)</f>
        <v>2</v>
      </c>
    </row>
    <row r="274" spans="1:13" ht="13.2" x14ac:dyDescent="0.25">
      <c r="A274" s="28" t="s">
        <v>409</v>
      </c>
      <c r="B274" s="28" t="s">
        <v>149</v>
      </c>
      <c r="C274" s="28" t="s">
        <v>156</v>
      </c>
      <c r="D274" s="28" t="s">
        <v>151</v>
      </c>
      <c r="E274" s="28" t="s">
        <v>157</v>
      </c>
      <c r="F274" s="28" t="s">
        <v>153</v>
      </c>
      <c r="G274" s="28" t="s">
        <v>154</v>
      </c>
      <c r="H274" s="28">
        <f t="shared" si="1"/>
        <v>8</v>
      </c>
      <c r="I274" s="28">
        <f t="array" ref="I274">INDEX('DataSet3 Key Basic'!$D$6:$E$9,MATCH(C274,'DataSet3 Key Basic'!$E$6:$E$9,0),1)</f>
        <v>1</v>
      </c>
      <c r="J274" s="28">
        <f t="array" ref="J274">INDEX('DataSet3 Key Basic'!$D$12:$E$15,MATCH(D274,'DataSet3 Key Basic'!$E$12:$E$15,0),1)</f>
        <v>2</v>
      </c>
      <c r="K274" s="28">
        <f t="array" ref="K274">INDEX('DataSet3 Key Basic'!$D$18:$E$21,MATCH(E274,'DataSet3 Key Basic'!$E$18:$E$21,0),1)</f>
        <v>1</v>
      </c>
      <c r="L274" s="28">
        <f t="array" ref="L274">INDEX('DataSet3 Key Basic'!$D$24:$E$27,MATCH(F274,'DataSet3 Key Basic'!$E$24:$E$27,0),1)</f>
        <v>2</v>
      </c>
      <c r="M274" s="28">
        <f t="array" ref="M274">INDEX('DataSet3 Key Basic'!$D$30:$E$33,MATCH(G274,'DataSet3 Key Basic'!$E$30:$E$33,0),1)</f>
        <v>2</v>
      </c>
    </row>
    <row r="275" spans="1:13" ht="13.2" x14ac:dyDescent="0.25">
      <c r="A275" s="28" t="s">
        <v>410</v>
      </c>
      <c r="B275" s="28" t="s">
        <v>149</v>
      </c>
      <c r="C275" s="28" t="s">
        <v>156</v>
      </c>
      <c r="D275" s="28" t="s">
        <v>151</v>
      </c>
      <c r="E275" s="28" t="s">
        <v>157</v>
      </c>
      <c r="F275" s="28" t="s">
        <v>153</v>
      </c>
      <c r="G275" s="28" t="s">
        <v>158</v>
      </c>
      <c r="H275" s="28">
        <f t="shared" si="1"/>
        <v>7</v>
      </c>
      <c r="I275" s="28">
        <f t="array" ref="I275">INDEX('DataSet3 Key Basic'!$D$6:$E$9,MATCH(C275,'DataSet3 Key Basic'!$E$6:$E$9,0),1)</f>
        <v>1</v>
      </c>
      <c r="J275" s="28">
        <f t="array" ref="J275">INDEX('DataSet3 Key Basic'!$D$12:$E$15,MATCH(D275,'DataSet3 Key Basic'!$E$12:$E$15,0),1)</f>
        <v>2</v>
      </c>
      <c r="K275" s="28">
        <f t="array" ref="K275">INDEX('DataSet3 Key Basic'!$D$18:$E$21,MATCH(E275,'DataSet3 Key Basic'!$E$18:$E$21,0),1)</f>
        <v>1</v>
      </c>
      <c r="L275" s="28">
        <f t="array" ref="L275">INDEX('DataSet3 Key Basic'!$D$24:$E$27,MATCH(F275,'DataSet3 Key Basic'!$E$24:$E$27,0),1)</f>
        <v>2</v>
      </c>
      <c r="M275" s="28">
        <f t="array" ref="M275">INDEX('DataSet3 Key Basic'!$D$30:$E$33,MATCH(G275,'DataSet3 Key Basic'!$E$30:$E$33,0),1)</f>
        <v>1</v>
      </c>
    </row>
    <row r="276" spans="1:13" ht="13.2" x14ac:dyDescent="0.25">
      <c r="A276" s="28" t="s">
        <v>411</v>
      </c>
      <c r="B276" s="28" t="s">
        <v>149</v>
      </c>
      <c r="C276" s="28" t="s">
        <v>156</v>
      </c>
      <c r="D276" s="28" t="s">
        <v>151</v>
      </c>
      <c r="E276" s="28" t="s">
        <v>164</v>
      </c>
      <c r="F276" s="28" t="s">
        <v>153</v>
      </c>
      <c r="G276" s="28" t="s">
        <v>158</v>
      </c>
      <c r="H276" s="28">
        <f t="shared" si="1"/>
        <v>6</v>
      </c>
      <c r="I276" s="28">
        <f t="array" ref="I276">INDEX('DataSet3 Key Basic'!$D$6:$E$9,MATCH(C276,'DataSet3 Key Basic'!$E$6:$E$9,0),1)</f>
        <v>1</v>
      </c>
      <c r="J276" s="28">
        <f t="array" ref="J276">INDEX('DataSet3 Key Basic'!$D$12:$E$15,MATCH(D276,'DataSet3 Key Basic'!$E$12:$E$15,0),1)</f>
        <v>2</v>
      </c>
      <c r="K276" s="28">
        <f t="array" ref="K276">INDEX('DataSet3 Key Basic'!$D$18:$E$21,MATCH(E276,'DataSet3 Key Basic'!$E$18:$E$21,0),1)</f>
        <v>0</v>
      </c>
      <c r="L276" s="28">
        <f t="array" ref="L276">INDEX('DataSet3 Key Basic'!$D$24:$E$27,MATCH(F276,'DataSet3 Key Basic'!$E$24:$E$27,0),1)</f>
        <v>2</v>
      </c>
      <c r="M276" s="28">
        <f t="array" ref="M276">INDEX('DataSet3 Key Basic'!$D$30:$E$33,MATCH(G276,'DataSet3 Key Basic'!$E$30:$E$33,0),1)</f>
        <v>1</v>
      </c>
    </row>
    <row r="277" spans="1:13" ht="13.2" x14ac:dyDescent="0.25">
      <c r="A277" s="28" t="s">
        <v>412</v>
      </c>
      <c r="B277" s="28" t="s">
        <v>149</v>
      </c>
      <c r="C277" s="28" t="s">
        <v>156</v>
      </c>
      <c r="D277" s="28" t="s">
        <v>151</v>
      </c>
      <c r="E277" s="28" t="s">
        <v>157</v>
      </c>
      <c r="F277" s="28" t="s">
        <v>153</v>
      </c>
      <c r="G277" s="28" t="s">
        <v>154</v>
      </c>
      <c r="H277" s="28">
        <f t="shared" si="1"/>
        <v>8</v>
      </c>
      <c r="I277" s="28">
        <f t="array" ref="I277">INDEX('DataSet3 Key Basic'!$D$6:$E$9,MATCH(C277,'DataSet3 Key Basic'!$E$6:$E$9,0),1)</f>
        <v>1</v>
      </c>
      <c r="J277" s="28">
        <f t="array" ref="J277">INDEX('DataSet3 Key Basic'!$D$12:$E$15,MATCH(D277,'DataSet3 Key Basic'!$E$12:$E$15,0),1)</f>
        <v>2</v>
      </c>
      <c r="K277" s="28">
        <f t="array" ref="K277">INDEX('DataSet3 Key Basic'!$D$18:$E$21,MATCH(E277,'DataSet3 Key Basic'!$E$18:$E$21,0),1)</f>
        <v>1</v>
      </c>
      <c r="L277" s="28">
        <f t="array" ref="L277">INDEX('DataSet3 Key Basic'!$D$24:$E$27,MATCH(F277,'DataSet3 Key Basic'!$E$24:$E$27,0),1)</f>
        <v>2</v>
      </c>
      <c r="M277" s="28">
        <f t="array" ref="M277">INDEX('DataSet3 Key Basic'!$D$30:$E$33,MATCH(G277,'DataSet3 Key Basic'!$E$30:$E$33,0),1)</f>
        <v>2</v>
      </c>
    </row>
    <row r="278" spans="1:13" ht="13.2" x14ac:dyDescent="0.25">
      <c r="A278" s="28" t="s">
        <v>413</v>
      </c>
      <c r="B278" s="28" t="s">
        <v>149</v>
      </c>
      <c r="C278" s="28" t="s">
        <v>156</v>
      </c>
      <c r="D278" s="28" t="s">
        <v>151</v>
      </c>
      <c r="E278" s="28" t="s">
        <v>157</v>
      </c>
      <c r="F278" s="28" t="s">
        <v>153</v>
      </c>
      <c r="G278" s="28" t="s">
        <v>154</v>
      </c>
      <c r="H278" s="28">
        <f t="shared" si="1"/>
        <v>8</v>
      </c>
      <c r="I278" s="28">
        <f t="array" ref="I278">INDEX('DataSet3 Key Basic'!$D$6:$E$9,MATCH(C278,'DataSet3 Key Basic'!$E$6:$E$9,0),1)</f>
        <v>1</v>
      </c>
      <c r="J278" s="28">
        <f t="array" ref="J278">INDEX('DataSet3 Key Basic'!$D$12:$E$15,MATCH(D278,'DataSet3 Key Basic'!$E$12:$E$15,0),1)</f>
        <v>2</v>
      </c>
      <c r="K278" s="28">
        <f t="array" ref="K278">INDEX('DataSet3 Key Basic'!$D$18:$E$21,MATCH(E278,'DataSet3 Key Basic'!$E$18:$E$21,0),1)</f>
        <v>1</v>
      </c>
      <c r="L278" s="28">
        <f t="array" ref="L278">INDEX('DataSet3 Key Basic'!$D$24:$E$27,MATCH(F278,'DataSet3 Key Basic'!$E$24:$E$27,0),1)</f>
        <v>2</v>
      </c>
      <c r="M278" s="28">
        <f t="array" ref="M278">INDEX('DataSet3 Key Basic'!$D$30:$E$33,MATCH(G278,'DataSet3 Key Basic'!$E$30:$E$33,0),1)</f>
        <v>2</v>
      </c>
    </row>
    <row r="279" spans="1:13" ht="13.2" x14ac:dyDescent="0.25">
      <c r="A279" s="28" t="s">
        <v>414</v>
      </c>
      <c r="B279" s="28" t="s">
        <v>149</v>
      </c>
      <c r="C279" s="28" t="s">
        <v>150</v>
      </c>
      <c r="D279" s="28" t="s">
        <v>151</v>
      </c>
      <c r="E279" s="28" t="s">
        <v>152</v>
      </c>
      <c r="F279" s="28" t="s">
        <v>153</v>
      </c>
      <c r="G279" s="28" t="s">
        <v>158</v>
      </c>
      <c r="H279" s="28">
        <f t="shared" si="1"/>
        <v>9</v>
      </c>
      <c r="I279" s="28">
        <f t="array" ref="I279">INDEX('DataSet3 Key Basic'!$D$6:$E$9,MATCH(C279,'DataSet3 Key Basic'!$E$6:$E$9,0),1)</f>
        <v>2</v>
      </c>
      <c r="J279" s="28">
        <f t="array" ref="J279">INDEX('DataSet3 Key Basic'!$D$12:$E$15,MATCH(D279,'DataSet3 Key Basic'!$E$12:$E$15,0),1)</f>
        <v>2</v>
      </c>
      <c r="K279" s="28">
        <f t="array" ref="K279">INDEX('DataSet3 Key Basic'!$D$18:$E$21,MATCH(E279,'DataSet3 Key Basic'!$E$18:$E$21,0),1)</f>
        <v>2</v>
      </c>
      <c r="L279" s="28">
        <f t="array" ref="L279">INDEX('DataSet3 Key Basic'!$D$24:$E$27,MATCH(F279,'DataSet3 Key Basic'!$E$24:$E$27,0),1)</f>
        <v>2</v>
      </c>
      <c r="M279" s="28">
        <f t="array" ref="M279">INDEX('DataSet3 Key Basic'!$D$30:$E$33,MATCH(G279,'DataSet3 Key Basic'!$E$30:$E$33,0),1)</f>
        <v>1</v>
      </c>
    </row>
    <row r="280" spans="1:13" ht="13.2" x14ac:dyDescent="0.25">
      <c r="A280" s="28" t="s">
        <v>415</v>
      </c>
      <c r="B280" s="28" t="s">
        <v>149</v>
      </c>
      <c r="C280" s="28" t="s">
        <v>156</v>
      </c>
      <c r="D280" s="28" t="s">
        <v>151</v>
      </c>
      <c r="E280" s="28" t="s">
        <v>157</v>
      </c>
      <c r="F280" s="28" t="s">
        <v>153</v>
      </c>
      <c r="G280" s="28" t="s">
        <v>158</v>
      </c>
      <c r="H280" s="28">
        <f t="shared" si="1"/>
        <v>7</v>
      </c>
      <c r="I280" s="28">
        <f t="array" ref="I280">INDEX('DataSet3 Key Basic'!$D$6:$E$9,MATCH(C280,'DataSet3 Key Basic'!$E$6:$E$9,0),1)</f>
        <v>1</v>
      </c>
      <c r="J280" s="28">
        <f t="array" ref="J280">INDEX('DataSet3 Key Basic'!$D$12:$E$15,MATCH(D280,'DataSet3 Key Basic'!$E$12:$E$15,0),1)</f>
        <v>2</v>
      </c>
      <c r="K280" s="28">
        <f t="array" ref="K280">INDEX('DataSet3 Key Basic'!$D$18:$E$21,MATCH(E280,'DataSet3 Key Basic'!$E$18:$E$21,0),1)</f>
        <v>1</v>
      </c>
      <c r="L280" s="28">
        <f t="array" ref="L280">INDEX('DataSet3 Key Basic'!$D$24:$E$27,MATCH(F280,'DataSet3 Key Basic'!$E$24:$E$27,0),1)</f>
        <v>2</v>
      </c>
      <c r="M280" s="28">
        <f t="array" ref="M280">INDEX('DataSet3 Key Basic'!$D$30:$E$33,MATCH(G280,'DataSet3 Key Basic'!$E$30:$E$33,0),1)</f>
        <v>1</v>
      </c>
    </row>
    <row r="281" spans="1:13" ht="13.2" x14ac:dyDescent="0.25">
      <c r="A281" s="28" t="s">
        <v>416</v>
      </c>
      <c r="B281" s="28" t="s">
        <v>149</v>
      </c>
      <c r="C281" s="28" t="s">
        <v>156</v>
      </c>
      <c r="D281" s="28" t="s">
        <v>151</v>
      </c>
      <c r="E281" s="28" t="s">
        <v>152</v>
      </c>
      <c r="F281" s="28" t="s">
        <v>153</v>
      </c>
      <c r="G281" s="28" t="s">
        <v>154</v>
      </c>
      <c r="H281" s="28">
        <f t="shared" si="1"/>
        <v>9</v>
      </c>
      <c r="I281" s="28">
        <f t="array" ref="I281">INDEX('DataSet3 Key Basic'!$D$6:$E$9,MATCH(C281,'DataSet3 Key Basic'!$E$6:$E$9,0),1)</f>
        <v>1</v>
      </c>
      <c r="J281" s="28">
        <f t="array" ref="J281">INDEX('DataSet3 Key Basic'!$D$12:$E$15,MATCH(D281,'DataSet3 Key Basic'!$E$12:$E$15,0),1)</f>
        <v>2</v>
      </c>
      <c r="K281" s="28">
        <f t="array" ref="K281">INDEX('DataSet3 Key Basic'!$D$18:$E$21,MATCH(E281,'DataSet3 Key Basic'!$E$18:$E$21,0),1)</f>
        <v>2</v>
      </c>
      <c r="L281" s="28">
        <f t="array" ref="L281">INDEX('DataSet3 Key Basic'!$D$24:$E$27,MATCH(F281,'DataSet3 Key Basic'!$E$24:$E$27,0),1)</f>
        <v>2</v>
      </c>
      <c r="M281" s="28">
        <f t="array" ref="M281">INDEX('DataSet3 Key Basic'!$D$30:$E$33,MATCH(G281,'DataSet3 Key Basic'!$E$30:$E$33,0),1)</f>
        <v>2</v>
      </c>
    </row>
    <row r="282" spans="1:13" ht="13.2" x14ac:dyDescent="0.25">
      <c r="A282" s="28" t="s">
        <v>417</v>
      </c>
      <c r="B282" s="28" t="s">
        <v>149</v>
      </c>
      <c r="C282" s="28" t="s">
        <v>156</v>
      </c>
      <c r="D282" s="28" t="s">
        <v>161</v>
      </c>
      <c r="E282" s="28" t="s">
        <v>157</v>
      </c>
      <c r="F282" s="28" t="s">
        <v>153</v>
      </c>
      <c r="G282" s="28" t="s">
        <v>158</v>
      </c>
      <c r="H282" s="28">
        <f t="shared" si="1"/>
        <v>6</v>
      </c>
      <c r="I282" s="28">
        <f t="array" ref="I282">INDEX('DataSet3 Key Basic'!$D$6:$E$9,MATCH(C282,'DataSet3 Key Basic'!$E$6:$E$9,0),1)</f>
        <v>1</v>
      </c>
      <c r="J282" s="28">
        <f t="array" ref="J282">INDEX('DataSet3 Key Basic'!$D$12:$E$15,MATCH(D282,'DataSet3 Key Basic'!$E$12:$E$15,0),1)</f>
        <v>1</v>
      </c>
      <c r="K282" s="28">
        <f t="array" ref="K282">INDEX('DataSet3 Key Basic'!$D$18:$E$21,MATCH(E282,'DataSet3 Key Basic'!$E$18:$E$21,0),1)</f>
        <v>1</v>
      </c>
      <c r="L282" s="28">
        <f t="array" ref="L282">INDEX('DataSet3 Key Basic'!$D$24:$E$27,MATCH(F282,'DataSet3 Key Basic'!$E$24:$E$27,0),1)</f>
        <v>2</v>
      </c>
      <c r="M282" s="28">
        <f t="array" ref="M282">INDEX('DataSet3 Key Basic'!$D$30:$E$33,MATCH(G282,'DataSet3 Key Basic'!$E$30:$E$33,0),1)</f>
        <v>1</v>
      </c>
    </row>
    <row r="283" spans="1:13" ht="13.2" x14ac:dyDescent="0.25">
      <c r="A283" s="28" t="s">
        <v>418</v>
      </c>
      <c r="B283" s="28" t="s">
        <v>149</v>
      </c>
      <c r="C283" s="28" t="s">
        <v>156</v>
      </c>
      <c r="D283" s="28" t="s">
        <v>151</v>
      </c>
      <c r="E283" s="28" t="s">
        <v>152</v>
      </c>
      <c r="F283" s="28" t="s">
        <v>165</v>
      </c>
      <c r="G283" s="28" t="s">
        <v>158</v>
      </c>
      <c r="H283" s="28">
        <f t="shared" si="1"/>
        <v>7</v>
      </c>
      <c r="I283" s="28">
        <f t="array" ref="I283">INDEX('DataSet3 Key Basic'!$D$6:$E$9,MATCH(C283,'DataSet3 Key Basic'!$E$6:$E$9,0),1)</f>
        <v>1</v>
      </c>
      <c r="J283" s="28">
        <f t="array" ref="J283">INDEX('DataSet3 Key Basic'!$D$12:$E$15,MATCH(D283,'DataSet3 Key Basic'!$E$12:$E$15,0),1)</f>
        <v>2</v>
      </c>
      <c r="K283" s="28">
        <f t="array" ref="K283">INDEX('DataSet3 Key Basic'!$D$18:$E$21,MATCH(E283,'DataSet3 Key Basic'!$E$18:$E$21,0),1)</f>
        <v>2</v>
      </c>
      <c r="L283" s="28">
        <f t="array" ref="L283">INDEX('DataSet3 Key Basic'!$D$24:$E$27,MATCH(F283,'DataSet3 Key Basic'!$E$24:$E$27,0),1)</f>
        <v>1</v>
      </c>
      <c r="M283" s="28">
        <f t="array" ref="M283">INDEX('DataSet3 Key Basic'!$D$30:$E$33,MATCH(G283,'DataSet3 Key Basic'!$E$30:$E$33,0),1)</f>
        <v>1</v>
      </c>
    </row>
    <row r="284" spans="1:13" ht="13.2" x14ac:dyDescent="0.25">
      <c r="A284" s="28" t="s">
        <v>419</v>
      </c>
      <c r="B284" s="28" t="s">
        <v>149</v>
      </c>
      <c r="C284" s="28" t="s">
        <v>156</v>
      </c>
      <c r="D284" s="28" t="s">
        <v>161</v>
      </c>
      <c r="E284" s="28" t="s">
        <v>164</v>
      </c>
      <c r="F284" s="28" t="s">
        <v>159</v>
      </c>
      <c r="G284" s="28" t="s">
        <v>158</v>
      </c>
      <c r="H284" s="28">
        <f t="shared" si="1"/>
        <v>3</v>
      </c>
      <c r="I284" s="28">
        <f t="array" ref="I284">INDEX('DataSet3 Key Basic'!$D$6:$E$9,MATCH(C284,'DataSet3 Key Basic'!$E$6:$E$9,0),1)</f>
        <v>1</v>
      </c>
      <c r="J284" s="28">
        <f t="array" ref="J284">INDEX('DataSet3 Key Basic'!$D$12:$E$15,MATCH(D284,'DataSet3 Key Basic'!$E$12:$E$15,0),1)</f>
        <v>1</v>
      </c>
      <c r="K284" s="28">
        <f t="array" ref="K284">INDEX('DataSet3 Key Basic'!$D$18:$E$21,MATCH(E284,'DataSet3 Key Basic'!$E$18:$E$21,0),1)</f>
        <v>0</v>
      </c>
      <c r="L284" s="28">
        <f t="array" ref="L284">INDEX('DataSet3 Key Basic'!$D$24:$E$27,MATCH(F284,'DataSet3 Key Basic'!$E$24:$E$27,0),1)</f>
        <v>0</v>
      </c>
      <c r="M284" s="28">
        <f t="array" ref="M284">INDEX('DataSet3 Key Basic'!$D$30:$E$33,MATCH(G284,'DataSet3 Key Basic'!$E$30:$E$33,0),1)</f>
        <v>1</v>
      </c>
    </row>
    <row r="285" spans="1:13" ht="13.2" x14ac:dyDescent="0.25">
      <c r="A285" s="28" t="s">
        <v>420</v>
      </c>
      <c r="B285" s="28" t="s">
        <v>149</v>
      </c>
      <c r="C285" s="28" t="s">
        <v>156</v>
      </c>
      <c r="D285" s="28" t="s">
        <v>151</v>
      </c>
      <c r="E285" s="28" t="s">
        <v>152</v>
      </c>
      <c r="F285" s="28" t="s">
        <v>153</v>
      </c>
      <c r="G285" s="28" t="s">
        <v>154</v>
      </c>
      <c r="H285" s="28">
        <f t="shared" si="1"/>
        <v>9</v>
      </c>
      <c r="I285" s="28">
        <f t="array" ref="I285">INDEX('DataSet3 Key Basic'!$D$6:$E$9,MATCH(C285,'DataSet3 Key Basic'!$E$6:$E$9,0),1)</f>
        <v>1</v>
      </c>
      <c r="J285" s="28">
        <f t="array" ref="J285">INDEX('DataSet3 Key Basic'!$D$12:$E$15,MATCH(D285,'DataSet3 Key Basic'!$E$12:$E$15,0),1)</f>
        <v>2</v>
      </c>
      <c r="K285" s="28">
        <f t="array" ref="K285">INDEX('DataSet3 Key Basic'!$D$18:$E$21,MATCH(E285,'DataSet3 Key Basic'!$E$18:$E$21,0),1)</f>
        <v>2</v>
      </c>
      <c r="L285" s="28">
        <f t="array" ref="L285">INDEX('DataSet3 Key Basic'!$D$24:$E$27,MATCH(F285,'DataSet3 Key Basic'!$E$24:$E$27,0),1)</f>
        <v>2</v>
      </c>
      <c r="M285" s="28">
        <f t="array" ref="M285">INDEX('DataSet3 Key Basic'!$D$30:$E$33,MATCH(G285,'DataSet3 Key Basic'!$E$30:$E$33,0),1)</f>
        <v>2</v>
      </c>
    </row>
    <row r="286" spans="1:13" ht="13.2" x14ac:dyDescent="0.25">
      <c r="A286" s="28" t="s">
        <v>421</v>
      </c>
      <c r="B286" s="28" t="s">
        <v>149</v>
      </c>
      <c r="C286" s="28" t="s">
        <v>156</v>
      </c>
      <c r="D286" s="28" t="s">
        <v>151</v>
      </c>
      <c r="E286" s="28" t="s">
        <v>157</v>
      </c>
      <c r="F286" s="28" t="s">
        <v>153</v>
      </c>
      <c r="G286" s="28" t="s">
        <v>154</v>
      </c>
      <c r="H286" s="28">
        <f t="shared" si="1"/>
        <v>8</v>
      </c>
      <c r="I286" s="28">
        <f t="array" ref="I286">INDEX('DataSet3 Key Basic'!$D$6:$E$9,MATCH(C286,'DataSet3 Key Basic'!$E$6:$E$9,0),1)</f>
        <v>1</v>
      </c>
      <c r="J286" s="28">
        <f t="array" ref="J286">INDEX('DataSet3 Key Basic'!$D$12:$E$15,MATCH(D286,'DataSet3 Key Basic'!$E$12:$E$15,0),1)</f>
        <v>2</v>
      </c>
      <c r="K286" s="28">
        <f t="array" ref="K286">INDEX('DataSet3 Key Basic'!$D$18:$E$21,MATCH(E286,'DataSet3 Key Basic'!$E$18:$E$21,0),1)</f>
        <v>1</v>
      </c>
      <c r="L286" s="28">
        <f t="array" ref="L286">INDEX('DataSet3 Key Basic'!$D$24:$E$27,MATCH(F286,'DataSet3 Key Basic'!$E$24:$E$27,0),1)</f>
        <v>2</v>
      </c>
      <c r="M286" s="28">
        <f t="array" ref="M286">INDEX('DataSet3 Key Basic'!$D$30:$E$33,MATCH(G286,'DataSet3 Key Basic'!$E$30:$E$33,0),1)</f>
        <v>2</v>
      </c>
    </row>
    <row r="287" spans="1:13" ht="13.2" x14ac:dyDescent="0.25">
      <c r="A287" s="28" t="s">
        <v>422</v>
      </c>
      <c r="B287" s="28" t="s">
        <v>149</v>
      </c>
      <c r="C287" s="28" t="s">
        <v>150</v>
      </c>
      <c r="D287" s="28" t="s">
        <v>151</v>
      </c>
      <c r="E287" s="28" t="s">
        <v>157</v>
      </c>
      <c r="F287" s="28" t="s">
        <v>153</v>
      </c>
      <c r="G287" s="28" t="s">
        <v>154</v>
      </c>
      <c r="H287" s="28">
        <f t="shared" si="1"/>
        <v>9</v>
      </c>
      <c r="I287" s="28">
        <f t="array" ref="I287">INDEX('DataSet3 Key Basic'!$D$6:$E$9,MATCH(C287,'DataSet3 Key Basic'!$E$6:$E$9,0),1)</f>
        <v>2</v>
      </c>
      <c r="J287" s="28">
        <f t="array" ref="J287">INDEX('DataSet3 Key Basic'!$D$12:$E$15,MATCH(D287,'DataSet3 Key Basic'!$E$12:$E$15,0),1)</f>
        <v>2</v>
      </c>
      <c r="K287" s="28">
        <f t="array" ref="K287">INDEX('DataSet3 Key Basic'!$D$18:$E$21,MATCH(E287,'DataSet3 Key Basic'!$E$18:$E$21,0),1)</f>
        <v>1</v>
      </c>
      <c r="L287" s="28">
        <f t="array" ref="L287">INDEX('DataSet3 Key Basic'!$D$24:$E$27,MATCH(F287,'DataSet3 Key Basic'!$E$24:$E$27,0),1)</f>
        <v>2</v>
      </c>
      <c r="M287" s="28">
        <f t="array" ref="M287">INDEX('DataSet3 Key Basic'!$D$30:$E$33,MATCH(G287,'DataSet3 Key Basic'!$E$30:$E$33,0),1)</f>
        <v>2</v>
      </c>
    </row>
    <row r="288" spans="1:13" ht="13.2" x14ac:dyDescent="0.25">
      <c r="A288" s="28" t="s">
        <v>415</v>
      </c>
      <c r="B288" s="28" t="s">
        <v>149</v>
      </c>
      <c r="C288" s="28" t="s">
        <v>156</v>
      </c>
      <c r="D288" s="28" t="s">
        <v>151</v>
      </c>
      <c r="E288" s="28" t="s">
        <v>157</v>
      </c>
      <c r="F288" s="28" t="s">
        <v>153</v>
      </c>
      <c r="G288" s="28" t="s">
        <v>158</v>
      </c>
      <c r="H288" s="28">
        <f t="shared" si="1"/>
        <v>7</v>
      </c>
      <c r="I288" s="28">
        <f t="array" ref="I288">INDEX('DataSet3 Key Basic'!$D$6:$E$9,MATCH(C288,'DataSet3 Key Basic'!$E$6:$E$9,0),1)</f>
        <v>1</v>
      </c>
      <c r="J288" s="28">
        <f t="array" ref="J288">INDEX('DataSet3 Key Basic'!$D$12:$E$15,MATCH(D288,'DataSet3 Key Basic'!$E$12:$E$15,0),1)</f>
        <v>2</v>
      </c>
      <c r="K288" s="28">
        <f t="array" ref="K288">INDEX('DataSet3 Key Basic'!$D$18:$E$21,MATCH(E288,'DataSet3 Key Basic'!$E$18:$E$21,0),1)</f>
        <v>1</v>
      </c>
      <c r="L288" s="28">
        <f t="array" ref="L288">INDEX('DataSet3 Key Basic'!$D$24:$E$27,MATCH(F288,'DataSet3 Key Basic'!$E$24:$E$27,0),1)</f>
        <v>2</v>
      </c>
      <c r="M288" s="28">
        <f t="array" ref="M288">INDEX('DataSet3 Key Basic'!$D$30:$E$33,MATCH(G288,'DataSet3 Key Basic'!$E$30:$E$33,0),1)</f>
        <v>1</v>
      </c>
    </row>
    <row r="289" spans="1:13" ht="13.2" x14ac:dyDescent="0.25">
      <c r="A289" s="28" t="s">
        <v>423</v>
      </c>
      <c r="B289" s="28" t="s">
        <v>149</v>
      </c>
      <c r="C289" s="28" t="s">
        <v>150</v>
      </c>
      <c r="D289" s="28" t="s">
        <v>161</v>
      </c>
      <c r="E289" s="28" t="s">
        <v>152</v>
      </c>
      <c r="F289" s="28" t="s">
        <v>165</v>
      </c>
      <c r="G289" s="28" t="s">
        <v>154</v>
      </c>
      <c r="H289" s="28">
        <f t="shared" si="1"/>
        <v>8</v>
      </c>
      <c r="I289" s="28">
        <f t="array" ref="I289">INDEX('DataSet3 Key Basic'!$D$6:$E$9,MATCH(C289,'DataSet3 Key Basic'!$E$6:$E$9,0),1)</f>
        <v>2</v>
      </c>
      <c r="J289" s="28">
        <f t="array" ref="J289">INDEX('DataSet3 Key Basic'!$D$12:$E$15,MATCH(D289,'DataSet3 Key Basic'!$E$12:$E$15,0),1)</f>
        <v>1</v>
      </c>
      <c r="K289" s="28">
        <f t="array" ref="K289">INDEX('DataSet3 Key Basic'!$D$18:$E$21,MATCH(E289,'DataSet3 Key Basic'!$E$18:$E$21,0),1)</f>
        <v>2</v>
      </c>
      <c r="L289" s="28">
        <f t="array" ref="L289">INDEX('DataSet3 Key Basic'!$D$24:$E$27,MATCH(F289,'DataSet3 Key Basic'!$E$24:$E$27,0),1)</f>
        <v>1</v>
      </c>
      <c r="M289" s="28">
        <f t="array" ref="M289">INDEX('DataSet3 Key Basic'!$D$30:$E$33,MATCH(G289,'DataSet3 Key Basic'!$E$30:$E$33,0),1)</f>
        <v>2</v>
      </c>
    </row>
    <row r="290" spans="1:13" ht="13.2" x14ac:dyDescent="0.25">
      <c r="A290" s="28" t="s">
        <v>424</v>
      </c>
      <c r="B290" s="28" t="s">
        <v>149</v>
      </c>
      <c r="C290" s="28" t="s">
        <v>150</v>
      </c>
      <c r="D290" s="28" t="s">
        <v>161</v>
      </c>
      <c r="E290" s="28" t="s">
        <v>164</v>
      </c>
      <c r="F290" s="28" t="s">
        <v>159</v>
      </c>
      <c r="G290" s="28" t="s">
        <v>154</v>
      </c>
      <c r="H290" s="28">
        <f t="shared" si="1"/>
        <v>5</v>
      </c>
      <c r="I290" s="28">
        <f t="array" ref="I290">INDEX('DataSet3 Key Basic'!$D$6:$E$9,MATCH(C290,'DataSet3 Key Basic'!$E$6:$E$9,0),1)</f>
        <v>2</v>
      </c>
      <c r="J290" s="28">
        <f t="array" ref="J290">INDEX('DataSet3 Key Basic'!$D$12:$E$15,MATCH(D290,'DataSet3 Key Basic'!$E$12:$E$15,0),1)</f>
        <v>1</v>
      </c>
      <c r="K290" s="28">
        <f t="array" ref="K290">INDEX('DataSet3 Key Basic'!$D$18:$E$21,MATCH(E290,'DataSet3 Key Basic'!$E$18:$E$21,0),1)</f>
        <v>0</v>
      </c>
      <c r="L290" s="28">
        <f t="array" ref="L290">INDEX('DataSet3 Key Basic'!$D$24:$E$27,MATCH(F290,'DataSet3 Key Basic'!$E$24:$E$27,0),1)</f>
        <v>0</v>
      </c>
      <c r="M290" s="28">
        <f t="array" ref="M290">INDEX('DataSet3 Key Basic'!$D$30:$E$33,MATCH(G290,'DataSet3 Key Basic'!$E$30:$E$33,0),1)</f>
        <v>2</v>
      </c>
    </row>
    <row r="291" spans="1:13" ht="13.2" x14ac:dyDescent="0.25">
      <c r="A291" s="28" t="s">
        <v>425</v>
      </c>
      <c r="B291" s="28" t="s">
        <v>149</v>
      </c>
      <c r="C291" s="28" t="s">
        <v>156</v>
      </c>
      <c r="D291" s="28" t="s">
        <v>161</v>
      </c>
      <c r="E291" s="28" t="s">
        <v>157</v>
      </c>
      <c r="F291" s="28" t="s">
        <v>153</v>
      </c>
      <c r="G291" s="28" t="s">
        <v>158</v>
      </c>
      <c r="H291" s="28">
        <f t="shared" si="1"/>
        <v>6</v>
      </c>
      <c r="I291" s="28">
        <f t="array" ref="I291">INDEX('DataSet3 Key Basic'!$D$6:$E$9,MATCH(C291,'DataSet3 Key Basic'!$E$6:$E$9,0),1)</f>
        <v>1</v>
      </c>
      <c r="J291" s="28">
        <f t="array" ref="J291">INDEX('DataSet3 Key Basic'!$D$12:$E$15,MATCH(D291,'DataSet3 Key Basic'!$E$12:$E$15,0),1)</f>
        <v>1</v>
      </c>
      <c r="K291" s="28">
        <f t="array" ref="K291">INDEX('DataSet3 Key Basic'!$D$18:$E$21,MATCH(E291,'DataSet3 Key Basic'!$E$18:$E$21,0),1)</f>
        <v>1</v>
      </c>
      <c r="L291" s="28">
        <f t="array" ref="L291">INDEX('DataSet3 Key Basic'!$D$24:$E$27,MATCH(F291,'DataSet3 Key Basic'!$E$24:$E$27,0),1)</f>
        <v>2</v>
      </c>
      <c r="M291" s="28">
        <f t="array" ref="M291">INDEX('DataSet3 Key Basic'!$D$30:$E$33,MATCH(G291,'DataSet3 Key Basic'!$E$30:$E$33,0),1)</f>
        <v>1</v>
      </c>
    </row>
    <row r="292" spans="1:13" ht="13.2" x14ac:dyDescent="0.25">
      <c r="A292" s="28" t="s">
        <v>426</v>
      </c>
      <c r="B292" s="28" t="s">
        <v>149</v>
      </c>
      <c r="C292" s="28" t="s">
        <v>150</v>
      </c>
      <c r="D292" s="28" t="s">
        <v>151</v>
      </c>
      <c r="E292" s="28" t="s">
        <v>152</v>
      </c>
      <c r="F292" s="28" t="s">
        <v>153</v>
      </c>
      <c r="G292" s="28" t="s">
        <v>154</v>
      </c>
      <c r="H292" s="28">
        <f t="shared" si="1"/>
        <v>10</v>
      </c>
      <c r="I292" s="28">
        <f t="array" ref="I292">INDEX('DataSet3 Key Basic'!$D$6:$E$9,MATCH(C292,'DataSet3 Key Basic'!$E$6:$E$9,0),1)</f>
        <v>2</v>
      </c>
      <c r="J292" s="28">
        <f t="array" ref="J292">INDEX('DataSet3 Key Basic'!$D$12:$E$15,MATCH(D292,'DataSet3 Key Basic'!$E$12:$E$15,0),1)</f>
        <v>2</v>
      </c>
      <c r="K292" s="28">
        <f t="array" ref="K292">INDEX('DataSet3 Key Basic'!$D$18:$E$21,MATCH(E292,'DataSet3 Key Basic'!$E$18:$E$21,0),1)</f>
        <v>2</v>
      </c>
      <c r="L292" s="28">
        <f t="array" ref="L292">INDEX('DataSet3 Key Basic'!$D$24:$E$27,MATCH(F292,'DataSet3 Key Basic'!$E$24:$E$27,0),1)</f>
        <v>2</v>
      </c>
      <c r="M292" s="28">
        <f t="array" ref="M292">INDEX('DataSet3 Key Basic'!$D$30:$E$33,MATCH(G292,'DataSet3 Key Basic'!$E$30:$E$33,0),1)</f>
        <v>2</v>
      </c>
    </row>
    <row r="293" spans="1:13" ht="13.2" x14ac:dyDescent="0.25">
      <c r="A293" s="28" t="s">
        <v>427</v>
      </c>
      <c r="B293" s="28" t="s">
        <v>149</v>
      </c>
      <c r="C293" s="28" t="s">
        <v>150</v>
      </c>
      <c r="D293" s="28" t="s">
        <v>151</v>
      </c>
      <c r="E293" s="28" t="s">
        <v>157</v>
      </c>
      <c r="F293" s="28" t="s">
        <v>153</v>
      </c>
      <c r="G293" s="28" t="s">
        <v>154</v>
      </c>
      <c r="H293" s="28">
        <f t="shared" si="1"/>
        <v>9</v>
      </c>
      <c r="I293" s="28">
        <f t="array" ref="I293">INDEX('DataSet3 Key Basic'!$D$6:$E$9,MATCH(C293,'DataSet3 Key Basic'!$E$6:$E$9,0),1)</f>
        <v>2</v>
      </c>
      <c r="J293" s="28">
        <f t="array" ref="J293">INDEX('DataSet3 Key Basic'!$D$12:$E$15,MATCH(D293,'DataSet3 Key Basic'!$E$12:$E$15,0),1)</f>
        <v>2</v>
      </c>
      <c r="K293" s="28">
        <f t="array" ref="K293">INDEX('DataSet3 Key Basic'!$D$18:$E$21,MATCH(E293,'DataSet3 Key Basic'!$E$18:$E$21,0),1)</f>
        <v>1</v>
      </c>
      <c r="L293" s="28">
        <f t="array" ref="L293">INDEX('DataSet3 Key Basic'!$D$24:$E$27,MATCH(F293,'DataSet3 Key Basic'!$E$24:$E$27,0),1)</f>
        <v>2</v>
      </c>
      <c r="M293" s="28">
        <f t="array" ref="M293">INDEX('DataSet3 Key Basic'!$D$30:$E$33,MATCH(G293,'DataSet3 Key Basic'!$E$30:$E$33,0),1)</f>
        <v>2</v>
      </c>
    </row>
    <row r="294" spans="1:13" ht="13.2" x14ac:dyDescent="0.25">
      <c r="A294" s="28" t="s">
        <v>428</v>
      </c>
      <c r="B294" s="28" t="s">
        <v>149</v>
      </c>
      <c r="C294" s="28" t="s">
        <v>156</v>
      </c>
      <c r="D294" s="28" t="s">
        <v>151</v>
      </c>
      <c r="E294" s="28" t="s">
        <v>152</v>
      </c>
      <c r="F294" s="28" t="s">
        <v>153</v>
      </c>
      <c r="G294" s="28" t="s">
        <v>154</v>
      </c>
      <c r="H294" s="28">
        <f t="shared" si="1"/>
        <v>9</v>
      </c>
      <c r="I294" s="28">
        <f t="array" ref="I294">INDEX('DataSet3 Key Basic'!$D$6:$E$9,MATCH(C294,'DataSet3 Key Basic'!$E$6:$E$9,0),1)</f>
        <v>1</v>
      </c>
      <c r="J294" s="28">
        <f t="array" ref="J294">INDEX('DataSet3 Key Basic'!$D$12:$E$15,MATCH(D294,'DataSet3 Key Basic'!$E$12:$E$15,0),1)</f>
        <v>2</v>
      </c>
      <c r="K294" s="28">
        <f t="array" ref="K294">INDEX('DataSet3 Key Basic'!$D$18:$E$21,MATCH(E294,'DataSet3 Key Basic'!$E$18:$E$21,0),1)</f>
        <v>2</v>
      </c>
      <c r="L294" s="28">
        <f t="array" ref="L294">INDEX('DataSet3 Key Basic'!$D$24:$E$27,MATCH(F294,'DataSet3 Key Basic'!$E$24:$E$27,0),1)</f>
        <v>2</v>
      </c>
      <c r="M294" s="28">
        <f t="array" ref="M294">INDEX('DataSet3 Key Basic'!$D$30:$E$33,MATCH(G294,'DataSet3 Key Basic'!$E$30:$E$33,0),1)</f>
        <v>2</v>
      </c>
    </row>
    <row r="295" spans="1:13" ht="13.2" x14ac:dyDescent="0.25">
      <c r="A295" s="28" t="s">
        <v>429</v>
      </c>
      <c r="B295" s="28" t="s">
        <v>149</v>
      </c>
      <c r="C295" s="28" t="s">
        <v>156</v>
      </c>
      <c r="D295" s="28" t="s">
        <v>151</v>
      </c>
      <c r="E295" s="28" t="s">
        <v>164</v>
      </c>
      <c r="F295" s="28" t="s">
        <v>153</v>
      </c>
      <c r="G295" s="28" t="s">
        <v>154</v>
      </c>
      <c r="H295" s="28">
        <f t="shared" si="1"/>
        <v>7</v>
      </c>
      <c r="I295" s="28">
        <f t="array" ref="I295">INDEX('DataSet3 Key Basic'!$D$6:$E$9,MATCH(C295,'DataSet3 Key Basic'!$E$6:$E$9,0),1)</f>
        <v>1</v>
      </c>
      <c r="J295" s="28">
        <f t="array" ref="J295">INDEX('DataSet3 Key Basic'!$D$12:$E$15,MATCH(D295,'DataSet3 Key Basic'!$E$12:$E$15,0),1)</f>
        <v>2</v>
      </c>
      <c r="K295" s="28">
        <f t="array" ref="K295">INDEX('DataSet3 Key Basic'!$D$18:$E$21,MATCH(E295,'DataSet3 Key Basic'!$E$18:$E$21,0),1)</f>
        <v>0</v>
      </c>
      <c r="L295" s="28">
        <f t="array" ref="L295">INDEX('DataSet3 Key Basic'!$D$24:$E$27,MATCH(F295,'DataSet3 Key Basic'!$E$24:$E$27,0),1)</f>
        <v>2</v>
      </c>
      <c r="M295" s="28">
        <f t="array" ref="M295">INDEX('DataSet3 Key Basic'!$D$30:$E$33,MATCH(G295,'DataSet3 Key Basic'!$E$30:$E$33,0),1)</f>
        <v>2</v>
      </c>
    </row>
    <row r="296" spans="1:13" ht="13.2" x14ac:dyDescent="0.25">
      <c r="A296" s="28" t="s">
        <v>430</v>
      </c>
      <c r="B296" s="28" t="s">
        <v>149</v>
      </c>
      <c r="C296" s="28" t="s">
        <v>156</v>
      </c>
      <c r="D296" s="28" t="s">
        <v>151</v>
      </c>
      <c r="E296" s="28" t="s">
        <v>157</v>
      </c>
      <c r="F296" s="28" t="s">
        <v>153</v>
      </c>
      <c r="G296" s="28" t="s">
        <v>158</v>
      </c>
      <c r="H296" s="28">
        <f t="shared" si="1"/>
        <v>7</v>
      </c>
      <c r="I296" s="28">
        <f t="array" ref="I296">INDEX('DataSet3 Key Basic'!$D$6:$E$9,MATCH(C296,'DataSet3 Key Basic'!$E$6:$E$9,0),1)</f>
        <v>1</v>
      </c>
      <c r="J296" s="28">
        <f t="array" ref="J296">INDEX('DataSet3 Key Basic'!$D$12:$E$15,MATCH(D296,'DataSet3 Key Basic'!$E$12:$E$15,0),1)</f>
        <v>2</v>
      </c>
      <c r="K296" s="28">
        <f t="array" ref="K296">INDEX('DataSet3 Key Basic'!$D$18:$E$21,MATCH(E296,'DataSet3 Key Basic'!$E$18:$E$21,0),1)</f>
        <v>1</v>
      </c>
      <c r="L296" s="28">
        <f t="array" ref="L296">INDEX('DataSet3 Key Basic'!$D$24:$E$27,MATCH(F296,'DataSet3 Key Basic'!$E$24:$E$27,0),1)</f>
        <v>2</v>
      </c>
      <c r="M296" s="28">
        <f t="array" ref="M296">INDEX('DataSet3 Key Basic'!$D$30:$E$33,MATCH(G296,'DataSet3 Key Basic'!$E$30:$E$33,0),1)</f>
        <v>1</v>
      </c>
    </row>
    <row r="297" spans="1:13" ht="13.2" x14ac:dyDescent="0.25">
      <c r="A297" s="28" t="s">
        <v>431</v>
      </c>
      <c r="B297" s="28" t="s">
        <v>149</v>
      </c>
      <c r="C297" s="28" t="s">
        <v>150</v>
      </c>
      <c r="D297" s="28" t="s">
        <v>151</v>
      </c>
      <c r="E297" s="28" t="s">
        <v>152</v>
      </c>
      <c r="F297" s="28" t="s">
        <v>153</v>
      </c>
      <c r="G297" s="28" t="s">
        <v>154</v>
      </c>
      <c r="H297" s="28">
        <f t="shared" si="1"/>
        <v>10</v>
      </c>
      <c r="I297" s="28">
        <f t="array" ref="I297">INDEX('DataSet3 Key Basic'!$D$6:$E$9,MATCH(C297,'DataSet3 Key Basic'!$E$6:$E$9,0),1)</f>
        <v>2</v>
      </c>
      <c r="J297" s="28">
        <f t="array" ref="J297">INDEX('DataSet3 Key Basic'!$D$12:$E$15,MATCH(D297,'DataSet3 Key Basic'!$E$12:$E$15,0),1)</f>
        <v>2</v>
      </c>
      <c r="K297" s="28">
        <f t="array" ref="K297">INDEX('DataSet3 Key Basic'!$D$18:$E$21,MATCH(E297,'DataSet3 Key Basic'!$E$18:$E$21,0),1)</f>
        <v>2</v>
      </c>
      <c r="L297" s="28">
        <f t="array" ref="L297">INDEX('DataSet3 Key Basic'!$D$24:$E$27,MATCH(F297,'DataSet3 Key Basic'!$E$24:$E$27,0),1)</f>
        <v>2</v>
      </c>
      <c r="M297" s="28">
        <f t="array" ref="M297">INDEX('DataSet3 Key Basic'!$D$30:$E$33,MATCH(G297,'DataSet3 Key Basic'!$E$30:$E$33,0),1)</f>
        <v>2</v>
      </c>
    </row>
    <row r="298" spans="1:13" ht="13.2" x14ac:dyDescent="0.25">
      <c r="A298" s="28" t="s">
        <v>432</v>
      </c>
      <c r="B298" s="28" t="s">
        <v>149</v>
      </c>
      <c r="C298" s="28" t="s">
        <v>156</v>
      </c>
      <c r="D298" s="28" t="s">
        <v>151</v>
      </c>
      <c r="E298" s="28" t="s">
        <v>152</v>
      </c>
      <c r="F298" s="28" t="s">
        <v>153</v>
      </c>
      <c r="G298" s="28" t="s">
        <v>158</v>
      </c>
      <c r="H298" s="28">
        <f t="shared" si="1"/>
        <v>8</v>
      </c>
      <c r="I298" s="28">
        <f t="array" ref="I298">INDEX('DataSet3 Key Basic'!$D$6:$E$9,MATCH(C298,'DataSet3 Key Basic'!$E$6:$E$9,0),1)</f>
        <v>1</v>
      </c>
      <c r="J298" s="28">
        <f t="array" ref="J298">INDEX('DataSet3 Key Basic'!$D$12:$E$15,MATCH(D298,'DataSet3 Key Basic'!$E$12:$E$15,0),1)</f>
        <v>2</v>
      </c>
      <c r="K298" s="28">
        <f t="array" ref="K298">INDEX('DataSet3 Key Basic'!$D$18:$E$21,MATCH(E298,'DataSet3 Key Basic'!$E$18:$E$21,0),1)</f>
        <v>2</v>
      </c>
      <c r="L298" s="28">
        <f t="array" ref="L298">INDEX('DataSet3 Key Basic'!$D$24:$E$27,MATCH(F298,'DataSet3 Key Basic'!$E$24:$E$27,0),1)</f>
        <v>2</v>
      </c>
      <c r="M298" s="28">
        <f t="array" ref="M298">INDEX('DataSet3 Key Basic'!$D$30:$E$33,MATCH(G298,'DataSet3 Key Basic'!$E$30:$E$33,0),1)</f>
        <v>1</v>
      </c>
    </row>
    <row r="299" spans="1:13" ht="13.2" x14ac:dyDescent="0.25">
      <c r="A299" s="28" t="s">
        <v>433</v>
      </c>
      <c r="B299" s="28" t="s">
        <v>149</v>
      </c>
      <c r="C299" s="28" t="s">
        <v>156</v>
      </c>
      <c r="D299" s="28" t="s">
        <v>151</v>
      </c>
      <c r="E299" s="28" t="s">
        <v>152</v>
      </c>
      <c r="F299" s="28" t="s">
        <v>153</v>
      </c>
      <c r="G299" s="28" t="s">
        <v>154</v>
      </c>
      <c r="H299" s="28">
        <f t="shared" si="1"/>
        <v>9</v>
      </c>
      <c r="I299" s="28">
        <f t="array" ref="I299">INDEX('DataSet3 Key Basic'!$D$6:$E$9,MATCH(C299,'DataSet3 Key Basic'!$E$6:$E$9,0),1)</f>
        <v>1</v>
      </c>
      <c r="J299" s="28">
        <f t="array" ref="J299">INDEX('DataSet3 Key Basic'!$D$12:$E$15,MATCH(D299,'DataSet3 Key Basic'!$E$12:$E$15,0),1)</f>
        <v>2</v>
      </c>
      <c r="K299" s="28">
        <f t="array" ref="K299">INDEX('DataSet3 Key Basic'!$D$18:$E$21,MATCH(E299,'DataSet3 Key Basic'!$E$18:$E$21,0),1)</f>
        <v>2</v>
      </c>
      <c r="L299" s="28">
        <f t="array" ref="L299">INDEX('DataSet3 Key Basic'!$D$24:$E$27,MATCH(F299,'DataSet3 Key Basic'!$E$24:$E$27,0),1)</f>
        <v>2</v>
      </c>
      <c r="M299" s="28">
        <f t="array" ref="M299">INDEX('DataSet3 Key Basic'!$D$30:$E$33,MATCH(G299,'DataSet3 Key Basic'!$E$30:$E$33,0),1)</f>
        <v>2</v>
      </c>
    </row>
    <row r="300" spans="1:13" ht="13.2" x14ac:dyDescent="0.25">
      <c r="A300" s="28" t="s">
        <v>434</v>
      </c>
      <c r="B300" s="28" t="s">
        <v>149</v>
      </c>
      <c r="C300" s="28" t="s">
        <v>156</v>
      </c>
      <c r="D300" s="28" t="s">
        <v>151</v>
      </c>
      <c r="E300" s="28" t="s">
        <v>157</v>
      </c>
      <c r="F300" s="28" t="s">
        <v>153</v>
      </c>
      <c r="G300" s="28" t="s">
        <v>154</v>
      </c>
      <c r="H300" s="28">
        <f t="shared" si="1"/>
        <v>8</v>
      </c>
      <c r="I300" s="28">
        <f t="array" ref="I300">INDEX('DataSet3 Key Basic'!$D$6:$E$9,MATCH(C300,'DataSet3 Key Basic'!$E$6:$E$9,0),1)</f>
        <v>1</v>
      </c>
      <c r="J300" s="28">
        <f t="array" ref="J300">INDEX('DataSet3 Key Basic'!$D$12:$E$15,MATCH(D300,'DataSet3 Key Basic'!$E$12:$E$15,0),1)</f>
        <v>2</v>
      </c>
      <c r="K300" s="28">
        <f t="array" ref="K300">INDEX('DataSet3 Key Basic'!$D$18:$E$21,MATCH(E300,'DataSet3 Key Basic'!$E$18:$E$21,0),1)</f>
        <v>1</v>
      </c>
      <c r="L300" s="28">
        <f t="array" ref="L300">INDEX('DataSet3 Key Basic'!$D$24:$E$27,MATCH(F300,'DataSet3 Key Basic'!$E$24:$E$27,0),1)</f>
        <v>2</v>
      </c>
      <c r="M300" s="28">
        <f t="array" ref="M300">INDEX('DataSet3 Key Basic'!$D$30:$E$33,MATCH(G300,'DataSet3 Key Basic'!$E$30:$E$33,0),1)</f>
        <v>2</v>
      </c>
    </row>
    <row r="301" spans="1:13" ht="13.2" x14ac:dyDescent="0.25">
      <c r="A301" s="28" t="s">
        <v>435</v>
      </c>
      <c r="B301" s="28" t="s">
        <v>149</v>
      </c>
      <c r="C301" s="28" t="s">
        <v>150</v>
      </c>
      <c r="D301" s="28" t="s">
        <v>161</v>
      </c>
      <c r="E301" s="28" t="s">
        <v>157</v>
      </c>
      <c r="F301" s="28" t="s">
        <v>153</v>
      </c>
      <c r="G301" s="28" t="s">
        <v>154</v>
      </c>
      <c r="H301" s="28">
        <f t="shared" si="1"/>
        <v>8</v>
      </c>
      <c r="I301" s="28">
        <f t="array" ref="I301">INDEX('DataSet3 Key Basic'!$D$6:$E$9,MATCH(C301,'DataSet3 Key Basic'!$E$6:$E$9,0),1)</f>
        <v>2</v>
      </c>
      <c r="J301" s="28">
        <f t="array" ref="J301">INDEX('DataSet3 Key Basic'!$D$12:$E$15,MATCH(D301,'DataSet3 Key Basic'!$E$12:$E$15,0),1)</f>
        <v>1</v>
      </c>
      <c r="K301" s="28">
        <f t="array" ref="K301">INDEX('DataSet3 Key Basic'!$D$18:$E$21,MATCH(E301,'DataSet3 Key Basic'!$E$18:$E$21,0),1)</f>
        <v>1</v>
      </c>
      <c r="L301" s="28">
        <f t="array" ref="L301">INDEX('DataSet3 Key Basic'!$D$24:$E$27,MATCH(F301,'DataSet3 Key Basic'!$E$24:$E$27,0),1)</f>
        <v>2</v>
      </c>
      <c r="M301" s="28">
        <f t="array" ref="M301">INDEX('DataSet3 Key Basic'!$D$30:$E$33,MATCH(G301,'DataSet3 Key Basic'!$E$30:$E$33,0),1)</f>
        <v>2</v>
      </c>
    </row>
    <row r="302" spans="1:13" ht="13.2" x14ac:dyDescent="0.25">
      <c r="A302" s="28" t="s">
        <v>436</v>
      </c>
      <c r="B302" s="28" t="s">
        <v>149</v>
      </c>
      <c r="C302" s="28" t="s">
        <v>156</v>
      </c>
      <c r="D302" s="28" t="s">
        <v>161</v>
      </c>
      <c r="E302" s="28" t="s">
        <v>164</v>
      </c>
      <c r="F302" s="28" t="s">
        <v>153</v>
      </c>
      <c r="G302" s="28" t="s">
        <v>154</v>
      </c>
      <c r="H302" s="28">
        <f t="shared" si="1"/>
        <v>6</v>
      </c>
      <c r="I302" s="28">
        <f t="array" ref="I302">INDEX('DataSet3 Key Basic'!$D$6:$E$9,MATCH(C302,'DataSet3 Key Basic'!$E$6:$E$9,0),1)</f>
        <v>1</v>
      </c>
      <c r="J302" s="28">
        <f t="array" ref="J302">INDEX('DataSet3 Key Basic'!$D$12:$E$15,MATCH(D302,'DataSet3 Key Basic'!$E$12:$E$15,0),1)</f>
        <v>1</v>
      </c>
      <c r="K302" s="28">
        <f t="array" ref="K302">INDEX('DataSet3 Key Basic'!$D$18:$E$21,MATCH(E302,'DataSet3 Key Basic'!$E$18:$E$21,0),1)</f>
        <v>0</v>
      </c>
      <c r="L302" s="28">
        <f t="array" ref="L302">INDEX('DataSet3 Key Basic'!$D$24:$E$27,MATCH(F302,'DataSet3 Key Basic'!$E$24:$E$27,0),1)</f>
        <v>2</v>
      </c>
      <c r="M302" s="28">
        <f t="array" ref="M302">INDEX('DataSet3 Key Basic'!$D$30:$E$33,MATCH(G302,'DataSet3 Key Basic'!$E$30:$E$33,0),1)</f>
        <v>2</v>
      </c>
    </row>
    <row r="303" spans="1:13" ht="13.2" x14ac:dyDescent="0.25">
      <c r="A303" s="28" t="s">
        <v>437</v>
      </c>
      <c r="B303" s="28" t="s">
        <v>149</v>
      </c>
      <c r="C303" s="28" t="s">
        <v>150</v>
      </c>
      <c r="D303" s="28" t="s">
        <v>151</v>
      </c>
      <c r="E303" s="28" t="s">
        <v>157</v>
      </c>
      <c r="F303" s="28" t="s">
        <v>153</v>
      </c>
      <c r="G303" s="28" t="s">
        <v>154</v>
      </c>
      <c r="H303" s="28">
        <f t="shared" si="1"/>
        <v>9</v>
      </c>
      <c r="I303" s="28">
        <f t="array" ref="I303">INDEX('DataSet3 Key Basic'!$D$6:$E$9,MATCH(C303,'DataSet3 Key Basic'!$E$6:$E$9,0),1)</f>
        <v>2</v>
      </c>
      <c r="J303" s="28">
        <f t="array" ref="J303">INDEX('DataSet3 Key Basic'!$D$12:$E$15,MATCH(D303,'DataSet3 Key Basic'!$E$12:$E$15,0),1)</f>
        <v>2</v>
      </c>
      <c r="K303" s="28">
        <f t="array" ref="K303">INDEX('DataSet3 Key Basic'!$D$18:$E$21,MATCH(E303,'DataSet3 Key Basic'!$E$18:$E$21,0),1)</f>
        <v>1</v>
      </c>
      <c r="L303" s="28">
        <f t="array" ref="L303">INDEX('DataSet3 Key Basic'!$D$24:$E$27,MATCH(F303,'DataSet3 Key Basic'!$E$24:$E$27,0),1)</f>
        <v>2</v>
      </c>
      <c r="M303" s="28">
        <f t="array" ref="M303">INDEX('DataSet3 Key Basic'!$D$30:$E$33,MATCH(G303,'DataSet3 Key Basic'!$E$30:$E$33,0),1)</f>
        <v>2</v>
      </c>
    </row>
    <row r="304" spans="1:13" ht="13.2" x14ac:dyDescent="0.25">
      <c r="A304" s="28" t="s">
        <v>438</v>
      </c>
      <c r="B304" s="28" t="s">
        <v>149</v>
      </c>
      <c r="C304" s="28" t="s">
        <v>150</v>
      </c>
      <c r="D304" s="28" t="s">
        <v>151</v>
      </c>
      <c r="E304" s="28" t="s">
        <v>157</v>
      </c>
      <c r="F304" s="28" t="s">
        <v>153</v>
      </c>
      <c r="G304" s="28" t="s">
        <v>154</v>
      </c>
      <c r="H304" s="28">
        <f t="shared" si="1"/>
        <v>9</v>
      </c>
      <c r="I304" s="28">
        <f t="array" ref="I304">INDEX('DataSet3 Key Basic'!$D$6:$E$9,MATCH(C304,'DataSet3 Key Basic'!$E$6:$E$9,0),1)</f>
        <v>2</v>
      </c>
      <c r="J304" s="28">
        <f t="array" ref="J304">INDEX('DataSet3 Key Basic'!$D$12:$E$15,MATCH(D304,'DataSet3 Key Basic'!$E$12:$E$15,0),1)</f>
        <v>2</v>
      </c>
      <c r="K304" s="28">
        <f t="array" ref="K304">INDEX('DataSet3 Key Basic'!$D$18:$E$21,MATCH(E304,'DataSet3 Key Basic'!$E$18:$E$21,0),1)</f>
        <v>1</v>
      </c>
      <c r="L304" s="28">
        <f t="array" ref="L304">INDEX('DataSet3 Key Basic'!$D$24:$E$27,MATCH(F304,'DataSet3 Key Basic'!$E$24:$E$27,0),1)</f>
        <v>2</v>
      </c>
      <c r="M304" s="28">
        <f t="array" ref="M304">INDEX('DataSet3 Key Basic'!$D$30:$E$33,MATCH(G304,'DataSet3 Key Basic'!$E$30:$E$33,0),1)</f>
        <v>2</v>
      </c>
    </row>
    <row r="305" spans="1:13" ht="13.2" x14ac:dyDescent="0.25">
      <c r="A305" s="28" t="s">
        <v>439</v>
      </c>
      <c r="B305" s="28" t="s">
        <v>149</v>
      </c>
      <c r="C305" s="28" t="s">
        <v>156</v>
      </c>
      <c r="D305" s="28" t="s">
        <v>151</v>
      </c>
      <c r="E305" s="28" t="s">
        <v>152</v>
      </c>
      <c r="F305" s="28" t="s">
        <v>153</v>
      </c>
      <c r="G305" s="28" t="s">
        <v>154</v>
      </c>
      <c r="H305" s="28">
        <f t="shared" si="1"/>
        <v>9</v>
      </c>
      <c r="I305" s="28">
        <f t="array" ref="I305">INDEX('DataSet3 Key Basic'!$D$6:$E$9,MATCH(C305,'DataSet3 Key Basic'!$E$6:$E$9,0),1)</f>
        <v>1</v>
      </c>
      <c r="J305" s="28">
        <f t="array" ref="J305">INDEX('DataSet3 Key Basic'!$D$12:$E$15,MATCH(D305,'DataSet3 Key Basic'!$E$12:$E$15,0),1)</f>
        <v>2</v>
      </c>
      <c r="K305" s="28">
        <f t="array" ref="K305">INDEX('DataSet3 Key Basic'!$D$18:$E$21,MATCH(E305,'DataSet3 Key Basic'!$E$18:$E$21,0),1)</f>
        <v>2</v>
      </c>
      <c r="L305" s="28">
        <f t="array" ref="L305">INDEX('DataSet3 Key Basic'!$D$24:$E$27,MATCH(F305,'DataSet3 Key Basic'!$E$24:$E$27,0),1)</f>
        <v>2</v>
      </c>
      <c r="M305" s="28">
        <f t="array" ref="M305">INDEX('DataSet3 Key Basic'!$D$30:$E$33,MATCH(G305,'DataSet3 Key Basic'!$E$30:$E$33,0),1)</f>
        <v>2</v>
      </c>
    </row>
    <row r="306" spans="1:13" ht="13.2" x14ac:dyDescent="0.25">
      <c r="A306" s="28" t="s">
        <v>440</v>
      </c>
      <c r="B306" s="28" t="s">
        <v>149</v>
      </c>
      <c r="C306" s="28" t="s">
        <v>150</v>
      </c>
      <c r="D306" s="28" t="s">
        <v>151</v>
      </c>
      <c r="E306" s="28" t="s">
        <v>157</v>
      </c>
      <c r="F306" s="28" t="s">
        <v>159</v>
      </c>
      <c r="G306" s="28" t="s">
        <v>158</v>
      </c>
      <c r="H306" s="28">
        <f t="shared" si="1"/>
        <v>6</v>
      </c>
      <c r="I306" s="28">
        <f t="array" ref="I306">INDEX('DataSet3 Key Basic'!$D$6:$E$9,MATCH(C306,'DataSet3 Key Basic'!$E$6:$E$9,0),1)</f>
        <v>2</v>
      </c>
      <c r="J306" s="28">
        <f t="array" ref="J306">INDEX('DataSet3 Key Basic'!$D$12:$E$15,MATCH(D306,'DataSet3 Key Basic'!$E$12:$E$15,0),1)</f>
        <v>2</v>
      </c>
      <c r="K306" s="28">
        <f t="array" ref="K306">INDEX('DataSet3 Key Basic'!$D$18:$E$21,MATCH(E306,'DataSet3 Key Basic'!$E$18:$E$21,0),1)</f>
        <v>1</v>
      </c>
      <c r="L306" s="28">
        <f t="array" ref="L306">INDEX('DataSet3 Key Basic'!$D$24:$E$27,MATCH(F306,'DataSet3 Key Basic'!$E$24:$E$27,0),1)</f>
        <v>0</v>
      </c>
      <c r="M306" s="28">
        <f t="array" ref="M306">INDEX('DataSet3 Key Basic'!$D$30:$E$33,MATCH(G306,'DataSet3 Key Basic'!$E$30:$E$33,0),1)</f>
        <v>1</v>
      </c>
    </row>
    <row r="307" spans="1:13" ht="13.2" x14ac:dyDescent="0.25">
      <c r="A307" s="28" t="s">
        <v>441</v>
      </c>
      <c r="B307" s="28" t="s">
        <v>149</v>
      </c>
      <c r="C307" s="28" t="s">
        <v>150</v>
      </c>
      <c r="D307" s="28" t="s">
        <v>151</v>
      </c>
      <c r="E307" s="28" t="s">
        <v>157</v>
      </c>
      <c r="F307" s="28" t="s">
        <v>153</v>
      </c>
      <c r="G307" s="28" t="s">
        <v>154</v>
      </c>
      <c r="H307" s="28">
        <f t="shared" si="1"/>
        <v>9</v>
      </c>
      <c r="I307" s="28">
        <f t="array" ref="I307">INDEX('DataSet3 Key Basic'!$D$6:$E$9,MATCH(C307,'DataSet3 Key Basic'!$E$6:$E$9,0),1)</f>
        <v>2</v>
      </c>
      <c r="J307" s="28">
        <f t="array" ref="J307">INDEX('DataSet3 Key Basic'!$D$12:$E$15,MATCH(D307,'DataSet3 Key Basic'!$E$12:$E$15,0),1)</f>
        <v>2</v>
      </c>
      <c r="K307" s="28">
        <f t="array" ref="K307">INDEX('DataSet3 Key Basic'!$D$18:$E$21,MATCH(E307,'DataSet3 Key Basic'!$E$18:$E$21,0),1)</f>
        <v>1</v>
      </c>
      <c r="L307" s="28">
        <f t="array" ref="L307">INDEX('DataSet3 Key Basic'!$D$24:$E$27,MATCH(F307,'DataSet3 Key Basic'!$E$24:$E$27,0),1)</f>
        <v>2</v>
      </c>
      <c r="M307" s="28">
        <f t="array" ref="M307">INDEX('DataSet3 Key Basic'!$D$30:$E$33,MATCH(G307,'DataSet3 Key Basic'!$E$30:$E$33,0),1)</f>
        <v>2</v>
      </c>
    </row>
    <row r="308" spans="1:13" ht="13.2" x14ac:dyDescent="0.25">
      <c r="A308" s="28" t="s">
        <v>442</v>
      </c>
      <c r="B308" s="28" t="s">
        <v>149</v>
      </c>
      <c r="C308" s="28" t="s">
        <v>156</v>
      </c>
      <c r="D308" s="28" t="s">
        <v>151</v>
      </c>
      <c r="E308" s="28" t="s">
        <v>157</v>
      </c>
      <c r="F308" s="28" t="s">
        <v>159</v>
      </c>
      <c r="G308" s="28" t="s">
        <v>158</v>
      </c>
      <c r="H308" s="28">
        <f t="shared" si="1"/>
        <v>5</v>
      </c>
      <c r="I308" s="28">
        <f t="array" ref="I308">INDEX('DataSet3 Key Basic'!$D$6:$E$9,MATCH(C308,'DataSet3 Key Basic'!$E$6:$E$9,0),1)</f>
        <v>1</v>
      </c>
      <c r="J308" s="28">
        <f t="array" ref="J308">INDEX('DataSet3 Key Basic'!$D$12:$E$15,MATCH(D308,'DataSet3 Key Basic'!$E$12:$E$15,0),1)</f>
        <v>2</v>
      </c>
      <c r="K308" s="28">
        <f t="array" ref="K308">INDEX('DataSet3 Key Basic'!$D$18:$E$21,MATCH(E308,'DataSet3 Key Basic'!$E$18:$E$21,0),1)</f>
        <v>1</v>
      </c>
      <c r="L308" s="28">
        <f t="array" ref="L308">INDEX('DataSet3 Key Basic'!$D$24:$E$27,MATCH(F308,'DataSet3 Key Basic'!$E$24:$E$27,0),1)</f>
        <v>0</v>
      </c>
      <c r="M308" s="28">
        <f t="array" ref="M308">INDEX('DataSet3 Key Basic'!$D$30:$E$33,MATCH(G308,'DataSet3 Key Basic'!$E$30:$E$33,0),1)</f>
        <v>1</v>
      </c>
    </row>
    <row r="309" spans="1:13" ht="13.2" x14ac:dyDescent="0.25">
      <c r="A309" s="28" t="s">
        <v>443</v>
      </c>
      <c r="B309" s="28" t="s">
        <v>149</v>
      </c>
      <c r="C309" s="28" t="s">
        <v>150</v>
      </c>
      <c r="D309" s="28" t="s">
        <v>151</v>
      </c>
      <c r="E309" s="28" t="s">
        <v>157</v>
      </c>
      <c r="F309" s="28" t="s">
        <v>159</v>
      </c>
      <c r="G309" s="28" t="s">
        <v>158</v>
      </c>
      <c r="H309" s="28">
        <f t="shared" si="1"/>
        <v>6</v>
      </c>
      <c r="I309" s="28">
        <f t="array" ref="I309">INDEX('DataSet3 Key Basic'!$D$6:$E$9,MATCH(C309,'DataSet3 Key Basic'!$E$6:$E$9,0),1)</f>
        <v>2</v>
      </c>
      <c r="J309" s="28">
        <f t="array" ref="J309">INDEX('DataSet3 Key Basic'!$D$12:$E$15,MATCH(D309,'DataSet3 Key Basic'!$E$12:$E$15,0),1)</f>
        <v>2</v>
      </c>
      <c r="K309" s="28">
        <f t="array" ref="K309">INDEX('DataSet3 Key Basic'!$D$18:$E$21,MATCH(E309,'DataSet3 Key Basic'!$E$18:$E$21,0),1)</f>
        <v>1</v>
      </c>
      <c r="L309" s="28">
        <f t="array" ref="L309">INDEX('DataSet3 Key Basic'!$D$24:$E$27,MATCH(F309,'DataSet3 Key Basic'!$E$24:$E$27,0),1)</f>
        <v>0</v>
      </c>
      <c r="M309" s="28">
        <f t="array" ref="M309">INDEX('DataSet3 Key Basic'!$D$30:$E$33,MATCH(G309,'DataSet3 Key Basic'!$E$30:$E$33,0),1)</f>
        <v>1</v>
      </c>
    </row>
  </sheetData>
  <conditionalFormatting sqref="C2">
    <cfRule type="notContainsBlanks" dxfId="0" priority="1">
      <formula>LEN(TRIM(C2))&gt;0</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93F1-1E7C-43F8-B0EE-3D1444566385}">
  <dimension ref="A1:W283"/>
  <sheetViews>
    <sheetView topLeftCell="AA1" workbookViewId="0">
      <selection activeCell="T15" sqref="T15"/>
    </sheetView>
  </sheetViews>
  <sheetFormatPr defaultRowHeight="13.2" x14ac:dyDescent="0.25"/>
  <cols>
    <col min="1" max="1" width="80.88671875" bestFit="1" customWidth="1"/>
    <col min="2" max="2" width="18.109375" bestFit="1" customWidth="1"/>
    <col min="3" max="12" width="80.88671875" bestFit="1" customWidth="1"/>
    <col min="13" max="13" width="7.5546875" bestFit="1" customWidth="1"/>
    <col min="14" max="22" width="5.6640625" bestFit="1" customWidth="1"/>
    <col min="23" max="23" width="6.6640625" bestFit="1" customWidth="1"/>
  </cols>
  <sheetData>
    <row r="1" spans="1:23" x14ac:dyDescent="0.25">
      <c r="A1" t="s">
        <v>444</v>
      </c>
      <c r="B1" t="s">
        <v>445</v>
      </c>
      <c r="C1" t="s">
        <v>446</v>
      </c>
      <c r="D1" t="s">
        <v>447</v>
      </c>
      <c r="E1" t="s">
        <v>448</v>
      </c>
      <c r="F1" t="s">
        <v>449</v>
      </c>
      <c r="G1" t="s">
        <v>450</v>
      </c>
      <c r="H1" t="s">
        <v>516</v>
      </c>
      <c r="I1" t="s">
        <v>517</v>
      </c>
      <c r="J1" t="s">
        <v>518</v>
      </c>
      <c r="K1" t="s">
        <v>519</v>
      </c>
      <c r="L1" t="s">
        <v>520</v>
      </c>
      <c r="M1" t="s">
        <v>106</v>
      </c>
      <c r="N1" t="s">
        <v>144</v>
      </c>
      <c r="O1" t="s">
        <v>145</v>
      </c>
      <c r="P1" t="s">
        <v>146</v>
      </c>
      <c r="Q1" t="s">
        <v>147</v>
      </c>
      <c r="R1" t="s">
        <v>148</v>
      </c>
      <c r="S1" t="s">
        <v>456</v>
      </c>
      <c r="T1" t="s">
        <v>457</v>
      </c>
      <c r="U1" t="s">
        <v>458</v>
      </c>
      <c r="V1" t="s">
        <v>459</v>
      </c>
      <c r="W1" t="s">
        <v>460</v>
      </c>
    </row>
    <row r="2" spans="1:23" x14ac:dyDescent="0.25">
      <c r="A2" t="s">
        <v>109</v>
      </c>
      <c r="B2" t="s">
        <v>461</v>
      </c>
      <c r="C2" t="s">
        <v>462</v>
      </c>
      <c r="D2" t="s">
        <v>463</v>
      </c>
      <c r="E2" t="s">
        <v>464</v>
      </c>
      <c r="F2" t="s">
        <v>465</v>
      </c>
      <c r="G2" t="s">
        <v>466</v>
      </c>
      <c r="H2" t="s">
        <v>467</v>
      </c>
      <c r="I2" t="s">
        <v>468</v>
      </c>
      <c r="J2" t="s">
        <v>468</v>
      </c>
      <c r="K2" t="s">
        <v>469</v>
      </c>
      <c r="L2" t="s">
        <v>470</v>
      </c>
      <c r="M2">
        <v>0</v>
      </c>
      <c r="N2">
        <v>-1</v>
      </c>
      <c r="O2">
        <v>2</v>
      </c>
      <c r="P2">
        <v>0</v>
      </c>
      <c r="Q2">
        <v>-1</v>
      </c>
      <c r="R2">
        <v>-1</v>
      </c>
      <c r="S2">
        <v>0</v>
      </c>
      <c r="T2">
        <v>1</v>
      </c>
      <c r="U2">
        <v>0</v>
      </c>
      <c r="V2">
        <v>0</v>
      </c>
      <c r="W2">
        <v>0</v>
      </c>
    </row>
    <row r="3" spans="1:23" x14ac:dyDescent="0.25">
      <c r="A3" t="s">
        <v>111</v>
      </c>
      <c r="B3" t="s">
        <v>461</v>
      </c>
      <c r="C3" t="s">
        <v>462</v>
      </c>
      <c r="D3" t="s">
        <v>471</v>
      </c>
      <c r="E3" t="s">
        <v>472</v>
      </c>
      <c r="F3" t="s">
        <v>473</v>
      </c>
      <c r="G3" t="s">
        <v>474</v>
      </c>
      <c r="H3" t="s">
        <v>467</v>
      </c>
      <c r="I3" t="s">
        <v>475</v>
      </c>
      <c r="J3" t="s">
        <v>475</v>
      </c>
      <c r="K3" t="s">
        <v>469</v>
      </c>
      <c r="L3" t="s">
        <v>470</v>
      </c>
      <c r="M3">
        <v>2</v>
      </c>
      <c r="N3">
        <v>-1</v>
      </c>
      <c r="O3">
        <v>-1</v>
      </c>
      <c r="P3">
        <v>2</v>
      </c>
      <c r="Q3">
        <v>1</v>
      </c>
      <c r="R3">
        <v>0</v>
      </c>
      <c r="S3">
        <v>0</v>
      </c>
      <c r="T3">
        <v>0</v>
      </c>
      <c r="U3">
        <v>0</v>
      </c>
      <c r="V3">
        <v>1</v>
      </c>
      <c r="W3">
        <v>0</v>
      </c>
    </row>
    <row r="4" spans="1:23" x14ac:dyDescent="0.25">
      <c r="A4" t="s">
        <v>112</v>
      </c>
      <c r="B4" t="s">
        <v>461</v>
      </c>
      <c r="C4" t="s">
        <v>476</v>
      </c>
      <c r="D4" t="s">
        <v>477</v>
      </c>
      <c r="E4" t="s">
        <v>464</v>
      </c>
      <c r="F4" t="s">
        <v>478</v>
      </c>
      <c r="G4" t="s">
        <v>479</v>
      </c>
      <c r="H4" t="s">
        <v>467</v>
      </c>
      <c r="I4" t="s">
        <v>480</v>
      </c>
      <c r="J4" t="s">
        <v>480</v>
      </c>
      <c r="K4" t="s">
        <v>481</v>
      </c>
      <c r="L4" t="s">
        <v>482</v>
      </c>
      <c r="M4">
        <v>3</v>
      </c>
      <c r="N4">
        <v>2</v>
      </c>
      <c r="O4">
        <v>0</v>
      </c>
      <c r="P4">
        <v>0</v>
      </c>
      <c r="Q4">
        <v>0</v>
      </c>
      <c r="R4">
        <v>2</v>
      </c>
      <c r="S4">
        <v>0</v>
      </c>
      <c r="T4">
        <v>-1</v>
      </c>
      <c r="U4">
        <v>0</v>
      </c>
      <c r="V4">
        <v>-1</v>
      </c>
      <c r="W4">
        <v>1</v>
      </c>
    </row>
    <row r="5" spans="1:23" x14ac:dyDescent="0.25">
      <c r="A5" t="s">
        <v>108</v>
      </c>
      <c r="B5" t="s">
        <v>461</v>
      </c>
      <c r="C5" t="s">
        <v>476</v>
      </c>
      <c r="D5" t="s">
        <v>471</v>
      </c>
      <c r="E5" t="s">
        <v>472</v>
      </c>
      <c r="F5" t="s">
        <v>465</v>
      </c>
      <c r="G5" t="s">
        <v>479</v>
      </c>
      <c r="H5" t="s">
        <v>483</v>
      </c>
      <c r="I5" t="s">
        <v>475</v>
      </c>
      <c r="J5" t="s">
        <v>484</v>
      </c>
      <c r="K5" t="s">
        <v>469</v>
      </c>
      <c r="L5" t="s">
        <v>485</v>
      </c>
      <c r="M5">
        <v>6</v>
      </c>
      <c r="N5">
        <v>2</v>
      </c>
      <c r="O5">
        <v>-1</v>
      </c>
      <c r="P5">
        <v>2</v>
      </c>
      <c r="Q5">
        <v>-1</v>
      </c>
      <c r="R5">
        <v>2</v>
      </c>
      <c r="S5">
        <v>2</v>
      </c>
      <c r="T5">
        <v>0</v>
      </c>
      <c r="U5">
        <v>0</v>
      </c>
      <c r="V5">
        <v>1</v>
      </c>
      <c r="W5">
        <v>-1</v>
      </c>
    </row>
    <row r="6" spans="1:23" x14ac:dyDescent="0.25">
      <c r="A6" t="s">
        <v>110</v>
      </c>
      <c r="B6" t="s">
        <v>461</v>
      </c>
      <c r="C6" t="s">
        <v>486</v>
      </c>
      <c r="D6" t="s">
        <v>487</v>
      </c>
      <c r="E6" t="s">
        <v>472</v>
      </c>
      <c r="F6" t="s">
        <v>465</v>
      </c>
      <c r="G6" t="s">
        <v>488</v>
      </c>
      <c r="H6" t="s">
        <v>489</v>
      </c>
      <c r="I6" t="s">
        <v>480</v>
      </c>
      <c r="J6" t="s">
        <v>475</v>
      </c>
      <c r="K6" t="s">
        <v>490</v>
      </c>
      <c r="L6" t="s">
        <v>482</v>
      </c>
      <c r="M6">
        <v>3</v>
      </c>
      <c r="N6">
        <v>1</v>
      </c>
      <c r="O6">
        <v>1</v>
      </c>
      <c r="P6">
        <v>2</v>
      </c>
      <c r="Q6">
        <v>-1</v>
      </c>
      <c r="R6">
        <v>1</v>
      </c>
      <c r="S6">
        <v>-1</v>
      </c>
      <c r="T6">
        <v>-1</v>
      </c>
      <c r="U6">
        <v>0</v>
      </c>
      <c r="V6">
        <v>0</v>
      </c>
      <c r="W6">
        <v>1</v>
      </c>
    </row>
    <row r="7" spans="1:23" x14ac:dyDescent="0.25">
      <c r="A7" t="s">
        <v>113</v>
      </c>
      <c r="B7" t="s">
        <v>461</v>
      </c>
      <c r="C7" t="s">
        <v>476</v>
      </c>
      <c r="D7" t="s">
        <v>477</v>
      </c>
      <c r="E7" t="s">
        <v>472</v>
      </c>
      <c r="F7" t="s">
        <v>465</v>
      </c>
      <c r="G7" t="s">
        <v>479</v>
      </c>
      <c r="H7" t="s">
        <v>467</v>
      </c>
      <c r="I7" t="s">
        <v>468</v>
      </c>
      <c r="J7" t="s">
        <v>468</v>
      </c>
      <c r="K7" t="s">
        <v>469</v>
      </c>
      <c r="L7" t="s">
        <v>470</v>
      </c>
      <c r="M7">
        <v>7</v>
      </c>
      <c r="N7">
        <v>2</v>
      </c>
      <c r="O7">
        <v>0</v>
      </c>
      <c r="P7">
        <v>2</v>
      </c>
      <c r="Q7">
        <v>-1</v>
      </c>
      <c r="R7">
        <v>2</v>
      </c>
      <c r="S7">
        <v>0</v>
      </c>
      <c r="T7">
        <v>1</v>
      </c>
      <c r="U7">
        <v>0</v>
      </c>
      <c r="V7">
        <v>1</v>
      </c>
      <c r="W7">
        <v>0</v>
      </c>
    </row>
    <row r="8" spans="1:23" x14ac:dyDescent="0.25">
      <c r="A8" t="s">
        <v>114</v>
      </c>
      <c r="B8" t="s">
        <v>461</v>
      </c>
      <c r="C8" t="s">
        <v>476</v>
      </c>
      <c r="D8" t="s">
        <v>471</v>
      </c>
      <c r="E8" t="s">
        <v>464</v>
      </c>
      <c r="F8" t="s">
        <v>465</v>
      </c>
      <c r="G8" t="s">
        <v>474</v>
      </c>
      <c r="H8" t="s">
        <v>489</v>
      </c>
      <c r="I8" t="s">
        <v>475</v>
      </c>
      <c r="J8" t="s">
        <v>491</v>
      </c>
      <c r="K8" t="s">
        <v>490</v>
      </c>
      <c r="L8" t="s">
        <v>470</v>
      </c>
      <c r="M8">
        <v>-1</v>
      </c>
      <c r="N8">
        <v>2</v>
      </c>
      <c r="O8">
        <v>-1</v>
      </c>
      <c r="P8">
        <v>0</v>
      </c>
      <c r="Q8">
        <v>-1</v>
      </c>
      <c r="R8">
        <v>0</v>
      </c>
      <c r="S8">
        <v>-1</v>
      </c>
      <c r="T8">
        <v>0</v>
      </c>
      <c r="U8">
        <v>0</v>
      </c>
      <c r="V8">
        <v>0</v>
      </c>
      <c r="W8">
        <v>0</v>
      </c>
    </row>
    <row r="9" spans="1:23" x14ac:dyDescent="0.25">
      <c r="A9" t="s">
        <v>116</v>
      </c>
      <c r="B9" t="s">
        <v>461</v>
      </c>
      <c r="C9" t="s">
        <v>486</v>
      </c>
      <c r="D9" t="s">
        <v>477</v>
      </c>
      <c r="E9" t="s">
        <v>492</v>
      </c>
      <c r="F9" t="s">
        <v>478</v>
      </c>
      <c r="G9" t="s">
        <v>488</v>
      </c>
      <c r="H9" t="s">
        <v>489</v>
      </c>
      <c r="I9" t="s">
        <v>468</v>
      </c>
      <c r="J9" t="s">
        <v>468</v>
      </c>
      <c r="K9" t="s">
        <v>469</v>
      </c>
      <c r="L9" t="s">
        <v>482</v>
      </c>
      <c r="M9">
        <v>3</v>
      </c>
      <c r="N9">
        <v>1</v>
      </c>
      <c r="O9">
        <v>0</v>
      </c>
      <c r="P9">
        <v>-1</v>
      </c>
      <c r="Q9">
        <v>0</v>
      </c>
      <c r="R9">
        <v>1</v>
      </c>
      <c r="S9">
        <v>-1</v>
      </c>
      <c r="T9">
        <v>1</v>
      </c>
      <c r="U9">
        <v>0</v>
      </c>
      <c r="V9">
        <v>1</v>
      </c>
      <c r="W9">
        <v>1</v>
      </c>
    </row>
    <row r="10" spans="1:23" x14ac:dyDescent="0.25">
      <c r="A10" t="s">
        <v>115</v>
      </c>
      <c r="B10" t="s">
        <v>461</v>
      </c>
      <c r="C10" t="s">
        <v>462</v>
      </c>
      <c r="D10" t="s">
        <v>463</v>
      </c>
      <c r="E10" t="s">
        <v>464</v>
      </c>
      <c r="F10" t="s">
        <v>465</v>
      </c>
      <c r="G10" t="s">
        <v>488</v>
      </c>
      <c r="H10" t="s">
        <v>467</v>
      </c>
      <c r="I10" t="s">
        <v>480</v>
      </c>
      <c r="J10" t="s">
        <v>491</v>
      </c>
      <c r="K10" t="s">
        <v>469</v>
      </c>
      <c r="L10" t="s">
        <v>482</v>
      </c>
      <c r="M10">
        <v>2</v>
      </c>
      <c r="N10">
        <v>-1</v>
      </c>
      <c r="O10">
        <v>2</v>
      </c>
      <c r="P10">
        <v>0</v>
      </c>
      <c r="Q10">
        <v>-1</v>
      </c>
      <c r="R10">
        <v>1</v>
      </c>
      <c r="S10">
        <v>0</v>
      </c>
      <c r="T10">
        <v>-1</v>
      </c>
      <c r="U10">
        <v>0</v>
      </c>
      <c r="V10">
        <v>1</v>
      </c>
      <c r="W10">
        <v>1</v>
      </c>
    </row>
    <row r="11" spans="1:23" x14ac:dyDescent="0.25">
      <c r="A11" t="s">
        <v>117</v>
      </c>
      <c r="B11" t="s">
        <v>461</v>
      </c>
      <c r="C11" t="s">
        <v>462</v>
      </c>
      <c r="D11" t="s">
        <v>477</v>
      </c>
      <c r="E11" t="s">
        <v>492</v>
      </c>
      <c r="F11" t="s">
        <v>478</v>
      </c>
      <c r="G11" t="s">
        <v>466</v>
      </c>
      <c r="H11" t="s">
        <v>489</v>
      </c>
      <c r="I11" t="s">
        <v>484</v>
      </c>
      <c r="J11" t="s">
        <v>484</v>
      </c>
      <c r="K11" t="s">
        <v>490</v>
      </c>
      <c r="L11" t="s">
        <v>470</v>
      </c>
      <c r="M11">
        <v>-2</v>
      </c>
      <c r="N11">
        <v>-1</v>
      </c>
      <c r="O11">
        <v>0</v>
      </c>
      <c r="P11">
        <v>-1</v>
      </c>
      <c r="Q11">
        <v>0</v>
      </c>
      <c r="R11">
        <v>-1</v>
      </c>
      <c r="S11">
        <v>-1</v>
      </c>
      <c r="T11">
        <v>2</v>
      </c>
      <c r="U11">
        <v>0</v>
      </c>
      <c r="V11">
        <v>0</v>
      </c>
      <c r="W11">
        <v>0</v>
      </c>
    </row>
    <row r="12" spans="1:23" x14ac:dyDescent="0.25">
      <c r="A12" t="s">
        <v>118</v>
      </c>
      <c r="B12" t="s">
        <v>461</v>
      </c>
      <c r="C12" t="s">
        <v>462</v>
      </c>
      <c r="D12" t="s">
        <v>463</v>
      </c>
      <c r="E12" t="s">
        <v>472</v>
      </c>
      <c r="F12" t="s">
        <v>465</v>
      </c>
      <c r="G12" t="s">
        <v>488</v>
      </c>
      <c r="H12" t="s">
        <v>489</v>
      </c>
      <c r="I12" t="s">
        <v>480</v>
      </c>
      <c r="J12" t="s">
        <v>475</v>
      </c>
      <c r="K12" t="s">
        <v>490</v>
      </c>
      <c r="L12" t="s">
        <v>482</v>
      </c>
      <c r="M12">
        <v>2</v>
      </c>
      <c r="N12">
        <v>-1</v>
      </c>
      <c r="O12">
        <v>2</v>
      </c>
      <c r="P12">
        <v>2</v>
      </c>
      <c r="Q12">
        <v>-1</v>
      </c>
      <c r="R12">
        <v>1</v>
      </c>
      <c r="S12">
        <v>-1</v>
      </c>
      <c r="T12">
        <v>-1</v>
      </c>
      <c r="U12">
        <v>0</v>
      </c>
      <c r="V12">
        <v>0</v>
      </c>
      <c r="W12">
        <v>1</v>
      </c>
    </row>
    <row r="13" spans="1:23" x14ac:dyDescent="0.25">
      <c r="A13" t="s">
        <v>119</v>
      </c>
      <c r="B13" t="s">
        <v>461</v>
      </c>
      <c r="C13" t="s">
        <v>476</v>
      </c>
      <c r="D13" t="s">
        <v>471</v>
      </c>
      <c r="E13" t="s">
        <v>472</v>
      </c>
      <c r="F13" t="s">
        <v>465</v>
      </c>
      <c r="G13" t="s">
        <v>479</v>
      </c>
      <c r="H13" t="s">
        <v>489</v>
      </c>
      <c r="I13" t="s">
        <v>480</v>
      </c>
      <c r="J13" t="s">
        <v>491</v>
      </c>
      <c r="K13" t="s">
        <v>490</v>
      </c>
      <c r="L13" t="s">
        <v>482</v>
      </c>
      <c r="M13">
        <v>3</v>
      </c>
      <c r="N13">
        <v>2</v>
      </c>
      <c r="O13">
        <v>-1</v>
      </c>
      <c r="P13">
        <v>2</v>
      </c>
      <c r="Q13">
        <v>-1</v>
      </c>
      <c r="R13">
        <v>2</v>
      </c>
      <c r="S13">
        <v>-1</v>
      </c>
      <c r="T13">
        <v>-1</v>
      </c>
      <c r="U13">
        <v>0</v>
      </c>
      <c r="V13">
        <v>0</v>
      </c>
      <c r="W13">
        <v>1</v>
      </c>
    </row>
    <row r="14" spans="1:23" x14ac:dyDescent="0.25">
      <c r="A14" t="s">
        <v>124</v>
      </c>
      <c r="B14" t="s">
        <v>461</v>
      </c>
      <c r="C14" t="s">
        <v>462</v>
      </c>
      <c r="D14" t="s">
        <v>487</v>
      </c>
      <c r="E14" t="s">
        <v>472</v>
      </c>
      <c r="F14" t="s">
        <v>465</v>
      </c>
      <c r="G14" t="s">
        <v>474</v>
      </c>
      <c r="H14" t="s">
        <v>489</v>
      </c>
      <c r="I14" t="s">
        <v>480</v>
      </c>
      <c r="J14" t="s">
        <v>475</v>
      </c>
      <c r="K14" t="s">
        <v>469</v>
      </c>
      <c r="L14" t="s">
        <v>482</v>
      </c>
      <c r="M14">
        <v>1</v>
      </c>
      <c r="N14">
        <v>-1</v>
      </c>
      <c r="O14">
        <v>1</v>
      </c>
      <c r="P14">
        <v>2</v>
      </c>
      <c r="Q14">
        <v>-1</v>
      </c>
      <c r="R14">
        <v>0</v>
      </c>
      <c r="S14">
        <v>-1</v>
      </c>
      <c r="T14">
        <v>-1</v>
      </c>
      <c r="U14">
        <v>0</v>
      </c>
      <c r="V14">
        <v>1</v>
      </c>
      <c r="W14">
        <v>1</v>
      </c>
    </row>
    <row r="15" spans="1:23" x14ac:dyDescent="0.25">
      <c r="A15" t="s">
        <v>120</v>
      </c>
      <c r="B15" t="s">
        <v>461</v>
      </c>
      <c r="C15" t="s">
        <v>462</v>
      </c>
      <c r="D15" t="s">
        <v>487</v>
      </c>
      <c r="E15" t="s">
        <v>464</v>
      </c>
      <c r="F15" t="s">
        <v>465</v>
      </c>
      <c r="G15" t="s">
        <v>466</v>
      </c>
      <c r="H15" t="s">
        <v>489</v>
      </c>
      <c r="I15" t="s">
        <v>480</v>
      </c>
      <c r="J15" t="s">
        <v>475</v>
      </c>
      <c r="K15" t="s">
        <v>481</v>
      </c>
      <c r="L15" t="s">
        <v>482</v>
      </c>
      <c r="M15">
        <v>-4</v>
      </c>
      <c r="N15">
        <v>-1</v>
      </c>
      <c r="O15">
        <v>1</v>
      </c>
      <c r="P15">
        <v>0</v>
      </c>
      <c r="Q15">
        <v>-1</v>
      </c>
      <c r="R15">
        <v>-1</v>
      </c>
      <c r="S15">
        <v>-1</v>
      </c>
      <c r="T15">
        <v>-1</v>
      </c>
      <c r="U15">
        <v>0</v>
      </c>
      <c r="V15">
        <v>-1</v>
      </c>
      <c r="W15">
        <v>1</v>
      </c>
    </row>
    <row r="16" spans="1:23" x14ac:dyDescent="0.25">
      <c r="A16" t="s">
        <v>125</v>
      </c>
      <c r="B16" t="s">
        <v>461</v>
      </c>
      <c r="C16" t="s">
        <v>462</v>
      </c>
      <c r="D16" t="s">
        <v>471</v>
      </c>
      <c r="E16" t="s">
        <v>472</v>
      </c>
      <c r="F16" t="s">
        <v>465</v>
      </c>
      <c r="G16" t="s">
        <v>488</v>
      </c>
      <c r="H16" t="s">
        <v>483</v>
      </c>
      <c r="I16" t="s">
        <v>480</v>
      </c>
      <c r="J16" t="s">
        <v>491</v>
      </c>
      <c r="K16" t="s">
        <v>490</v>
      </c>
      <c r="L16" t="s">
        <v>493</v>
      </c>
      <c r="M16">
        <v>3</v>
      </c>
      <c r="N16">
        <v>-1</v>
      </c>
      <c r="O16">
        <v>-1</v>
      </c>
      <c r="P16">
        <v>2</v>
      </c>
      <c r="Q16">
        <v>-1</v>
      </c>
      <c r="R16">
        <v>1</v>
      </c>
      <c r="S16">
        <v>2</v>
      </c>
      <c r="T16">
        <v>-1</v>
      </c>
      <c r="U16">
        <v>0</v>
      </c>
      <c r="V16">
        <v>0</v>
      </c>
      <c r="W16">
        <v>2</v>
      </c>
    </row>
    <row r="17" spans="1:23" x14ac:dyDescent="0.25">
      <c r="A17" t="s">
        <v>122</v>
      </c>
      <c r="B17" t="s">
        <v>461</v>
      </c>
      <c r="C17" t="s">
        <v>476</v>
      </c>
      <c r="D17" t="s">
        <v>477</v>
      </c>
      <c r="E17" t="s">
        <v>472</v>
      </c>
      <c r="F17" t="s">
        <v>478</v>
      </c>
      <c r="G17" t="s">
        <v>488</v>
      </c>
      <c r="H17" t="s">
        <v>489</v>
      </c>
      <c r="I17" t="s">
        <v>480</v>
      </c>
      <c r="J17" t="s">
        <v>468</v>
      </c>
      <c r="K17" t="s">
        <v>490</v>
      </c>
      <c r="L17" t="s">
        <v>482</v>
      </c>
      <c r="M17">
        <v>4</v>
      </c>
      <c r="N17">
        <v>2</v>
      </c>
      <c r="O17">
        <v>0</v>
      </c>
      <c r="P17">
        <v>2</v>
      </c>
      <c r="Q17">
        <v>0</v>
      </c>
      <c r="R17">
        <v>1</v>
      </c>
      <c r="S17">
        <v>-1</v>
      </c>
      <c r="T17">
        <v>-1</v>
      </c>
      <c r="U17">
        <v>0</v>
      </c>
      <c r="V17">
        <v>0</v>
      </c>
      <c r="W17">
        <v>1</v>
      </c>
    </row>
    <row r="18" spans="1:23" x14ac:dyDescent="0.25">
      <c r="A18" t="s">
        <v>130</v>
      </c>
      <c r="B18" t="s">
        <v>461</v>
      </c>
      <c r="C18" t="s">
        <v>476</v>
      </c>
      <c r="D18" t="s">
        <v>487</v>
      </c>
      <c r="E18" t="s">
        <v>464</v>
      </c>
      <c r="F18" t="s">
        <v>473</v>
      </c>
      <c r="G18" t="s">
        <v>474</v>
      </c>
      <c r="H18" t="s">
        <v>489</v>
      </c>
      <c r="I18" t="s">
        <v>480</v>
      </c>
      <c r="J18" t="s">
        <v>491</v>
      </c>
      <c r="K18" t="s">
        <v>469</v>
      </c>
      <c r="L18" t="s">
        <v>482</v>
      </c>
      <c r="M18">
        <v>4</v>
      </c>
      <c r="N18">
        <v>2</v>
      </c>
      <c r="O18">
        <v>1</v>
      </c>
      <c r="P18">
        <v>0</v>
      </c>
      <c r="Q18">
        <v>1</v>
      </c>
      <c r="R18">
        <v>0</v>
      </c>
      <c r="S18">
        <v>-1</v>
      </c>
      <c r="T18">
        <v>-1</v>
      </c>
      <c r="U18">
        <v>0</v>
      </c>
      <c r="V18">
        <v>1</v>
      </c>
      <c r="W18">
        <v>1</v>
      </c>
    </row>
    <row r="19" spans="1:23" x14ac:dyDescent="0.25">
      <c r="A19" t="s">
        <v>127</v>
      </c>
      <c r="B19" t="s">
        <v>461</v>
      </c>
      <c r="C19" t="s">
        <v>486</v>
      </c>
      <c r="D19" t="s">
        <v>477</v>
      </c>
      <c r="E19" t="s">
        <v>464</v>
      </c>
      <c r="F19" t="s">
        <v>465</v>
      </c>
      <c r="G19" t="s">
        <v>488</v>
      </c>
      <c r="H19" t="s">
        <v>489</v>
      </c>
      <c r="I19" t="s">
        <v>484</v>
      </c>
      <c r="J19" t="s">
        <v>494</v>
      </c>
      <c r="K19" t="s">
        <v>490</v>
      </c>
      <c r="L19" t="s">
        <v>482</v>
      </c>
      <c r="M19">
        <v>4</v>
      </c>
      <c r="N19">
        <v>1</v>
      </c>
      <c r="O19">
        <v>0</v>
      </c>
      <c r="P19">
        <v>0</v>
      </c>
      <c r="Q19">
        <v>-1</v>
      </c>
      <c r="R19">
        <v>1</v>
      </c>
      <c r="S19">
        <v>-1</v>
      </c>
      <c r="T19">
        <v>2</v>
      </c>
      <c r="U19">
        <v>1</v>
      </c>
      <c r="V19">
        <v>0</v>
      </c>
      <c r="W19">
        <v>1</v>
      </c>
    </row>
    <row r="20" spans="1:23" x14ac:dyDescent="0.25">
      <c r="A20" t="s">
        <v>121</v>
      </c>
      <c r="B20" t="s">
        <v>461</v>
      </c>
      <c r="C20" t="s">
        <v>486</v>
      </c>
      <c r="D20" t="s">
        <v>487</v>
      </c>
      <c r="E20" t="s">
        <v>492</v>
      </c>
      <c r="F20" t="s">
        <v>478</v>
      </c>
      <c r="G20" t="s">
        <v>474</v>
      </c>
      <c r="H20" t="s">
        <v>489</v>
      </c>
      <c r="I20" t="s">
        <v>475</v>
      </c>
      <c r="J20" t="s">
        <v>495</v>
      </c>
      <c r="K20" t="s">
        <v>469</v>
      </c>
      <c r="L20" t="s">
        <v>470</v>
      </c>
      <c r="M20">
        <v>0</v>
      </c>
      <c r="N20">
        <v>1</v>
      </c>
      <c r="O20">
        <v>1</v>
      </c>
      <c r="P20">
        <v>-1</v>
      </c>
      <c r="Q20">
        <v>0</v>
      </c>
      <c r="R20">
        <v>0</v>
      </c>
      <c r="S20">
        <v>-1</v>
      </c>
      <c r="T20">
        <v>0</v>
      </c>
      <c r="U20">
        <v>-1</v>
      </c>
      <c r="V20">
        <v>1</v>
      </c>
      <c r="W20">
        <v>0</v>
      </c>
    </row>
    <row r="21" spans="1:23" x14ac:dyDescent="0.25">
      <c r="A21" t="s">
        <v>126</v>
      </c>
      <c r="B21" t="s">
        <v>461</v>
      </c>
      <c r="C21" t="s">
        <v>462</v>
      </c>
      <c r="D21" t="s">
        <v>487</v>
      </c>
      <c r="E21" t="s">
        <v>464</v>
      </c>
      <c r="F21" t="s">
        <v>478</v>
      </c>
      <c r="G21" t="s">
        <v>488</v>
      </c>
      <c r="H21" t="s">
        <v>489</v>
      </c>
      <c r="I21" t="s">
        <v>480</v>
      </c>
      <c r="J21" t="s">
        <v>494</v>
      </c>
      <c r="K21" t="s">
        <v>490</v>
      </c>
      <c r="L21" t="s">
        <v>482</v>
      </c>
      <c r="M21">
        <v>1</v>
      </c>
      <c r="N21">
        <v>-1</v>
      </c>
      <c r="O21">
        <v>1</v>
      </c>
      <c r="P21">
        <v>0</v>
      </c>
      <c r="Q21">
        <v>0</v>
      </c>
      <c r="R21">
        <v>1</v>
      </c>
      <c r="S21">
        <v>-1</v>
      </c>
      <c r="T21">
        <v>-1</v>
      </c>
      <c r="U21">
        <v>1</v>
      </c>
      <c r="V21">
        <v>0</v>
      </c>
      <c r="W21">
        <v>1</v>
      </c>
    </row>
    <row r="22" spans="1:23" x14ac:dyDescent="0.25">
      <c r="A22" t="s">
        <v>131</v>
      </c>
      <c r="B22" t="s">
        <v>461</v>
      </c>
      <c r="C22" t="s">
        <v>486</v>
      </c>
      <c r="D22" t="s">
        <v>477</v>
      </c>
      <c r="E22" t="s">
        <v>464</v>
      </c>
      <c r="F22" t="s">
        <v>478</v>
      </c>
      <c r="G22" t="s">
        <v>488</v>
      </c>
      <c r="H22" t="s">
        <v>489</v>
      </c>
      <c r="I22" t="s">
        <v>480</v>
      </c>
      <c r="J22" t="s">
        <v>494</v>
      </c>
      <c r="K22" t="s">
        <v>469</v>
      </c>
      <c r="L22" t="s">
        <v>482</v>
      </c>
      <c r="M22">
        <v>3</v>
      </c>
      <c r="N22">
        <v>1</v>
      </c>
      <c r="O22">
        <v>0</v>
      </c>
      <c r="P22">
        <v>0</v>
      </c>
      <c r="Q22">
        <v>0</v>
      </c>
      <c r="R22">
        <v>1</v>
      </c>
      <c r="S22">
        <v>-1</v>
      </c>
      <c r="T22">
        <v>-1</v>
      </c>
      <c r="U22">
        <v>1</v>
      </c>
      <c r="V22">
        <v>1</v>
      </c>
      <c r="W22">
        <v>1</v>
      </c>
    </row>
    <row r="23" spans="1:23" x14ac:dyDescent="0.25">
      <c r="A23" t="s">
        <v>129</v>
      </c>
      <c r="B23" t="s">
        <v>461</v>
      </c>
      <c r="C23" t="s">
        <v>486</v>
      </c>
      <c r="D23" t="s">
        <v>477</v>
      </c>
      <c r="E23" t="s">
        <v>472</v>
      </c>
      <c r="F23" t="s">
        <v>465</v>
      </c>
      <c r="G23" t="s">
        <v>488</v>
      </c>
      <c r="H23" t="s">
        <v>467</v>
      </c>
      <c r="I23" t="s">
        <v>480</v>
      </c>
      <c r="J23" t="s">
        <v>494</v>
      </c>
      <c r="K23" t="s">
        <v>469</v>
      </c>
      <c r="L23" t="s">
        <v>470</v>
      </c>
      <c r="M23">
        <v>4</v>
      </c>
      <c r="N23">
        <v>1</v>
      </c>
      <c r="O23">
        <v>0</v>
      </c>
      <c r="P23">
        <v>2</v>
      </c>
      <c r="Q23">
        <v>-1</v>
      </c>
      <c r="R23">
        <v>1</v>
      </c>
      <c r="S23">
        <v>0</v>
      </c>
      <c r="T23">
        <v>-1</v>
      </c>
      <c r="U23">
        <v>1</v>
      </c>
      <c r="V23">
        <v>1</v>
      </c>
      <c r="W23">
        <v>0</v>
      </c>
    </row>
    <row r="24" spans="1:23" x14ac:dyDescent="0.25">
      <c r="A24" t="s">
        <v>123</v>
      </c>
      <c r="B24" t="s">
        <v>461</v>
      </c>
      <c r="C24" t="s">
        <v>462</v>
      </c>
      <c r="D24" t="s">
        <v>471</v>
      </c>
      <c r="E24" t="s">
        <v>464</v>
      </c>
      <c r="F24" t="s">
        <v>465</v>
      </c>
      <c r="G24" t="s">
        <v>488</v>
      </c>
      <c r="H24" t="s">
        <v>489</v>
      </c>
      <c r="I24" t="s">
        <v>480</v>
      </c>
      <c r="J24" t="s">
        <v>495</v>
      </c>
      <c r="K24" t="s">
        <v>469</v>
      </c>
      <c r="L24" t="s">
        <v>470</v>
      </c>
      <c r="M24">
        <v>-4</v>
      </c>
      <c r="N24">
        <v>-1</v>
      </c>
      <c r="O24">
        <v>-1</v>
      </c>
      <c r="P24">
        <v>0</v>
      </c>
      <c r="Q24">
        <v>-1</v>
      </c>
      <c r="R24">
        <v>1</v>
      </c>
      <c r="S24">
        <v>-1</v>
      </c>
      <c r="T24">
        <v>-1</v>
      </c>
      <c r="U24">
        <v>-1</v>
      </c>
      <c r="V24">
        <v>1</v>
      </c>
      <c r="W24">
        <v>0</v>
      </c>
    </row>
    <row r="25" spans="1:23" x14ac:dyDescent="0.25">
      <c r="A25" t="s">
        <v>132</v>
      </c>
      <c r="B25" t="s">
        <v>461</v>
      </c>
      <c r="C25" t="s">
        <v>486</v>
      </c>
      <c r="D25" t="s">
        <v>471</v>
      </c>
      <c r="E25" t="s">
        <v>472</v>
      </c>
      <c r="F25" t="s">
        <v>473</v>
      </c>
      <c r="G25" t="s">
        <v>488</v>
      </c>
      <c r="H25" t="s">
        <v>489</v>
      </c>
      <c r="I25" t="s">
        <v>475</v>
      </c>
      <c r="J25" t="s">
        <v>494</v>
      </c>
      <c r="K25" t="s">
        <v>481</v>
      </c>
      <c r="L25" t="s">
        <v>470</v>
      </c>
      <c r="M25">
        <v>3</v>
      </c>
      <c r="N25">
        <v>1</v>
      </c>
      <c r="O25">
        <v>-1</v>
      </c>
      <c r="P25">
        <v>2</v>
      </c>
      <c r="Q25">
        <v>1</v>
      </c>
      <c r="R25">
        <v>1</v>
      </c>
      <c r="S25">
        <v>-1</v>
      </c>
      <c r="T25">
        <v>0</v>
      </c>
      <c r="U25">
        <v>1</v>
      </c>
      <c r="V25">
        <v>-1</v>
      </c>
      <c r="W25">
        <v>0</v>
      </c>
    </row>
    <row r="26" spans="1:23" x14ac:dyDescent="0.25">
      <c r="A26" t="s">
        <v>128</v>
      </c>
      <c r="B26" t="s">
        <v>461</v>
      </c>
      <c r="C26" t="s">
        <v>462</v>
      </c>
      <c r="D26" t="s">
        <v>477</v>
      </c>
      <c r="E26" t="s">
        <v>464</v>
      </c>
      <c r="F26" t="s">
        <v>478</v>
      </c>
      <c r="G26" t="s">
        <v>488</v>
      </c>
      <c r="H26" t="s">
        <v>489</v>
      </c>
      <c r="I26" t="s">
        <v>480</v>
      </c>
      <c r="J26" t="s">
        <v>494</v>
      </c>
      <c r="K26" t="s">
        <v>490</v>
      </c>
      <c r="L26" t="s">
        <v>493</v>
      </c>
      <c r="M26">
        <v>1</v>
      </c>
      <c r="N26">
        <v>-1</v>
      </c>
      <c r="O26">
        <v>0</v>
      </c>
      <c r="P26">
        <v>0</v>
      </c>
      <c r="Q26">
        <v>0</v>
      </c>
      <c r="R26">
        <v>1</v>
      </c>
      <c r="S26">
        <v>-1</v>
      </c>
      <c r="T26">
        <v>-1</v>
      </c>
      <c r="U26">
        <v>1</v>
      </c>
      <c r="V26">
        <v>0</v>
      </c>
      <c r="W26">
        <v>2</v>
      </c>
    </row>
    <row r="27" spans="1:23" x14ac:dyDescent="0.25">
      <c r="A27" t="s">
        <v>133</v>
      </c>
      <c r="B27" t="s">
        <v>461</v>
      </c>
      <c r="C27" t="s">
        <v>486</v>
      </c>
      <c r="D27" t="s">
        <v>487</v>
      </c>
      <c r="E27" t="s">
        <v>492</v>
      </c>
      <c r="F27" t="s">
        <v>465</v>
      </c>
      <c r="G27" t="s">
        <v>466</v>
      </c>
      <c r="H27" t="s">
        <v>467</v>
      </c>
      <c r="I27" t="s">
        <v>475</v>
      </c>
      <c r="J27" t="s">
        <v>495</v>
      </c>
      <c r="K27" t="s">
        <v>481</v>
      </c>
      <c r="L27" t="s">
        <v>482</v>
      </c>
      <c r="M27">
        <v>-2</v>
      </c>
      <c r="N27">
        <v>1</v>
      </c>
      <c r="O27">
        <v>1</v>
      </c>
      <c r="P27">
        <v>-1</v>
      </c>
      <c r="Q27">
        <v>-1</v>
      </c>
      <c r="R27">
        <v>-1</v>
      </c>
      <c r="S27">
        <v>0</v>
      </c>
      <c r="T27">
        <v>0</v>
      </c>
      <c r="U27">
        <v>-1</v>
      </c>
      <c r="V27">
        <v>-1</v>
      </c>
      <c r="W27">
        <v>1</v>
      </c>
    </row>
    <row r="28" spans="1:23" x14ac:dyDescent="0.25">
      <c r="A28" t="s">
        <v>134</v>
      </c>
      <c r="B28" t="s">
        <v>461</v>
      </c>
      <c r="C28" t="s">
        <v>476</v>
      </c>
      <c r="D28" t="s">
        <v>471</v>
      </c>
      <c r="E28" t="s">
        <v>472</v>
      </c>
      <c r="F28" t="s">
        <v>478</v>
      </c>
      <c r="G28" t="s">
        <v>466</v>
      </c>
      <c r="H28" t="s">
        <v>489</v>
      </c>
      <c r="I28" t="s">
        <v>484</v>
      </c>
      <c r="J28" t="s">
        <v>494</v>
      </c>
      <c r="K28" t="s">
        <v>481</v>
      </c>
      <c r="L28" t="s">
        <v>470</v>
      </c>
      <c r="M28">
        <v>3</v>
      </c>
      <c r="N28">
        <v>2</v>
      </c>
      <c r="O28">
        <v>-1</v>
      </c>
      <c r="P28">
        <v>2</v>
      </c>
      <c r="Q28">
        <v>0</v>
      </c>
      <c r="R28">
        <v>-1</v>
      </c>
      <c r="S28">
        <v>-1</v>
      </c>
      <c r="T28">
        <v>2</v>
      </c>
      <c r="U28">
        <v>1</v>
      </c>
      <c r="V28">
        <v>-1</v>
      </c>
      <c r="W28">
        <v>0</v>
      </c>
    </row>
    <row r="29" spans="1:23" x14ac:dyDescent="0.25">
      <c r="A29" t="s">
        <v>135</v>
      </c>
      <c r="B29" t="s">
        <v>461</v>
      </c>
      <c r="C29" t="s">
        <v>486</v>
      </c>
      <c r="D29" t="s">
        <v>471</v>
      </c>
      <c r="E29" t="s">
        <v>473</v>
      </c>
      <c r="F29" t="s">
        <v>473</v>
      </c>
      <c r="G29" t="s">
        <v>488</v>
      </c>
      <c r="H29" t="s">
        <v>489</v>
      </c>
      <c r="I29" t="s">
        <v>480</v>
      </c>
      <c r="J29" t="s">
        <v>495</v>
      </c>
      <c r="K29" t="s">
        <v>469</v>
      </c>
      <c r="L29" t="s">
        <v>493</v>
      </c>
      <c r="M29">
        <v>3</v>
      </c>
      <c r="N29">
        <v>1</v>
      </c>
      <c r="O29">
        <v>-1</v>
      </c>
      <c r="P29">
        <v>1</v>
      </c>
      <c r="Q29">
        <v>1</v>
      </c>
      <c r="R29">
        <v>1</v>
      </c>
      <c r="S29">
        <v>-1</v>
      </c>
      <c r="T29">
        <v>-1</v>
      </c>
      <c r="U29">
        <v>-1</v>
      </c>
      <c r="V29">
        <v>1</v>
      </c>
      <c r="W29">
        <v>2</v>
      </c>
    </row>
    <row r="30" spans="1:23" x14ac:dyDescent="0.25">
      <c r="A30" t="s">
        <v>136</v>
      </c>
      <c r="B30" t="s">
        <v>461</v>
      </c>
      <c r="C30" t="s">
        <v>462</v>
      </c>
      <c r="D30" t="s">
        <v>471</v>
      </c>
      <c r="E30" t="s">
        <v>472</v>
      </c>
      <c r="F30" t="s">
        <v>465</v>
      </c>
      <c r="G30" t="s">
        <v>488</v>
      </c>
      <c r="H30" t="s">
        <v>489</v>
      </c>
      <c r="I30" t="s">
        <v>475</v>
      </c>
      <c r="J30" t="s">
        <v>496</v>
      </c>
      <c r="K30" t="s">
        <v>481</v>
      </c>
      <c r="L30" t="s">
        <v>482</v>
      </c>
      <c r="M30">
        <v>1</v>
      </c>
      <c r="N30">
        <v>-1</v>
      </c>
      <c r="O30">
        <v>-1</v>
      </c>
      <c r="P30">
        <v>2</v>
      </c>
      <c r="Q30">
        <v>-1</v>
      </c>
      <c r="R30">
        <v>1</v>
      </c>
      <c r="S30">
        <v>-1</v>
      </c>
      <c r="T30">
        <v>0</v>
      </c>
      <c r="U30">
        <v>2</v>
      </c>
      <c r="V30">
        <v>-1</v>
      </c>
      <c r="W30">
        <v>1</v>
      </c>
    </row>
    <row r="31" spans="1:23" x14ac:dyDescent="0.25">
      <c r="A31" t="s">
        <v>166</v>
      </c>
      <c r="B31" t="s">
        <v>461</v>
      </c>
      <c r="C31" t="s">
        <v>462</v>
      </c>
      <c r="D31" t="s">
        <v>471</v>
      </c>
      <c r="E31" t="s">
        <v>464</v>
      </c>
      <c r="F31" t="s">
        <v>465</v>
      </c>
      <c r="G31" t="s">
        <v>488</v>
      </c>
      <c r="H31" t="s">
        <v>489</v>
      </c>
      <c r="I31" t="s">
        <v>484</v>
      </c>
      <c r="J31" t="s">
        <v>494</v>
      </c>
      <c r="K31" t="s">
        <v>490</v>
      </c>
      <c r="L31" t="s">
        <v>470</v>
      </c>
      <c r="M31">
        <v>0</v>
      </c>
      <c r="N31">
        <v>-1</v>
      </c>
      <c r="O31">
        <v>-1</v>
      </c>
      <c r="P31">
        <v>0</v>
      </c>
      <c r="Q31">
        <v>-1</v>
      </c>
      <c r="R31">
        <v>1</v>
      </c>
      <c r="S31">
        <v>-1</v>
      </c>
      <c r="T31">
        <v>2</v>
      </c>
      <c r="U31">
        <v>1</v>
      </c>
      <c r="V31">
        <v>0</v>
      </c>
      <c r="W31">
        <v>0</v>
      </c>
    </row>
    <row r="32" spans="1:23" x14ac:dyDescent="0.25">
      <c r="A32" t="s">
        <v>167</v>
      </c>
      <c r="B32" t="s">
        <v>461</v>
      </c>
      <c r="C32" t="s">
        <v>476</v>
      </c>
      <c r="D32" t="s">
        <v>477</v>
      </c>
      <c r="E32" t="s">
        <v>464</v>
      </c>
      <c r="F32" t="s">
        <v>465</v>
      </c>
      <c r="G32" t="s">
        <v>474</v>
      </c>
      <c r="H32" t="s">
        <v>467</v>
      </c>
      <c r="I32" t="s">
        <v>480</v>
      </c>
      <c r="J32" t="s">
        <v>496</v>
      </c>
      <c r="K32" t="s">
        <v>481</v>
      </c>
      <c r="L32" t="s">
        <v>470</v>
      </c>
      <c r="M32">
        <v>1</v>
      </c>
      <c r="N32">
        <v>2</v>
      </c>
      <c r="O32">
        <v>0</v>
      </c>
      <c r="P32">
        <v>0</v>
      </c>
      <c r="Q32">
        <v>-1</v>
      </c>
      <c r="R32">
        <v>0</v>
      </c>
      <c r="S32">
        <v>0</v>
      </c>
      <c r="T32">
        <v>-1</v>
      </c>
      <c r="U32">
        <v>2</v>
      </c>
      <c r="V32">
        <v>-1</v>
      </c>
      <c r="W32">
        <v>0</v>
      </c>
    </row>
    <row r="33" spans="1:23" x14ac:dyDescent="0.25">
      <c r="A33" t="s">
        <v>169</v>
      </c>
      <c r="B33" t="s">
        <v>461</v>
      </c>
      <c r="C33" t="s">
        <v>486</v>
      </c>
      <c r="D33" t="s">
        <v>487</v>
      </c>
      <c r="E33" t="s">
        <v>472</v>
      </c>
      <c r="F33" t="s">
        <v>465</v>
      </c>
      <c r="G33" t="s">
        <v>474</v>
      </c>
      <c r="H33" t="s">
        <v>489</v>
      </c>
      <c r="I33" t="s">
        <v>480</v>
      </c>
      <c r="J33" t="s">
        <v>494</v>
      </c>
      <c r="K33" t="s">
        <v>469</v>
      </c>
      <c r="L33" t="s">
        <v>482</v>
      </c>
      <c r="M33">
        <v>4</v>
      </c>
      <c r="N33">
        <v>1</v>
      </c>
      <c r="O33">
        <v>1</v>
      </c>
      <c r="P33">
        <v>2</v>
      </c>
      <c r="Q33">
        <v>-1</v>
      </c>
      <c r="R33">
        <v>0</v>
      </c>
      <c r="S33">
        <v>-1</v>
      </c>
      <c r="T33">
        <v>-1</v>
      </c>
      <c r="U33">
        <v>1</v>
      </c>
      <c r="V33">
        <v>1</v>
      </c>
      <c r="W33">
        <v>1</v>
      </c>
    </row>
    <row r="34" spans="1:23" x14ac:dyDescent="0.25">
      <c r="A34" t="s">
        <v>168</v>
      </c>
      <c r="B34" t="s">
        <v>461</v>
      </c>
      <c r="C34" t="s">
        <v>486</v>
      </c>
      <c r="D34" t="s">
        <v>477</v>
      </c>
      <c r="E34" t="s">
        <v>464</v>
      </c>
      <c r="F34" t="s">
        <v>465</v>
      </c>
      <c r="G34" t="s">
        <v>474</v>
      </c>
      <c r="H34" t="s">
        <v>467</v>
      </c>
      <c r="I34" t="s">
        <v>480</v>
      </c>
      <c r="J34" t="s">
        <v>494</v>
      </c>
      <c r="K34" t="s">
        <v>490</v>
      </c>
      <c r="L34" t="s">
        <v>470</v>
      </c>
      <c r="M34">
        <v>0</v>
      </c>
      <c r="N34">
        <v>1</v>
      </c>
      <c r="O34">
        <v>0</v>
      </c>
      <c r="P34">
        <v>0</v>
      </c>
      <c r="Q34">
        <v>-1</v>
      </c>
      <c r="R34">
        <v>0</v>
      </c>
      <c r="S34">
        <v>0</v>
      </c>
      <c r="T34">
        <v>-1</v>
      </c>
      <c r="U34">
        <v>1</v>
      </c>
      <c r="V34">
        <v>0</v>
      </c>
      <c r="W34">
        <v>0</v>
      </c>
    </row>
    <row r="35" spans="1:23" x14ac:dyDescent="0.25">
      <c r="A35" t="s">
        <v>173</v>
      </c>
      <c r="B35" t="s">
        <v>461</v>
      </c>
      <c r="C35" t="s">
        <v>462</v>
      </c>
      <c r="D35" t="s">
        <v>477</v>
      </c>
      <c r="E35" t="s">
        <v>464</v>
      </c>
      <c r="F35" t="s">
        <v>465</v>
      </c>
      <c r="G35" t="s">
        <v>488</v>
      </c>
      <c r="H35" t="s">
        <v>489</v>
      </c>
      <c r="I35" t="s">
        <v>480</v>
      </c>
      <c r="J35" t="s">
        <v>494</v>
      </c>
      <c r="K35" t="s">
        <v>469</v>
      </c>
      <c r="L35" t="s">
        <v>482</v>
      </c>
      <c r="M35">
        <v>0</v>
      </c>
      <c r="N35">
        <v>-1</v>
      </c>
      <c r="O35">
        <v>0</v>
      </c>
      <c r="P35">
        <v>0</v>
      </c>
      <c r="Q35">
        <v>-1</v>
      </c>
      <c r="R35">
        <v>1</v>
      </c>
      <c r="S35">
        <v>-1</v>
      </c>
      <c r="T35">
        <v>-1</v>
      </c>
      <c r="U35">
        <v>1</v>
      </c>
      <c r="V35">
        <v>1</v>
      </c>
      <c r="W35">
        <v>1</v>
      </c>
    </row>
    <row r="36" spans="1:23" x14ac:dyDescent="0.25">
      <c r="A36" t="s">
        <v>174</v>
      </c>
      <c r="B36" t="s">
        <v>461</v>
      </c>
      <c r="C36" t="s">
        <v>462</v>
      </c>
      <c r="D36" t="s">
        <v>477</v>
      </c>
      <c r="E36" t="s">
        <v>492</v>
      </c>
      <c r="F36" t="s">
        <v>478</v>
      </c>
      <c r="G36" t="s">
        <v>488</v>
      </c>
      <c r="H36" t="s">
        <v>489</v>
      </c>
      <c r="I36" t="s">
        <v>475</v>
      </c>
      <c r="J36" t="s">
        <v>494</v>
      </c>
      <c r="K36" t="s">
        <v>469</v>
      </c>
      <c r="L36" t="s">
        <v>482</v>
      </c>
      <c r="M36">
        <v>1</v>
      </c>
      <c r="N36">
        <v>-1</v>
      </c>
      <c r="O36">
        <v>0</v>
      </c>
      <c r="P36">
        <v>-1</v>
      </c>
      <c r="Q36">
        <v>0</v>
      </c>
      <c r="R36">
        <v>1</v>
      </c>
      <c r="S36">
        <v>-1</v>
      </c>
      <c r="T36">
        <v>0</v>
      </c>
      <c r="U36">
        <v>1</v>
      </c>
      <c r="V36">
        <v>1</v>
      </c>
      <c r="W36">
        <v>1</v>
      </c>
    </row>
    <row r="37" spans="1:23" x14ac:dyDescent="0.25">
      <c r="A37" t="s">
        <v>172</v>
      </c>
      <c r="B37" t="s">
        <v>461</v>
      </c>
      <c r="C37" t="s">
        <v>486</v>
      </c>
      <c r="D37" t="s">
        <v>471</v>
      </c>
      <c r="E37" t="s">
        <v>464</v>
      </c>
      <c r="F37" t="s">
        <v>465</v>
      </c>
      <c r="G37" t="s">
        <v>488</v>
      </c>
      <c r="H37" t="s">
        <v>489</v>
      </c>
      <c r="I37" t="s">
        <v>480</v>
      </c>
      <c r="J37" t="s">
        <v>494</v>
      </c>
      <c r="K37" t="s">
        <v>469</v>
      </c>
      <c r="L37" t="s">
        <v>493</v>
      </c>
      <c r="M37">
        <v>2</v>
      </c>
      <c r="N37">
        <v>1</v>
      </c>
      <c r="O37">
        <v>-1</v>
      </c>
      <c r="P37">
        <v>0</v>
      </c>
      <c r="Q37">
        <v>-1</v>
      </c>
      <c r="R37">
        <v>1</v>
      </c>
      <c r="S37">
        <v>-1</v>
      </c>
      <c r="T37">
        <v>-1</v>
      </c>
      <c r="U37">
        <v>1</v>
      </c>
      <c r="V37">
        <v>1</v>
      </c>
      <c r="W37">
        <v>2</v>
      </c>
    </row>
    <row r="38" spans="1:23" x14ac:dyDescent="0.25">
      <c r="A38" t="s">
        <v>175</v>
      </c>
      <c r="B38" t="s">
        <v>461</v>
      </c>
      <c r="C38" t="s">
        <v>486</v>
      </c>
      <c r="D38" t="s">
        <v>471</v>
      </c>
      <c r="E38" t="s">
        <v>464</v>
      </c>
      <c r="F38" t="s">
        <v>465</v>
      </c>
      <c r="G38" t="s">
        <v>488</v>
      </c>
      <c r="H38" t="s">
        <v>489</v>
      </c>
      <c r="I38" t="s">
        <v>468</v>
      </c>
      <c r="J38" t="s">
        <v>494</v>
      </c>
      <c r="K38" t="s">
        <v>469</v>
      </c>
      <c r="L38" t="s">
        <v>482</v>
      </c>
      <c r="M38">
        <v>3</v>
      </c>
      <c r="N38">
        <v>1</v>
      </c>
      <c r="O38">
        <v>-1</v>
      </c>
      <c r="P38">
        <v>0</v>
      </c>
      <c r="Q38">
        <v>-1</v>
      </c>
      <c r="R38">
        <v>1</v>
      </c>
      <c r="S38">
        <v>-1</v>
      </c>
      <c r="T38">
        <v>1</v>
      </c>
      <c r="U38">
        <v>1</v>
      </c>
      <c r="V38">
        <v>1</v>
      </c>
      <c r="W38">
        <v>1</v>
      </c>
    </row>
    <row r="39" spans="1:23" x14ac:dyDescent="0.25">
      <c r="A39" t="s">
        <v>170</v>
      </c>
      <c r="B39" t="s">
        <v>461</v>
      </c>
      <c r="C39" t="s">
        <v>462</v>
      </c>
      <c r="D39" t="s">
        <v>487</v>
      </c>
      <c r="E39" t="s">
        <v>473</v>
      </c>
      <c r="F39" t="s">
        <v>497</v>
      </c>
      <c r="G39" t="s">
        <v>479</v>
      </c>
      <c r="H39" t="s">
        <v>489</v>
      </c>
      <c r="I39" t="s">
        <v>480</v>
      </c>
      <c r="J39" t="s">
        <v>496</v>
      </c>
      <c r="K39" t="s">
        <v>469</v>
      </c>
      <c r="L39" t="s">
        <v>493</v>
      </c>
      <c r="M39">
        <v>8</v>
      </c>
      <c r="N39">
        <v>-1</v>
      </c>
      <c r="O39">
        <v>1</v>
      </c>
      <c r="P39">
        <v>1</v>
      </c>
      <c r="Q39">
        <v>2</v>
      </c>
      <c r="R39">
        <v>2</v>
      </c>
      <c r="S39">
        <v>-1</v>
      </c>
      <c r="T39">
        <v>-1</v>
      </c>
      <c r="U39">
        <v>2</v>
      </c>
      <c r="V39">
        <v>1</v>
      </c>
      <c r="W39">
        <v>2</v>
      </c>
    </row>
    <row r="40" spans="1:23" x14ac:dyDescent="0.25">
      <c r="A40" t="s">
        <v>176</v>
      </c>
      <c r="B40" t="s">
        <v>461</v>
      </c>
      <c r="C40" t="s">
        <v>486</v>
      </c>
      <c r="D40" t="s">
        <v>477</v>
      </c>
      <c r="E40" t="s">
        <v>464</v>
      </c>
      <c r="F40" t="s">
        <v>465</v>
      </c>
      <c r="G40" t="s">
        <v>474</v>
      </c>
      <c r="H40" t="s">
        <v>489</v>
      </c>
      <c r="I40" t="s">
        <v>480</v>
      </c>
      <c r="J40" t="s">
        <v>494</v>
      </c>
      <c r="K40" t="s">
        <v>469</v>
      </c>
      <c r="L40" t="s">
        <v>482</v>
      </c>
      <c r="M40">
        <v>1</v>
      </c>
      <c r="N40">
        <v>1</v>
      </c>
      <c r="O40">
        <v>0</v>
      </c>
      <c r="P40">
        <v>0</v>
      </c>
      <c r="Q40">
        <v>-1</v>
      </c>
      <c r="R40">
        <v>0</v>
      </c>
      <c r="S40">
        <v>-1</v>
      </c>
      <c r="T40">
        <v>-1</v>
      </c>
      <c r="U40">
        <v>1</v>
      </c>
      <c r="V40">
        <v>1</v>
      </c>
      <c r="W40">
        <v>1</v>
      </c>
    </row>
    <row r="41" spans="1:23" x14ac:dyDescent="0.25">
      <c r="A41" t="s">
        <v>176</v>
      </c>
      <c r="B41" t="s">
        <v>461</v>
      </c>
      <c r="C41" t="s">
        <v>462</v>
      </c>
      <c r="D41" t="s">
        <v>477</v>
      </c>
      <c r="E41" t="s">
        <v>464</v>
      </c>
      <c r="F41" t="s">
        <v>465</v>
      </c>
      <c r="G41" t="s">
        <v>488</v>
      </c>
      <c r="H41" t="s">
        <v>489</v>
      </c>
      <c r="I41" t="s">
        <v>480</v>
      </c>
      <c r="J41" t="s">
        <v>494</v>
      </c>
      <c r="K41" t="s">
        <v>469</v>
      </c>
      <c r="L41" t="s">
        <v>482</v>
      </c>
      <c r="M41">
        <v>0</v>
      </c>
      <c r="N41">
        <v>-1</v>
      </c>
      <c r="O41">
        <v>0</v>
      </c>
      <c r="P41">
        <v>0</v>
      </c>
      <c r="Q41">
        <v>-1</v>
      </c>
      <c r="R41">
        <v>1</v>
      </c>
      <c r="S41">
        <v>-1</v>
      </c>
      <c r="T41">
        <v>-1</v>
      </c>
      <c r="U41">
        <v>1</v>
      </c>
      <c r="V41">
        <v>1</v>
      </c>
      <c r="W41">
        <v>1</v>
      </c>
    </row>
    <row r="42" spans="1:23" x14ac:dyDescent="0.25">
      <c r="A42" t="s">
        <v>177</v>
      </c>
      <c r="B42" t="s">
        <v>461</v>
      </c>
      <c r="C42" t="s">
        <v>476</v>
      </c>
      <c r="D42" t="s">
        <v>471</v>
      </c>
      <c r="E42" t="s">
        <v>472</v>
      </c>
      <c r="F42" t="s">
        <v>473</v>
      </c>
      <c r="G42" t="s">
        <v>474</v>
      </c>
      <c r="H42" t="s">
        <v>498</v>
      </c>
      <c r="I42" t="s">
        <v>480</v>
      </c>
      <c r="J42" t="s">
        <v>494</v>
      </c>
      <c r="K42" t="s">
        <v>490</v>
      </c>
      <c r="L42" t="s">
        <v>482</v>
      </c>
      <c r="M42">
        <v>6</v>
      </c>
      <c r="N42">
        <v>2</v>
      </c>
      <c r="O42">
        <v>-1</v>
      </c>
      <c r="P42">
        <v>2</v>
      </c>
      <c r="Q42">
        <v>1</v>
      </c>
      <c r="R42">
        <v>0</v>
      </c>
      <c r="S42">
        <v>1</v>
      </c>
      <c r="T42">
        <v>-1</v>
      </c>
      <c r="U42">
        <v>1</v>
      </c>
      <c r="V42">
        <v>0</v>
      </c>
      <c r="W42">
        <v>1</v>
      </c>
    </row>
    <row r="43" spans="1:23" x14ac:dyDescent="0.25">
      <c r="A43" t="s">
        <v>178</v>
      </c>
      <c r="B43" t="s">
        <v>461</v>
      </c>
      <c r="C43" t="s">
        <v>462</v>
      </c>
      <c r="D43" t="s">
        <v>463</v>
      </c>
      <c r="E43" t="s">
        <v>472</v>
      </c>
      <c r="F43" t="s">
        <v>465</v>
      </c>
      <c r="G43" t="s">
        <v>474</v>
      </c>
      <c r="H43" t="s">
        <v>489</v>
      </c>
      <c r="I43" t="s">
        <v>468</v>
      </c>
      <c r="J43" t="s">
        <v>494</v>
      </c>
      <c r="K43" t="s">
        <v>481</v>
      </c>
      <c r="L43" t="s">
        <v>470</v>
      </c>
      <c r="M43">
        <v>2</v>
      </c>
      <c r="N43">
        <v>-1</v>
      </c>
      <c r="O43">
        <v>2</v>
      </c>
      <c r="P43">
        <v>2</v>
      </c>
      <c r="Q43">
        <v>-1</v>
      </c>
      <c r="R43">
        <v>0</v>
      </c>
      <c r="S43">
        <v>-1</v>
      </c>
      <c r="T43">
        <v>1</v>
      </c>
      <c r="U43">
        <v>1</v>
      </c>
      <c r="V43">
        <v>-1</v>
      </c>
      <c r="W43">
        <v>0</v>
      </c>
    </row>
    <row r="44" spans="1:23" x14ac:dyDescent="0.25">
      <c r="A44" t="s">
        <v>179</v>
      </c>
      <c r="B44" t="s">
        <v>461</v>
      </c>
      <c r="C44" t="s">
        <v>462</v>
      </c>
      <c r="D44" t="s">
        <v>471</v>
      </c>
      <c r="E44" t="s">
        <v>473</v>
      </c>
      <c r="F44" t="s">
        <v>465</v>
      </c>
      <c r="G44" t="s">
        <v>488</v>
      </c>
      <c r="H44" t="s">
        <v>489</v>
      </c>
      <c r="I44" t="s">
        <v>480</v>
      </c>
      <c r="J44" t="s">
        <v>495</v>
      </c>
      <c r="K44" t="s">
        <v>481</v>
      </c>
      <c r="L44" t="s">
        <v>482</v>
      </c>
      <c r="M44">
        <v>-4</v>
      </c>
      <c r="N44">
        <v>-1</v>
      </c>
      <c r="O44">
        <v>-1</v>
      </c>
      <c r="P44">
        <v>1</v>
      </c>
      <c r="Q44">
        <v>-1</v>
      </c>
      <c r="R44">
        <v>1</v>
      </c>
      <c r="S44">
        <v>-1</v>
      </c>
      <c r="T44">
        <v>-1</v>
      </c>
      <c r="U44">
        <v>-1</v>
      </c>
      <c r="V44">
        <v>-1</v>
      </c>
      <c r="W44">
        <v>1</v>
      </c>
    </row>
    <row r="45" spans="1:23" x14ac:dyDescent="0.25">
      <c r="A45" t="s">
        <v>181</v>
      </c>
      <c r="B45" t="s">
        <v>461</v>
      </c>
      <c r="C45" t="s">
        <v>462</v>
      </c>
      <c r="D45" t="s">
        <v>471</v>
      </c>
      <c r="E45" t="s">
        <v>464</v>
      </c>
      <c r="F45" t="s">
        <v>465</v>
      </c>
      <c r="G45" t="s">
        <v>488</v>
      </c>
      <c r="H45" t="s">
        <v>467</v>
      </c>
      <c r="I45" t="s">
        <v>480</v>
      </c>
      <c r="J45" t="s">
        <v>496</v>
      </c>
      <c r="K45" t="s">
        <v>490</v>
      </c>
      <c r="L45" t="s">
        <v>482</v>
      </c>
      <c r="M45">
        <v>0</v>
      </c>
      <c r="N45">
        <v>-1</v>
      </c>
      <c r="O45">
        <v>-1</v>
      </c>
      <c r="P45">
        <v>0</v>
      </c>
      <c r="Q45">
        <v>-1</v>
      </c>
      <c r="R45">
        <v>1</v>
      </c>
      <c r="S45">
        <v>0</v>
      </c>
      <c r="T45">
        <v>-1</v>
      </c>
      <c r="U45">
        <v>2</v>
      </c>
      <c r="V45">
        <v>0</v>
      </c>
      <c r="W45">
        <v>1</v>
      </c>
    </row>
    <row r="46" spans="1:23" x14ac:dyDescent="0.25">
      <c r="A46" t="s">
        <v>180</v>
      </c>
      <c r="B46" t="s">
        <v>461</v>
      </c>
      <c r="C46" t="s">
        <v>486</v>
      </c>
      <c r="D46" t="s">
        <v>471</v>
      </c>
      <c r="E46" t="s">
        <v>464</v>
      </c>
      <c r="F46" t="s">
        <v>465</v>
      </c>
      <c r="G46" t="s">
        <v>479</v>
      </c>
      <c r="H46" t="s">
        <v>489</v>
      </c>
      <c r="I46" t="s">
        <v>475</v>
      </c>
      <c r="J46" t="s">
        <v>494</v>
      </c>
      <c r="K46" t="s">
        <v>490</v>
      </c>
      <c r="L46" t="s">
        <v>482</v>
      </c>
      <c r="M46">
        <v>2</v>
      </c>
      <c r="N46">
        <v>1</v>
      </c>
      <c r="O46">
        <v>-1</v>
      </c>
      <c r="P46">
        <v>0</v>
      </c>
      <c r="Q46">
        <v>-1</v>
      </c>
      <c r="R46">
        <v>2</v>
      </c>
      <c r="S46">
        <v>-1</v>
      </c>
      <c r="T46">
        <v>0</v>
      </c>
      <c r="U46">
        <v>1</v>
      </c>
      <c r="V46">
        <v>0</v>
      </c>
      <c r="W46">
        <v>1</v>
      </c>
    </row>
    <row r="47" spans="1:23" x14ac:dyDescent="0.25">
      <c r="A47" t="s">
        <v>182</v>
      </c>
      <c r="B47" t="s">
        <v>461</v>
      </c>
      <c r="C47" t="s">
        <v>476</v>
      </c>
      <c r="D47" t="s">
        <v>477</v>
      </c>
      <c r="E47" t="s">
        <v>472</v>
      </c>
      <c r="F47" t="s">
        <v>478</v>
      </c>
      <c r="G47" t="s">
        <v>479</v>
      </c>
      <c r="H47" t="s">
        <v>489</v>
      </c>
      <c r="I47" t="s">
        <v>468</v>
      </c>
      <c r="J47" t="s">
        <v>495</v>
      </c>
      <c r="K47" t="s">
        <v>481</v>
      </c>
      <c r="L47" t="s">
        <v>482</v>
      </c>
      <c r="M47">
        <v>5</v>
      </c>
      <c r="N47">
        <v>2</v>
      </c>
      <c r="O47">
        <v>0</v>
      </c>
      <c r="P47">
        <v>2</v>
      </c>
      <c r="Q47">
        <v>0</v>
      </c>
      <c r="R47">
        <v>2</v>
      </c>
      <c r="S47">
        <v>-1</v>
      </c>
      <c r="T47">
        <v>1</v>
      </c>
      <c r="U47">
        <v>-1</v>
      </c>
      <c r="V47">
        <v>-1</v>
      </c>
      <c r="W47">
        <v>1</v>
      </c>
    </row>
    <row r="48" spans="1:23" x14ac:dyDescent="0.25">
      <c r="A48" t="s">
        <v>183</v>
      </c>
      <c r="B48" t="s">
        <v>461</v>
      </c>
      <c r="C48" t="s">
        <v>462</v>
      </c>
      <c r="D48" t="s">
        <v>471</v>
      </c>
      <c r="E48" t="s">
        <v>472</v>
      </c>
      <c r="F48" t="s">
        <v>465</v>
      </c>
      <c r="G48" t="s">
        <v>466</v>
      </c>
      <c r="H48" t="s">
        <v>483</v>
      </c>
      <c r="I48" t="s">
        <v>468</v>
      </c>
      <c r="J48" t="s">
        <v>494</v>
      </c>
      <c r="K48" t="s">
        <v>469</v>
      </c>
      <c r="L48" t="s">
        <v>482</v>
      </c>
      <c r="M48">
        <v>4</v>
      </c>
      <c r="N48">
        <v>-1</v>
      </c>
      <c r="O48">
        <v>-1</v>
      </c>
      <c r="P48">
        <v>2</v>
      </c>
      <c r="Q48">
        <v>-1</v>
      </c>
      <c r="R48">
        <v>-1</v>
      </c>
      <c r="S48">
        <v>2</v>
      </c>
      <c r="T48">
        <v>1</v>
      </c>
      <c r="U48">
        <v>1</v>
      </c>
      <c r="V48">
        <v>1</v>
      </c>
      <c r="W48">
        <v>1</v>
      </c>
    </row>
    <row r="49" spans="1:23" x14ac:dyDescent="0.25">
      <c r="A49" t="s">
        <v>184</v>
      </c>
      <c r="B49" t="s">
        <v>461</v>
      </c>
      <c r="C49" t="s">
        <v>476</v>
      </c>
      <c r="D49" t="s">
        <v>477</v>
      </c>
      <c r="E49" t="s">
        <v>464</v>
      </c>
      <c r="F49" t="s">
        <v>465</v>
      </c>
      <c r="G49" t="s">
        <v>466</v>
      </c>
      <c r="H49" t="s">
        <v>489</v>
      </c>
      <c r="I49" t="s">
        <v>480</v>
      </c>
      <c r="J49" t="s">
        <v>494</v>
      </c>
      <c r="K49" t="s">
        <v>469</v>
      </c>
      <c r="L49" t="s">
        <v>470</v>
      </c>
      <c r="M49">
        <v>0</v>
      </c>
      <c r="N49">
        <v>2</v>
      </c>
      <c r="O49">
        <v>0</v>
      </c>
      <c r="P49">
        <v>0</v>
      </c>
      <c r="Q49">
        <v>-1</v>
      </c>
      <c r="R49">
        <v>-1</v>
      </c>
      <c r="S49">
        <v>-1</v>
      </c>
      <c r="T49">
        <v>-1</v>
      </c>
      <c r="U49">
        <v>1</v>
      </c>
      <c r="V49">
        <v>1</v>
      </c>
      <c r="W49">
        <v>0</v>
      </c>
    </row>
    <row r="50" spans="1:23" x14ac:dyDescent="0.25">
      <c r="A50" t="s">
        <v>499</v>
      </c>
      <c r="B50" t="s">
        <v>461</v>
      </c>
      <c r="C50" t="s">
        <v>462</v>
      </c>
      <c r="D50" t="s">
        <v>487</v>
      </c>
      <c r="E50" t="s">
        <v>464</v>
      </c>
      <c r="F50" t="s">
        <v>465</v>
      </c>
      <c r="G50" t="s">
        <v>488</v>
      </c>
      <c r="H50" t="s">
        <v>489</v>
      </c>
      <c r="I50" t="s">
        <v>480</v>
      </c>
      <c r="J50" t="s">
        <v>496</v>
      </c>
      <c r="K50" t="s">
        <v>469</v>
      </c>
      <c r="L50" t="s">
        <v>493</v>
      </c>
      <c r="M50">
        <v>3</v>
      </c>
      <c r="N50">
        <v>-1</v>
      </c>
      <c r="O50">
        <v>1</v>
      </c>
      <c r="P50">
        <v>0</v>
      </c>
      <c r="Q50">
        <v>-1</v>
      </c>
      <c r="R50">
        <v>1</v>
      </c>
      <c r="S50">
        <v>-1</v>
      </c>
      <c r="T50">
        <v>-1</v>
      </c>
      <c r="U50">
        <v>2</v>
      </c>
      <c r="V50">
        <v>1</v>
      </c>
      <c r="W50">
        <v>2</v>
      </c>
    </row>
    <row r="51" spans="1:23" x14ac:dyDescent="0.25">
      <c r="A51" t="s">
        <v>187</v>
      </c>
      <c r="B51" t="s">
        <v>461</v>
      </c>
      <c r="C51" t="s">
        <v>462</v>
      </c>
      <c r="D51" t="s">
        <v>471</v>
      </c>
      <c r="E51" t="s">
        <v>464</v>
      </c>
      <c r="F51" t="s">
        <v>478</v>
      </c>
      <c r="G51" t="s">
        <v>488</v>
      </c>
      <c r="H51" t="s">
        <v>489</v>
      </c>
      <c r="I51" t="s">
        <v>468</v>
      </c>
      <c r="J51" t="s">
        <v>496</v>
      </c>
      <c r="K51" t="s">
        <v>490</v>
      </c>
      <c r="L51" t="s">
        <v>470</v>
      </c>
      <c r="M51">
        <v>1</v>
      </c>
      <c r="N51">
        <v>-1</v>
      </c>
      <c r="O51">
        <v>-1</v>
      </c>
      <c r="P51">
        <v>0</v>
      </c>
      <c r="Q51">
        <v>0</v>
      </c>
      <c r="R51">
        <v>1</v>
      </c>
      <c r="S51">
        <v>-1</v>
      </c>
      <c r="T51">
        <v>1</v>
      </c>
      <c r="U51">
        <v>2</v>
      </c>
      <c r="V51">
        <v>0</v>
      </c>
      <c r="W51">
        <v>0</v>
      </c>
    </row>
    <row r="52" spans="1:23" x14ac:dyDescent="0.25">
      <c r="A52" t="s">
        <v>188</v>
      </c>
      <c r="B52" t="s">
        <v>461</v>
      </c>
      <c r="C52" t="s">
        <v>486</v>
      </c>
      <c r="D52" t="s">
        <v>477</v>
      </c>
      <c r="E52" t="s">
        <v>464</v>
      </c>
      <c r="F52" t="s">
        <v>465</v>
      </c>
      <c r="G52" t="s">
        <v>488</v>
      </c>
      <c r="H52" t="s">
        <v>489</v>
      </c>
      <c r="I52" t="s">
        <v>475</v>
      </c>
      <c r="J52" t="s">
        <v>495</v>
      </c>
      <c r="K52" t="s">
        <v>490</v>
      </c>
      <c r="L52" t="s">
        <v>482</v>
      </c>
      <c r="M52">
        <v>0</v>
      </c>
      <c r="N52">
        <v>1</v>
      </c>
      <c r="O52">
        <v>0</v>
      </c>
      <c r="P52">
        <v>0</v>
      </c>
      <c r="Q52">
        <v>-1</v>
      </c>
      <c r="R52">
        <v>1</v>
      </c>
      <c r="S52">
        <v>-1</v>
      </c>
      <c r="T52">
        <v>0</v>
      </c>
      <c r="U52">
        <v>-1</v>
      </c>
      <c r="V52">
        <v>0</v>
      </c>
      <c r="W52">
        <v>1</v>
      </c>
    </row>
    <row r="53" spans="1:23" x14ac:dyDescent="0.25">
      <c r="A53" t="s">
        <v>189</v>
      </c>
      <c r="B53" t="s">
        <v>461</v>
      </c>
      <c r="C53" t="s">
        <v>462</v>
      </c>
      <c r="D53" t="s">
        <v>487</v>
      </c>
      <c r="E53" t="s">
        <v>472</v>
      </c>
      <c r="F53" t="s">
        <v>465</v>
      </c>
      <c r="G53" t="s">
        <v>488</v>
      </c>
      <c r="H53" t="s">
        <v>489</v>
      </c>
      <c r="I53" t="s">
        <v>480</v>
      </c>
      <c r="J53" t="s">
        <v>494</v>
      </c>
      <c r="K53" t="s">
        <v>490</v>
      </c>
      <c r="L53" t="s">
        <v>482</v>
      </c>
      <c r="M53">
        <v>2</v>
      </c>
      <c r="N53">
        <v>-1</v>
      </c>
      <c r="O53">
        <v>1</v>
      </c>
      <c r="P53">
        <v>2</v>
      </c>
      <c r="Q53">
        <v>-1</v>
      </c>
      <c r="R53">
        <v>1</v>
      </c>
      <c r="S53">
        <v>-1</v>
      </c>
      <c r="T53">
        <v>-1</v>
      </c>
      <c r="U53">
        <v>1</v>
      </c>
      <c r="V53">
        <v>0</v>
      </c>
      <c r="W53">
        <v>1</v>
      </c>
    </row>
    <row r="54" spans="1:23" x14ac:dyDescent="0.25">
      <c r="A54" t="s">
        <v>190</v>
      </c>
      <c r="B54" t="s">
        <v>461</v>
      </c>
      <c r="C54" t="s">
        <v>486</v>
      </c>
      <c r="D54" t="s">
        <v>477</v>
      </c>
      <c r="E54" t="s">
        <v>464</v>
      </c>
      <c r="F54" t="s">
        <v>465</v>
      </c>
      <c r="G54" t="s">
        <v>488</v>
      </c>
      <c r="H54" t="s">
        <v>489</v>
      </c>
      <c r="I54" t="s">
        <v>480</v>
      </c>
      <c r="J54" t="s">
        <v>494</v>
      </c>
      <c r="K54" t="s">
        <v>469</v>
      </c>
      <c r="L54" t="s">
        <v>493</v>
      </c>
      <c r="M54">
        <v>3</v>
      </c>
      <c r="N54">
        <v>1</v>
      </c>
      <c r="O54">
        <v>0</v>
      </c>
      <c r="P54">
        <v>0</v>
      </c>
      <c r="Q54">
        <v>-1</v>
      </c>
      <c r="R54">
        <v>1</v>
      </c>
      <c r="S54">
        <v>-1</v>
      </c>
      <c r="T54">
        <v>-1</v>
      </c>
      <c r="U54">
        <v>1</v>
      </c>
      <c r="V54">
        <v>1</v>
      </c>
      <c r="W54">
        <v>2</v>
      </c>
    </row>
    <row r="55" spans="1:23" x14ac:dyDescent="0.25">
      <c r="A55" t="s">
        <v>191</v>
      </c>
      <c r="B55" t="s">
        <v>461</v>
      </c>
      <c r="C55" t="s">
        <v>476</v>
      </c>
      <c r="D55" t="s">
        <v>477</v>
      </c>
      <c r="E55" t="s">
        <v>464</v>
      </c>
      <c r="F55" t="s">
        <v>478</v>
      </c>
      <c r="G55" t="s">
        <v>488</v>
      </c>
      <c r="H55" t="s">
        <v>489</v>
      </c>
      <c r="I55" t="s">
        <v>480</v>
      </c>
      <c r="J55" t="s">
        <v>494</v>
      </c>
      <c r="K55" t="s">
        <v>490</v>
      </c>
      <c r="L55" t="s">
        <v>482</v>
      </c>
      <c r="M55">
        <v>3</v>
      </c>
      <c r="N55">
        <v>2</v>
      </c>
      <c r="O55">
        <v>0</v>
      </c>
      <c r="P55">
        <v>0</v>
      </c>
      <c r="Q55">
        <v>0</v>
      </c>
      <c r="R55">
        <v>1</v>
      </c>
      <c r="S55">
        <v>-1</v>
      </c>
      <c r="T55">
        <v>-1</v>
      </c>
      <c r="U55">
        <v>1</v>
      </c>
      <c r="V55">
        <v>0</v>
      </c>
      <c r="W55">
        <v>1</v>
      </c>
    </row>
    <row r="56" spans="1:23" x14ac:dyDescent="0.25">
      <c r="A56" t="s">
        <v>192</v>
      </c>
      <c r="B56" t="s">
        <v>461</v>
      </c>
      <c r="C56" t="s">
        <v>462</v>
      </c>
      <c r="D56" t="s">
        <v>487</v>
      </c>
      <c r="E56" t="s">
        <v>472</v>
      </c>
      <c r="F56" t="s">
        <v>465</v>
      </c>
      <c r="G56" t="s">
        <v>488</v>
      </c>
      <c r="H56" t="s">
        <v>489</v>
      </c>
      <c r="I56" t="s">
        <v>480</v>
      </c>
      <c r="J56" t="s">
        <v>494</v>
      </c>
      <c r="K56" t="s">
        <v>490</v>
      </c>
      <c r="L56" t="s">
        <v>493</v>
      </c>
      <c r="M56">
        <v>3</v>
      </c>
      <c r="N56">
        <v>-1</v>
      </c>
      <c r="O56">
        <v>1</v>
      </c>
      <c r="P56">
        <v>2</v>
      </c>
      <c r="Q56">
        <v>-1</v>
      </c>
      <c r="R56">
        <v>1</v>
      </c>
      <c r="S56">
        <v>-1</v>
      </c>
      <c r="T56">
        <v>-1</v>
      </c>
      <c r="U56">
        <v>1</v>
      </c>
      <c r="V56">
        <v>0</v>
      </c>
      <c r="W56">
        <v>2</v>
      </c>
    </row>
    <row r="57" spans="1:23" x14ac:dyDescent="0.25">
      <c r="A57" t="s">
        <v>194</v>
      </c>
      <c r="B57" t="s">
        <v>461</v>
      </c>
      <c r="C57" t="s">
        <v>462</v>
      </c>
      <c r="D57" t="s">
        <v>477</v>
      </c>
      <c r="E57" t="s">
        <v>492</v>
      </c>
      <c r="F57" t="s">
        <v>465</v>
      </c>
      <c r="G57" t="s">
        <v>479</v>
      </c>
      <c r="H57" t="s">
        <v>467</v>
      </c>
      <c r="I57" t="s">
        <v>475</v>
      </c>
      <c r="J57" t="s">
        <v>495</v>
      </c>
      <c r="K57" t="s">
        <v>490</v>
      </c>
      <c r="L57" t="s">
        <v>482</v>
      </c>
      <c r="M57">
        <v>-1</v>
      </c>
      <c r="N57">
        <v>-1</v>
      </c>
      <c r="O57">
        <v>0</v>
      </c>
      <c r="P57">
        <v>-1</v>
      </c>
      <c r="Q57">
        <v>-1</v>
      </c>
      <c r="R57">
        <v>2</v>
      </c>
      <c r="S57">
        <v>0</v>
      </c>
      <c r="T57">
        <v>0</v>
      </c>
      <c r="U57">
        <v>-1</v>
      </c>
      <c r="V57">
        <v>0</v>
      </c>
      <c r="W57">
        <v>1</v>
      </c>
    </row>
    <row r="58" spans="1:23" x14ac:dyDescent="0.25">
      <c r="A58" t="s">
        <v>193</v>
      </c>
      <c r="B58" t="s">
        <v>461</v>
      </c>
      <c r="C58" t="s">
        <v>462</v>
      </c>
      <c r="D58" t="s">
        <v>471</v>
      </c>
      <c r="E58" t="s">
        <v>464</v>
      </c>
      <c r="F58" t="s">
        <v>478</v>
      </c>
      <c r="G58" t="s">
        <v>488</v>
      </c>
      <c r="H58" t="s">
        <v>489</v>
      </c>
      <c r="I58" t="s">
        <v>480</v>
      </c>
      <c r="J58" t="s">
        <v>494</v>
      </c>
      <c r="K58" t="s">
        <v>469</v>
      </c>
      <c r="L58" t="s">
        <v>470</v>
      </c>
      <c r="M58">
        <v>-1</v>
      </c>
      <c r="N58">
        <v>-1</v>
      </c>
      <c r="O58">
        <v>-1</v>
      </c>
      <c r="P58">
        <v>0</v>
      </c>
      <c r="Q58">
        <v>0</v>
      </c>
      <c r="R58">
        <v>1</v>
      </c>
      <c r="S58">
        <v>-1</v>
      </c>
      <c r="T58">
        <v>-1</v>
      </c>
      <c r="U58">
        <v>1</v>
      </c>
      <c r="V58">
        <v>1</v>
      </c>
      <c r="W58">
        <v>0</v>
      </c>
    </row>
    <row r="59" spans="1:23" x14ac:dyDescent="0.25">
      <c r="A59" t="s">
        <v>195</v>
      </c>
      <c r="B59" t="s">
        <v>461</v>
      </c>
      <c r="C59" t="s">
        <v>476</v>
      </c>
      <c r="D59" t="s">
        <v>477</v>
      </c>
      <c r="E59" t="s">
        <v>492</v>
      </c>
      <c r="F59" t="s">
        <v>478</v>
      </c>
      <c r="G59" t="s">
        <v>488</v>
      </c>
      <c r="H59" t="s">
        <v>467</v>
      </c>
      <c r="I59" t="s">
        <v>468</v>
      </c>
      <c r="J59" t="s">
        <v>496</v>
      </c>
      <c r="K59" t="s">
        <v>481</v>
      </c>
      <c r="L59" t="s">
        <v>482</v>
      </c>
      <c r="M59">
        <v>5</v>
      </c>
      <c r="N59">
        <v>2</v>
      </c>
      <c r="O59">
        <v>0</v>
      </c>
      <c r="P59">
        <v>-1</v>
      </c>
      <c r="Q59">
        <v>0</v>
      </c>
      <c r="R59">
        <v>1</v>
      </c>
      <c r="S59">
        <v>0</v>
      </c>
      <c r="T59">
        <v>1</v>
      </c>
      <c r="U59">
        <v>2</v>
      </c>
      <c r="V59">
        <v>-1</v>
      </c>
      <c r="W59">
        <v>1</v>
      </c>
    </row>
    <row r="60" spans="1:23" x14ac:dyDescent="0.25">
      <c r="A60" t="s">
        <v>196</v>
      </c>
      <c r="B60" t="s">
        <v>461</v>
      </c>
      <c r="C60" t="s">
        <v>486</v>
      </c>
      <c r="D60" t="s">
        <v>487</v>
      </c>
      <c r="E60" t="s">
        <v>464</v>
      </c>
      <c r="F60" t="s">
        <v>465</v>
      </c>
      <c r="G60" t="s">
        <v>488</v>
      </c>
      <c r="H60" t="s">
        <v>489</v>
      </c>
      <c r="I60" t="s">
        <v>480</v>
      </c>
      <c r="J60" t="s">
        <v>494</v>
      </c>
      <c r="K60" t="s">
        <v>469</v>
      </c>
      <c r="L60" t="s">
        <v>482</v>
      </c>
      <c r="M60">
        <v>3</v>
      </c>
      <c r="N60">
        <v>1</v>
      </c>
      <c r="O60">
        <v>1</v>
      </c>
      <c r="P60">
        <v>0</v>
      </c>
      <c r="Q60">
        <v>-1</v>
      </c>
      <c r="R60">
        <v>1</v>
      </c>
      <c r="S60">
        <v>-1</v>
      </c>
      <c r="T60">
        <v>-1</v>
      </c>
      <c r="U60">
        <v>1</v>
      </c>
      <c r="V60">
        <v>1</v>
      </c>
      <c r="W60">
        <v>1</v>
      </c>
    </row>
    <row r="61" spans="1:23" x14ac:dyDescent="0.25">
      <c r="A61" t="s">
        <v>198</v>
      </c>
      <c r="B61" t="s">
        <v>461</v>
      </c>
      <c r="C61" t="s">
        <v>486</v>
      </c>
      <c r="D61" t="s">
        <v>477</v>
      </c>
      <c r="E61" t="s">
        <v>464</v>
      </c>
      <c r="F61" t="s">
        <v>465</v>
      </c>
      <c r="G61" t="s">
        <v>488</v>
      </c>
      <c r="H61" t="s">
        <v>489</v>
      </c>
      <c r="I61" t="s">
        <v>480</v>
      </c>
      <c r="J61" t="s">
        <v>494</v>
      </c>
      <c r="K61" t="s">
        <v>469</v>
      </c>
      <c r="L61" t="s">
        <v>493</v>
      </c>
      <c r="M61">
        <v>3</v>
      </c>
      <c r="N61">
        <v>1</v>
      </c>
      <c r="O61">
        <v>0</v>
      </c>
      <c r="P61">
        <v>0</v>
      </c>
      <c r="Q61">
        <v>-1</v>
      </c>
      <c r="R61">
        <v>1</v>
      </c>
      <c r="S61">
        <v>-1</v>
      </c>
      <c r="T61">
        <v>-1</v>
      </c>
      <c r="U61">
        <v>1</v>
      </c>
      <c r="V61">
        <v>1</v>
      </c>
      <c r="W61">
        <v>2</v>
      </c>
    </row>
    <row r="62" spans="1:23" x14ac:dyDescent="0.25">
      <c r="A62" t="s">
        <v>197</v>
      </c>
      <c r="B62" t="s">
        <v>461</v>
      </c>
      <c r="C62" t="s">
        <v>476</v>
      </c>
      <c r="D62" t="s">
        <v>477</v>
      </c>
      <c r="E62" t="s">
        <v>473</v>
      </c>
      <c r="F62" t="s">
        <v>465</v>
      </c>
      <c r="G62" t="s">
        <v>488</v>
      </c>
      <c r="H62" t="s">
        <v>467</v>
      </c>
      <c r="I62" t="s">
        <v>468</v>
      </c>
      <c r="J62" t="s">
        <v>494</v>
      </c>
      <c r="K62" t="s">
        <v>469</v>
      </c>
      <c r="L62" t="s">
        <v>493</v>
      </c>
      <c r="M62">
        <v>8</v>
      </c>
      <c r="N62">
        <v>2</v>
      </c>
      <c r="O62">
        <v>0</v>
      </c>
      <c r="P62">
        <v>1</v>
      </c>
      <c r="Q62">
        <v>-1</v>
      </c>
      <c r="R62">
        <v>1</v>
      </c>
      <c r="S62">
        <v>0</v>
      </c>
      <c r="T62">
        <v>1</v>
      </c>
      <c r="U62">
        <v>1</v>
      </c>
      <c r="V62">
        <v>1</v>
      </c>
      <c r="W62">
        <v>2</v>
      </c>
    </row>
    <row r="63" spans="1:23" x14ac:dyDescent="0.25">
      <c r="A63" t="s">
        <v>199</v>
      </c>
      <c r="B63" t="s">
        <v>461</v>
      </c>
      <c r="C63" t="s">
        <v>462</v>
      </c>
      <c r="D63" t="s">
        <v>477</v>
      </c>
      <c r="E63" t="s">
        <v>464</v>
      </c>
      <c r="F63" t="s">
        <v>478</v>
      </c>
      <c r="G63" t="s">
        <v>488</v>
      </c>
      <c r="H63" t="s">
        <v>489</v>
      </c>
      <c r="I63" t="s">
        <v>480</v>
      </c>
      <c r="J63" t="s">
        <v>494</v>
      </c>
      <c r="K63" t="s">
        <v>469</v>
      </c>
      <c r="L63" t="s">
        <v>482</v>
      </c>
      <c r="M63">
        <v>1</v>
      </c>
      <c r="N63">
        <v>-1</v>
      </c>
      <c r="O63">
        <v>0</v>
      </c>
      <c r="P63">
        <v>0</v>
      </c>
      <c r="Q63">
        <v>0</v>
      </c>
      <c r="R63">
        <v>1</v>
      </c>
      <c r="S63">
        <v>-1</v>
      </c>
      <c r="T63">
        <v>-1</v>
      </c>
      <c r="U63">
        <v>1</v>
      </c>
      <c r="V63">
        <v>1</v>
      </c>
      <c r="W63">
        <v>1</v>
      </c>
    </row>
    <row r="64" spans="1:23" x14ac:dyDescent="0.25">
      <c r="A64" t="s">
        <v>200</v>
      </c>
      <c r="B64" t="s">
        <v>461</v>
      </c>
      <c r="C64" t="s">
        <v>486</v>
      </c>
      <c r="D64" t="s">
        <v>471</v>
      </c>
      <c r="E64" t="s">
        <v>464</v>
      </c>
      <c r="F64" t="s">
        <v>478</v>
      </c>
      <c r="G64" t="s">
        <v>474</v>
      </c>
      <c r="H64" t="s">
        <v>467</v>
      </c>
      <c r="I64" t="s">
        <v>480</v>
      </c>
      <c r="J64" t="s">
        <v>494</v>
      </c>
      <c r="K64" t="s">
        <v>469</v>
      </c>
      <c r="L64" t="s">
        <v>493</v>
      </c>
      <c r="M64">
        <v>3</v>
      </c>
      <c r="N64">
        <v>1</v>
      </c>
      <c r="O64">
        <v>-1</v>
      </c>
      <c r="P64">
        <v>0</v>
      </c>
      <c r="Q64">
        <v>0</v>
      </c>
      <c r="R64">
        <v>0</v>
      </c>
      <c r="S64">
        <v>0</v>
      </c>
      <c r="T64">
        <v>-1</v>
      </c>
      <c r="U64">
        <v>1</v>
      </c>
      <c r="V64">
        <v>1</v>
      </c>
      <c r="W64">
        <v>2</v>
      </c>
    </row>
    <row r="65" spans="1:23" x14ac:dyDescent="0.25">
      <c r="A65" t="s">
        <v>201</v>
      </c>
      <c r="B65" t="s">
        <v>461</v>
      </c>
      <c r="C65" t="s">
        <v>486</v>
      </c>
      <c r="D65" t="s">
        <v>471</v>
      </c>
      <c r="E65" t="s">
        <v>464</v>
      </c>
      <c r="F65" t="s">
        <v>478</v>
      </c>
      <c r="G65" t="s">
        <v>488</v>
      </c>
      <c r="H65" t="s">
        <v>489</v>
      </c>
      <c r="I65" t="s">
        <v>484</v>
      </c>
      <c r="J65" t="s">
        <v>494</v>
      </c>
      <c r="K65" t="s">
        <v>481</v>
      </c>
      <c r="L65" t="s">
        <v>482</v>
      </c>
      <c r="M65">
        <v>3</v>
      </c>
      <c r="N65">
        <v>1</v>
      </c>
      <c r="O65">
        <v>-1</v>
      </c>
      <c r="P65">
        <v>0</v>
      </c>
      <c r="Q65">
        <v>0</v>
      </c>
      <c r="R65">
        <v>1</v>
      </c>
      <c r="S65">
        <v>-1</v>
      </c>
      <c r="T65">
        <v>2</v>
      </c>
      <c r="U65">
        <v>1</v>
      </c>
      <c r="V65">
        <v>-1</v>
      </c>
      <c r="W65">
        <v>1</v>
      </c>
    </row>
    <row r="66" spans="1:23" x14ac:dyDescent="0.25">
      <c r="A66" t="s">
        <v>202</v>
      </c>
      <c r="B66" t="s">
        <v>461</v>
      </c>
      <c r="C66" t="s">
        <v>476</v>
      </c>
      <c r="D66" t="s">
        <v>471</v>
      </c>
      <c r="E66" t="s">
        <v>464</v>
      </c>
      <c r="F66" t="s">
        <v>465</v>
      </c>
      <c r="G66" t="s">
        <v>488</v>
      </c>
      <c r="H66" t="s">
        <v>489</v>
      </c>
      <c r="I66" t="s">
        <v>480</v>
      </c>
      <c r="J66" t="s">
        <v>494</v>
      </c>
      <c r="K66" t="s">
        <v>481</v>
      </c>
      <c r="L66" t="s">
        <v>493</v>
      </c>
      <c r="M66">
        <v>1</v>
      </c>
      <c r="N66">
        <v>2</v>
      </c>
      <c r="O66">
        <v>-1</v>
      </c>
      <c r="P66">
        <v>0</v>
      </c>
      <c r="Q66">
        <v>-1</v>
      </c>
      <c r="R66">
        <v>1</v>
      </c>
      <c r="S66">
        <v>-1</v>
      </c>
      <c r="T66">
        <v>-1</v>
      </c>
      <c r="U66">
        <v>1</v>
      </c>
      <c r="V66">
        <v>-1</v>
      </c>
      <c r="W66">
        <v>2</v>
      </c>
    </row>
    <row r="67" spans="1:23" x14ac:dyDescent="0.25">
      <c r="A67" t="s">
        <v>203</v>
      </c>
      <c r="B67" t="s">
        <v>461</v>
      </c>
      <c r="C67" t="s">
        <v>462</v>
      </c>
      <c r="D67" t="s">
        <v>477</v>
      </c>
      <c r="E67" t="s">
        <v>464</v>
      </c>
      <c r="F67" t="s">
        <v>478</v>
      </c>
      <c r="G67" t="s">
        <v>488</v>
      </c>
      <c r="H67" t="s">
        <v>489</v>
      </c>
      <c r="I67" t="s">
        <v>480</v>
      </c>
      <c r="J67" t="s">
        <v>494</v>
      </c>
      <c r="K67" t="s">
        <v>469</v>
      </c>
      <c r="L67" t="s">
        <v>482</v>
      </c>
      <c r="M67">
        <v>1</v>
      </c>
      <c r="N67">
        <v>-1</v>
      </c>
      <c r="O67">
        <v>0</v>
      </c>
      <c r="P67">
        <v>0</v>
      </c>
      <c r="Q67">
        <v>0</v>
      </c>
      <c r="R67">
        <v>1</v>
      </c>
      <c r="S67">
        <v>-1</v>
      </c>
      <c r="T67">
        <v>-1</v>
      </c>
      <c r="U67">
        <v>1</v>
      </c>
      <c r="V67">
        <v>1</v>
      </c>
      <c r="W67">
        <v>1</v>
      </c>
    </row>
    <row r="68" spans="1:23" x14ac:dyDescent="0.25">
      <c r="A68" t="s">
        <v>204</v>
      </c>
      <c r="B68" t="s">
        <v>461</v>
      </c>
      <c r="C68" t="s">
        <v>476</v>
      </c>
      <c r="D68" t="s">
        <v>487</v>
      </c>
      <c r="E68" t="s">
        <v>464</v>
      </c>
      <c r="F68" t="s">
        <v>465</v>
      </c>
      <c r="G68" t="s">
        <v>488</v>
      </c>
      <c r="H68" t="s">
        <v>489</v>
      </c>
      <c r="I68" t="s">
        <v>480</v>
      </c>
      <c r="J68" t="s">
        <v>494</v>
      </c>
      <c r="K68" t="s">
        <v>469</v>
      </c>
      <c r="L68" t="s">
        <v>493</v>
      </c>
      <c r="M68">
        <v>5</v>
      </c>
      <c r="N68">
        <v>2</v>
      </c>
      <c r="O68">
        <v>1</v>
      </c>
      <c r="P68">
        <v>0</v>
      </c>
      <c r="Q68">
        <v>-1</v>
      </c>
      <c r="R68">
        <v>1</v>
      </c>
      <c r="S68">
        <v>-1</v>
      </c>
      <c r="T68">
        <v>-1</v>
      </c>
      <c r="U68">
        <v>1</v>
      </c>
      <c r="V68">
        <v>1</v>
      </c>
      <c r="W68">
        <v>2</v>
      </c>
    </row>
    <row r="69" spans="1:23" x14ac:dyDescent="0.25">
      <c r="A69" t="s">
        <v>500</v>
      </c>
      <c r="B69" t="s">
        <v>461</v>
      </c>
      <c r="C69" t="s">
        <v>476</v>
      </c>
      <c r="D69" t="s">
        <v>471</v>
      </c>
      <c r="E69" t="s">
        <v>473</v>
      </c>
      <c r="F69" t="s">
        <v>473</v>
      </c>
      <c r="G69" t="s">
        <v>488</v>
      </c>
      <c r="H69" t="s">
        <v>489</v>
      </c>
      <c r="I69" t="s">
        <v>480</v>
      </c>
      <c r="J69" t="s">
        <v>495</v>
      </c>
      <c r="K69" t="s">
        <v>481</v>
      </c>
      <c r="L69" t="s">
        <v>482</v>
      </c>
      <c r="M69">
        <v>1</v>
      </c>
      <c r="N69">
        <v>2</v>
      </c>
      <c r="O69">
        <v>-1</v>
      </c>
      <c r="P69">
        <v>1</v>
      </c>
      <c r="Q69">
        <v>1</v>
      </c>
      <c r="R69">
        <v>1</v>
      </c>
      <c r="S69">
        <v>-1</v>
      </c>
      <c r="T69">
        <v>-1</v>
      </c>
      <c r="U69">
        <v>-1</v>
      </c>
      <c r="V69">
        <v>-1</v>
      </c>
      <c r="W69">
        <v>1</v>
      </c>
    </row>
    <row r="70" spans="1:23" x14ac:dyDescent="0.25">
      <c r="A70" t="s">
        <v>206</v>
      </c>
      <c r="B70" t="s">
        <v>461</v>
      </c>
      <c r="C70" t="s">
        <v>462</v>
      </c>
      <c r="D70" t="s">
        <v>477</v>
      </c>
      <c r="E70" t="s">
        <v>464</v>
      </c>
      <c r="F70" t="s">
        <v>465</v>
      </c>
      <c r="G70" t="s">
        <v>488</v>
      </c>
      <c r="H70" t="s">
        <v>489</v>
      </c>
      <c r="I70" t="s">
        <v>468</v>
      </c>
      <c r="J70" t="s">
        <v>494</v>
      </c>
      <c r="K70" t="s">
        <v>490</v>
      </c>
      <c r="L70" t="s">
        <v>482</v>
      </c>
      <c r="M70">
        <v>1</v>
      </c>
      <c r="N70">
        <v>-1</v>
      </c>
      <c r="O70">
        <v>0</v>
      </c>
      <c r="P70">
        <v>0</v>
      </c>
      <c r="Q70">
        <v>-1</v>
      </c>
      <c r="R70">
        <v>1</v>
      </c>
      <c r="S70">
        <v>-1</v>
      </c>
      <c r="T70">
        <v>1</v>
      </c>
      <c r="U70">
        <v>1</v>
      </c>
      <c r="V70">
        <v>0</v>
      </c>
      <c r="W70">
        <v>1</v>
      </c>
    </row>
    <row r="71" spans="1:23" x14ac:dyDescent="0.25">
      <c r="A71" t="s">
        <v>207</v>
      </c>
      <c r="B71" t="s">
        <v>461</v>
      </c>
      <c r="C71" t="s">
        <v>462</v>
      </c>
      <c r="D71" t="s">
        <v>471</v>
      </c>
      <c r="E71" t="s">
        <v>464</v>
      </c>
      <c r="F71" t="s">
        <v>465</v>
      </c>
      <c r="G71" t="s">
        <v>474</v>
      </c>
      <c r="H71" t="s">
        <v>467</v>
      </c>
      <c r="I71" t="s">
        <v>480</v>
      </c>
      <c r="J71" t="s">
        <v>496</v>
      </c>
      <c r="K71" t="s">
        <v>481</v>
      </c>
      <c r="L71" t="s">
        <v>493</v>
      </c>
      <c r="M71">
        <v>-1</v>
      </c>
      <c r="N71">
        <v>-1</v>
      </c>
      <c r="O71">
        <v>-1</v>
      </c>
      <c r="P71">
        <v>0</v>
      </c>
      <c r="Q71">
        <v>-1</v>
      </c>
      <c r="R71">
        <v>0</v>
      </c>
      <c r="S71">
        <v>0</v>
      </c>
      <c r="T71">
        <v>-1</v>
      </c>
      <c r="U71">
        <v>2</v>
      </c>
      <c r="V71">
        <v>-1</v>
      </c>
      <c r="W71">
        <v>2</v>
      </c>
    </row>
    <row r="72" spans="1:23" x14ac:dyDescent="0.25">
      <c r="A72" t="s">
        <v>208</v>
      </c>
      <c r="B72" t="s">
        <v>461</v>
      </c>
      <c r="C72" t="s">
        <v>462</v>
      </c>
      <c r="D72" t="s">
        <v>471</v>
      </c>
      <c r="E72" t="s">
        <v>464</v>
      </c>
      <c r="F72" t="s">
        <v>465</v>
      </c>
      <c r="G72" t="s">
        <v>474</v>
      </c>
      <c r="H72" t="s">
        <v>467</v>
      </c>
      <c r="I72" t="s">
        <v>480</v>
      </c>
      <c r="J72" t="s">
        <v>494</v>
      </c>
      <c r="K72" t="s">
        <v>469</v>
      </c>
      <c r="L72" t="s">
        <v>482</v>
      </c>
      <c r="M72">
        <v>-1</v>
      </c>
      <c r="N72">
        <v>-1</v>
      </c>
      <c r="O72">
        <v>-1</v>
      </c>
      <c r="P72">
        <v>0</v>
      </c>
      <c r="Q72">
        <v>-1</v>
      </c>
      <c r="R72">
        <v>0</v>
      </c>
      <c r="S72">
        <v>0</v>
      </c>
      <c r="T72">
        <v>-1</v>
      </c>
      <c r="U72">
        <v>1</v>
      </c>
      <c r="V72">
        <v>1</v>
      </c>
      <c r="W72">
        <v>1</v>
      </c>
    </row>
    <row r="73" spans="1:23" x14ac:dyDescent="0.25">
      <c r="A73" t="s">
        <v>209</v>
      </c>
      <c r="B73" t="s">
        <v>461</v>
      </c>
      <c r="C73" t="s">
        <v>486</v>
      </c>
      <c r="D73" t="s">
        <v>477</v>
      </c>
      <c r="E73" t="s">
        <v>464</v>
      </c>
      <c r="F73" t="s">
        <v>465</v>
      </c>
      <c r="G73" t="s">
        <v>488</v>
      </c>
      <c r="H73" t="s">
        <v>489</v>
      </c>
      <c r="I73" t="s">
        <v>480</v>
      </c>
      <c r="J73" t="s">
        <v>494</v>
      </c>
      <c r="K73" t="s">
        <v>481</v>
      </c>
      <c r="L73" t="s">
        <v>482</v>
      </c>
      <c r="M73">
        <v>0</v>
      </c>
      <c r="N73">
        <v>1</v>
      </c>
      <c r="O73">
        <v>0</v>
      </c>
      <c r="P73">
        <v>0</v>
      </c>
      <c r="Q73">
        <v>-1</v>
      </c>
      <c r="R73">
        <v>1</v>
      </c>
      <c r="S73">
        <v>-1</v>
      </c>
      <c r="T73">
        <v>-1</v>
      </c>
      <c r="U73">
        <v>1</v>
      </c>
      <c r="V73">
        <v>-1</v>
      </c>
      <c r="W73">
        <v>1</v>
      </c>
    </row>
    <row r="74" spans="1:23" x14ac:dyDescent="0.25">
      <c r="A74" t="s">
        <v>210</v>
      </c>
      <c r="B74" t="s">
        <v>461</v>
      </c>
      <c r="C74" t="s">
        <v>486</v>
      </c>
      <c r="D74" t="s">
        <v>477</v>
      </c>
      <c r="E74" t="s">
        <v>464</v>
      </c>
      <c r="F74" t="s">
        <v>465</v>
      </c>
      <c r="G74" t="s">
        <v>474</v>
      </c>
      <c r="H74" t="s">
        <v>489</v>
      </c>
      <c r="I74" t="s">
        <v>475</v>
      </c>
      <c r="J74" t="s">
        <v>494</v>
      </c>
      <c r="K74" t="s">
        <v>481</v>
      </c>
      <c r="L74" t="s">
        <v>482</v>
      </c>
      <c r="M74">
        <v>0</v>
      </c>
      <c r="N74">
        <v>1</v>
      </c>
      <c r="O74">
        <v>0</v>
      </c>
      <c r="P74">
        <v>0</v>
      </c>
      <c r="Q74">
        <v>-1</v>
      </c>
      <c r="R74">
        <v>0</v>
      </c>
      <c r="S74">
        <v>-1</v>
      </c>
      <c r="T74">
        <v>0</v>
      </c>
      <c r="U74">
        <v>1</v>
      </c>
      <c r="V74">
        <v>-1</v>
      </c>
      <c r="W74">
        <v>1</v>
      </c>
    </row>
    <row r="75" spans="1:23" x14ac:dyDescent="0.25">
      <c r="A75" t="s">
        <v>211</v>
      </c>
      <c r="B75" t="s">
        <v>461</v>
      </c>
      <c r="C75" t="s">
        <v>462</v>
      </c>
      <c r="D75" t="s">
        <v>477</v>
      </c>
      <c r="E75" t="s">
        <v>464</v>
      </c>
      <c r="F75" t="s">
        <v>478</v>
      </c>
      <c r="G75" t="s">
        <v>488</v>
      </c>
      <c r="H75" t="s">
        <v>489</v>
      </c>
      <c r="I75" t="s">
        <v>480</v>
      </c>
      <c r="J75" t="s">
        <v>494</v>
      </c>
      <c r="K75" t="s">
        <v>490</v>
      </c>
      <c r="L75" t="s">
        <v>482</v>
      </c>
      <c r="M75">
        <v>0</v>
      </c>
      <c r="N75">
        <v>-1</v>
      </c>
      <c r="O75">
        <v>0</v>
      </c>
      <c r="P75">
        <v>0</v>
      </c>
      <c r="Q75">
        <v>0</v>
      </c>
      <c r="R75">
        <v>1</v>
      </c>
      <c r="S75">
        <v>-1</v>
      </c>
      <c r="T75">
        <v>-1</v>
      </c>
      <c r="U75">
        <v>1</v>
      </c>
      <c r="V75">
        <v>0</v>
      </c>
      <c r="W75">
        <v>1</v>
      </c>
    </row>
    <row r="76" spans="1:23" x14ac:dyDescent="0.25">
      <c r="A76" t="s">
        <v>212</v>
      </c>
      <c r="B76" t="s">
        <v>461</v>
      </c>
      <c r="C76" t="s">
        <v>476</v>
      </c>
      <c r="D76" t="s">
        <v>471</v>
      </c>
      <c r="E76" t="s">
        <v>464</v>
      </c>
      <c r="F76" t="s">
        <v>465</v>
      </c>
      <c r="G76" t="s">
        <v>488</v>
      </c>
      <c r="H76" t="s">
        <v>467</v>
      </c>
      <c r="I76" t="s">
        <v>475</v>
      </c>
      <c r="J76" t="s">
        <v>494</v>
      </c>
      <c r="K76" t="s">
        <v>490</v>
      </c>
      <c r="L76" t="s">
        <v>470</v>
      </c>
      <c r="M76">
        <v>2</v>
      </c>
      <c r="N76">
        <v>2</v>
      </c>
      <c r="O76">
        <v>-1</v>
      </c>
      <c r="P76">
        <v>0</v>
      </c>
      <c r="Q76">
        <v>-1</v>
      </c>
      <c r="R76">
        <v>1</v>
      </c>
      <c r="S76">
        <v>0</v>
      </c>
      <c r="T76">
        <v>0</v>
      </c>
      <c r="U76">
        <v>1</v>
      </c>
      <c r="V76">
        <v>0</v>
      </c>
      <c r="W76">
        <v>0</v>
      </c>
    </row>
    <row r="77" spans="1:23" x14ac:dyDescent="0.25">
      <c r="A77" t="s">
        <v>213</v>
      </c>
      <c r="B77" t="s">
        <v>461</v>
      </c>
      <c r="C77" t="s">
        <v>462</v>
      </c>
      <c r="D77" t="s">
        <v>487</v>
      </c>
      <c r="E77" t="s">
        <v>472</v>
      </c>
      <c r="F77" t="s">
        <v>478</v>
      </c>
      <c r="G77" t="s">
        <v>488</v>
      </c>
      <c r="H77" t="s">
        <v>489</v>
      </c>
      <c r="I77" t="s">
        <v>480</v>
      </c>
      <c r="J77" t="s">
        <v>494</v>
      </c>
      <c r="K77" t="s">
        <v>469</v>
      </c>
      <c r="L77" t="s">
        <v>482</v>
      </c>
      <c r="M77">
        <v>4</v>
      </c>
      <c r="N77">
        <v>-1</v>
      </c>
      <c r="O77">
        <v>1</v>
      </c>
      <c r="P77">
        <v>2</v>
      </c>
      <c r="Q77">
        <v>0</v>
      </c>
      <c r="R77">
        <v>1</v>
      </c>
      <c r="S77">
        <v>-1</v>
      </c>
      <c r="T77">
        <v>-1</v>
      </c>
      <c r="U77">
        <v>1</v>
      </c>
      <c r="V77">
        <v>1</v>
      </c>
      <c r="W77">
        <v>1</v>
      </c>
    </row>
    <row r="78" spans="1:23" x14ac:dyDescent="0.25">
      <c r="A78" t="s">
        <v>214</v>
      </c>
      <c r="B78" t="s">
        <v>461</v>
      </c>
      <c r="C78" t="s">
        <v>476</v>
      </c>
      <c r="D78" t="s">
        <v>477</v>
      </c>
      <c r="E78" t="s">
        <v>472</v>
      </c>
      <c r="F78" t="s">
        <v>465</v>
      </c>
      <c r="G78" t="s">
        <v>474</v>
      </c>
      <c r="H78" t="s">
        <v>489</v>
      </c>
      <c r="I78" t="s">
        <v>475</v>
      </c>
      <c r="J78" t="s">
        <v>494</v>
      </c>
      <c r="K78" t="s">
        <v>481</v>
      </c>
      <c r="L78" t="s">
        <v>482</v>
      </c>
      <c r="M78">
        <v>3</v>
      </c>
      <c r="N78">
        <v>2</v>
      </c>
      <c r="O78">
        <v>0</v>
      </c>
      <c r="P78">
        <v>2</v>
      </c>
      <c r="Q78">
        <v>-1</v>
      </c>
      <c r="R78">
        <v>0</v>
      </c>
      <c r="S78">
        <v>-1</v>
      </c>
      <c r="T78">
        <v>0</v>
      </c>
      <c r="U78">
        <v>1</v>
      </c>
      <c r="V78">
        <v>-1</v>
      </c>
      <c r="W78">
        <v>1</v>
      </c>
    </row>
    <row r="79" spans="1:23" x14ac:dyDescent="0.25">
      <c r="A79" t="s">
        <v>215</v>
      </c>
      <c r="B79" t="s">
        <v>461</v>
      </c>
      <c r="C79" t="s">
        <v>476</v>
      </c>
      <c r="D79" t="s">
        <v>477</v>
      </c>
      <c r="E79" t="s">
        <v>464</v>
      </c>
      <c r="F79" t="s">
        <v>465</v>
      </c>
      <c r="G79" t="s">
        <v>466</v>
      </c>
      <c r="H79" t="s">
        <v>489</v>
      </c>
      <c r="I79" t="s">
        <v>468</v>
      </c>
      <c r="J79" t="s">
        <v>495</v>
      </c>
      <c r="K79" t="s">
        <v>469</v>
      </c>
      <c r="L79" t="s">
        <v>482</v>
      </c>
      <c r="M79">
        <v>1</v>
      </c>
      <c r="N79">
        <v>2</v>
      </c>
      <c r="O79">
        <v>0</v>
      </c>
      <c r="P79">
        <v>0</v>
      </c>
      <c r="Q79">
        <v>-1</v>
      </c>
      <c r="R79">
        <v>-1</v>
      </c>
      <c r="S79">
        <v>-1</v>
      </c>
      <c r="T79">
        <v>1</v>
      </c>
      <c r="U79">
        <v>-1</v>
      </c>
      <c r="V79">
        <v>1</v>
      </c>
      <c r="W79">
        <v>1</v>
      </c>
    </row>
    <row r="80" spans="1:23" x14ac:dyDescent="0.25">
      <c r="A80" t="s">
        <v>216</v>
      </c>
      <c r="B80" t="s">
        <v>461</v>
      </c>
      <c r="C80" t="s">
        <v>462</v>
      </c>
      <c r="D80" t="s">
        <v>471</v>
      </c>
      <c r="E80" t="s">
        <v>472</v>
      </c>
      <c r="F80" t="s">
        <v>465</v>
      </c>
      <c r="G80" t="s">
        <v>488</v>
      </c>
      <c r="H80" t="s">
        <v>498</v>
      </c>
      <c r="I80" t="s">
        <v>468</v>
      </c>
      <c r="J80" t="s">
        <v>494</v>
      </c>
      <c r="K80" t="s">
        <v>469</v>
      </c>
      <c r="L80" t="s">
        <v>482</v>
      </c>
      <c r="M80">
        <v>5</v>
      </c>
      <c r="N80">
        <v>-1</v>
      </c>
      <c r="O80">
        <v>-1</v>
      </c>
      <c r="P80">
        <v>2</v>
      </c>
      <c r="Q80">
        <v>-1</v>
      </c>
      <c r="R80">
        <v>1</v>
      </c>
      <c r="S80">
        <v>1</v>
      </c>
      <c r="T80">
        <v>1</v>
      </c>
      <c r="U80">
        <v>1</v>
      </c>
      <c r="V80">
        <v>1</v>
      </c>
      <c r="W80">
        <v>1</v>
      </c>
    </row>
    <row r="81" spans="1:23" x14ac:dyDescent="0.25">
      <c r="A81" t="s">
        <v>219</v>
      </c>
      <c r="B81" t="s">
        <v>461</v>
      </c>
      <c r="C81" t="s">
        <v>462</v>
      </c>
      <c r="D81" t="s">
        <v>471</v>
      </c>
      <c r="E81" t="s">
        <v>473</v>
      </c>
      <c r="F81" t="s">
        <v>465</v>
      </c>
      <c r="G81" t="s">
        <v>488</v>
      </c>
      <c r="H81" t="s">
        <v>489</v>
      </c>
      <c r="I81" t="s">
        <v>480</v>
      </c>
      <c r="J81" t="s">
        <v>494</v>
      </c>
      <c r="K81" t="s">
        <v>490</v>
      </c>
      <c r="L81" t="s">
        <v>482</v>
      </c>
      <c r="M81">
        <v>-1</v>
      </c>
      <c r="N81">
        <v>-1</v>
      </c>
      <c r="O81">
        <v>-1</v>
      </c>
      <c r="P81">
        <v>1</v>
      </c>
      <c r="Q81">
        <v>-1</v>
      </c>
      <c r="R81">
        <v>1</v>
      </c>
      <c r="S81">
        <v>-1</v>
      </c>
      <c r="T81">
        <v>-1</v>
      </c>
      <c r="U81">
        <v>1</v>
      </c>
      <c r="V81">
        <v>0</v>
      </c>
      <c r="W81">
        <v>1</v>
      </c>
    </row>
    <row r="82" spans="1:23" x14ac:dyDescent="0.25">
      <c r="A82" t="s">
        <v>221</v>
      </c>
      <c r="B82" t="s">
        <v>461</v>
      </c>
      <c r="C82" t="s">
        <v>462</v>
      </c>
      <c r="D82" t="s">
        <v>477</v>
      </c>
      <c r="E82" t="s">
        <v>473</v>
      </c>
      <c r="F82" t="s">
        <v>465</v>
      </c>
      <c r="G82" t="s">
        <v>488</v>
      </c>
      <c r="H82" t="s">
        <v>467</v>
      </c>
      <c r="I82" t="s">
        <v>475</v>
      </c>
      <c r="J82" t="s">
        <v>494</v>
      </c>
      <c r="K82" t="s">
        <v>481</v>
      </c>
      <c r="L82" t="s">
        <v>482</v>
      </c>
      <c r="M82">
        <v>1</v>
      </c>
      <c r="N82">
        <v>-1</v>
      </c>
      <c r="O82">
        <v>0</v>
      </c>
      <c r="P82">
        <v>1</v>
      </c>
      <c r="Q82">
        <v>-1</v>
      </c>
      <c r="R82">
        <v>1</v>
      </c>
      <c r="S82">
        <v>0</v>
      </c>
      <c r="T82">
        <v>0</v>
      </c>
      <c r="U82">
        <v>1</v>
      </c>
      <c r="V82">
        <v>-1</v>
      </c>
      <c r="W82">
        <v>1</v>
      </c>
    </row>
    <row r="83" spans="1:23" x14ac:dyDescent="0.25">
      <c r="A83" t="s">
        <v>222</v>
      </c>
      <c r="B83" t="s">
        <v>461</v>
      </c>
      <c r="C83" t="s">
        <v>462</v>
      </c>
      <c r="D83" t="s">
        <v>477</v>
      </c>
      <c r="E83" t="s">
        <v>464</v>
      </c>
      <c r="F83" t="s">
        <v>478</v>
      </c>
      <c r="G83" t="s">
        <v>488</v>
      </c>
      <c r="H83" t="s">
        <v>467</v>
      </c>
      <c r="I83" t="s">
        <v>468</v>
      </c>
      <c r="J83" t="s">
        <v>494</v>
      </c>
      <c r="K83" t="s">
        <v>481</v>
      </c>
      <c r="L83" t="s">
        <v>482</v>
      </c>
      <c r="M83">
        <v>2</v>
      </c>
      <c r="N83">
        <v>-1</v>
      </c>
      <c r="O83">
        <v>0</v>
      </c>
      <c r="P83">
        <v>0</v>
      </c>
      <c r="Q83">
        <v>0</v>
      </c>
      <c r="R83">
        <v>1</v>
      </c>
      <c r="S83">
        <v>0</v>
      </c>
      <c r="T83">
        <v>1</v>
      </c>
      <c r="U83">
        <v>1</v>
      </c>
      <c r="V83">
        <v>-1</v>
      </c>
      <c r="W83">
        <v>1</v>
      </c>
    </row>
    <row r="84" spans="1:23" x14ac:dyDescent="0.25">
      <c r="A84" t="s">
        <v>223</v>
      </c>
      <c r="B84" t="s">
        <v>461</v>
      </c>
      <c r="C84" t="s">
        <v>486</v>
      </c>
      <c r="D84" t="s">
        <v>477</v>
      </c>
      <c r="E84" t="s">
        <v>464</v>
      </c>
      <c r="F84" t="s">
        <v>465</v>
      </c>
      <c r="G84" t="s">
        <v>488</v>
      </c>
      <c r="H84" t="s">
        <v>489</v>
      </c>
      <c r="I84" t="s">
        <v>480</v>
      </c>
      <c r="J84" t="s">
        <v>494</v>
      </c>
      <c r="K84" t="s">
        <v>490</v>
      </c>
      <c r="L84" t="s">
        <v>482</v>
      </c>
      <c r="M84">
        <v>1</v>
      </c>
      <c r="N84">
        <v>1</v>
      </c>
      <c r="O84">
        <v>0</v>
      </c>
      <c r="P84">
        <v>0</v>
      </c>
      <c r="Q84">
        <v>-1</v>
      </c>
      <c r="R84">
        <v>1</v>
      </c>
      <c r="S84">
        <v>-1</v>
      </c>
      <c r="T84">
        <v>-1</v>
      </c>
      <c r="U84">
        <v>1</v>
      </c>
      <c r="V84">
        <v>0</v>
      </c>
      <c r="W84">
        <v>1</v>
      </c>
    </row>
    <row r="85" spans="1:23" x14ac:dyDescent="0.25">
      <c r="A85" t="s">
        <v>224</v>
      </c>
      <c r="B85" t="s">
        <v>461</v>
      </c>
      <c r="C85" t="s">
        <v>462</v>
      </c>
      <c r="D85" t="s">
        <v>471</v>
      </c>
      <c r="E85" t="s">
        <v>472</v>
      </c>
      <c r="F85" t="s">
        <v>465</v>
      </c>
      <c r="G85" t="s">
        <v>488</v>
      </c>
      <c r="H85" t="s">
        <v>489</v>
      </c>
      <c r="I85" t="s">
        <v>484</v>
      </c>
      <c r="J85" t="s">
        <v>494</v>
      </c>
      <c r="K85" t="s">
        <v>469</v>
      </c>
      <c r="L85" t="s">
        <v>493</v>
      </c>
      <c r="M85">
        <v>5</v>
      </c>
      <c r="N85">
        <v>-1</v>
      </c>
      <c r="O85">
        <v>-1</v>
      </c>
      <c r="P85">
        <v>2</v>
      </c>
      <c r="Q85">
        <v>-1</v>
      </c>
      <c r="R85">
        <v>1</v>
      </c>
      <c r="S85">
        <v>-1</v>
      </c>
      <c r="T85">
        <v>2</v>
      </c>
      <c r="U85">
        <v>1</v>
      </c>
      <c r="V85">
        <v>1</v>
      </c>
      <c r="W85">
        <v>2</v>
      </c>
    </row>
    <row r="86" spans="1:23" x14ac:dyDescent="0.25">
      <c r="A86" t="s">
        <v>225</v>
      </c>
      <c r="B86" t="s">
        <v>461</v>
      </c>
      <c r="C86" t="s">
        <v>476</v>
      </c>
      <c r="D86" t="s">
        <v>471</v>
      </c>
      <c r="E86" t="s">
        <v>464</v>
      </c>
      <c r="F86" t="s">
        <v>465</v>
      </c>
      <c r="G86" t="s">
        <v>488</v>
      </c>
      <c r="H86" t="s">
        <v>489</v>
      </c>
      <c r="I86" t="s">
        <v>468</v>
      </c>
      <c r="J86" t="s">
        <v>494</v>
      </c>
      <c r="K86" t="s">
        <v>490</v>
      </c>
      <c r="L86" t="s">
        <v>482</v>
      </c>
      <c r="M86">
        <v>3</v>
      </c>
      <c r="N86">
        <v>2</v>
      </c>
      <c r="O86">
        <v>-1</v>
      </c>
      <c r="P86">
        <v>0</v>
      </c>
      <c r="Q86">
        <v>-1</v>
      </c>
      <c r="R86">
        <v>1</v>
      </c>
      <c r="S86">
        <v>-1</v>
      </c>
      <c r="T86">
        <v>1</v>
      </c>
      <c r="U86">
        <v>1</v>
      </c>
      <c r="V86">
        <v>0</v>
      </c>
      <c r="W86">
        <v>1</v>
      </c>
    </row>
    <row r="87" spans="1:23" x14ac:dyDescent="0.25">
      <c r="A87" t="s">
        <v>226</v>
      </c>
      <c r="B87" t="s">
        <v>461</v>
      </c>
      <c r="C87" t="s">
        <v>476</v>
      </c>
      <c r="D87" t="s">
        <v>477</v>
      </c>
      <c r="E87" t="s">
        <v>464</v>
      </c>
      <c r="F87" t="s">
        <v>465</v>
      </c>
      <c r="G87" t="s">
        <v>466</v>
      </c>
      <c r="H87" t="s">
        <v>489</v>
      </c>
      <c r="I87" t="s">
        <v>480</v>
      </c>
      <c r="J87" t="s">
        <v>495</v>
      </c>
      <c r="K87" t="s">
        <v>481</v>
      </c>
      <c r="L87" t="s">
        <v>482</v>
      </c>
      <c r="M87">
        <v>-3</v>
      </c>
      <c r="N87">
        <v>2</v>
      </c>
      <c r="O87">
        <v>0</v>
      </c>
      <c r="P87">
        <v>0</v>
      </c>
      <c r="Q87">
        <v>-1</v>
      </c>
      <c r="R87">
        <v>-1</v>
      </c>
      <c r="S87">
        <v>-1</v>
      </c>
      <c r="T87">
        <v>-1</v>
      </c>
      <c r="U87">
        <v>-1</v>
      </c>
      <c r="V87">
        <v>-1</v>
      </c>
      <c r="W87">
        <v>1</v>
      </c>
    </row>
    <row r="88" spans="1:23" x14ac:dyDescent="0.25">
      <c r="A88" t="s">
        <v>228</v>
      </c>
      <c r="B88" t="s">
        <v>461</v>
      </c>
      <c r="C88" t="s">
        <v>462</v>
      </c>
      <c r="D88" t="s">
        <v>471</v>
      </c>
      <c r="E88" t="s">
        <v>473</v>
      </c>
      <c r="F88" t="s">
        <v>465</v>
      </c>
      <c r="G88" t="s">
        <v>488</v>
      </c>
      <c r="H88" t="s">
        <v>489</v>
      </c>
      <c r="I88" t="s">
        <v>480</v>
      </c>
      <c r="J88" t="s">
        <v>494</v>
      </c>
      <c r="K88" t="s">
        <v>481</v>
      </c>
      <c r="L88" t="s">
        <v>482</v>
      </c>
      <c r="M88">
        <v>-2</v>
      </c>
      <c r="N88">
        <v>-1</v>
      </c>
      <c r="O88">
        <v>-1</v>
      </c>
      <c r="P88">
        <v>1</v>
      </c>
      <c r="Q88">
        <v>-1</v>
      </c>
      <c r="R88">
        <v>1</v>
      </c>
      <c r="S88">
        <v>-1</v>
      </c>
      <c r="T88">
        <v>-1</v>
      </c>
      <c r="U88">
        <v>1</v>
      </c>
      <c r="V88">
        <v>-1</v>
      </c>
      <c r="W88">
        <v>1</v>
      </c>
    </row>
    <row r="89" spans="1:23" x14ac:dyDescent="0.25">
      <c r="A89" t="s">
        <v>229</v>
      </c>
      <c r="B89" t="s">
        <v>461</v>
      </c>
      <c r="C89" t="s">
        <v>476</v>
      </c>
      <c r="D89" t="s">
        <v>477</v>
      </c>
      <c r="E89" t="s">
        <v>472</v>
      </c>
      <c r="F89" t="s">
        <v>465</v>
      </c>
      <c r="G89" t="s">
        <v>488</v>
      </c>
      <c r="H89" t="s">
        <v>489</v>
      </c>
      <c r="I89" t="s">
        <v>480</v>
      </c>
      <c r="J89" t="s">
        <v>494</v>
      </c>
      <c r="K89" t="s">
        <v>469</v>
      </c>
      <c r="L89" t="s">
        <v>482</v>
      </c>
      <c r="M89">
        <v>5</v>
      </c>
      <c r="N89">
        <v>2</v>
      </c>
      <c r="O89">
        <v>0</v>
      </c>
      <c r="P89">
        <v>2</v>
      </c>
      <c r="Q89">
        <v>-1</v>
      </c>
      <c r="R89">
        <v>1</v>
      </c>
      <c r="S89">
        <v>-1</v>
      </c>
      <c r="T89">
        <v>-1</v>
      </c>
      <c r="U89">
        <v>1</v>
      </c>
      <c r="V89">
        <v>1</v>
      </c>
      <c r="W89">
        <v>1</v>
      </c>
    </row>
    <row r="90" spans="1:23" x14ac:dyDescent="0.25">
      <c r="A90" t="s">
        <v>501</v>
      </c>
      <c r="B90" t="s">
        <v>461</v>
      </c>
      <c r="C90" t="s">
        <v>476</v>
      </c>
      <c r="D90" t="s">
        <v>471</v>
      </c>
      <c r="E90" t="s">
        <v>464</v>
      </c>
      <c r="F90" t="s">
        <v>473</v>
      </c>
      <c r="G90" t="s">
        <v>488</v>
      </c>
      <c r="H90" t="s">
        <v>489</v>
      </c>
      <c r="I90" t="s">
        <v>480</v>
      </c>
      <c r="J90" t="s">
        <v>495</v>
      </c>
      <c r="K90" t="s">
        <v>490</v>
      </c>
      <c r="L90" t="s">
        <v>482</v>
      </c>
      <c r="M90">
        <v>1</v>
      </c>
      <c r="N90">
        <v>2</v>
      </c>
      <c r="O90">
        <v>-1</v>
      </c>
      <c r="P90">
        <v>0</v>
      </c>
      <c r="Q90">
        <v>1</v>
      </c>
      <c r="R90">
        <v>1</v>
      </c>
      <c r="S90">
        <v>-1</v>
      </c>
      <c r="T90">
        <v>-1</v>
      </c>
      <c r="U90">
        <v>-1</v>
      </c>
      <c r="V90">
        <v>0</v>
      </c>
      <c r="W90">
        <v>1</v>
      </c>
    </row>
    <row r="91" spans="1:23" x14ac:dyDescent="0.25">
      <c r="A91" t="s">
        <v>220</v>
      </c>
      <c r="B91" t="s">
        <v>461</v>
      </c>
      <c r="C91" t="s">
        <v>462</v>
      </c>
      <c r="D91" t="s">
        <v>477</v>
      </c>
      <c r="E91" t="s">
        <v>464</v>
      </c>
      <c r="F91" t="s">
        <v>465</v>
      </c>
      <c r="G91" t="s">
        <v>488</v>
      </c>
      <c r="H91" t="s">
        <v>489</v>
      </c>
      <c r="I91" t="s">
        <v>480</v>
      </c>
      <c r="J91" t="s">
        <v>494</v>
      </c>
      <c r="K91" t="s">
        <v>469</v>
      </c>
      <c r="L91" t="s">
        <v>482</v>
      </c>
      <c r="M91">
        <v>0</v>
      </c>
      <c r="N91">
        <v>-1</v>
      </c>
      <c r="O91">
        <v>0</v>
      </c>
      <c r="P91">
        <v>0</v>
      </c>
      <c r="Q91">
        <v>-1</v>
      </c>
      <c r="R91">
        <v>1</v>
      </c>
      <c r="S91">
        <v>-1</v>
      </c>
      <c r="T91">
        <v>-1</v>
      </c>
      <c r="U91">
        <v>1</v>
      </c>
      <c r="V91">
        <v>1</v>
      </c>
      <c r="W91">
        <v>1</v>
      </c>
    </row>
    <row r="92" spans="1:23" x14ac:dyDescent="0.25">
      <c r="A92" t="s">
        <v>231</v>
      </c>
      <c r="B92" t="s">
        <v>461</v>
      </c>
      <c r="C92" t="s">
        <v>486</v>
      </c>
      <c r="D92" t="s">
        <v>477</v>
      </c>
      <c r="E92" t="s">
        <v>472</v>
      </c>
      <c r="F92" t="s">
        <v>465</v>
      </c>
      <c r="G92" t="s">
        <v>474</v>
      </c>
      <c r="H92" t="s">
        <v>489</v>
      </c>
      <c r="I92" t="s">
        <v>484</v>
      </c>
      <c r="J92" t="s">
        <v>495</v>
      </c>
      <c r="K92" t="s">
        <v>481</v>
      </c>
      <c r="L92" t="s">
        <v>485</v>
      </c>
      <c r="M92">
        <v>0</v>
      </c>
      <c r="N92">
        <v>1</v>
      </c>
      <c r="O92">
        <v>0</v>
      </c>
      <c r="P92">
        <v>2</v>
      </c>
      <c r="Q92">
        <v>-1</v>
      </c>
      <c r="R92">
        <v>0</v>
      </c>
      <c r="S92">
        <v>-1</v>
      </c>
      <c r="T92">
        <v>2</v>
      </c>
      <c r="U92">
        <v>-1</v>
      </c>
      <c r="V92">
        <v>-1</v>
      </c>
      <c r="W92">
        <v>-1</v>
      </c>
    </row>
    <row r="93" spans="1:23" x14ac:dyDescent="0.25">
      <c r="A93" t="s">
        <v>232</v>
      </c>
      <c r="B93" t="s">
        <v>461</v>
      </c>
      <c r="C93" t="s">
        <v>476</v>
      </c>
      <c r="D93" t="s">
        <v>477</v>
      </c>
      <c r="E93" t="s">
        <v>464</v>
      </c>
      <c r="F93" t="s">
        <v>465</v>
      </c>
      <c r="G93" t="s">
        <v>488</v>
      </c>
      <c r="H93" t="s">
        <v>489</v>
      </c>
      <c r="I93" t="s">
        <v>468</v>
      </c>
      <c r="J93" t="s">
        <v>494</v>
      </c>
      <c r="K93" t="s">
        <v>481</v>
      </c>
      <c r="L93" t="s">
        <v>482</v>
      </c>
      <c r="M93">
        <v>3</v>
      </c>
      <c r="N93">
        <v>2</v>
      </c>
      <c r="O93">
        <v>0</v>
      </c>
      <c r="P93">
        <v>0</v>
      </c>
      <c r="Q93">
        <v>-1</v>
      </c>
      <c r="R93">
        <v>1</v>
      </c>
      <c r="S93">
        <v>-1</v>
      </c>
      <c r="T93">
        <v>1</v>
      </c>
      <c r="U93">
        <v>1</v>
      </c>
      <c r="V93">
        <v>-1</v>
      </c>
      <c r="W93">
        <v>1</v>
      </c>
    </row>
    <row r="94" spans="1:23" x14ac:dyDescent="0.25">
      <c r="A94" t="s">
        <v>233</v>
      </c>
      <c r="B94" t="s">
        <v>461</v>
      </c>
      <c r="C94" t="s">
        <v>486</v>
      </c>
      <c r="D94" t="s">
        <v>477</v>
      </c>
      <c r="E94" t="s">
        <v>464</v>
      </c>
      <c r="F94" t="s">
        <v>465</v>
      </c>
      <c r="G94" t="s">
        <v>488</v>
      </c>
      <c r="H94" t="s">
        <v>489</v>
      </c>
      <c r="I94" t="s">
        <v>480</v>
      </c>
      <c r="J94" t="s">
        <v>494</v>
      </c>
      <c r="K94" t="s">
        <v>469</v>
      </c>
      <c r="L94" t="s">
        <v>482</v>
      </c>
      <c r="M94">
        <v>2</v>
      </c>
      <c r="N94">
        <v>1</v>
      </c>
      <c r="O94">
        <v>0</v>
      </c>
      <c r="P94">
        <v>0</v>
      </c>
      <c r="Q94">
        <v>-1</v>
      </c>
      <c r="R94">
        <v>1</v>
      </c>
      <c r="S94">
        <v>-1</v>
      </c>
      <c r="T94">
        <v>-1</v>
      </c>
      <c r="U94">
        <v>1</v>
      </c>
      <c r="V94">
        <v>1</v>
      </c>
      <c r="W94">
        <v>1</v>
      </c>
    </row>
    <row r="95" spans="1:23" x14ac:dyDescent="0.25">
      <c r="A95" t="s">
        <v>237</v>
      </c>
      <c r="B95" t="s">
        <v>461</v>
      </c>
      <c r="C95" t="s">
        <v>486</v>
      </c>
      <c r="D95" t="s">
        <v>477</v>
      </c>
      <c r="E95" t="s">
        <v>464</v>
      </c>
      <c r="F95" t="s">
        <v>478</v>
      </c>
      <c r="G95" t="s">
        <v>488</v>
      </c>
      <c r="H95" t="s">
        <v>489</v>
      </c>
      <c r="I95" t="s">
        <v>480</v>
      </c>
      <c r="J95" t="s">
        <v>494</v>
      </c>
      <c r="K95" t="s">
        <v>469</v>
      </c>
      <c r="L95" t="s">
        <v>493</v>
      </c>
      <c r="M95">
        <v>4</v>
      </c>
      <c r="N95">
        <v>1</v>
      </c>
      <c r="O95">
        <v>0</v>
      </c>
      <c r="P95">
        <v>0</v>
      </c>
      <c r="Q95">
        <v>0</v>
      </c>
      <c r="R95">
        <v>1</v>
      </c>
      <c r="S95">
        <v>-1</v>
      </c>
      <c r="T95">
        <v>-1</v>
      </c>
      <c r="U95">
        <v>1</v>
      </c>
      <c r="V95">
        <v>1</v>
      </c>
      <c r="W95">
        <v>2</v>
      </c>
    </row>
    <row r="96" spans="1:23" x14ac:dyDescent="0.25">
      <c r="A96" t="s">
        <v>236</v>
      </c>
      <c r="B96" t="s">
        <v>461</v>
      </c>
      <c r="C96" t="s">
        <v>486</v>
      </c>
      <c r="D96" t="s">
        <v>477</v>
      </c>
      <c r="E96" t="s">
        <v>464</v>
      </c>
      <c r="F96" t="s">
        <v>478</v>
      </c>
      <c r="G96" t="s">
        <v>488</v>
      </c>
      <c r="H96" t="s">
        <v>489</v>
      </c>
      <c r="I96" t="s">
        <v>480</v>
      </c>
      <c r="J96" t="s">
        <v>494</v>
      </c>
      <c r="K96" t="s">
        <v>469</v>
      </c>
      <c r="L96" t="s">
        <v>493</v>
      </c>
      <c r="M96">
        <v>4</v>
      </c>
      <c r="N96">
        <v>1</v>
      </c>
      <c r="O96">
        <v>0</v>
      </c>
      <c r="P96">
        <v>0</v>
      </c>
      <c r="Q96">
        <v>0</v>
      </c>
      <c r="R96">
        <v>1</v>
      </c>
      <c r="S96">
        <v>-1</v>
      </c>
      <c r="T96">
        <v>-1</v>
      </c>
      <c r="U96">
        <v>1</v>
      </c>
      <c r="V96">
        <v>1</v>
      </c>
      <c r="W96">
        <v>2</v>
      </c>
    </row>
    <row r="97" spans="1:23" x14ac:dyDescent="0.25">
      <c r="A97" t="s">
        <v>238</v>
      </c>
      <c r="B97" t="s">
        <v>461</v>
      </c>
      <c r="C97" t="s">
        <v>462</v>
      </c>
      <c r="D97" t="s">
        <v>471</v>
      </c>
      <c r="E97" t="s">
        <v>464</v>
      </c>
      <c r="F97" t="s">
        <v>465</v>
      </c>
      <c r="G97" t="s">
        <v>488</v>
      </c>
      <c r="H97" t="s">
        <v>489</v>
      </c>
      <c r="I97" t="s">
        <v>480</v>
      </c>
      <c r="J97" t="s">
        <v>494</v>
      </c>
      <c r="K97" t="s">
        <v>469</v>
      </c>
      <c r="L97" t="s">
        <v>482</v>
      </c>
      <c r="M97">
        <v>-1</v>
      </c>
      <c r="N97">
        <v>-1</v>
      </c>
      <c r="O97">
        <v>-1</v>
      </c>
      <c r="P97">
        <v>0</v>
      </c>
      <c r="Q97">
        <v>-1</v>
      </c>
      <c r="R97">
        <v>1</v>
      </c>
      <c r="S97">
        <v>-1</v>
      </c>
      <c r="T97">
        <v>-1</v>
      </c>
      <c r="U97">
        <v>1</v>
      </c>
      <c r="V97">
        <v>1</v>
      </c>
      <c r="W97">
        <v>1</v>
      </c>
    </row>
    <row r="98" spans="1:23" x14ac:dyDescent="0.25">
      <c r="A98" t="s">
        <v>234</v>
      </c>
      <c r="B98" t="s">
        <v>461</v>
      </c>
      <c r="C98" t="s">
        <v>462</v>
      </c>
      <c r="D98" t="s">
        <v>477</v>
      </c>
      <c r="E98" t="s">
        <v>464</v>
      </c>
      <c r="F98" t="s">
        <v>478</v>
      </c>
      <c r="G98" t="s">
        <v>488</v>
      </c>
      <c r="H98" t="s">
        <v>489</v>
      </c>
      <c r="I98" t="s">
        <v>480</v>
      </c>
      <c r="J98" t="s">
        <v>494</v>
      </c>
      <c r="K98" t="s">
        <v>469</v>
      </c>
      <c r="L98" t="s">
        <v>482</v>
      </c>
      <c r="M98">
        <v>1</v>
      </c>
      <c r="N98">
        <v>-1</v>
      </c>
      <c r="O98">
        <v>0</v>
      </c>
      <c r="P98">
        <v>0</v>
      </c>
      <c r="Q98">
        <v>0</v>
      </c>
      <c r="R98">
        <v>1</v>
      </c>
      <c r="S98">
        <v>-1</v>
      </c>
      <c r="T98">
        <v>-1</v>
      </c>
      <c r="U98">
        <v>1</v>
      </c>
      <c r="V98">
        <v>1</v>
      </c>
      <c r="W98">
        <v>1</v>
      </c>
    </row>
    <row r="99" spans="1:23" x14ac:dyDescent="0.25">
      <c r="A99" t="s">
        <v>235</v>
      </c>
      <c r="B99" t="s">
        <v>461</v>
      </c>
      <c r="C99" t="s">
        <v>476</v>
      </c>
      <c r="D99" t="s">
        <v>477</v>
      </c>
      <c r="E99" t="s">
        <v>464</v>
      </c>
      <c r="F99" t="s">
        <v>465</v>
      </c>
      <c r="G99" t="s">
        <v>488</v>
      </c>
      <c r="H99" t="s">
        <v>489</v>
      </c>
      <c r="I99" t="s">
        <v>480</v>
      </c>
      <c r="J99" t="s">
        <v>494</v>
      </c>
      <c r="K99" t="s">
        <v>469</v>
      </c>
      <c r="L99" t="s">
        <v>493</v>
      </c>
      <c r="M99">
        <v>4</v>
      </c>
      <c r="N99">
        <v>2</v>
      </c>
      <c r="O99">
        <v>0</v>
      </c>
      <c r="P99">
        <v>0</v>
      </c>
      <c r="Q99">
        <v>-1</v>
      </c>
      <c r="R99">
        <v>1</v>
      </c>
      <c r="S99">
        <v>-1</v>
      </c>
      <c r="T99">
        <v>-1</v>
      </c>
      <c r="U99">
        <v>1</v>
      </c>
      <c r="V99">
        <v>1</v>
      </c>
      <c r="W99">
        <v>2</v>
      </c>
    </row>
    <row r="100" spans="1:23" x14ac:dyDescent="0.25">
      <c r="A100" t="s">
        <v>239</v>
      </c>
      <c r="B100" t="s">
        <v>461</v>
      </c>
      <c r="C100" t="s">
        <v>486</v>
      </c>
      <c r="D100" t="s">
        <v>471</v>
      </c>
      <c r="E100" t="s">
        <v>473</v>
      </c>
      <c r="F100" t="s">
        <v>465</v>
      </c>
      <c r="G100" t="s">
        <v>466</v>
      </c>
      <c r="H100" t="s">
        <v>489</v>
      </c>
      <c r="I100" t="s">
        <v>484</v>
      </c>
      <c r="J100" t="s">
        <v>494</v>
      </c>
      <c r="K100" t="s">
        <v>469</v>
      </c>
      <c r="L100" t="s">
        <v>470</v>
      </c>
      <c r="M100">
        <v>2</v>
      </c>
      <c r="N100">
        <v>1</v>
      </c>
      <c r="O100">
        <v>-1</v>
      </c>
      <c r="P100">
        <v>1</v>
      </c>
      <c r="Q100">
        <v>-1</v>
      </c>
      <c r="R100">
        <v>-1</v>
      </c>
      <c r="S100">
        <v>-1</v>
      </c>
      <c r="T100">
        <v>2</v>
      </c>
      <c r="U100">
        <v>1</v>
      </c>
      <c r="V100">
        <v>1</v>
      </c>
      <c r="W100">
        <v>0</v>
      </c>
    </row>
    <row r="101" spans="1:23" x14ac:dyDescent="0.25">
      <c r="A101" t="s">
        <v>240</v>
      </c>
      <c r="B101" t="s">
        <v>461</v>
      </c>
      <c r="C101" t="s">
        <v>486</v>
      </c>
      <c r="D101" t="s">
        <v>477</v>
      </c>
      <c r="E101" t="s">
        <v>464</v>
      </c>
      <c r="F101" t="s">
        <v>465</v>
      </c>
      <c r="G101" t="s">
        <v>488</v>
      </c>
      <c r="H101" t="s">
        <v>489</v>
      </c>
      <c r="I101" t="s">
        <v>480</v>
      </c>
      <c r="J101" t="s">
        <v>494</v>
      </c>
      <c r="K101" t="s">
        <v>469</v>
      </c>
      <c r="L101" t="s">
        <v>493</v>
      </c>
      <c r="M101">
        <v>3</v>
      </c>
      <c r="N101">
        <v>1</v>
      </c>
      <c r="O101">
        <v>0</v>
      </c>
      <c r="P101">
        <v>0</v>
      </c>
      <c r="Q101">
        <v>-1</v>
      </c>
      <c r="R101">
        <v>1</v>
      </c>
      <c r="S101">
        <v>-1</v>
      </c>
      <c r="T101">
        <v>-1</v>
      </c>
      <c r="U101">
        <v>1</v>
      </c>
      <c r="V101">
        <v>1</v>
      </c>
      <c r="W101">
        <v>2</v>
      </c>
    </row>
    <row r="102" spans="1:23" x14ac:dyDescent="0.25">
      <c r="A102" t="s">
        <v>244</v>
      </c>
      <c r="B102" t="s">
        <v>461</v>
      </c>
      <c r="C102" t="s">
        <v>462</v>
      </c>
      <c r="D102" t="s">
        <v>477</v>
      </c>
      <c r="E102" t="s">
        <v>464</v>
      </c>
      <c r="F102" t="s">
        <v>465</v>
      </c>
      <c r="G102" t="s">
        <v>488</v>
      </c>
      <c r="H102" t="s">
        <v>489</v>
      </c>
      <c r="I102" t="s">
        <v>480</v>
      </c>
      <c r="J102" t="s">
        <v>494</v>
      </c>
      <c r="K102" t="s">
        <v>469</v>
      </c>
      <c r="L102" t="s">
        <v>482</v>
      </c>
      <c r="M102">
        <v>0</v>
      </c>
      <c r="N102">
        <v>-1</v>
      </c>
      <c r="O102">
        <v>0</v>
      </c>
      <c r="P102">
        <v>0</v>
      </c>
      <c r="Q102">
        <v>-1</v>
      </c>
      <c r="R102">
        <v>1</v>
      </c>
      <c r="S102">
        <v>-1</v>
      </c>
      <c r="T102">
        <v>-1</v>
      </c>
      <c r="U102">
        <v>1</v>
      </c>
      <c r="V102">
        <v>1</v>
      </c>
      <c r="W102">
        <v>1</v>
      </c>
    </row>
    <row r="103" spans="1:23" x14ac:dyDescent="0.25">
      <c r="A103" t="s">
        <v>242</v>
      </c>
      <c r="B103" t="s">
        <v>461</v>
      </c>
      <c r="C103" t="s">
        <v>476</v>
      </c>
      <c r="D103" t="s">
        <v>471</v>
      </c>
      <c r="E103" t="s">
        <v>472</v>
      </c>
      <c r="F103" t="s">
        <v>478</v>
      </c>
      <c r="G103" t="s">
        <v>474</v>
      </c>
      <c r="H103" t="s">
        <v>489</v>
      </c>
      <c r="I103" t="s">
        <v>475</v>
      </c>
      <c r="J103" t="s">
        <v>494</v>
      </c>
      <c r="K103" t="s">
        <v>490</v>
      </c>
      <c r="L103" t="s">
        <v>482</v>
      </c>
      <c r="M103">
        <v>4</v>
      </c>
      <c r="N103">
        <v>2</v>
      </c>
      <c r="O103">
        <v>-1</v>
      </c>
      <c r="P103">
        <v>2</v>
      </c>
      <c r="Q103">
        <v>0</v>
      </c>
      <c r="R103">
        <v>0</v>
      </c>
      <c r="S103">
        <v>-1</v>
      </c>
      <c r="T103">
        <v>0</v>
      </c>
      <c r="U103">
        <v>1</v>
      </c>
      <c r="V103">
        <v>0</v>
      </c>
      <c r="W103">
        <v>1</v>
      </c>
    </row>
    <row r="104" spans="1:23" x14ac:dyDescent="0.25">
      <c r="A104" t="s">
        <v>245</v>
      </c>
      <c r="B104" t="s">
        <v>461</v>
      </c>
      <c r="C104" t="s">
        <v>462</v>
      </c>
      <c r="D104" t="s">
        <v>477</v>
      </c>
      <c r="E104" t="s">
        <v>472</v>
      </c>
      <c r="F104" t="s">
        <v>473</v>
      </c>
      <c r="G104" t="s">
        <v>488</v>
      </c>
      <c r="H104" t="s">
        <v>489</v>
      </c>
      <c r="I104" t="s">
        <v>468</v>
      </c>
      <c r="J104" t="s">
        <v>494</v>
      </c>
      <c r="K104" t="s">
        <v>481</v>
      </c>
      <c r="L104" t="s">
        <v>493</v>
      </c>
      <c r="M104">
        <v>5</v>
      </c>
      <c r="N104">
        <v>-1</v>
      </c>
      <c r="O104">
        <v>0</v>
      </c>
      <c r="P104">
        <v>2</v>
      </c>
      <c r="Q104">
        <v>1</v>
      </c>
      <c r="R104">
        <v>1</v>
      </c>
      <c r="S104">
        <v>-1</v>
      </c>
      <c r="T104">
        <v>1</v>
      </c>
      <c r="U104">
        <v>1</v>
      </c>
      <c r="V104">
        <v>-1</v>
      </c>
      <c r="W104">
        <v>2</v>
      </c>
    </row>
    <row r="105" spans="1:23" x14ac:dyDescent="0.25">
      <c r="A105" t="s">
        <v>243</v>
      </c>
      <c r="B105" t="s">
        <v>461</v>
      </c>
      <c r="C105" t="s">
        <v>462</v>
      </c>
      <c r="D105" t="s">
        <v>463</v>
      </c>
      <c r="E105" t="s">
        <v>472</v>
      </c>
      <c r="F105" t="s">
        <v>465</v>
      </c>
      <c r="G105" t="s">
        <v>466</v>
      </c>
      <c r="H105" t="s">
        <v>489</v>
      </c>
      <c r="I105" t="s">
        <v>468</v>
      </c>
      <c r="J105" t="s">
        <v>502</v>
      </c>
      <c r="K105" t="s">
        <v>481</v>
      </c>
      <c r="L105" t="s">
        <v>493</v>
      </c>
      <c r="M105">
        <v>2</v>
      </c>
      <c r="N105">
        <v>-1</v>
      </c>
      <c r="O105">
        <v>2</v>
      </c>
      <c r="P105">
        <v>2</v>
      </c>
      <c r="Q105">
        <v>-1</v>
      </c>
      <c r="R105">
        <v>-1</v>
      </c>
      <c r="S105">
        <v>-1</v>
      </c>
      <c r="T105">
        <v>1</v>
      </c>
      <c r="U105">
        <v>0</v>
      </c>
      <c r="V105">
        <v>-1</v>
      </c>
      <c r="W105">
        <v>2</v>
      </c>
    </row>
    <row r="106" spans="1:23" x14ac:dyDescent="0.25">
      <c r="A106" t="s">
        <v>241</v>
      </c>
      <c r="B106" t="s">
        <v>461</v>
      </c>
      <c r="C106" t="s">
        <v>462</v>
      </c>
      <c r="D106" t="s">
        <v>477</v>
      </c>
      <c r="E106" t="s">
        <v>472</v>
      </c>
      <c r="F106" t="s">
        <v>465</v>
      </c>
      <c r="G106" t="s">
        <v>488</v>
      </c>
      <c r="H106" t="s">
        <v>467</v>
      </c>
      <c r="I106" t="s">
        <v>468</v>
      </c>
      <c r="J106" t="s">
        <v>494</v>
      </c>
      <c r="K106" t="s">
        <v>469</v>
      </c>
      <c r="L106" t="s">
        <v>493</v>
      </c>
      <c r="M106">
        <v>6</v>
      </c>
      <c r="N106">
        <v>-1</v>
      </c>
      <c r="O106">
        <v>0</v>
      </c>
      <c r="P106">
        <v>2</v>
      </c>
      <c r="Q106">
        <v>-1</v>
      </c>
      <c r="R106">
        <v>1</v>
      </c>
      <c r="S106">
        <v>0</v>
      </c>
      <c r="T106">
        <v>1</v>
      </c>
      <c r="U106">
        <v>1</v>
      </c>
      <c r="V106">
        <v>1</v>
      </c>
      <c r="W106">
        <v>2</v>
      </c>
    </row>
    <row r="107" spans="1:23" x14ac:dyDescent="0.25">
      <c r="A107" t="s">
        <v>246</v>
      </c>
      <c r="B107" t="s">
        <v>461</v>
      </c>
      <c r="C107" t="s">
        <v>462</v>
      </c>
      <c r="D107" t="s">
        <v>477</v>
      </c>
      <c r="E107" t="s">
        <v>472</v>
      </c>
      <c r="F107" t="s">
        <v>478</v>
      </c>
      <c r="G107" t="s">
        <v>479</v>
      </c>
      <c r="H107" t="s">
        <v>489</v>
      </c>
      <c r="I107" t="s">
        <v>468</v>
      </c>
      <c r="J107" t="s">
        <v>494</v>
      </c>
      <c r="K107" t="s">
        <v>469</v>
      </c>
      <c r="L107" t="s">
        <v>493</v>
      </c>
      <c r="M107">
        <v>7</v>
      </c>
      <c r="N107">
        <v>-1</v>
      </c>
      <c r="O107">
        <v>0</v>
      </c>
      <c r="P107">
        <v>2</v>
      </c>
      <c r="Q107">
        <v>0</v>
      </c>
      <c r="R107">
        <v>2</v>
      </c>
      <c r="S107">
        <v>-1</v>
      </c>
      <c r="T107">
        <v>1</v>
      </c>
      <c r="U107">
        <v>1</v>
      </c>
      <c r="V107">
        <v>1</v>
      </c>
      <c r="W107">
        <v>2</v>
      </c>
    </row>
    <row r="108" spans="1:23" x14ac:dyDescent="0.25">
      <c r="A108" t="s">
        <v>250</v>
      </c>
      <c r="B108" t="s">
        <v>461</v>
      </c>
      <c r="C108" t="s">
        <v>486</v>
      </c>
      <c r="D108" t="s">
        <v>477</v>
      </c>
      <c r="E108" t="s">
        <v>464</v>
      </c>
      <c r="F108" t="s">
        <v>465</v>
      </c>
      <c r="G108" t="s">
        <v>488</v>
      </c>
      <c r="H108" t="s">
        <v>489</v>
      </c>
      <c r="I108" t="s">
        <v>480</v>
      </c>
      <c r="J108" t="s">
        <v>495</v>
      </c>
      <c r="K108" t="s">
        <v>490</v>
      </c>
      <c r="L108" t="s">
        <v>482</v>
      </c>
      <c r="M108">
        <v>-1</v>
      </c>
      <c r="N108">
        <v>1</v>
      </c>
      <c r="O108">
        <v>0</v>
      </c>
      <c r="P108">
        <v>0</v>
      </c>
      <c r="Q108">
        <v>-1</v>
      </c>
      <c r="R108">
        <v>1</v>
      </c>
      <c r="S108">
        <v>-1</v>
      </c>
      <c r="T108">
        <v>-1</v>
      </c>
      <c r="U108">
        <v>-1</v>
      </c>
      <c r="V108">
        <v>0</v>
      </c>
      <c r="W108">
        <v>1</v>
      </c>
    </row>
    <row r="109" spans="1:23" x14ac:dyDescent="0.25">
      <c r="A109" t="s">
        <v>251</v>
      </c>
      <c r="B109" t="s">
        <v>461</v>
      </c>
      <c r="C109" t="s">
        <v>462</v>
      </c>
      <c r="D109" t="s">
        <v>471</v>
      </c>
      <c r="E109" t="s">
        <v>492</v>
      </c>
      <c r="F109" t="s">
        <v>465</v>
      </c>
      <c r="G109" t="s">
        <v>488</v>
      </c>
      <c r="H109" t="s">
        <v>489</v>
      </c>
      <c r="I109" t="s">
        <v>475</v>
      </c>
      <c r="J109" t="s">
        <v>495</v>
      </c>
      <c r="K109" t="s">
        <v>469</v>
      </c>
      <c r="L109" t="s">
        <v>470</v>
      </c>
      <c r="M109">
        <v>-4</v>
      </c>
      <c r="N109">
        <v>-1</v>
      </c>
      <c r="O109">
        <v>-1</v>
      </c>
      <c r="P109">
        <v>-1</v>
      </c>
      <c r="Q109">
        <v>-1</v>
      </c>
      <c r="R109">
        <v>1</v>
      </c>
      <c r="S109">
        <v>-1</v>
      </c>
      <c r="T109">
        <v>0</v>
      </c>
      <c r="U109">
        <v>-1</v>
      </c>
      <c r="V109">
        <v>1</v>
      </c>
      <c r="W109">
        <v>0</v>
      </c>
    </row>
    <row r="110" spans="1:23" x14ac:dyDescent="0.25">
      <c r="A110" t="s">
        <v>252</v>
      </c>
      <c r="B110" t="s">
        <v>461</v>
      </c>
      <c r="C110" t="s">
        <v>462</v>
      </c>
      <c r="D110" t="s">
        <v>471</v>
      </c>
      <c r="E110" t="s">
        <v>464</v>
      </c>
      <c r="F110" t="s">
        <v>478</v>
      </c>
      <c r="G110" t="s">
        <v>466</v>
      </c>
      <c r="H110" t="s">
        <v>489</v>
      </c>
      <c r="I110" t="s">
        <v>468</v>
      </c>
      <c r="J110" t="s">
        <v>494</v>
      </c>
      <c r="K110" t="s">
        <v>469</v>
      </c>
      <c r="L110" t="s">
        <v>482</v>
      </c>
      <c r="M110">
        <v>0</v>
      </c>
      <c r="N110">
        <v>-1</v>
      </c>
      <c r="O110">
        <v>-1</v>
      </c>
      <c r="P110">
        <v>0</v>
      </c>
      <c r="Q110">
        <v>0</v>
      </c>
      <c r="R110">
        <v>-1</v>
      </c>
      <c r="S110">
        <v>-1</v>
      </c>
      <c r="T110">
        <v>1</v>
      </c>
      <c r="U110">
        <v>1</v>
      </c>
      <c r="V110">
        <v>1</v>
      </c>
      <c r="W110">
        <v>1</v>
      </c>
    </row>
    <row r="111" spans="1:23" x14ac:dyDescent="0.25">
      <c r="A111" t="s">
        <v>253</v>
      </c>
      <c r="B111" t="s">
        <v>461</v>
      </c>
      <c r="C111" t="s">
        <v>462</v>
      </c>
      <c r="D111" t="s">
        <v>471</v>
      </c>
      <c r="E111" t="s">
        <v>464</v>
      </c>
      <c r="F111" t="s">
        <v>465</v>
      </c>
      <c r="G111" t="s">
        <v>488</v>
      </c>
      <c r="H111" t="s">
        <v>489</v>
      </c>
      <c r="I111" t="s">
        <v>484</v>
      </c>
      <c r="J111" t="s">
        <v>496</v>
      </c>
      <c r="K111" t="s">
        <v>481</v>
      </c>
      <c r="L111" t="s">
        <v>470</v>
      </c>
      <c r="M111">
        <v>0</v>
      </c>
      <c r="N111">
        <v>-1</v>
      </c>
      <c r="O111">
        <v>-1</v>
      </c>
      <c r="P111">
        <v>0</v>
      </c>
      <c r="Q111">
        <v>-1</v>
      </c>
      <c r="R111">
        <v>1</v>
      </c>
      <c r="S111">
        <v>-1</v>
      </c>
      <c r="T111">
        <v>2</v>
      </c>
      <c r="U111">
        <v>2</v>
      </c>
      <c r="V111">
        <v>-1</v>
      </c>
      <c r="W111">
        <v>0</v>
      </c>
    </row>
    <row r="112" spans="1:23" x14ac:dyDescent="0.25">
      <c r="A112" t="s">
        <v>254</v>
      </c>
      <c r="B112" t="s">
        <v>461</v>
      </c>
      <c r="C112" t="s">
        <v>486</v>
      </c>
      <c r="D112" t="s">
        <v>477</v>
      </c>
      <c r="E112" t="s">
        <v>464</v>
      </c>
      <c r="F112" t="s">
        <v>465</v>
      </c>
      <c r="G112" t="s">
        <v>488</v>
      </c>
      <c r="H112" t="s">
        <v>489</v>
      </c>
      <c r="I112" t="s">
        <v>480</v>
      </c>
      <c r="J112" t="s">
        <v>494</v>
      </c>
      <c r="K112" t="s">
        <v>469</v>
      </c>
      <c r="L112" t="s">
        <v>482</v>
      </c>
      <c r="M112">
        <v>2</v>
      </c>
      <c r="N112">
        <v>1</v>
      </c>
      <c r="O112">
        <v>0</v>
      </c>
      <c r="P112">
        <v>0</v>
      </c>
      <c r="Q112">
        <v>-1</v>
      </c>
      <c r="R112">
        <v>1</v>
      </c>
      <c r="S112">
        <v>-1</v>
      </c>
      <c r="T112">
        <v>-1</v>
      </c>
      <c r="U112">
        <v>1</v>
      </c>
      <c r="V112">
        <v>1</v>
      </c>
      <c r="W112">
        <v>1</v>
      </c>
    </row>
    <row r="113" spans="1:23" x14ac:dyDescent="0.25">
      <c r="A113" t="s">
        <v>255</v>
      </c>
      <c r="B113" t="s">
        <v>461</v>
      </c>
      <c r="C113" t="s">
        <v>476</v>
      </c>
      <c r="D113" t="s">
        <v>477</v>
      </c>
      <c r="E113" t="s">
        <v>464</v>
      </c>
      <c r="F113" t="s">
        <v>473</v>
      </c>
      <c r="G113" t="s">
        <v>479</v>
      </c>
      <c r="H113" t="s">
        <v>489</v>
      </c>
      <c r="I113" t="s">
        <v>484</v>
      </c>
      <c r="J113" t="s">
        <v>494</v>
      </c>
      <c r="K113" t="s">
        <v>481</v>
      </c>
      <c r="L113" t="s">
        <v>482</v>
      </c>
      <c r="M113">
        <v>7</v>
      </c>
      <c r="N113">
        <v>2</v>
      </c>
      <c r="O113">
        <v>0</v>
      </c>
      <c r="P113">
        <v>0</v>
      </c>
      <c r="Q113">
        <v>1</v>
      </c>
      <c r="R113">
        <v>2</v>
      </c>
      <c r="S113">
        <v>-1</v>
      </c>
      <c r="T113">
        <v>2</v>
      </c>
      <c r="U113">
        <v>1</v>
      </c>
      <c r="V113">
        <v>-1</v>
      </c>
      <c r="W113">
        <v>1</v>
      </c>
    </row>
    <row r="114" spans="1:23" x14ac:dyDescent="0.25">
      <c r="A114" t="s">
        <v>256</v>
      </c>
      <c r="B114" t="s">
        <v>461</v>
      </c>
      <c r="C114" t="s">
        <v>476</v>
      </c>
      <c r="D114" t="s">
        <v>471</v>
      </c>
      <c r="E114" t="s">
        <v>464</v>
      </c>
      <c r="F114" t="s">
        <v>473</v>
      </c>
      <c r="G114" t="s">
        <v>488</v>
      </c>
      <c r="H114" t="s">
        <v>489</v>
      </c>
      <c r="I114" t="s">
        <v>484</v>
      </c>
      <c r="J114" t="s">
        <v>496</v>
      </c>
      <c r="K114" t="s">
        <v>490</v>
      </c>
      <c r="L114" t="s">
        <v>493</v>
      </c>
      <c r="M114">
        <v>8</v>
      </c>
      <c r="N114">
        <v>2</v>
      </c>
      <c r="O114">
        <v>-1</v>
      </c>
      <c r="P114">
        <v>0</v>
      </c>
      <c r="Q114">
        <v>1</v>
      </c>
      <c r="R114">
        <v>1</v>
      </c>
      <c r="S114">
        <v>-1</v>
      </c>
      <c r="T114">
        <v>2</v>
      </c>
      <c r="U114">
        <v>2</v>
      </c>
      <c r="V114">
        <v>0</v>
      </c>
      <c r="W114">
        <v>2</v>
      </c>
    </row>
    <row r="115" spans="1:23" x14ac:dyDescent="0.25">
      <c r="A115" t="s">
        <v>260</v>
      </c>
      <c r="B115" t="s">
        <v>461</v>
      </c>
      <c r="C115" t="s">
        <v>462</v>
      </c>
      <c r="D115" t="s">
        <v>471</v>
      </c>
      <c r="E115" t="s">
        <v>464</v>
      </c>
      <c r="F115" t="s">
        <v>465</v>
      </c>
      <c r="G115" t="s">
        <v>488</v>
      </c>
      <c r="H115" t="s">
        <v>489</v>
      </c>
      <c r="I115" t="s">
        <v>484</v>
      </c>
      <c r="J115" t="s">
        <v>494</v>
      </c>
      <c r="K115" t="s">
        <v>490</v>
      </c>
      <c r="L115" t="s">
        <v>485</v>
      </c>
      <c r="M115">
        <v>-1</v>
      </c>
      <c r="N115">
        <v>-1</v>
      </c>
      <c r="O115">
        <v>-1</v>
      </c>
      <c r="P115">
        <v>0</v>
      </c>
      <c r="Q115">
        <v>-1</v>
      </c>
      <c r="R115">
        <v>1</v>
      </c>
      <c r="S115">
        <v>-1</v>
      </c>
      <c r="T115">
        <v>2</v>
      </c>
      <c r="U115">
        <v>1</v>
      </c>
      <c r="V115">
        <v>0</v>
      </c>
      <c r="W115">
        <v>-1</v>
      </c>
    </row>
    <row r="116" spans="1:23" x14ac:dyDescent="0.25">
      <c r="A116" t="s">
        <v>261</v>
      </c>
      <c r="B116" t="s">
        <v>461</v>
      </c>
      <c r="C116" t="s">
        <v>476</v>
      </c>
      <c r="D116" t="s">
        <v>477</v>
      </c>
      <c r="E116" t="s">
        <v>464</v>
      </c>
      <c r="F116" t="s">
        <v>465</v>
      </c>
      <c r="G116" t="s">
        <v>474</v>
      </c>
      <c r="H116" t="s">
        <v>489</v>
      </c>
      <c r="I116" t="s">
        <v>468</v>
      </c>
      <c r="J116" t="s">
        <v>496</v>
      </c>
      <c r="K116" t="s">
        <v>490</v>
      </c>
      <c r="L116" t="s">
        <v>470</v>
      </c>
      <c r="M116">
        <v>3</v>
      </c>
      <c r="N116">
        <v>2</v>
      </c>
      <c r="O116">
        <v>0</v>
      </c>
      <c r="P116">
        <v>0</v>
      </c>
      <c r="Q116">
        <v>-1</v>
      </c>
      <c r="R116">
        <v>0</v>
      </c>
      <c r="S116">
        <v>-1</v>
      </c>
      <c r="T116">
        <v>1</v>
      </c>
      <c r="U116">
        <v>2</v>
      </c>
      <c r="V116">
        <v>0</v>
      </c>
      <c r="W116">
        <v>0</v>
      </c>
    </row>
    <row r="117" spans="1:23" x14ac:dyDescent="0.25">
      <c r="A117" t="s">
        <v>262</v>
      </c>
      <c r="B117" t="s">
        <v>461</v>
      </c>
      <c r="C117" t="s">
        <v>476</v>
      </c>
      <c r="D117" t="s">
        <v>477</v>
      </c>
      <c r="E117" t="s">
        <v>464</v>
      </c>
      <c r="F117" t="s">
        <v>465</v>
      </c>
      <c r="G117" t="s">
        <v>488</v>
      </c>
      <c r="H117" t="s">
        <v>489</v>
      </c>
      <c r="I117" t="s">
        <v>480</v>
      </c>
      <c r="J117" t="s">
        <v>494</v>
      </c>
      <c r="K117" t="s">
        <v>490</v>
      </c>
      <c r="L117" t="s">
        <v>482</v>
      </c>
      <c r="M117">
        <v>2</v>
      </c>
      <c r="N117">
        <v>2</v>
      </c>
      <c r="O117">
        <v>0</v>
      </c>
      <c r="P117">
        <v>0</v>
      </c>
      <c r="Q117">
        <v>-1</v>
      </c>
      <c r="R117">
        <v>1</v>
      </c>
      <c r="S117">
        <v>-1</v>
      </c>
      <c r="T117">
        <v>-1</v>
      </c>
      <c r="U117">
        <v>1</v>
      </c>
      <c r="V117">
        <v>0</v>
      </c>
      <c r="W117">
        <v>1</v>
      </c>
    </row>
    <row r="118" spans="1:23" x14ac:dyDescent="0.25">
      <c r="A118" t="s">
        <v>264</v>
      </c>
      <c r="B118" t="s">
        <v>461</v>
      </c>
      <c r="C118" t="s">
        <v>476</v>
      </c>
      <c r="D118" t="s">
        <v>471</v>
      </c>
      <c r="E118" t="s">
        <v>464</v>
      </c>
      <c r="F118" t="s">
        <v>473</v>
      </c>
      <c r="G118" t="s">
        <v>474</v>
      </c>
      <c r="H118" t="s">
        <v>489</v>
      </c>
      <c r="I118" t="s">
        <v>475</v>
      </c>
      <c r="J118" t="s">
        <v>494</v>
      </c>
      <c r="K118" t="s">
        <v>469</v>
      </c>
      <c r="L118" t="s">
        <v>482</v>
      </c>
      <c r="M118">
        <v>4</v>
      </c>
      <c r="N118">
        <v>2</v>
      </c>
      <c r="O118">
        <v>-1</v>
      </c>
      <c r="P118">
        <v>0</v>
      </c>
      <c r="Q118">
        <v>1</v>
      </c>
      <c r="R118">
        <v>0</v>
      </c>
      <c r="S118">
        <v>-1</v>
      </c>
      <c r="T118">
        <v>0</v>
      </c>
      <c r="U118">
        <v>1</v>
      </c>
      <c r="V118">
        <v>1</v>
      </c>
      <c r="W118">
        <v>1</v>
      </c>
    </row>
    <row r="119" spans="1:23" x14ac:dyDescent="0.25">
      <c r="A119" t="s">
        <v>268</v>
      </c>
      <c r="B119" t="s">
        <v>461</v>
      </c>
      <c r="C119" t="s">
        <v>462</v>
      </c>
      <c r="D119" t="s">
        <v>471</v>
      </c>
      <c r="E119" t="s">
        <v>464</v>
      </c>
      <c r="F119" t="s">
        <v>473</v>
      </c>
      <c r="G119" t="s">
        <v>488</v>
      </c>
      <c r="H119" t="s">
        <v>483</v>
      </c>
      <c r="I119" t="s">
        <v>475</v>
      </c>
      <c r="J119" t="s">
        <v>496</v>
      </c>
      <c r="K119" t="s">
        <v>469</v>
      </c>
      <c r="L119" t="s">
        <v>493</v>
      </c>
      <c r="M119">
        <v>7</v>
      </c>
      <c r="N119">
        <v>-1</v>
      </c>
      <c r="O119">
        <v>-1</v>
      </c>
      <c r="P119">
        <v>0</v>
      </c>
      <c r="Q119">
        <v>1</v>
      </c>
      <c r="R119">
        <v>1</v>
      </c>
      <c r="S119">
        <v>2</v>
      </c>
      <c r="T119">
        <v>0</v>
      </c>
      <c r="U119">
        <v>2</v>
      </c>
      <c r="V119">
        <v>1</v>
      </c>
      <c r="W119">
        <v>2</v>
      </c>
    </row>
    <row r="120" spans="1:23" x14ac:dyDescent="0.25">
      <c r="A120" t="s">
        <v>265</v>
      </c>
      <c r="B120" t="s">
        <v>461</v>
      </c>
      <c r="C120" t="s">
        <v>476</v>
      </c>
      <c r="D120" t="s">
        <v>487</v>
      </c>
      <c r="E120" t="s">
        <v>464</v>
      </c>
      <c r="F120" t="s">
        <v>465</v>
      </c>
      <c r="G120" t="s">
        <v>488</v>
      </c>
      <c r="H120" t="s">
        <v>489</v>
      </c>
      <c r="I120" t="s">
        <v>480</v>
      </c>
      <c r="J120" t="s">
        <v>494</v>
      </c>
      <c r="K120" t="s">
        <v>469</v>
      </c>
      <c r="L120" t="s">
        <v>482</v>
      </c>
      <c r="M120">
        <v>4</v>
      </c>
      <c r="N120">
        <v>2</v>
      </c>
      <c r="O120">
        <v>1</v>
      </c>
      <c r="P120">
        <v>0</v>
      </c>
      <c r="Q120">
        <v>-1</v>
      </c>
      <c r="R120">
        <v>1</v>
      </c>
      <c r="S120">
        <v>-1</v>
      </c>
      <c r="T120">
        <v>-1</v>
      </c>
      <c r="U120">
        <v>1</v>
      </c>
      <c r="V120">
        <v>1</v>
      </c>
      <c r="W120">
        <v>1</v>
      </c>
    </row>
    <row r="121" spans="1:23" x14ac:dyDescent="0.25">
      <c r="A121" t="s">
        <v>266</v>
      </c>
      <c r="B121" t="s">
        <v>461</v>
      </c>
      <c r="C121" t="s">
        <v>462</v>
      </c>
      <c r="D121" t="s">
        <v>471</v>
      </c>
      <c r="E121" t="s">
        <v>472</v>
      </c>
      <c r="F121" t="s">
        <v>465</v>
      </c>
      <c r="G121" t="s">
        <v>488</v>
      </c>
      <c r="H121" t="s">
        <v>489</v>
      </c>
      <c r="I121" t="s">
        <v>468</v>
      </c>
      <c r="J121" t="s">
        <v>494</v>
      </c>
      <c r="K121" t="s">
        <v>481</v>
      </c>
      <c r="L121" t="s">
        <v>493</v>
      </c>
      <c r="M121">
        <v>2</v>
      </c>
      <c r="N121">
        <v>-1</v>
      </c>
      <c r="O121">
        <v>-1</v>
      </c>
      <c r="P121">
        <v>2</v>
      </c>
      <c r="Q121">
        <v>-1</v>
      </c>
      <c r="R121">
        <v>1</v>
      </c>
      <c r="S121">
        <v>-1</v>
      </c>
      <c r="T121">
        <v>1</v>
      </c>
      <c r="U121">
        <v>1</v>
      </c>
      <c r="V121">
        <v>-1</v>
      </c>
      <c r="W121">
        <v>2</v>
      </c>
    </row>
    <row r="122" spans="1:23" x14ac:dyDescent="0.25">
      <c r="A122" t="s">
        <v>270</v>
      </c>
      <c r="B122" t="s">
        <v>461</v>
      </c>
      <c r="C122" t="s">
        <v>462</v>
      </c>
      <c r="D122" t="s">
        <v>471</v>
      </c>
      <c r="E122" t="s">
        <v>464</v>
      </c>
      <c r="F122" t="s">
        <v>478</v>
      </c>
      <c r="G122" t="s">
        <v>488</v>
      </c>
      <c r="H122" t="s">
        <v>489</v>
      </c>
      <c r="I122" t="s">
        <v>480</v>
      </c>
      <c r="J122" t="s">
        <v>494</v>
      </c>
      <c r="K122" t="s">
        <v>490</v>
      </c>
      <c r="L122" t="s">
        <v>482</v>
      </c>
      <c r="M122">
        <v>-1</v>
      </c>
      <c r="N122">
        <v>-1</v>
      </c>
      <c r="O122">
        <v>-1</v>
      </c>
      <c r="P122">
        <v>0</v>
      </c>
      <c r="Q122">
        <v>0</v>
      </c>
      <c r="R122">
        <v>1</v>
      </c>
      <c r="S122">
        <v>-1</v>
      </c>
      <c r="T122">
        <v>-1</v>
      </c>
      <c r="U122">
        <v>1</v>
      </c>
      <c r="V122">
        <v>0</v>
      </c>
      <c r="W122">
        <v>1</v>
      </c>
    </row>
    <row r="123" spans="1:23" x14ac:dyDescent="0.25">
      <c r="A123" t="s">
        <v>271</v>
      </c>
      <c r="B123" t="s">
        <v>461</v>
      </c>
      <c r="C123" t="s">
        <v>486</v>
      </c>
      <c r="D123" t="s">
        <v>477</v>
      </c>
      <c r="E123" t="s">
        <v>464</v>
      </c>
      <c r="F123" t="s">
        <v>465</v>
      </c>
      <c r="G123" t="s">
        <v>488</v>
      </c>
      <c r="H123" t="s">
        <v>489</v>
      </c>
      <c r="I123" t="s">
        <v>480</v>
      </c>
      <c r="J123" t="s">
        <v>494</v>
      </c>
      <c r="K123" t="s">
        <v>490</v>
      </c>
      <c r="L123" t="s">
        <v>482</v>
      </c>
      <c r="M123">
        <v>1</v>
      </c>
      <c r="N123">
        <v>1</v>
      </c>
      <c r="O123">
        <v>0</v>
      </c>
      <c r="P123">
        <v>0</v>
      </c>
      <c r="Q123">
        <v>-1</v>
      </c>
      <c r="R123">
        <v>1</v>
      </c>
      <c r="S123">
        <v>-1</v>
      </c>
      <c r="T123">
        <v>-1</v>
      </c>
      <c r="U123">
        <v>1</v>
      </c>
      <c r="V123">
        <v>0</v>
      </c>
      <c r="W123">
        <v>1</v>
      </c>
    </row>
    <row r="124" spans="1:23" x14ac:dyDescent="0.25">
      <c r="A124" t="s">
        <v>269</v>
      </c>
      <c r="B124" t="s">
        <v>461</v>
      </c>
      <c r="C124" t="s">
        <v>462</v>
      </c>
      <c r="D124" t="s">
        <v>471</v>
      </c>
      <c r="E124" t="s">
        <v>464</v>
      </c>
      <c r="F124" t="s">
        <v>465</v>
      </c>
      <c r="G124" t="s">
        <v>474</v>
      </c>
      <c r="H124" t="s">
        <v>489</v>
      </c>
      <c r="I124" t="s">
        <v>480</v>
      </c>
      <c r="J124" t="s">
        <v>494</v>
      </c>
      <c r="K124" t="s">
        <v>481</v>
      </c>
      <c r="L124" t="s">
        <v>482</v>
      </c>
      <c r="M124">
        <v>-4</v>
      </c>
      <c r="N124">
        <v>-1</v>
      </c>
      <c r="O124">
        <v>-1</v>
      </c>
      <c r="P124">
        <v>0</v>
      </c>
      <c r="Q124">
        <v>-1</v>
      </c>
      <c r="R124">
        <v>0</v>
      </c>
      <c r="S124">
        <v>-1</v>
      </c>
      <c r="T124">
        <v>-1</v>
      </c>
      <c r="U124">
        <v>1</v>
      </c>
      <c r="V124">
        <v>-1</v>
      </c>
      <c r="W124">
        <v>1</v>
      </c>
    </row>
    <row r="125" spans="1:23" x14ac:dyDescent="0.25">
      <c r="A125" t="s">
        <v>273</v>
      </c>
      <c r="B125" t="s">
        <v>461</v>
      </c>
      <c r="C125" t="s">
        <v>462</v>
      </c>
      <c r="D125" t="s">
        <v>477</v>
      </c>
      <c r="E125" t="s">
        <v>464</v>
      </c>
      <c r="F125" t="s">
        <v>473</v>
      </c>
      <c r="G125" t="s">
        <v>488</v>
      </c>
      <c r="H125" t="s">
        <v>489</v>
      </c>
      <c r="I125" t="s">
        <v>480</v>
      </c>
      <c r="J125" t="s">
        <v>494</v>
      </c>
      <c r="K125" t="s">
        <v>469</v>
      </c>
      <c r="L125" t="s">
        <v>482</v>
      </c>
      <c r="M125">
        <v>2</v>
      </c>
      <c r="N125">
        <v>-1</v>
      </c>
      <c r="O125">
        <v>0</v>
      </c>
      <c r="P125">
        <v>0</v>
      </c>
      <c r="Q125">
        <v>1</v>
      </c>
      <c r="R125">
        <v>1</v>
      </c>
      <c r="S125">
        <v>-1</v>
      </c>
      <c r="T125">
        <v>-1</v>
      </c>
      <c r="U125">
        <v>1</v>
      </c>
      <c r="V125">
        <v>1</v>
      </c>
      <c r="W125">
        <v>1</v>
      </c>
    </row>
    <row r="126" spans="1:23" x14ac:dyDescent="0.25">
      <c r="A126" t="s">
        <v>274</v>
      </c>
      <c r="B126" t="s">
        <v>461</v>
      </c>
      <c r="C126" t="s">
        <v>476</v>
      </c>
      <c r="D126" t="s">
        <v>471</v>
      </c>
      <c r="E126" t="s">
        <v>464</v>
      </c>
      <c r="F126" t="s">
        <v>465</v>
      </c>
      <c r="G126" t="s">
        <v>474</v>
      </c>
      <c r="H126" t="s">
        <v>467</v>
      </c>
      <c r="I126" t="s">
        <v>475</v>
      </c>
      <c r="J126" t="s">
        <v>494</v>
      </c>
      <c r="K126" t="s">
        <v>469</v>
      </c>
      <c r="L126" t="s">
        <v>482</v>
      </c>
      <c r="M126">
        <v>3</v>
      </c>
      <c r="N126">
        <v>2</v>
      </c>
      <c r="O126">
        <v>-1</v>
      </c>
      <c r="P126">
        <v>0</v>
      </c>
      <c r="Q126">
        <v>-1</v>
      </c>
      <c r="R126">
        <v>0</v>
      </c>
      <c r="S126">
        <v>0</v>
      </c>
      <c r="T126">
        <v>0</v>
      </c>
      <c r="U126">
        <v>1</v>
      </c>
      <c r="V126">
        <v>1</v>
      </c>
      <c r="W126">
        <v>1</v>
      </c>
    </row>
    <row r="127" spans="1:23" x14ac:dyDescent="0.25">
      <c r="A127" t="s">
        <v>503</v>
      </c>
      <c r="B127" t="s">
        <v>461</v>
      </c>
      <c r="C127" t="s">
        <v>486</v>
      </c>
      <c r="D127" t="s">
        <v>471</v>
      </c>
      <c r="E127" t="s">
        <v>472</v>
      </c>
      <c r="F127" t="s">
        <v>478</v>
      </c>
      <c r="G127" t="s">
        <v>488</v>
      </c>
      <c r="H127" t="s">
        <v>489</v>
      </c>
      <c r="I127" t="s">
        <v>480</v>
      </c>
      <c r="J127" t="s">
        <v>494</v>
      </c>
      <c r="K127" t="s">
        <v>469</v>
      </c>
      <c r="L127" t="s">
        <v>493</v>
      </c>
      <c r="M127">
        <v>5</v>
      </c>
      <c r="N127">
        <v>1</v>
      </c>
      <c r="O127">
        <v>-1</v>
      </c>
      <c r="P127">
        <v>2</v>
      </c>
      <c r="Q127">
        <v>0</v>
      </c>
      <c r="R127">
        <v>1</v>
      </c>
      <c r="S127">
        <v>-1</v>
      </c>
      <c r="T127">
        <v>-1</v>
      </c>
      <c r="U127">
        <v>1</v>
      </c>
      <c r="V127">
        <v>1</v>
      </c>
      <c r="W127">
        <v>2</v>
      </c>
    </row>
    <row r="128" spans="1:23" x14ac:dyDescent="0.25">
      <c r="A128" t="s">
        <v>272</v>
      </c>
      <c r="B128" t="s">
        <v>461</v>
      </c>
      <c r="C128" t="s">
        <v>476</v>
      </c>
      <c r="D128" t="s">
        <v>477</v>
      </c>
      <c r="E128" t="s">
        <v>472</v>
      </c>
      <c r="F128" t="s">
        <v>465</v>
      </c>
      <c r="G128" t="s">
        <v>474</v>
      </c>
      <c r="H128" t="s">
        <v>489</v>
      </c>
      <c r="I128" t="s">
        <v>480</v>
      </c>
      <c r="J128" t="s">
        <v>494</v>
      </c>
      <c r="K128" t="s">
        <v>469</v>
      </c>
      <c r="L128" t="s">
        <v>493</v>
      </c>
      <c r="M128">
        <v>5</v>
      </c>
      <c r="N128">
        <v>2</v>
      </c>
      <c r="O128">
        <v>0</v>
      </c>
      <c r="P128">
        <v>2</v>
      </c>
      <c r="Q128">
        <v>-1</v>
      </c>
      <c r="R128">
        <v>0</v>
      </c>
      <c r="S128">
        <v>-1</v>
      </c>
      <c r="T128">
        <v>-1</v>
      </c>
      <c r="U128">
        <v>1</v>
      </c>
      <c r="V128">
        <v>1</v>
      </c>
      <c r="W128">
        <v>2</v>
      </c>
    </row>
    <row r="129" spans="1:23" x14ac:dyDescent="0.25">
      <c r="A129" t="s">
        <v>504</v>
      </c>
      <c r="B129" t="s">
        <v>461</v>
      </c>
      <c r="C129" t="s">
        <v>476</v>
      </c>
      <c r="D129" t="s">
        <v>471</v>
      </c>
      <c r="E129" t="s">
        <v>472</v>
      </c>
      <c r="F129" t="s">
        <v>465</v>
      </c>
      <c r="G129" t="s">
        <v>488</v>
      </c>
      <c r="H129" t="s">
        <v>467</v>
      </c>
      <c r="I129" t="s">
        <v>480</v>
      </c>
      <c r="J129" t="s">
        <v>494</v>
      </c>
      <c r="K129" t="s">
        <v>481</v>
      </c>
      <c r="L129" t="s">
        <v>470</v>
      </c>
      <c r="M129">
        <v>2</v>
      </c>
      <c r="N129">
        <v>2</v>
      </c>
      <c r="O129">
        <v>-1</v>
      </c>
      <c r="P129">
        <v>2</v>
      </c>
      <c r="Q129">
        <v>-1</v>
      </c>
      <c r="R129">
        <v>1</v>
      </c>
      <c r="S129">
        <v>0</v>
      </c>
      <c r="T129">
        <v>-1</v>
      </c>
      <c r="U129">
        <v>1</v>
      </c>
      <c r="V129">
        <v>-1</v>
      </c>
      <c r="W129">
        <v>0</v>
      </c>
    </row>
    <row r="130" spans="1:23" x14ac:dyDescent="0.25">
      <c r="A130" t="s">
        <v>278</v>
      </c>
      <c r="B130" t="s">
        <v>461</v>
      </c>
      <c r="C130" t="s">
        <v>476</v>
      </c>
      <c r="D130" t="s">
        <v>487</v>
      </c>
      <c r="E130" t="s">
        <v>464</v>
      </c>
      <c r="F130" t="s">
        <v>473</v>
      </c>
      <c r="G130" t="s">
        <v>479</v>
      </c>
      <c r="H130" t="s">
        <v>483</v>
      </c>
      <c r="I130" t="s">
        <v>475</v>
      </c>
      <c r="J130" t="s">
        <v>494</v>
      </c>
      <c r="K130" t="s">
        <v>490</v>
      </c>
      <c r="L130" t="s">
        <v>482</v>
      </c>
      <c r="M130">
        <v>10</v>
      </c>
      <c r="N130">
        <v>2</v>
      </c>
      <c r="O130">
        <v>1</v>
      </c>
      <c r="P130">
        <v>0</v>
      </c>
      <c r="Q130">
        <v>1</v>
      </c>
      <c r="R130">
        <v>2</v>
      </c>
      <c r="S130">
        <v>2</v>
      </c>
      <c r="T130">
        <v>0</v>
      </c>
      <c r="U130">
        <v>1</v>
      </c>
      <c r="V130">
        <v>0</v>
      </c>
      <c r="W130">
        <v>1</v>
      </c>
    </row>
    <row r="131" spans="1:23" x14ac:dyDescent="0.25">
      <c r="A131" t="s">
        <v>279</v>
      </c>
      <c r="B131" t="s">
        <v>461</v>
      </c>
      <c r="C131" t="s">
        <v>476</v>
      </c>
      <c r="D131" t="s">
        <v>471</v>
      </c>
      <c r="E131" t="s">
        <v>492</v>
      </c>
      <c r="F131" t="s">
        <v>473</v>
      </c>
      <c r="G131" t="s">
        <v>466</v>
      </c>
      <c r="H131" t="s">
        <v>483</v>
      </c>
      <c r="I131" t="s">
        <v>468</v>
      </c>
      <c r="J131" t="s">
        <v>494</v>
      </c>
      <c r="K131" t="s">
        <v>490</v>
      </c>
      <c r="L131" t="s">
        <v>482</v>
      </c>
      <c r="M131">
        <v>5</v>
      </c>
      <c r="N131">
        <v>2</v>
      </c>
      <c r="O131">
        <v>-1</v>
      </c>
      <c r="P131">
        <v>-1</v>
      </c>
      <c r="Q131">
        <v>1</v>
      </c>
      <c r="R131">
        <v>-1</v>
      </c>
      <c r="S131">
        <v>2</v>
      </c>
      <c r="T131">
        <v>1</v>
      </c>
      <c r="U131">
        <v>1</v>
      </c>
      <c r="V131">
        <v>0</v>
      </c>
      <c r="W131">
        <v>1</v>
      </c>
    </row>
    <row r="132" spans="1:23" x14ac:dyDescent="0.25">
      <c r="A132" t="s">
        <v>281</v>
      </c>
      <c r="B132" t="s">
        <v>461</v>
      </c>
      <c r="C132" t="s">
        <v>462</v>
      </c>
      <c r="D132" t="s">
        <v>477</v>
      </c>
      <c r="E132" t="s">
        <v>464</v>
      </c>
      <c r="F132" t="s">
        <v>478</v>
      </c>
      <c r="G132" t="s">
        <v>488</v>
      </c>
      <c r="H132" t="s">
        <v>489</v>
      </c>
      <c r="I132" t="s">
        <v>480</v>
      </c>
      <c r="J132" t="s">
        <v>494</v>
      </c>
      <c r="K132" t="s">
        <v>481</v>
      </c>
      <c r="L132" t="s">
        <v>493</v>
      </c>
      <c r="M132">
        <v>0</v>
      </c>
      <c r="N132">
        <v>-1</v>
      </c>
      <c r="O132">
        <v>0</v>
      </c>
      <c r="P132">
        <v>0</v>
      </c>
      <c r="Q132">
        <v>0</v>
      </c>
      <c r="R132">
        <v>1</v>
      </c>
      <c r="S132">
        <v>-1</v>
      </c>
      <c r="T132">
        <v>-1</v>
      </c>
      <c r="U132">
        <v>1</v>
      </c>
      <c r="V132">
        <v>-1</v>
      </c>
      <c r="W132">
        <v>2</v>
      </c>
    </row>
    <row r="133" spans="1:23" x14ac:dyDescent="0.25">
      <c r="A133" t="s">
        <v>288</v>
      </c>
      <c r="B133" t="s">
        <v>461</v>
      </c>
      <c r="C133" t="s">
        <v>462</v>
      </c>
      <c r="D133" t="s">
        <v>477</v>
      </c>
      <c r="E133" t="s">
        <v>473</v>
      </c>
      <c r="F133" t="s">
        <v>465</v>
      </c>
      <c r="G133" t="s">
        <v>466</v>
      </c>
      <c r="H133" t="s">
        <v>489</v>
      </c>
      <c r="I133" t="s">
        <v>468</v>
      </c>
      <c r="J133" t="s">
        <v>494</v>
      </c>
      <c r="K133" t="s">
        <v>481</v>
      </c>
      <c r="L133" t="s">
        <v>485</v>
      </c>
      <c r="M133">
        <v>-3</v>
      </c>
      <c r="N133">
        <v>-1</v>
      </c>
      <c r="O133">
        <v>0</v>
      </c>
      <c r="P133">
        <v>1</v>
      </c>
      <c r="Q133">
        <v>-1</v>
      </c>
      <c r="R133">
        <v>-1</v>
      </c>
      <c r="S133">
        <v>-1</v>
      </c>
      <c r="T133">
        <v>1</v>
      </c>
      <c r="U133">
        <v>1</v>
      </c>
      <c r="V133">
        <v>-1</v>
      </c>
      <c r="W133">
        <v>-1</v>
      </c>
    </row>
    <row r="134" spans="1:23" x14ac:dyDescent="0.25">
      <c r="A134" t="s">
        <v>289</v>
      </c>
      <c r="B134" t="s">
        <v>461</v>
      </c>
      <c r="C134" t="s">
        <v>462</v>
      </c>
      <c r="D134" t="s">
        <v>471</v>
      </c>
      <c r="E134" t="s">
        <v>472</v>
      </c>
      <c r="F134" t="s">
        <v>478</v>
      </c>
      <c r="G134" t="s">
        <v>488</v>
      </c>
      <c r="H134" t="s">
        <v>489</v>
      </c>
      <c r="I134" t="s">
        <v>480</v>
      </c>
      <c r="J134" t="s">
        <v>494</v>
      </c>
      <c r="K134" t="s">
        <v>469</v>
      </c>
      <c r="L134" t="s">
        <v>482</v>
      </c>
      <c r="M134">
        <v>2</v>
      </c>
      <c r="N134">
        <v>-1</v>
      </c>
      <c r="O134">
        <v>-1</v>
      </c>
      <c r="P134">
        <v>2</v>
      </c>
      <c r="Q134">
        <v>0</v>
      </c>
      <c r="R134">
        <v>1</v>
      </c>
      <c r="S134">
        <v>-1</v>
      </c>
      <c r="T134">
        <v>-1</v>
      </c>
      <c r="U134">
        <v>1</v>
      </c>
      <c r="V134">
        <v>1</v>
      </c>
      <c r="W134">
        <v>1</v>
      </c>
    </row>
    <row r="135" spans="1:23" x14ac:dyDescent="0.25">
      <c r="A135" t="s">
        <v>291</v>
      </c>
      <c r="B135" t="s">
        <v>461</v>
      </c>
      <c r="C135" t="s">
        <v>476</v>
      </c>
      <c r="D135" t="s">
        <v>471</v>
      </c>
      <c r="E135" t="s">
        <v>492</v>
      </c>
      <c r="F135" t="s">
        <v>478</v>
      </c>
      <c r="G135" t="s">
        <v>488</v>
      </c>
      <c r="H135" t="s">
        <v>489</v>
      </c>
      <c r="I135" t="s">
        <v>468</v>
      </c>
      <c r="J135" t="s">
        <v>494</v>
      </c>
      <c r="K135" t="s">
        <v>490</v>
      </c>
      <c r="L135" t="s">
        <v>482</v>
      </c>
      <c r="M135">
        <v>3</v>
      </c>
      <c r="N135">
        <v>2</v>
      </c>
      <c r="O135">
        <v>-1</v>
      </c>
      <c r="P135">
        <v>-1</v>
      </c>
      <c r="Q135">
        <v>0</v>
      </c>
      <c r="R135">
        <v>1</v>
      </c>
      <c r="S135">
        <v>-1</v>
      </c>
      <c r="T135">
        <v>1</v>
      </c>
      <c r="U135">
        <v>1</v>
      </c>
      <c r="V135">
        <v>0</v>
      </c>
      <c r="W135">
        <v>1</v>
      </c>
    </row>
    <row r="136" spans="1:23" x14ac:dyDescent="0.25">
      <c r="A136" t="s">
        <v>292</v>
      </c>
      <c r="B136" t="s">
        <v>461</v>
      </c>
      <c r="C136" t="s">
        <v>486</v>
      </c>
      <c r="D136" t="s">
        <v>463</v>
      </c>
      <c r="E136" t="s">
        <v>464</v>
      </c>
      <c r="F136" t="s">
        <v>465</v>
      </c>
      <c r="G136" t="s">
        <v>479</v>
      </c>
      <c r="H136" t="s">
        <v>467</v>
      </c>
      <c r="I136" t="s">
        <v>480</v>
      </c>
      <c r="J136" t="s">
        <v>494</v>
      </c>
      <c r="K136" t="s">
        <v>490</v>
      </c>
      <c r="L136" t="s">
        <v>485</v>
      </c>
      <c r="M136">
        <v>3</v>
      </c>
      <c r="N136">
        <v>1</v>
      </c>
      <c r="O136">
        <v>2</v>
      </c>
      <c r="P136">
        <v>0</v>
      </c>
      <c r="Q136">
        <v>-1</v>
      </c>
      <c r="R136">
        <v>2</v>
      </c>
      <c r="S136">
        <v>0</v>
      </c>
      <c r="T136">
        <v>-1</v>
      </c>
      <c r="U136">
        <v>1</v>
      </c>
      <c r="V136">
        <v>0</v>
      </c>
      <c r="W136">
        <v>-1</v>
      </c>
    </row>
    <row r="137" spans="1:23" x14ac:dyDescent="0.25">
      <c r="A137" t="s">
        <v>293</v>
      </c>
      <c r="B137" t="s">
        <v>461</v>
      </c>
      <c r="C137" t="s">
        <v>486</v>
      </c>
      <c r="D137" t="s">
        <v>477</v>
      </c>
      <c r="E137" t="s">
        <v>464</v>
      </c>
      <c r="F137" t="s">
        <v>465</v>
      </c>
      <c r="G137" t="s">
        <v>488</v>
      </c>
      <c r="H137" t="s">
        <v>489</v>
      </c>
      <c r="I137" t="s">
        <v>480</v>
      </c>
      <c r="J137" t="s">
        <v>494</v>
      </c>
      <c r="K137" t="s">
        <v>490</v>
      </c>
      <c r="L137" t="s">
        <v>482</v>
      </c>
      <c r="M137">
        <v>1</v>
      </c>
      <c r="N137">
        <v>1</v>
      </c>
      <c r="O137">
        <v>0</v>
      </c>
      <c r="P137">
        <v>0</v>
      </c>
      <c r="Q137">
        <v>-1</v>
      </c>
      <c r="R137">
        <v>1</v>
      </c>
      <c r="S137">
        <v>-1</v>
      </c>
      <c r="T137">
        <v>-1</v>
      </c>
      <c r="U137">
        <v>1</v>
      </c>
      <c r="V137">
        <v>0</v>
      </c>
      <c r="W137">
        <v>1</v>
      </c>
    </row>
    <row r="138" spans="1:23" x14ac:dyDescent="0.25">
      <c r="A138" t="s">
        <v>296</v>
      </c>
      <c r="B138" t="s">
        <v>461</v>
      </c>
      <c r="C138" t="s">
        <v>486</v>
      </c>
      <c r="D138" t="s">
        <v>477</v>
      </c>
      <c r="E138" t="s">
        <v>464</v>
      </c>
      <c r="F138" t="s">
        <v>465</v>
      </c>
      <c r="G138" t="s">
        <v>488</v>
      </c>
      <c r="H138" t="s">
        <v>489</v>
      </c>
      <c r="I138" t="s">
        <v>480</v>
      </c>
      <c r="J138" t="s">
        <v>494</v>
      </c>
      <c r="K138" t="s">
        <v>490</v>
      </c>
      <c r="L138" t="s">
        <v>482</v>
      </c>
      <c r="M138">
        <v>1</v>
      </c>
      <c r="N138">
        <v>1</v>
      </c>
      <c r="O138">
        <v>0</v>
      </c>
      <c r="P138">
        <v>0</v>
      </c>
      <c r="Q138">
        <v>-1</v>
      </c>
      <c r="R138">
        <v>1</v>
      </c>
      <c r="S138">
        <v>-1</v>
      </c>
      <c r="T138">
        <v>-1</v>
      </c>
      <c r="U138">
        <v>1</v>
      </c>
      <c r="V138">
        <v>0</v>
      </c>
      <c r="W138">
        <v>1</v>
      </c>
    </row>
    <row r="139" spans="1:23" x14ac:dyDescent="0.25">
      <c r="A139" t="s">
        <v>297</v>
      </c>
      <c r="B139" t="s">
        <v>461</v>
      </c>
      <c r="C139" t="s">
        <v>476</v>
      </c>
      <c r="D139" t="s">
        <v>471</v>
      </c>
      <c r="E139" t="s">
        <v>472</v>
      </c>
      <c r="F139" t="s">
        <v>473</v>
      </c>
      <c r="G139" t="s">
        <v>488</v>
      </c>
      <c r="H139" t="s">
        <v>489</v>
      </c>
      <c r="I139" t="s">
        <v>475</v>
      </c>
      <c r="J139" t="s">
        <v>495</v>
      </c>
      <c r="K139" t="s">
        <v>490</v>
      </c>
      <c r="L139" t="s">
        <v>470</v>
      </c>
      <c r="M139">
        <v>3</v>
      </c>
      <c r="N139">
        <v>2</v>
      </c>
      <c r="O139">
        <v>-1</v>
      </c>
      <c r="P139">
        <v>2</v>
      </c>
      <c r="Q139">
        <v>1</v>
      </c>
      <c r="R139">
        <v>1</v>
      </c>
      <c r="S139">
        <v>-1</v>
      </c>
      <c r="T139">
        <v>0</v>
      </c>
      <c r="U139">
        <v>-1</v>
      </c>
      <c r="V139">
        <v>0</v>
      </c>
      <c r="W139">
        <v>0</v>
      </c>
    </row>
    <row r="140" spans="1:23" x14ac:dyDescent="0.25">
      <c r="A140" t="s">
        <v>298</v>
      </c>
      <c r="B140" t="s">
        <v>461</v>
      </c>
      <c r="C140" t="s">
        <v>462</v>
      </c>
      <c r="D140" t="s">
        <v>477</v>
      </c>
      <c r="E140" t="s">
        <v>464</v>
      </c>
      <c r="F140" t="s">
        <v>465</v>
      </c>
      <c r="G140" t="s">
        <v>488</v>
      </c>
      <c r="H140" t="s">
        <v>489</v>
      </c>
      <c r="I140" t="s">
        <v>480</v>
      </c>
      <c r="J140" t="s">
        <v>494</v>
      </c>
      <c r="K140" t="s">
        <v>490</v>
      </c>
      <c r="L140" t="s">
        <v>482</v>
      </c>
      <c r="M140">
        <v>-1</v>
      </c>
      <c r="N140">
        <v>-1</v>
      </c>
      <c r="O140">
        <v>0</v>
      </c>
      <c r="P140">
        <v>0</v>
      </c>
      <c r="Q140">
        <v>-1</v>
      </c>
      <c r="R140">
        <v>1</v>
      </c>
      <c r="S140">
        <v>-1</v>
      </c>
      <c r="T140">
        <v>-1</v>
      </c>
      <c r="U140">
        <v>1</v>
      </c>
      <c r="V140">
        <v>0</v>
      </c>
      <c r="W140">
        <v>1</v>
      </c>
    </row>
    <row r="141" spans="1:23" x14ac:dyDescent="0.25">
      <c r="A141" t="s">
        <v>299</v>
      </c>
      <c r="B141" t="s">
        <v>461</v>
      </c>
      <c r="C141" t="s">
        <v>476</v>
      </c>
      <c r="D141" t="s">
        <v>471</v>
      </c>
      <c r="E141" t="s">
        <v>472</v>
      </c>
      <c r="F141" t="s">
        <v>465</v>
      </c>
      <c r="G141" t="s">
        <v>488</v>
      </c>
      <c r="H141" t="s">
        <v>483</v>
      </c>
      <c r="I141" t="s">
        <v>484</v>
      </c>
      <c r="J141" t="s">
        <v>494</v>
      </c>
      <c r="K141" t="s">
        <v>481</v>
      </c>
      <c r="L141" t="s">
        <v>493</v>
      </c>
      <c r="M141">
        <v>9</v>
      </c>
      <c r="N141">
        <v>2</v>
      </c>
      <c r="O141">
        <v>-1</v>
      </c>
      <c r="P141">
        <v>2</v>
      </c>
      <c r="Q141">
        <v>-1</v>
      </c>
      <c r="R141">
        <v>1</v>
      </c>
      <c r="S141">
        <v>2</v>
      </c>
      <c r="T141">
        <v>2</v>
      </c>
      <c r="U141">
        <v>1</v>
      </c>
      <c r="V141">
        <v>-1</v>
      </c>
      <c r="W141">
        <v>2</v>
      </c>
    </row>
    <row r="142" spans="1:23" x14ac:dyDescent="0.25">
      <c r="A142" t="s">
        <v>300</v>
      </c>
      <c r="B142" t="s">
        <v>461</v>
      </c>
      <c r="C142" t="s">
        <v>462</v>
      </c>
      <c r="D142" t="s">
        <v>471</v>
      </c>
      <c r="E142" t="s">
        <v>464</v>
      </c>
      <c r="F142" t="s">
        <v>478</v>
      </c>
      <c r="G142" t="s">
        <v>488</v>
      </c>
      <c r="H142" t="s">
        <v>489</v>
      </c>
      <c r="I142" t="s">
        <v>480</v>
      </c>
      <c r="J142" t="s">
        <v>494</v>
      </c>
      <c r="K142" t="s">
        <v>469</v>
      </c>
      <c r="L142" t="s">
        <v>482</v>
      </c>
      <c r="M142">
        <v>0</v>
      </c>
      <c r="N142">
        <v>-1</v>
      </c>
      <c r="O142">
        <v>-1</v>
      </c>
      <c r="P142">
        <v>0</v>
      </c>
      <c r="Q142">
        <v>0</v>
      </c>
      <c r="R142">
        <v>1</v>
      </c>
      <c r="S142">
        <v>-1</v>
      </c>
      <c r="T142">
        <v>-1</v>
      </c>
      <c r="U142">
        <v>1</v>
      </c>
      <c r="V142">
        <v>1</v>
      </c>
      <c r="W142">
        <v>1</v>
      </c>
    </row>
    <row r="143" spans="1:23" x14ac:dyDescent="0.25">
      <c r="A143" t="s">
        <v>301</v>
      </c>
      <c r="B143" t="s">
        <v>461</v>
      </c>
      <c r="C143" t="s">
        <v>462</v>
      </c>
      <c r="D143" t="s">
        <v>477</v>
      </c>
      <c r="E143" t="s">
        <v>464</v>
      </c>
      <c r="F143" t="s">
        <v>465</v>
      </c>
      <c r="G143" t="s">
        <v>488</v>
      </c>
      <c r="H143" t="s">
        <v>489</v>
      </c>
      <c r="I143" t="s">
        <v>480</v>
      </c>
      <c r="J143" t="s">
        <v>494</v>
      </c>
      <c r="K143" t="s">
        <v>490</v>
      </c>
      <c r="L143" t="s">
        <v>470</v>
      </c>
      <c r="M143">
        <v>-2</v>
      </c>
      <c r="N143">
        <v>-1</v>
      </c>
      <c r="O143">
        <v>0</v>
      </c>
      <c r="P143">
        <v>0</v>
      </c>
      <c r="Q143">
        <v>-1</v>
      </c>
      <c r="R143">
        <v>1</v>
      </c>
      <c r="S143">
        <v>-1</v>
      </c>
      <c r="T143">
        <v>-1</v>
      </c>
      <c r="U143">
        <v>1</v>
      </c>
      <c r="V143">
        <v>0</v>
      </c>
      <c r="W143">
        <v>0</v>
      </c>
    </row>
    <row r="144" spans="1:23" x14ac:dyDescent="0.25">
      <c r="A144" t="s">
        <v>303</v>
      </c>
      <c r="B144" t="s">
        <v>461</v>
      </c>
      <c r="C144" t="s">
        <v>476</v>
      </c>
      <c r="D144" t="s">
        <v>471</v>
      </c>
      <c r="E144" t="s">
        <v>472</v>
      </c>
      <c r="F144" t="s">
        <v>465</v>
      </c>
      <c r="G144" t="s">
        <v>488</v>
      </c>
      <c r="H144" t="s">
        <v>489</v>
      </c>
      <c r="I144" t="s">
        <v>480</v>
      </c>
      <c r="J144" t="s">
        <v>494</v>
      </c>
      <c r="K144" t="s">
        <v>469</v>
      </c>
      <c r="L144" t="s">
        <v>493</v>
      </c>
      <c r="M144">
        <v>5</v>
      </c>
      <c r="N144">
        <v>2</v>
      </c>
      <c r="O144">
        <v>-1</v>
      </c>
      <c r="P144">
        <v>2</v>
      </c>
      <c r="Q144">
        <v>-1</v>
      </c>
      <c r="R144">
        <v>1</v>
      </c>
      <c r="S144">
        <v>-1</v>
      </c>
      <c r="T144">
        <v>-1</v>
      </c>
      <c r="U144">
        <v>1</v>
      </c>
      <c r="V144">
        <v>1</v>
      </c>
      <c r="W144">
        <v>2</v>
      </c>
    </row>
    <row r="145" spans="1:23" x14ac:dyDescent="0.25">
      <c r="A145" t="s">
        <v>304</v>
      </c>
      <c r="B145" t="s">
        <v>461</v>
      </c>
      <c r="C145" t="s">
        <v>476</v>
      </c>
      <c r="D145" t="s">
        <v>477</v>
      </c>
      <c r="E145" t="s">
        <v>472</v>
      </c>
      <c r="F145" t="s">
        <v>465</v>
      </c>
      <c r="G145" t="s">
        <v>474</v>
      </c>
      <c r="H145" t="s">
        <v>489</v>
      </c>
      <c r="I145" t="s">
        <v>468</v>
      </c>
      <c r="J145" t="s">
        <v>494</v>
      </c>
      <c r="K145" t="s">
        <v>469</v>
      </c>
      <c r="L145" t="s">
        <v>493</v>
      </c>
      <c r="M145">
        <v>7</v>
      </c>
      <c r="N145">
        <v>2</v>
      </c>
      <c r="O145">
        <v>0</v>
      </c>
      <c r="P145">
        <v>2</v>
      </c>
      <c r="Q145">
        <v>-1</v>
      </c>
      <c r="R145">
        <v>0</v>
      </c>
      <c r="S145">
        <v>-1</v>
      </c>
      <c r="T145">
        <v>1</v>
      </c>
      <c r="U145">
        <v>1</v>
      </c>
      <c r="V145">
        <v>1</v>
      </c>
      <c r="W145">
        <v>2</v>
      </c>
    </row>
    <row r="146" spans="1:23" x14ac:dyDescent="0.25">
      <c r="A146" t="s">
        <v>305</v>
      </c>
      <c r="B146" t="s">
        <v>461</v>
      </c>
      <c r="C146" t="s">
        <v>476</v>
      </c>
      <c r="D146" t="s">
        <v>471</v>
      </c>
      <c r="E146" t="s">
        <v>492</v>
      </c>
      <c r="F146" t="s">
        <v>473</v>
      </c>
      <c r="G146" t="s">
        <v>474</v>
      </c>
      <c r="H146" t="s">
        <v>489</v>
      </c>
      <c r="I146" t="s">
        <v>484</v>
      </c>
      <c r="J146" t="s">
        <v>494</v>
      </c>
      <c r="K146" t="s">
        <v>490</v>
      </c>
      <c r="L146" t="s">
        <v>482</v>
      </c>
      <c r="M146">
        <v>4</v>
      </c>
      <c r="N146">
        <v>2</v>
      </c>
      <c r="O146">
        <v>-1</v>
      </c>
      <c r="P146">
        <v>-1</v>
      </c>
      <c r="Q146">
        <v>1</v>
      </c>
      <c r="R146">
        <v>0</v>
      </c>
      <c r="S146">
        <v>-1</v>
      </c>
      <c r="T146">
        <v>2</v>
      </c>
      <c r="U146">
        <v>1</v>
      </c>
      <c r="V146">
        <v>0</v>
      </c>
      <c r="W146">
        <v>1</v>
      </c>
    </row>
    <row r="147" spans="1:23" x14ac:dyDescent="0.25">
      <c r="A147" t="s">
        <v>306</v>
      </c>
      <c r="B147" t="s">
        <v>461</v>
      </c>
      <c r="C147" t="s">
        <v>462</v>
      </c>
      <c r="D147" t="s">
        <v>477</v>
      </c>
      <c r="E147" t="s">
        <v>472</v>
      </c>
      <c r="F147" t="s">
        <v>465</v>
      </c>
      <c r="G147" t="s">
        <v>488</v>
      </c>
      <c r="H147" t="s">
        <v>489</v>
      </c>
      <c r="I147" t="s">
        <v>468</v>
      </c>
      <c r="J147" t="s">
        <v>494</v>
      </c>
      <c r="K147" t="s">
        <v>469</v>
      </c>
      <c r="L147" t="s">
        <v>493</v>
      </c>
      <c r="M147">
        <v>5</v>
      </c>
      <c r="N147">
        <v>-1</v>
      </c>
      <c r="O147">
        <v>0</v>
      </c>
      <c r="P147">
        <v>2</v>
      </c>
      <c r="Q147">
        <v>-1</v>
      </c>
      <c r="R147">
        <v>1</v>
      </c>
      <c r="S147">
        <v>-1</v>
      </c>
      <c r="T147">
        <v>1</v>
      </c>
      <c r="U147">
        <v>1</v>
      </c>
      <c r="V147">
        <v>1</v>
      </c>
      <c r="W147">
        <v>2</v>
      </c>
    </row>
    <row r="148" spans="1:23" x14ac:dyDescent="0.25">
      <c r="A148" t="s">
        <v>307</v>
      </c>
      <c r="B148" t="s">
        <v>461</v>
      </c>
      <c r="C148" t="s">
        <v>462</v>
      </c>
      <c r="D148" t="s">
        <v>471</v>
      </c>
      <c r="E148" t="s">
        <v>473</v>
      </c>
      <c r="F148" t="s">
        <v>465</v>
      </c>
      <c r="G148" t="s">
        <v>488</v>
      </c>
      <c r="H148" t="s">
        <v>489</v>
      </c>
      <c r="I148" t="s">
        <v>475</v>
      </c>
      <c r="J148" t="s">
        <v>494</v>
      </c>
      <c r="K148" t="s">
        <v>481</v>
      </c>
      <c r="L148" t="s">
        <v>470</v>
      </c>
      <c r="M148">
        <v>-2</v>
      </c>
      <c r="N148">
        <v>-1</v>
      </c>
      <c r="O148">
        <v>-1</v>
      </c>
      <c r="P148">
        <v>1</v>
      </c>
      <c r="Q148">
        <v>-1</v>
      </c>
      <c r="R148">
        <v>1</v>
      </c>
      <c r="S148">
        <v>-1</v>
      </c>
      <c r="T148">
        <v>0</v>
      </c>
      <c r="U148">
        <v>1</v>
      </c>
      <c r="V148">
        <v>-1</v>
      </c>
      <c r="W148">
        <v>0</v>
      </c>
    </row>
    <row r="149" spans="1:23" x14ac:dyDescent="0.25">
      <c r="A149" t="s">
        <v>308</v>
      </c>
      <c r="B149" t="s">
        <v>461</v>
      </c>
      <c r="C149" t="s">
        <v>476</v>
      </c>
      <c r="D149" t="s">
        <v>463</v>
      </c>
      <c r="E149" t="s">
        <v>464</v>
      </c>
      <c r="F149" t="s">
        <v>473</v>
      </c>
      <c r="G149" t="s">
        <v>474</v>
      </c>
      <c r="H149" t="s">
        <v>467</v>
      </c>
      <c r="I149" t="s">
        <v>468</v>
      </c>
      <c r="J149" t="s">
        <v>494</v>
      </c>
      <c r="K149" t="s">
        <v>490</v>
      </c>
      <c r="L149" t="s">
        <v>482</v>
      </c>
      <c r="M149">
        <v>8</v>
      </c>
      <c r="N149">
        <v>2</v>
      </c>
      <c r="O149">
        <v>2</v>
      </c>
      <c r="P149">
        <v>0</v>
      </c>
      <c r="Q149">
        <v>1</v>
      </c>
      <c r="R149">
        <v>0</v>
      </c>
      <c r="S149">
        <v>0</v>
      </c>
      <c r="T149">
        <v>1</v>
      </c>
      <c r="U149">
        <v>1</v>
      </c>
      <c r="V149">
        <v>0</v>
      </c>
      <c r="W149">
        <v>1</v>
      </c>
    </row>
    <row r="150" spans="1:23" x14ac:dyDescent="0.25">
      <c r="A150" t="s">
        <v>505</v>
      </c>
      <c r="B150" t="s">
        <v>461</v>
      </c>
      <c r="C150" t="s">
        <v>486</v>
      </c>
      <c r="D150" t="s">
        <v>477</v>
      </c>
      <c r="E150" t="s">
        <v>464</v>
      </c>
      <c r="F150" t="s">
        <v>465</v>
      </c>
      <c r="G150" t="s">
        <v>488</v>
      </c>
      <c r="H150" t="s">
        <v>467</v>
      </c>
      <c r="I150" t="s">
        <v>484</v>
      </c>
      <c r="J150" t="s">
        <v>494</v>
      </c>
      <c r="K150" t="s">
        <v>481</v>
      </c>
      <c r="L150" t="s">
        <v>493</v>
      </c>
      <c r="M150">
        <v>5</v>
      </c>
      <c r="N150">
        <v>1</v>
      </c>
      <c r="O150">
        <v>0</v>
      </c>
      <c r="P150">
        <v>0</v>
      </c>
      <c r="Q150">
        <v>-1</v>
      </c>
      <c r="R150">
        <v>1</v>
      </c>
      <c r="S150">
        <v>0</v>
      </c>
      <c r="T150">
        <v>2</v>
      </c>
      <c r="U150">
        <v>1</v>
      </c>
      <c r="V150">
        <v>-1</v>
      </c>
      <c r="W150">
        <v>2</v>
      </c>
    </row>
    <row r="151" spans="1:23" x14ac:dyDescent="0.25">
      <c r="A151" t="s">
        <v>310</v>
      </c>
      <c r="B151" t="s">
        <v>461</v>
      </c>
      <c r="C151" t="s">
        <v>486</v>
      </c>
      <c r="D151" t="s">
        <v>471</v>
      </c>
      <c r="E151" t="s">
        <v>472</v>
      </c>
      <c r="F151" t="s">
        <v>478</v>
      </c>
      <c r="G151" t="s">
        <v>488</v>
      </c>
      <c r="H151" t="s">
        <v>467</v>
      </c>
      <c r="I151" t="s">
        <v>480</v>
      </c>
      <c r="J151" t="s">
        <v>494</v>
      </c>
      <c r="K151" t="s">
        <v>481</v>
      </c>
      <c r="L151" t="s">
        <v>482</v>
      </c>
      <c r="M151">
        <v>3</v>
      </c>
      <c r="N151">
        <v>1</v>
      </c>
      <c r="O151">
        <v>-1</v>
      </c>
      <c r="P151">
        <v>2</v>
      </c>
      <c r="Q151">
        <v>0</v>
      </c>
      <c r="R151">
        <v>1</v>
      </c>
      <c r="S151">
        <v>0</v>
      </c>
      <c r="T151">
        <v>-1</v>
      </c>
      <c r="U151">
        <v>1</v>
      </c>
      <c r="V151">
        <v>-1</v>
      </c>
      <c r="W151">
        <v>1</v>
      </c>
    </row>
    <row r="152" spans="1:23" x14ac:dyDescent="0.25">
      <c r="A152" t="s">
        <v>311</v>
      </c>
      <c r="B152" t="s">
        <v>461</v>
      </c>
      <c r="C152" t="s">
        <v>476</v>
      </c>
      <c r="D152" t="s">
        <v>487</v>
      </c>
      <c r="E152" t="s">
        <v>473</v>
      </c>
      <c r="F152" t="s">
        <v>465</v>
      </c>
      <c r="G152" t="s">
        <v>488</v>
      </c>
      <c r="H152" t="s">
        <v>483</v>
      </c>
      <c r="I152" t="s">
        <v>475</v>
      </c>
      <c r="J152" t="s">
        <v>494</v>
      </c>
      <c r="K152" t="s">
        <v>490</v>
      </c>
      <c r="L152" t="s">
        <v>482</v>
      </c>
      <c r="M152">
        <v>8</v>
      </c>
      <c r="N152">
        <v>2</v>
      </c>
      <c r="O152">
        <v>1</v>
      </c>
      <c r="P152">
        <v>1</v>
      </c>
      <c r="Q152">
        <v>-1</v>
      </c>
      <c r="R152">
        <v>1</v>
      </c>
      <c r="S152">
        <v>2</v>
      </c>
      <c r="T152">
        <v>0</v>
      </c>
      <c r="U152">
        <v>1</v>
      </c>
      <c r="V152">
        <v>0</v>
      </c>
      <c r="W152">
        <v>1</v>
      </c>
    </row>
    <row r="153" spans="1:23" x14ac:dyDescent="0.25">
      <c r="A153" t="s">
        <v>312</v>
      </c>
      <c r="B153" t="s">
        <v>461</v>
      </c>
      <c r="C153" t="s">
        <v>486</v>
      </c>
      <c r="D153" t="s">
        <v>487</v>
      </c>
      <c r="E153" t="s">
        <v>464</v>
      </c>
      <c r="F153" t="s">
        <v>465</v>
      </c>
      <c r="G153" t="s">
        <v>488</v>
      </c>
      <c r="H153" t="s">
        <v>489</v>
      </c>
      <c r="I153" t="s">
        <v>468</v>
      </c>
      <c r="J153" t="s">
        <v>496</v>
      </c>
      <c r="K153" t="s">
        <v>481</v>
      </c>
      <c r="L153" t="s">
        <v>470</v>
      </c>
      <c r="M153">
        <v>3</v>
      </c>
      <c r="N153">
        <v>1</v>
      </c>
      <c r="O153">
        <v>1</v>
      </c>
      <c r="P153">
        <v>0</v>
      </c>
      <c r="Q153">
        <v>-1</v>
      </c>
      <c r="R153">
        <v>1</v>
      </c>
      <c r="S153">
        <v>-1</v>
      </c>
      <c r="T153">
        <v>1</v>
      </c>
      <c r="U153">
        <v>2</v>
      </c>
      <c r="V153">
        <v>-1</v>
      </c>
      <c r="W153">
        <v>0</v>
      </c>
    </row>
    <row r="154" spans="1:23" x14ac:dyDescent="0.25">
      <c r="A154" t="s">
        <v>313</v>
      </c>
      <c r="B154" t="s">
        <v>461</v>
      </c>
      <c r="C154" t="s">
        <v>462</v>
      </c>
      <c r="D154" t="s">
        <v>471</v>
      </c>
      <c r="E154" t="s">
        <v>472</v>
      </c>
      <c r="F154" t="s">
        <v>465</v>
      </c>
      <c r="G154" t="s">
        <v>474</v>
      </c>
      <c r="H154" t="s">
        <v>489</v>
      </c>
      <c r="I154" t="s">
        <v>475</v>
      </c>
      <c r="J154" t="s">
        <v>494</v>
      </c>
      <c r="K154" t="s">
        <v>481</v>
      </c>
      <c r="L154" t="s">
        <v>485</v>
      </c>
      <c r="M154">
        <v>-3</v>
      </c>
      <c r="N154">
        <v>-1</v>
      </c>
      <c r="O154">
        <v>-1</v>
      </c>
      <c r="P154">
        <v>2</v>
      </c>
      <c r="Q154">
        <v>-1</v>
      </c>
      <c r="R154">
        <v>0</v>
      </c>
      <c r="S154">
        <v>-1</v>
      </c>
      <c r="T154">
        <v>0</v>
      </c>
      <c r="U154">
        <v>1</v>
      </c>
      <c r="V154">
        <v>-1</v>
      </c>
      <c r="W154">
        <v>-1</v>
      </c>
    </row>
    <row r="155" spans="1:23" x14ac:dyDescent="0.25">
      <c r="A155" t="s">
        <v>314</v>
      </c>
      <c r="B155" t="s">
        <v>461</v>
      </c>
      <c r="C155" t="s">
        <v>462</v>
      </c>
      <c r="D155" t="s">
        <v>471</v>
      </c>
      <c r="E155" t="s">
        <v>464</v>
      </c>
      <c r="F155" t="s">
        <v>465</v>
      </c>
      <c r="G155" t="s">
        <v>488</v>
      </c>
      <c r="H155" t="s">
        <v>489</v>
      </c>
      <c r="I155" t="s">
        <v>475</v>
      </c>
      <c r="J155" t="s">
        <v>494</v>
      </c>
      <c r="K155" t="s">
        <v>481</v>
      </c>
      <c r="L155" t="s">
        <v>470</v>
      </c>
      <c r="M155">
        <v>-3</v>
      </c>
      <c r="N155">
        <v>-1</v>
      </c>
      <c r="O155">
        <v>-1</v>
      </c>
      <c r="P155">
        <v>0</v>
      </c>
      <c r="Q155">
        <v>-1</v>
      </c>
      <c r="R155">
        <v>1</v>
      </c>
      <c r="S155">
        <v>-1</v>
      </c>
      <c r="T155">
        <v>0</v>
      </c>
      <c r="U155">
        <v>1</v>
      </c>
      <c r="V155">
        <v>-1</v>
      </c>
      <c r="W155">
        <v>0</v>
      </c>
    </row>
    <row r="156" spans="1:23" x14ac:dyDescent="0.25">
      <c r="A156" t="s">
        <v>315</v>
      </c>
      <c r="B156" t="s">
        <v>461</v>
      </c>
      <c r="C156" t="s">
        <v>462</v>
      </c>
      <c r="D156" t="s">
        <v>471</v>
      </c>
      <c r="E156" t="s">
        <v>464</v>
      </c>
      <c r="F156" t="s">
        <v>465</v>
      </c>
      <c r="G156" t="s">
        <v>488</v>
      </c>
      <c r="H156" t="s">
        <v>489</v>
      </c>
      <c r="I156" t="s">
        <v>484</v>
      </c>
      <c r="J156" t="s">
        <v>494</v>
      </c>
      <c r="K156" t="s">
        <v>490</v>
      </c>
      <c r="L156" t="s">
        <v>493</v>
      </c>
      <c r="M156">
        <v>2</v>
      </c>
      <c r="N156">
        <v>-1</v>
      </c>
      <c r="O156">
        <v>-1</v>
      </c>
      <c r="P156">
        <v>0</v>
      </c>
      <c r="Q156">
        <v>-1</v>
      </c>
      <c r="R156">
        <v>1</v>
      </c>
      <c r="S156">
        <v>-1</v>
      </c>
      <c r="T156">
        <v>2</v>
      </c>
      <c r="U156">
        <v>1</v>
      </c>
      <c r="V156">
        <v>0</v>
      </c>
      <c r="W156">
        <v>2</v>
      </c>
    </row>
    <row r="157" spans="1:23" x14ac:dyDescent="0.25">
      <c r="A157" t="s">
        <v>316</v>
      </c>
      <c r="B157" t="s">
        <v>461</v>
      </c>
      <c r="C157" t="s">
        <v>486</v>
      </c>
      <c r="D157" t="s">
        <v>477</v>
      </c>
      <c r="E157" t="s">
        <v>464</v>
      </c>
      <c r="F157" t="s">
        <v>465</v>
      </c>
      <c r="G157" t="s">
        <v>488</v>
      </c>
      <c r="H157" t="s">
        <v>489</v>
      </c>
      <c r="I157" t="s">
        <v>468</v>
      </c>
      <c r="J157" t="s">
        <v>494</v>
      </c>
      <c r="K157" t="s">
        <v>481</v>
      </c>
      <c r="L157" t="s">
        <v>493</v>
      </c>
      <c r="M157">
        <v>3</v>
      </c>
      <c r="N157">
        <v>1</v>
      </c>
      <c r="O157">
        <v>0</v>
      </c>
      <c r="P157">
        <v>0</v>
      </c>
      <c r="Q157">
        <v>-1</v>
      </c>
      <c r="R157">
        <v>1</v>
      </c>
      <c r="S157">
        <v>-1</v>
      </c>
      <c r="T157">
        <v>1</v>
      </c>
      <c r="U157">
        <v>1</v>
      </c>
      <c r="V157">
        <v>-1</v>
      </c>
      <c r="W157">
        <v>2</v>
      </c>
    </row>
    <row r="158" spans="1:23" x14ac:dyDescent="0.25">
      <c r="A158" t="s">
        <v>317</v>
      </c>
      <c r="B158" t="s">
        <v>461</v>
      </c>
      <c r="C158" t="s">
        <v>476</v>
      </c>
      <c r="D158" t="s">
        <v>477</v>
      </c>
      <c r="E158" t="s">
        <v>464</v>
      </c>
      <c r="F158" t="s">
        <v>473</v>
      </c>
      <c r="G158" t="s">
        <v>474</v>
      </c>
      <c r="H158" t="s">
        <v>467</v>
      </c>
      <c r="I158" t="s">
        <v>475</v>
      </c>
      <c r="J158" t="s">
        <v>496</v>
      </c>
      <c r="K158" t="s">
        <v>481</v>
      </c>
      <c r="L158" t="s">
        <v>470</v>
      </c>
      <c r="M158">
        <v>4</v>
      </c>
      <c r="N158">
        <v>2</v>
      </c>
      <c r="O158">
        <v>0</v>
      </c>
      <c r="P158">
        <v>0</v>
      </c>
      <c r="Q158">
        <v>1</v>
      </c>
      <c r="R158">
        <v>0</v>
      </c>
      <c r="S158">
        <v>0</v>
      </c>
      <c r="T158">
        <v>0</v>
      </c>
      <c r="U158">
        <v>2</v>
      </c>
      <c r="V158">
        <v>-1</v>
      </c>
      <c r="W158">
        <v>0</v>
      </c>
    </row>
    <row r="159" spans="1:23" x14ac:dyDescent="0.25">
      <c r="A159" t="s">
        <v>318</v>
      </c>
      <c r="B159" t="s">
        <v>461</v>
      </c>
      <c r="C159" t="s">
        <v>476</v>
      </c>
      <c r="D159" t="s">
        <v>471</v>
      </c>
      <c r="E159" t="s">
        <v>473</v>
      </c>
      <c r="F159" t="s">
        <v>465</v>
      </c>
      <c r="G159" t="s">
        <v>488</v>
      </c>
      <c r="H159" t="s">
        <v>489</v>
      </c>
      <c r="I159" t="s">
        <v>480</v>
      </c>
      <c r="J159" t="s">
        <v>494</v>
      </c>
      <c r="K159" t="s">
        <v>490</v>
      </c>
      <c r="L159" t="s">
        <v>482</v>
      </c>
      <c r="M159">
        <v>2</v>
      </c>
      <c r="N159">
        <v>2</v>
      </c>
      <c r="O159">
        <v>-1</v>
      </c>
      <c r="P159">
        <v>1</v>
      </c>
      <c r="Q159">
        <v>-1</v>
      </c>
      <c r="R159">
        <v>1</v>
      </c>
      <c r="S159">
        <v>-1</v>
      </c>
      <c r="T159">
        <v>-1</v>
      </c>
      <c r="U159">
        <v>1</v>
      </c>
      <c r="V159">
        <v>0</v>
      </c>
      <c r="W159">
        <v>1</v>
      </c>
    </row>
    <row r="160" spans="1:23" x14ac:dyDescent="0.25">
      <c r="A160" t="s">
        <v>319</v>
      </c>
      <c r="B160" t="s">
        <v>461</v>
      </c>
      <c r="C160" t="s">
        <v>476</v>
      </c>
      <c r="D160" t="s">
        <v>463</v>
      </c>
      <c r="E160" t="s">
        <v>464</v>
      </c>
      <c r="F160" t="s">
        <v>465</v>
      </c>
      <c r="G160" t="s">
        <v>474</v>
      </c>
      <c r="H160" t="s">
        <v>489</v>
      </c>
      <c r="I160" t="s">
        <v>480</v>
      </c>
      <c r="J160" t="s">
        <v>494</v>
      </c>
      <c r="K160" t="s">
        <v>469</v>
      </c>
      <c r="L160" t="s">
        <v>482</v>
      </c>
      <c r="M160">
        <v>4</v>
      </c>
      <c r="N160">
        <v>2</v>
      </c>
      <c r="O160">
        <v>2</v>
      </c>
      <c r="P160">
        <v>0</v>
      </c>
      <c r="Q160">
        <v>-1</v>
      </c>
      <c r="R160">
        <v>0</v>
      </c>
      <c r="S160">
        <v>-1</v>
      </c>
      <c r="T160">
        <v>-1</v>
      </c>
      <c r="U160">
        <v>1</v>
      </c>
      <c r="V160">
        <v>1</v>
      </c>
      <c r="W160">
        <v>1</v>
      </c>
    </row>
    <row r="161" spans="1:23" x14ac:dyDescent="0.25">
      <c r="A161" t="s">
        <v>320</v>
      </c>
      <c r="B161" t="s">
        <v>461</v>
      </c>
      <c r="C161" t="s">
        <v>462</v>
      </c>
      <c r="D161" t="s">
        <v>471</v>
      </c>
      <c r="E161" t="s">
        <v>472</v>
      </c>
      <c r="F161" t="s">
        <v>473</v>
      </c>
      <c r="G161" t="s">
        <v>474</v>
      </c>
      <c r="H161" t="s">
        <v>467</v>
      </c>
      <c r="I161" t="s">
        <v>480</v>
      </c>
      <c r="J161" t="s">
        <v>495</v>
      </c>
      <c r="K161" t="s">
        <v>481</v>
      </c>
      <c r="L161" t="s">
        <v>470</v>
      </c>
      <c r="M161">
        <v>-2</v>
      </c>
      <c r="N161">
        <v>-1</v>
      </c>
      <c r="O161">
        <v>-1</v>
      </c>
      <c r="P161">
        <v>2</v>
      </c>
      <c r="Q161">
        <v>1</v>
      </c>
      <c r="R161">
        <v>0</v>
      </c>
      <c r="S161">
        <v>0</v>
      </c>
      <c r="T161">
        <v>-1</v>
      </c>
      <c r="U161">
        <v>-1</v>
      </c>
      <c r="V161">
        <v>-1</v>
      </c>
      <c r="W161">
        <v>0</v>
      </c>
    </row>
    <row r="162" spans="1:23" x14ac:dyDescent="0.25">
      <c r="A162" t="s">
        <v>321</v>
      </c>
      <c r="B162" t="s">
        <v>461</v>
      </c>
      <c r="C162" t="s">
        <v>462</v>
      </c>
      <c r="D162" t="s">
        <v>477</v>
      </c>
      <c r="E162" t="s">
        <v>472</v>
      </c>
      <c r="F162" t="s">
        <v>465</v>
      </c>
      <c r="G162" t="s">
        <v>474</v>
      </c>
      <c r="H162" t="s">
        <v>467</v>
      </c>
      <c r="I162" t="s">
        <v>475</v>
      </c>
      <c r="J162" t="s">
        <v>495</v>
      </c>
      <c r="K162" t="s">
        <v>490</v>
      </c>
      <c r="L162" t="s">
        <v>493</v>
      </c>
      <c r="M162">
        <v>1</v>
      </c>
      <c r="N162">
        <v>-1</v>
      </c>
      <c r="O162">
        <v>0</v>
      </c>
      <c r="P162">
        <v>2</v>
      </c>
      <c r="Q162">
        <v>-1</v>
      </c>
      <c r="R162">
        <v>0</v>
      </c>
      <c r="S162">
        <v>0</v>
      </c>
      <c r="T162">
        <v>0</v>
      </c>
      <c r="U162">
        <v>-1</v>
      </c>
      <c r="V162">
        <v>0</v>
      </c>
      <c r="W162">
        <v>2</v>
      </c>
    </row>
    <row r="163" spans="1:23" x14ac:dyDescent="0.25">
      <c r="A163" t="s">
        <v>322</v>
      </c>
      <c r="B163" t="s">
        <v>461</v>
      </c>
      <c r="C163" t="s">
        <v>486</v>
      </c>
      <c r="D163" t="s">
        <v>471</v>
      </c>
      <c r="E163" t="s">
        <v>464</v>
      </c>
      <c r="F163" t="s">
        <v>497</v>
      </c>
      <c r="G163" t="s">
        <v>479</v>
      </c>
      <c r="H163" t="s">
        <v>483</v>
      </c>
      <c r="I163" t="s">
        <v>484</v>
      </c>
      <c r="J163" t="s">
        <v>496</v>
      </c>
      <c r="K163" t="s">
        <v>469</v>
      </c>
      <c r="L163" t="s">
        <v>493</v>
      </c>
      <c r="M163">
        <v>13</v>
      </c>
      <c r="N163">
        <v>1</v>
      </c>
      <c r="O163">
        <v>-1</v>
      </c>
      <c r="P163">
        <v>0</v>
      </c>
      <c r="Q163">
        <v>2</v>
      </c>
      <c r="R163">
        <v>2</v>
      </c>
      <c r="S163">
        <v>2</v>
      </c>
      <c r="T163">
        <v>2</v>
      </c>
      <c r="U163">
        <v>2</v>
      </c>
      <c r="V163">
        <v>1</v>
      </c>
      <c r="W163">
        <v>2</v>
      </c>
    </row>
    <row r="164" spans="1:23" x14ac:dyDescent="0.25">
      <c r="A164" t="s">
        <v>324</v>
      </c>
      <c r="B164" t="s">
        <v>461</v>
      </c>
      <c r="C164" t="s">
        <v>486</v>
      </c>
      <c r="D164" t="s">
        <v>471</v>
      </c>
      <c r="E164" t="s">
        <v>472</v>
      </c>
      <c r="F164" t="s">
        <v>465</v>
      </c>
      <c r="G164" t="s">
        <v>479</v>
      </c>
      <c r="H164" t="s">
        <v>498</v>
      </c>
      <c r="I164" t="s">
        <v>468</v>
      </c>
      <c r="J164" t="s">
        <v>496</v>
      </c>
      <c r="K164" t="s">
        <v>469</v>
      </c>
      <c r="L164" t="s">
        <v>493</v>
      </c>
      <c r="M164">
        <v>10</v>
      </c>
      <c r="N164">
        <v>1</v>
      </c>
      <c r="O164">
        <v>-1</v>
      </c>
      <c r="P164">
        <v>2</v>
      </c>
      <c r="Q164">
        <v>-1</v>
      </c>
      <c r="R164">
        <v>2</v>
      </c>
      <c r="S164">
        <v>1</v>
      </c>
      <c r="T164">
        <v>1</v>
      </c>
      <c r="U164">
        <v>2</v>
      </c>
      <c r="V164">
        <v>1</v>
      </c>
      <c r="W164">
        <v>2</v>
      </c>
    </row>
    <row r="165" spans="1:23" x14ac:dyDescent="0.25">
      <c r="A165" t="s">
        <v>323</v>
      </c>
      <c r="B165" t="s">
        <v>461</v>
      </c>
      <c r="C165" t="s">
        <v>462</v>
      </c>
      <c r="D165" t="s">
        <v>471</v>
      </c>
      <c r="E165" t="s">
        <v>464</v>
      </c>
      <c r="F165" t="s">
        <v>465</v>
      </c>
      <c r="G165" t="s">
        <v>488</v>
      </c>
      <c r="H165" t="s">
        <v>467</v>
      </c>
      <c r="I165" t="s">
        <v>480</v>
      </c>
      <c r="J165" t="s">
        <v>494</v>
      </c>
      <c r="K165" t="s">
        <v>481</v>
      </c>
      <c r="L165" t="s">
        <v>470</v>
      </c>
      <c r="M165">
        <v>-3</v>
      </c>
      <c r="N165">
        <v>-1</v>
      </c>
      <c r="O165">
        <v>-1</v>
      </c>
      <c r="P165">
        <v>0</v>
      </c>
      <c r="Q165">
        <v>-1</v>
      </c>
      <c r="R165">
        <v>1</v>
      </c>
      <c r="S165">
        <v>0</v>
      </c>
      <c r="T165">
        <v>-1</v>
      </c>
      <c r="U165">
        <v>1</v>
      </c>
      <c r="V165">
        <v>-1</v>
      </c>
      <c r="W165">
        <v>0</v>
      </c>
    </row>
    <row r="166" spans="1:23" x14ac:dyDescent="0.25">
      <c r="A166" t="s">
        <v>325</v>
      </c>
      <c r="B166" t="s">
        <v>461</v>
      </c>
      <c r="C166" t="s">
        <v>462</v>
      </c>
      <c r="D166" t="s">
        <v>471</v>
      </c>
      <c r="E166" t="s">
        <v>464</v>
      </c>
      <c r="F166" t="s">
        <v>465</v>
      </c>
      <c r="G166" t="s">
        <v>488</v>
      </c>
      <c r="H166" t="s">
        <v>467</v>
      </c>
      <c r="I166" t="s">
        <v>475</v>
      </c>
      <c r="J166" t="s">
        <v>494</v>
      </c>
      <c r="K166" t="s">
        <v>490</v>
      </c>
      <c r="L166" t="s">
        <v>470</v>
      </c>
      <c r="M166">
        <v>-1</v>
      </c>
      <c r="N166">
        <v>-1</v>
      </c>
      <c r="O166">
        <v>-1</v>
      </c>
      <c r="P166">
        <v>0</v>
      </c>
      <c r="Q166">
        <v>-1</v>
      </c>
      <c r="R166">
        <v>1</v>
      </c>
      <c r="S166">
        <v>0</v>
      </c>
      <c r="T166">
        <v>0</v>
      </c>
      <c r="U166">
        <v>1</v>
      </c>
      <c r="V166">
        <v>0</v>
      </c>
      <c r="W166">
        <v>0</v>
      </c>
    </row>
    <row r="167" spans="1:23" x14ac:dyDescent="0.25">
      <c r="A167" t="s">
        <v>327</v>
      </c>
      <c r="B167" t="s">
        <v>461</v>
      </c>
      <c r="C167" t="s">
        <v>462</v>
      </c>
      <c r="D167" t="s">
        <v>477</v>
      </c>
      <c r="E167" t="s">
        <v>472</v>
      </c>
      <c r="F167" t="s">
        <v>465</v>
      </c>
      <c r="G167" t="s">
        <v>474</v>
      </c>
      <c r="H167" t="s">
        <v>467</v>
      </c>
      <c r="I167" t="s">
        <v>480</v>
      </c>
      <c r="J167" t="s">
        <v>502</v>
      </c>
      <c r="K167" t="s">
        <v>490</v>
      </c>
      <c r="L167" t="s">
        <v>482</v>
      </c>
      <c r="M167">
        <v>0</v>
      </c>
      <c r="N167">
        <v>-1</v>
      </c>
      <c r="O167">
        <v>0</v>
      </c>
      <c r="P167">
        <v>2</v>
      </c>
      <c r="Q167">
        <v>-1</v>
      </c>
      <c r="R167">
        <v>0</v>
      </c>
      <c r="S167">
        <v>0</v>
      </c>
      <c r="T167">
        <v>-1</v>
      </c>
      <c r="U167">
        <v>0</v>
      </c>
      <c r="V167">
        <v>0</v>
      </c>
      <c r="W167">
        <v>1</v>
      </c>
    </row>
    <row r="168" spans="1:23" x14ac:dyDescent="0.25">
      <c r="A168" t="s">
        <v>326</v>
      </c>
      <c r="B168" t="s">
        <v>461</v>
      </c>
      <c r="C168" t="s">
        <v>476</v>
      </c>
      <c r="D168" t="s">
        <v>487</v>
      </c>
      <c r="E168" t="s">
        <v>464</v>
      </c>
      <c r="F168" t="s">
        <v>465</v>
      </c>
      <c r="G168" t="s">
        <v>474</v>
      </c>
      <c r="H168" t="s">
        <v>467</v>
      </c>
      <c r="I168" t="s">
        <v>475</v>
      </c>
      <c r="J168" t="s">
        <v>494</v>
      </c>
      <c r="K168" t="s">
        <v>481</v>
      </c>
      <c r="L168" t="s">
        <v>482</v>
      </c>
      <c r="M168">
        <v>3</v>
      </c>
      <c r="N168">
        <v>2</v>
      </c>
      <c r="O168">
        <v>1</v>
      </c>
      <c r="P168">
        <v>0</v>
      </c>
      <c r="Q168">
        <v>-1</v>
      </c>
      <c r="R168">
        <v>0</v>
      </c>
      <c r="S168">
        <v>0</v>
      </c>
      <c r="T168">
        <v>0</v>
      </c>
      <c r="U168">
        <v>1</v>
      </c>
      <c r="V168">
        <v>-1</v>
      </c>
      <c r="W168">
        <v>1</v>
      </c>
    </row>
    <row r="169" spans="1:23" x14ac:dyDescent="0.25">
      <c r="A169" t="s">
        <v>333</v>
      </c>
      <c r="B169" t="s">
        <v>461</v>
      </c>
      <c r="C169" t="s">
        <v>486</v>
      </c>
      <c r="D169" t="s">
        <v>477</v>
      </c>
      <c r="E169" t="s">
        <v>464</v>
      </c>
      <c r="F169" t="s">
        <v>465</v>
      </c>
      <c r="G169" t="s">
        <v>488</v>
      </c>
      <c r="H169" t="s">
        <v>489</v>
      </c>
      <c r="I169" t="s">
        <v>480</v>
      </c>
      <c r="J169" t="s">
        <v>494</v>
      </c>
      <c r="K169" t="s">
        <v>490</v>
      </c>
      <c r="L169" t="s">
        <v>482</v>
      </c>
      <c r="M169">
        <v>1</v>
      </c>
      <c r="N169">
        <v>1</v>
      </c>
      <c r="O169">
        <v>0</v>
      </c>
      <c r="P169">
        <v>0</v>
      </c>
      <c r="Q169">
        <v>-1</v>
      </c>
      <c r="R169">
        <v>1</v>
      </c>
      <c r="S169">
        <v>-1</v>
      </c>
      <c r="T169">
        <v>-1</v>
      </c>
      <c r="U169">
        <v>1</v>
      </c>
      <c r="V169">
        <v>0</v>
      </c>
      <c r="W169">
        <v>1</v>
      </c>
    </row>
    <row r="170" spans="1:23" x14ac:dyDescent="0.25">
      <c r="A170" t="s">
        <v>328</v>
      </c>
      <c r="B170" t="s">
        <v>461</v>
      </c>
      <c r="C170" t="s">
        <v>462</v>
      </c>
      <c r="D170" t="s">
        <v>477</v>
      </c>
      <c r="E170" t="s">
        <v>464</v>
      </c>
      <c r="F170" t="s">
        <v>465</v>
      </c>
      <c r="G170" t="s">
        <v>488</v>
      </c>
      <c r="H170" t="s">
        <v>489</v>
      </c>
      <c r="I170" t="s">
        <v>480</v>
      </c>
      <c r="J170" t="s">
        <v>494</v>
      </c>
      <c r="K170" t="s">
        <v>490</v>
      </c>
      <c r="L170" t="s">
        <v>482</v>
      </c>
      <c r="M170">
        <v>-1</v>
      </c>
      <c r="N170">
        <v>-1</v>
      </c>
      <c r="O170">
        <v>0</v>
      </c>
      <c r="P170">
        <v>0</v>
      </c>
      <c r="Q170">
        <v>-1</v>
      </c>
      <c r="R170">
        <v>1</v>
      </c>
      <c r="S170">
        <v>-1</v>
      </c>
      <c r="T170">
        <v>-1</v>
      </c>
      <c r="U170">
        <v>1</v>
      </c>
      <c r="V170">
        <v>0</v>
      </c>
      <c r="W170">
        <v>1</v>
      </c>
    </row>
    <row r="171" spans="1:23" x14ac:dyDescent="0.25">
      <c r="A171" t="s">
        <v>331</v>
      </c>
      <c r="B171" t="s">
        <v>461</v>
      </c>
      <c r="C171" t="s">
        <v>462</v>
      </c>
      <c r="D171" t="s">
        <v>471</v>
      </c>
      <c r="E171" t="s">
        <v>464</v>
      </c>
      <c r="F171" t="s">
        <v>465</v>
      </c>
      <c r="G171" t="s">
        <v>474</v>
      </c>
      <c r="H171" t="s">
        <v>489</v>
      </c>
      <c r="I171" t="s">
        <v>475</v>
      </c>
      <c r="J171" t="s">
        <v>494</v>
      </c>
      <c r="K171" t="s">
        <v>481</v>
      </c>
      <c r="L171" t="s">
        <v>482</v>
      </c>
      <c r="M171">
        <v>-3</v>
      </c>
      <c r="N171">
        <v>-1</v>
      </c>
      <c r="O171">
        <v>-1</v>
      </c>
      <c r="P171">
        <v>0</v>
      </c>
      <c r="Q171">
        <v>-1</v>
      </c>
      <c r="R171">
        <v>0</v>
      </c>
      <c r="S171">
        <v>-1</v>
      </c>
      <c r="T171">
        <v>0</v>
      </c>
      <c r="U171">
        <v>1</v>
      </c>
      <c r="V171">
        <v>-1</v>
      </c>
      <c r="W171">
        <v>1</v>
      </c>
    </row>
    <row r="172" spans="1:23" x14ac:dyDescent="0.25">
      <c r="A172" t="s">
        <v>332</v>
      </c>
      <c r="B172" t="s">
        <v>461</v>
      </c>
      <c r="C172" t="s">
        <v>476</v>
      </c>
      <c r="D172" t="s">
        <v>477</v>
      </c>
      <c r="E172" t="s">
        <v>473</v>
      </c>
      <c r="F172" t="s">
        <v>473</v>
      </c>
      <c r="G172" t="s">
        <v>474</v>
      </c>
      <c r="H172" t="s">
        <v>489</v>
      </c>
      <c r="I172" t="s">
        <v>468</v>
      </c>
      <c r="J172" t="s">
        <v>494</v>
      </c>
      <c r="K172" t="s">
        <v>469</v>
      </c>
      <c r="L172" t="s">
        <v>493</v>
      </c>
      <c r="M172">
        <v>8</v>
      </c>
      <c r="N172">
        <v>2</v>
      </c>
      <c r="O172">
        <v>0</v>
      </c>
      <c r="P172">
        <v>1</v>
      </c>
      <c r="Q172">
        <v>1</v>
      </c>
      <c r="R172">
        <v>0</v>
      </c>
      <c r="S172">
        <v>-1</v>
      </c>
      <c r="T172">
        <v>1</v>
      </c>
      <c r="U172">
        <v>1</v>
      </c>
      <c r="V172">
        <v>1</v>
      </c>
      <c r="W172">
        <v>2</v>
      </c>
    </row>
    <row r="173" spans="1:23" x14ac:dyDescent="0.25">
      <c r="A173" t="s">
        <v>335</v>
      </c>
      <c r="B173" t="s">
        <v>461</v>
      </c>
      <c r="C173" t="s">
        <v>486</v>
      </c>
      <c r="D173" t="s">
        <v>471</v>
      </c>
      <c r="E173" t="s">
        <v>464</v>
      </c>
      <c r="F173" t="s">
        <v>465</v>
      </c>
      <c r="G173" t="s">
        <v>474</v>
      </c>
      <c r="H173" t="s">
        <v>489</v>
      </c>
      <c r="I173" t="s">
        <v>475</v>
      </c>
      <c r="J173" t="s">
        <v>494</v>
      </c>
      <c r="K173" t="s">
        <v>469</v>
      </c>
      <c r="L173" t="s">
        <v>482</v>
      </c>
      <c r="M173">
        <v>1</v>
      </c>
      <c r="N173">
        <v>1</v>
      </c>
      <c r="O173">
        <v>-1</v>
      </c>
      <c r="P173">
        <v>0</v>
      </c>
      <c r="Q173">
        <v>-1</v>
      </c>
      <c r="R173">
        <v>0</v>
      </c>
      <c r="S173">
        <v>-1</v>
      </c>
      <c r="T173">
        <v>0</v>
      </c>
      <c r="U173">
        <v>1</v>
      </c>
      <c r="V173">
        <v>1</v>
      </c>
      <c r="W173">
        <v>1</v>
      </c>
    </row>
    <row r="174" spans="1:23" x14ac:dyDescent="0.25">
      <c r="A174" t="s">
        <v>329</v>
      </c>
      <c r="B174" t="s">
        <v>461</v>
      </c>
      <c r="C174" t="s">
        <v>476</v>
      </c>
      <c r="D174" t="s">
        <v>487</v>
      </c>
      <c r="E174" t="s">
        <v>473</v>
      </c>
      <c r="F174" t="s">
        <v>465</v>
      </c>
      <c r="G174" t="s">
        <v>488</v>
      </c>
      <c r="H174" t="s">
        <v>489</v>
      </c>
      <c r="I174" t="s">
        <v>484</v>
      </c>
      <c r="J174" t="s">
        <v>494</v>
      </c>
      <c r="K174" t="s">
        <v>490</v>
      </c>
      <c r="L174" t="s">
        <v>482</v>
      </c>
      <c r="M174">
        <v>7</v>
      </c>
      <c r="N174">
        <v>2</v>
      </c>
      <c r="O174">
        <v>1</v>
      </c>
      <c r="P174">
        <v>1</v>
      </c>
      <c r="Q174">
        <v>-1</v>
      </c>
      <c r="R174">
        <v>1</v>
      </c>
      <c r="S174">
        <v>-1</v>
      </c>
      <c r="T174">
        <v>2</v>
      </c>
      <c r="U174">
        <v>1</v>
      </c>
      <c r="V174">
        <v>0</v>
      </c>
      <c r="W174">
        <v>1</v>
      </c>
    </row>
    <row r="175" spans="1:23" x14ac:dyDescent="0.25">
      <c r="A175" t="s">
        <v>336</v>
      </c>
      <c r="B175" t="s">
        <v>461</v>
      </c>
      <c r="C175" t="s">
        <v>462</v>
      </c>
      <c r="D175" t="s">
        <v>471</v>
      </c>
      <c r="E175" t="s">
        <v>473</v>
      </c>
      <c r="F175" t="s">
        <v>465</v>
      </c>
      <c r="G175" t="s">
        <v>474</v>
      </c>
      <c r="H175" t="s">
        <v>489</v>
      </c>
      <c r="I175" t="s">
        <v>475</v>
      </c>
      <c r="J175" t="s">
        <v>494</v>
      </c>
      <c r="K175" t="s">
        <v>481</v>
      </c>
      <c r="L175" t="s">
        <v>470</v>
      </c>
      <c r="M175">
        <v>-3</v>
      </c>
      <c r="N175">
        <v>-1</v>
      </c>
      <c r="O175">
        <v>-1</v>
      </c>
      <c r="P175">
        <v>1</v>
      </c>
      <c r="Q175">
        <v>-1</v>
      </c>
      <c r="R175">
        <v>0</v>
      </c>
      <c r="S175">
        <v>-1</v>
      </c>
      <c r="T175">
        <v>0</v>
      </c>
      <c r="U175">
        <v>1</v>
      </c>
      <c r="V175">
        <v>-1</v>
      </c>
      <c r="W175">
        <v>0</v>
      </c>
    </row>
    <row r="176" spans="1:23" x14ac:dyDescent="0.25">
      <c r="A176" t="s">
        <v>338</v>
      </c>
      <c r="B176" t="s">
        <v>461</v>
      </c>
      <c r="C176" t="s">
        <v>486</v>
      </c>
      <c r="D176" t="s">
        <v>463</v>
      </c>
      <c r="E176" t="s">
        <v>464</v>
      </c>
      <c r="F176" t="s">
        <v>465</v>
      </c>
      <c r="G176" t="s">
        <v>488</v>
      </c>
      <c r="H176" t="s">
        <v>489</v>
      </c>
      <c r="I176" t="s">
        <v>480</v>
      </c>
      <c r="J176" t="s">
        <v>494</v>
      </c>
      <c r="K176" t="s">
        <v>490</v>
      </c>
      <c r="L176" t="s">
        <v>485</v>
      </c>
      <c r="M176">
        <v>1</v>
      </c>
      <c r="N176">
        <v>1</v>
      </c>
      <c r="O176">
        <v>2</v>
      </c>
      <c r="P176">
        <v>0</v>
      </c>
      <c r="Q176">
        <v>-1</v>
      </c>
      <c r="R176">
        <v>1</v>
      </c>
      <c r="S176">
        <v>-1</v>
      </c>
      <c r="T176">
        <v>-1</v>
      </c>
      <c r="U176">
        <v>1</v>
      </c>
      <c r="V176">
        <v>0</v>
      </c>
      <c r="W176">
        <v>-1</v>
      </c>
    </row>
    <row r="177" spans="1:23" x14ac:dyDescent="0.25">
      <c r="A177" t="s">
        <v>343</v>
      </c>
      <c r="B177" t="s">
        <v>461</v>
      </c>
      <c r="C177" t="s">
        <v>486</v>
      </c>
      <c r="D177" t="s">
        <v>477</v>
      </c>
      <c r="E177" t="s">
        <v>464</v>
      </c>
      <c r="F177" t="s">
        <v>465</v>
      </c>
      <c r="G177" t="s">
        <v>488</v>
      </c>
      <c r="H177" t="s">
        <v>489</v>
      </c>
      <c r="I177" t="s">
        <v>480</v>
      </c>
      <c r="J177" t="s">
        <v>494</v>
      </c>
      <c r="K177" t="s">
        <v>490</v>
      </c>
      <c r="L177" t="s">
        <v>482</v>
      </c>
      <c r="M177">
        <v>1</v>
      </c>
      <c r="N177">
        <v>1</v>
      </c>
      <c r="O177">
        <v>0</v>
      </c>
      <c r="P177">
        <v>0</v>
      </c>
      <c r="Q177">
        <v>-1</v>
      </c>
      <c r="R177">
        <v>1</v>
      </c>
      <c r="S177">
        <v>-1</v>
      </c>
      <c r="T177">
        <v>-1</v>
      </c>
      <c r="U177">
        <v>1</v>
      </c>
      <c r="V177">
        <v>0</v>
      </c>
      <c r="W177">
        <v>1</v>
      </c>
    </row>
    <row r="178" spans="1:23" x14ac:dyDescent="0.25">
      <c r="A178" t="s">
        <v>339</v>
      </c>
      <c r="B178" t="s">
        <v>461</v>
      </c>
      <c r="C178" t="s">
        <v>462</v>
      </c>
      <c r="D178" t="s">
        <v>487</v>
      </c>
      <c r="E178" t="s">
        <v>464</v>
      </c>
      <c r="F178" t="s">
        <v>465</v>
      </c>
      <c r="G178" t="s">
        <v>488</v>
      </c>
      <c r="H178" t="s">
        <v>489</v>
      </c>
      <c r="I178" t="s">
        <v>475</v>
      </c>
      <c r="J178" t="s">
        <v>494</v>
      </c>
      <c r="K178" t="s">
        <v>490</v>
      </c>
      <c r="L178" t="s">
        <v>470</v>
      </c>
      <c r="M178">
        <v>0</v>
      </c>
      <c r="N178">
        <v>-1</v>
      </c>
      <c r="O178">
        <v>1</v>
      </c>
      <c r="P178">
        <v>0</v>
      </c>
      <c r="Q178">
        <v>-1</v>
      </c>
      <c r="R178">
        <v>1</v>
      </c>
      <c r="S178">
        <v>-1</v>
      </c>
      <c r="T178">
        <v>0</v>
      </c>
      <c r="U178">
        <v>1</v>
      </c>
      <c r="V178">
        <v>0</v>
      </c>
      <c r="W178">
        <v>0</v>
      </c>
    </row>
    <row r="179" spans="1:23" x14ac:dyDescent="0.25">
      <c r="A179" t="s">
        <v>340</v>
      </c>
      <c r="B179" t="s">
        <v>461</v>
      </c>
      <c r="C179" t="s">
        <v>462</v>
      </c>
      <c r="D179" t="s">
        <v>471</v>
      </c>
      <c r="E179" t="s">
        <v>464</v>
      </c>
      <c r="F179" t="s">
        <v>465</v>
      </c>
      <c r="G179" t="s">
        <v>488</v>
      </c>
      <c r="H179" t="s">
        <v>467</v>
      </c>
      <c r="I179" t="s">
        <v>475</v>
      </c>
      <c r="J179" t="s">
        <v>496</v>
      </c>
      <c r="K179" t="s">
        <v>490</v>
      </c>
      <c r="L179" t="s">
        <v>470</v>
      </c>
      <c r="M179">
        <v>0</v>
      </c>
      <c r="N179">
        <v>-1</v>
      </c>
      <c r="O179">
        <v>-1</v>
      </c>
      <c r="P179">
        <v>0</v>
      </c>
      <c r="Q179">
        <v>-1</v>
      </c>
      <c r="R179">
        <v>1</v>
      </c>
      <c r="S179">
        <v>0</v>
      </c>
      <c r="T179">
        <v>0</v>
      </c>
      <c r="U179">
        <v>2</v>
      </c>
      <c r="V179">
        <v>0</v>
      </c>
      <c r="W179">
        <v>0</v>
      </c>
    </row>
    <row r="180" spans="1:23" x14ac:dyDescent="0.25">
      <c r="A180" t="s">
        <v>341</v>
      </c>
      <c r="B180" t="s">
        <v>461</v>
      </c>
      <c r="C180" t="s">
        <v>462</v>
      </c>
      <c r="D180" t="s">
        <v>477</v>
      </c>
      <c r="E180" t="s">
        <v>464</v>
      </c>
      <c r="F180" t="s">
        <v>478</v>
      </c>
      <c r="G180" t="s">
        <v>488</v>
      </c>
      <c r="H180" t="s">
        <v>489</v>
      </c>
      <c r="I180" t="s">
        <v>480</v>
      </c>
      <c r="J180" t="s">
        <v>494</v>
      </c>
      <c r="K180" t="s">
        <v>490</v>
      </c>
      <c r="L180" t="s">
        <v>482</v>
      </c>
      <c r="M180">
        <v>0</v>
      </c>
      <c r="N180">
        <v>-1</v>
      </c>
      <c r="O180">
        <v>0</v>
      </c>
      <c r="P180">
        <v>0</v>
      </c>
      <c r="Q180">
        <v>0</v>
      </c>
      <c r="R180">
        <v>1</v>
      </c>
      <c r="S180">
        <v>-1</v>
      </c>
      <c r="T180">
        <v>-1</v>
      </c>
      <c r="U180">
        <v>1</v>
      </c>
      <c r="V180">
        <v>0</v>
      </c>
      <c r="W180">
        <v>1</v>
      </c>
    </row>
    <row r="181" spans="1:23" x14ac:dyDescent="0.25">
      <c r="A181" t="s">
        <v>342</v>
      </c>
      <c r="B181" t="s">
        <v>461</v>
      </c>
      <c r="C181" t="s">
        <v>486</v>
      </c>
      <c r="D181" t="s">
        <v>471</v>
      </c>
      <c r="E181" t="s">
        <v>464</v>
      </c>
      <c r="F181" t="s">
        <v>473</v>
      </c>
      <c r="G181" t="s">
        <v>474</v>
      </c>
      <c r="H181" t="s">
        <v>489</v>
      </c>
      <c r="I181" t="s">
        <v>475</v>
      </c>
      <c r="J181" t="s">
        <v>494</v>
      </c>
      <c r="K181" t="s">
        <v>490</v>
      </c>
      <c r="L181" t="s">
        <v>470</v>
      </c>
      <c r="M181">
        <v>1</v>
      </c>
      <c r="N181">
        <v>1</v>
      </c>
      <c r="O181">
        <v>-1</v>
      </c>
      <c r="P181">
        <v>0</v>
      </c>
      <c r="Q181">
        <v>1</v>
      </c>
      <c r="R181">
        <v>0</v>
      </c>
      <c r="S181">
        <v>-1</v>
      </c>
      <c r="T181">
        <v>0</v>
      </c>
      <c r="U181">
        <v>1</v>
      </c>
      <c r="V181">
        <v>0</v>
      </c>
      <c r="W181">
        <v>0</v>
      </c>
    </row>
    <row r="182" spans="1:23" x14ac:dyDescent="0.25">
      <c r="A182" t="s">
        <v>337</v>
      </c>
      <c r="B182" t="s">
        <v>461</v>
      </c>
      <c r="C182" t="s">
        <v>486</v>
      </c>
      <c r="D182" t="s">
        <v>471</v>
      </c>
      <c r="E182" t="s">
        <v>464</v>
      </c>
      <c r="F182" t="s">
        <v>465</v>
      </c>
      <c r="G182" t="s">
        <v>488</v>
      </c>
      <c r="H182" t="s">
        <v>489</v>
      </c>
      <c r="I182" t="s">
        <v>480</v>
      </c>
      <c r="J182" t="s">
        <v>494</v>
      </c>
      <c r="K182" t="s">
        <v>469</v>
      </c>
      <c r="L182" t="s">
        <v>470</v>
      </c>
      <c r="M182">
        <v>0</v>
      </c>
      <c r="N182">
        <v>1</v>
      </c>
      <c r="O182">
        <v>-1</v>
      </c>
      <c r="P182">
        <v>0</v>
      </c>
      <c r="Q182">
        <v>-1</v>
      </c>
      <c r="R182">
        <v>1</v>
      </c>
      <c r="S182">
        <v>-1</v>
      </c>
      <c r="T182">
        <v>-1</v>
      </c>
      <c r="U182">
        <v>1</v>
      </c>
      <c r="V182">
        <v>1</v>
      </c>
      <c r="W182">
        <v>0</v>
      </c>
    </row>
    <row r="183" spans="1:23" x14ac:dyDescent="0.25">
      <c r="A183" t="s">
        <v>334</v>
      </c>
      <c r="B183" t="s">
        <v>461</v>
      </c>
      <c r="C183" t="s">
        <v>486</v>
      </c>
      <c r="D183" t="s">
        <v>471</v>
      </c>
      <c r="E183" t="s">
        <v>464</v>
      </c>
      <c r="F183" t="s">
        <v>465</v>
      </c>
      <c r="G183" t="s">
        <v>488</v>
      </c>
      <c r="H183" t="s">
        <v>489</v>
      </c>
      <c r="I183" t="s">
        <v>475</v>
      </c>
      <c r="J183" t="s">
        <v>496</v>
      </c>
      <c r="K183" t="s">
        <v>490</v>
      </c>
      <c r="L183" t="s">
        <v>493</v>
      </c>
      <c r="M183">
        <v>3</v>
      </c>
      <c r="N183">
        <v>1</v>
      </c>
      <c r="O183">
        <v>-1</v>
      </c>
      <c r="P183">
        <v>0</v>
      </c>
      <c r="Q183">
        <v>-1</v>
      </c>
      <c r="R183">
        <v>1</v>
      </c>
      <c r="S183">
        <v>-1</v>
      </c>
      <c r="T183">
        <v>0</v>
      </c>
      <c r="U183">
        <v>2</v>
      </c>
      <c r="V183">
        <v>0</v>
      </c>
      <c r="W183">
        <v>2</v>
      </c>
    </row>
    <row r="184" spans="1:23" x14ac:dyDescent="0.25">
      <c r="A184" t="s">
        <v>344</v>
      </c>
      <c r="B184" t="s">
        <v>461</v>
      </c>
      <c r="C184" t="s">
        <v>486</v>
      </c>
      <c r="D184" t="s">
        <v>487</v>
      </c>
      <c r="E184" t="s">
        <v>472</v>
      </c>
      <c r="F184" t="s">
        <v>465</v>
      </c>
      <c r="G184" t="s">
        <v>488</v>
      </c>
      <c r="H184" t="s">
        <v>489</v>
      </c>
      <c r="I184" t="s">
        <v>480</v>
      </c>
      <c r="J184" t="s">
        <v>495</v>
      </c>
      <c r="K184" t="s">
        <v>481</v>
      </c>
      <c r="L184" t="s">
        <v>482</v>
      </c>
      <c r="M184">
        <v>1</v>
      </c>
      <c r="N184">
        <v>1</v>
      </c>
      <c r="O184">
        <v>1</v>
      </c>
      <c r="P184">
        <v>2</v>
      </c>
      <c r="Q184">
        <v>-1</v>
      </c>
      <c r="R184">
        <v>1</v>
      </c>
      <c r="S184">
        <v>-1</v>
      </c>
      <c r="T184">
        <v>-1</v>
      </c>
      <c r="U184">
        <v>-1</v>
      </c>
      <c r="V184">
        <v>-1</v>
      </c>
      <c r="W184">
        <v>1</v>
      </c>
    </row>
    <row r="185" spans="1:23" x14ac:dyDescent="0.25">
      <c r="A185" t="s">
        <v>345</v>
      </c>
      <c r="B185" t="s">
        <v>461</v>
      </c>
      <c r="C185" t="s">
        <v>462</v>
      </c>
      <c r="D185" t="s">
        <v>477</v>
      </c>
      <c r="E185" t="s">
        <v>464</v>
      </c>
      <c r="F185" t="s">
        <v>465</v>
      </c>
      <c r="G185" t="s">
        <v>488</v>
      </c>
      <c r="H185" t="s">
        <v>489</v>
      </c>
      <c r="I185" t="s">
        <v>480</v>
      </c>
      <c r="J185" t="s">
        <v>494</v>
      </c>
      <c r="K185" t="s">
        <v>469</v>
      </c>
      <c r="L185" t="s">
        <v>482</v>
      </c>
      <c r="M185">
        <v>0</v>
      </c>
      <c r="N185">
        <v>-1</v>
      </c>
      <c r="O185">
        <v>0</v>
      </c>
      <c r="P185">
        <v>0</v>
      </c>
      <c r="Q185">
        <v>-1</v>
      </c>
      <c r="R185">
        <v>1</v>
      </c>
      <c r="S185">
        <v>-1</v>
      </c>
      <c r="T185">
        <v>-1</v>
      </c>
      <c r="U185">
        <v>1</v>
      </c>
      <c r="V185">
        <v>1</v>
      </c>
      <c r="W185">
        <v>1</v>
      </c>
    </row>
    <row r="186" spans="1:23" x14ac:dyDescent="0.25">
      <c r="A186" t="s">
        <v>330</v>
      </c>
      <c r="B186" t="s">
        <v>461</v>
      </c>
      <c r="C186" t="s">
        <v>462</v>
      </c>
      <c r="D186" t="s">
        <v>477</v>
      </c>
      <c r="E186" t="s">
        <v>464</v>
      </c>
      <c r="F186" t="s">
        <v>465</v>
      </c>
      <c r="G186" t="s">
        <v>488</v>
      </c>
      <c r="H186" t="s">
        <v>467</v>
      </c>
      <c r="I186" t="s">
        <v>480</v>
      </c>
      <c r="J186" t="s">
        <v>494</v>
      </c>
      <c r="K186" t="s">
        <v>469</v>
      </c>
      <c r="L186" t="s">
        <v>493</v>
      </c>
      <c r="M186">
        <v>2</v>
      </c>
      <c r="N186">
        <v>-1</v>
      </c>
      <c r="O186">
        <v>0</v>
      </c>
      <c r="P186">
        <v>0</v>
      </c>
      <c r="Q186">
        <v>-1</v>
      </c>
      <c r="R186">
        <v>1</v>
      </c>
      <c r="S186">
        <v>0</v>
      </c>
      <c r="T186">
        <v>-1</v>
      </c>
      <c r="U186">
        <v>1</v>
      </c>
      <c r="V186">
        <v>1</v>
      </c>
      <c r="W186">
        <v>2</v>
      </c>
    </row>
    <row r="187" spans="1:23" x14ac:dyDescent="0.25">
      <c r="A187" t="s">
        <v>506</v>
      </c>
      <c r="B187" t="s">
        <v>461</v>
      </c>
      <c r="C187" t="s">
        <v>462</v>
      </c>
      <c r="D187" t="s">
        <v>471</v>
      </c>
      <c r="E187" t="s">
        <v>472</v>
      </c>
      <c r="F187" t="s">
        <v>465</v>
      </c>
      <c r="G187" t="s">
        <v>488</v>
      </c>
      <c r="H187" t="s">
        <v>489</v>
      </c>
      <c r="I187" t="s">
        <v>484</v>
      </c>
      <c r="J187" t="s">
        <v>496</v>
      </c>
      <c r="K187" t="s">
        <v>481</v>
      </c>
      <c r="L187" t="s">
        <v>493</v>
      </c>
      <c r="M187">
        <v>4</v>
      </c>
      <c r="N187">
        <v>-1</v>
      </c>
      <c r="O187">
        <v>-1</v>
      </c>
      <c r="P187">
        <v>2</v>
      </c>
      <c r="Q187">
        <v>-1</v>
      </c>
      <c r="R187">
        <v>1</v>
      </c>
      <c r="S187">
        <v>-1</v>
      </c>
      <c r="T187">
        <v>2</v>
      </c>
      <c r="U187">
        <v>2</v>
      </c>
      <c r="V187">
        <v>-1</v>
      </c>
      <c r="W187">
        <v>2</v>
      </c>
    </row>
    <row r="188" spans="1:23" x14ac:dyDescent="0.25">
      <c r="A188" t="s">
        <v>347</v>
      </c>
      <c r="B188" t="s">
        <v>461</v>
      </c>
      <c r="C188" t="s">
        <v>476</v>
      </c>
      <c r="D188" t="s">
        <v>471</v>
      </c>
      <c r="E188" t="s">
        <v>472</v>
      </c>
      <c r="F188" t="s">
        <v>473</v>
      </c>
      <c r="G188" t="s">
        <v>479</v>
      </c>
      <c r="H188" t="s">
        <v>467</v>
      </c>
      <c r="I188" t="s">
        <v>475</v>
      </c>
      <c r="J188" t="s">
        <v>494</v>
      </c>
      <c r="K188" t="s">
        <v>481</v>
      </c>
      <c r="L188" t="s">
        <v>482</v>
      </c>
      <c r="M188">
        <v>7</v>
      </c>
      <c r="N188">
        <v>2</v>
      </c>
      <c r="O188">
        <v>-1</v>
      </c>
      <c r="P188">
        <v>2</v>
      </c>
      <c r="Q188">
        <v>1</v>
      </c>
      <c r="R188">
        <v>2</v>
      </c>
      <c r="S188">
        <v>0</v>
      </c>
      <c r="T188">
        <v>0</v>
      </c>
      <c r="U188">
        <v>1</v>
      </c>
      <c r="V188">
        <v>-1</v>
      </c>
      <c r="W188">
        <v>1</v>
      </c>
    </row>
    <row r="189" spans="1:23" x14ac:dyDescent="0.25">
      <c r="A189" t="s">
        <v>346</v>
      </c>
      <c r="B189" t="s">
        <v>461</v>
      </c>
      <c r="C189" t="s">
        <v>486</v>
      </c>
      <c r="D189" t="s">
        <v>477</v>
      </c>
      <c r="E189" t="s">
        <v>464</v>
      </c>
      <c r="F189" t="s">
        <v>478</v>
      </c>
      <c r="G189" t="s">
        <v>488</v>
      </c>
      <c r="H189" t="s">
        <v>489</v>
      </c>
      <c r="I189" t="s">
        <v>480</v>
      </c>
      <c r="J189" t="s">
        <v>494</v>
      </c>
      <c r="K189" t="s">
        <v>469</v>
      </c>
      <c r="L189" t="s">
        <v>493</v>
      </c>
      <c r="M189">
        <v>4</v>
      </c>
      <c r="N189">
        <v>1</v>
      </c>
      <c r="O189">
        <v>0</v>
      </c>
      <c r="P189">
        <v>0</v>
      </c>
      <c r="Q189">
        <v>0</v>
      </c>
      <c r="R189">
        <v>1</v>
      </c>
      <c r="S189">
        <v>-1</v>
      </c>
      <c r="T189">
        <v>-1</v>
      </c>
      <c r="U189">
        <v>1</v>
      </c>
      <c r="V189">
        <v>1</v>
      </c>
      <c r="W189">
        <v>2</v>
      </c>
    </row>
    <row r="190" spans="1:23" x14ac:dyDescent="0.25">
      <c r="A190" t="s">
        <v>350</v>
      </c>
      <c r="B190" t="s">
        <v>461</v>
      </c>
      <c r="C190" t="s">
        <v>462</v>
      </c>
      <c r="D190" t="s">
        <v>471</v>
      </c>
      <c r="E190" t="s">
        <v>472</v>
      </c>
      <c r="F190" t="s">
        <v>473</v>
      </c>
      <c r="G190" t="s">
        <v>466</v>
      </c>
      <c r="H190" t="s">
        <v>467</v>
      </c>
      <c r="I190" t="s">
        <v>480</v>
      </c>
      <c r="J190" t="s">
        <v>494</v>
      </c>
      <c r="K190" t="s">
        <v>490</v>
      </c>
      <c r="L190" t="s">
        <v>470</v>
      </c>
      <c r="M190">
        <v>0</v>
      </c>
      <c r="N190">
        <v>-1</v>
      </c>
      <c r="O190">
        <v>-1</v>
      </c>
      <c r="P190">
        <v>2</v>
      </c>
      <c r="Q190">
        <v>1</v>
      </c>
      <c r="R190">
        <v>-1</v>
      </c>
      <c r="S190">
        <v>0</v>
      </c>
      <c r="T190">
        <v>-1</v>
      </c>
      <c r="U190">
        <v>1</v>
      </c>
      <c r="V190">
        <v>0</v>
      </c>
      <c r="W190">
        <v>0</v>
      </c>
    </row>
    <row r="191" spans="1:23" x14ac:dyDescent="0.25">
      <c r="A191" t="s">
        <v>349</v>
      </c>
      <c r="B191" t="s">
        <v>461</v>
      </c>
      <c r="C191" t="s">
        <v>462</v>
      </c>
      <c r="D191" t="s">
        <v>477</v>
      </c>
      <c r="E191" t="s">
        <v>472</v>
      </c>
      <c r="F191" t="s">
        <v>465</v>
      </c>
      <c r="G191" t="s">
        <v>466</v>
      </c>
      <c r="H191" t="s">
        <v>489</v>
      </c>
      <c r="I191" t="s">
        <v>468</v>
      </c>
      <c r="J191" t="s">
        <v>494</v>
      </c>
      <c r="K191" t="s">
        <v>490</v>
      </c>
      <c r="L191" t="s">
        <v>482</v>
      </c>
      <c r="M191">
        <v>1</v>
      </c>
      <c r="N191">
        <v>-1</v>
      </c>
      <c r="O191">
        <v>0</v>
      </c>
      <c r="P191">
        <v>2</v>
      </c>
      <c r="Q191">
        <v>-1</v>
      </c>
      <c r="R191">
        <v>-1</v>
      </c>
      <c r="S191">
        <v>-1</v>
      </c>
      <c r="T191">
        <v>1</v>
      </c>
      <c r="U191">
        <v>1</v>
      </c>
      <c r="V191">
        <v>0</v>
      </c>
      <c r="W191">
        <v>1</v>
      </c>
    </row>
    <row r="192" spans="1:23" x14ac:dyDescent="0.25">
      <c r="A192" t="s">
        <v>355</v>
      </c>
      <c r="B192" t="s">
        <v>461</v>
      </c>
      <c r="C192" t="s">
        <v>462</v>
      </c>
      <c r="D192" t="s">
        <v>471</v>
      </c>
      <c r="E192" t="s">
        <v>464</v>
      </c>
      <c r="F192" t="s">
        <v>465</v>
      </c>
      <c r="G192" t="s">
        <v>474</v>
      </c>
      <c r="H192" t="s">
        <v>489</v>
      </c>
      <c r="I192" t="s">
        <v>480</v>
      </c>
      <c r="J192" t="s">
        <v>495</v>
      </c>
      <c r="K192" t="s">
        <v>490</v>
      </c>
      <c r="L192" t="s">
        <v>482</v>
      </c>
      <c r="M192">
        <v>-5</v>
      </c>
      <c r="N192">
        <v>-1</v>
      </c>
      <c r="O192">
        <v>-1</v>
      </c>
      <c r="P192">
        <v>0</v>
      </c>
      <c r="Q192">
        <v>-1</v>
      </c>
      <c r="R192">
        <v>0</v>
      </c>
      <c r="S192">
        <v>-1</v>
      </c>
      <c r="T192">
        <v>-1</v>
      </c>
      <c r="U192">
        <v>-1</v>
      </c>
      <c r="V192">
        <v>0</v>
      </c>
      <c r="W192">
        <v>1</v>
      </c>
    </row>
    <row r="193" spans="1:23" x14ac:dyDescent="0.25">
      <c r="A193" t="s">
        <v>351</v>
      </c>
      <c r="B193" t="s">
        <v>461</v>
      </c>
      <c r="C193" t="s">
        <v>462</v>
      </c>
      <c r="D193" t="s">
        <v>477</v>
      </c>
      <c r="E193" t="s">
        <v>464</v>
      </c>
      <c r="F193" t="s">
        <v>478</v>
      </c>
      <c r="G193" t="s">
        <v>466</v>
      </c>
      <c r="H193" t="s">
        <v>489</v>
      </c>
      <c r="I193" t="s">
        <v>480</v>
      </c>
      <c r="J193" t="s">
        <v>494</v>
      </c>
      <c r="K193" t="s">
        <v>490</v>
      </c>
      <c r="L193" t="s">
        <v>482</v>
      </c>
      <c r="M193">
        <v>-2</v>
      </c>
      <c r="N193">
        <v>-1</v>
      </c>
      <c r="O193">
        <v>0</v>
      </c>
      <c r="P193">
        <v>0</v>
      </c>
      <c r="Q193">
        <v>0</v>
      </c>
      <c r="R193">
        <v>-1</v>
      </c>
      <c r="S193">
        <v>-1</v>
      </c>
      <c r="T193">
        <v>-1</v>
      </c>
      <c r="U193">
        <v>1</v>
      </c>
      <c r="V193">
        <v>0</v>
      </c>
      <c r="W193">
        <v>1</v>
      </c>
    </row>
    <row r="194" spans="1:23" x14ac:dyDescent="0.25">
      <c r="A194" t="s">
        <v>353</v>
      </c>
      <c r="B194" t="s">
        <v>461</v>
      </c>
      <c r="C194" t="s">
        <v>476</v>
      </c>
      <c r="D194" t="s">
        <v>477</v>
      </c>
      <c r="E194" t="s">
        <v>464</v>
      </c>
      <c r="F194" t="s">
        <v>465</v>
      </c>
      <c r="G194" t="s">
        <v>488</v>
      </c>
      <c r="H194" t="s">
        <v>489</v>
      </c>
      <c r="I194" t="s">
        <v>468</v>
      </c>
      <c r="J194" t="s">
        <v>494</v>
      </c>
      <c r="K194" t="s">
        <v>481</v>
      </c>
      <c r="L194" t="s">
        <v>470</v>
      </c>
      <c r="M194">
        <v>2</v>
      </c>
      <c r="N194">
        <v>2</v>
      </c>
      <c r="O194">
        <v>0</v>
      </c>
      <c r="P194">
        <v>0</v>
      </c>
      <c r="Q194">
        <v>-1</v>
      </c>
      <c r="R194">
        <v>1</v>
      </c>
      <c r="S194">
        <v>-1</v>
      </c>
      <c r="T194">
        <v>1</v>
      </c>
      <c r="U194">
        <v>1</v>
      </c>
      <c r="V194">
        <v>-1</v>
      </c>
      <c r="W194">
        <v>0</v>
      </c>
    </row>
    <row r="195" spans="1:23" x14ac:dyDescent="0.25">
      <c r="A195" t="s">
        <v>356</v>
      </c>
      <c r="B195" t="s">
        <v>461</v>
      </c>
      <c r="C195" t="s">
        <v>486</v>
      </c>
      <c r="D195" t="s">
        <v>471</v>
      </c>
      <c r="E195" t="s">
        <v>472</v>
      </c>
      <c r="F195" t="s">
        <v>465</v>
      </c>
      <c r="G195" t="s">
        <v>488</v>
      </c>
      <c r="H195" t="s">
        <v>489</v>
      </c>
      <c r="I195" t="s">
        <v>480</v>
      </c>
      <c r="J195" t="s">
        <v>494</v>
      </c>
      <c r="K195" t="s">
        <v>469</v>
      </c>
      <c r="L195" t="s">
        <v>482</v>
      </c>
      <c r="M195">
        <v>3</v>
      </c>
      <c r="N195">
        <v>1</v>
      </c>
      <c r="O195">
        <v>-1</v>
      </c>
      <c r="P195">
        <v>2</v>
      </c>
      <c r="Q195">
        <v>-1</v>
      </c>
      <c r="R195">
        <v>1</v>
      </c>
      <c r="S195">
        <v>-1</v>
      </c>
      <c r="T195">
        <v>-1</v>
      </c>
      <c r="U195">
        <v>1</v>
      </c>
      <c r="V195">
        <v>1</v>
      </c>
      <c r="W195">
        <v>1</v>
      </c>
    </row>
    <row r="196" spans="1:23" x14ac:dyDescent="0.25">
      <c r="A196" t="s">
        <v>354</v>
      </c>
      <c r="B196" t="s">
        <v>461</v>
      </c>
      <c r="C196" t="s">
        <v>476</v>
      </c>
      <c r="D196" t="s">
        <v>477</v>
      </c>
      <c r="E196" t="s">
        <v>464</v>
      </c>
      <c r="F196" t="s">
        <v>465</v>
      </c>
      <c r="G196" t="s">
        <v>474</v>
      </c>
      <c r="H196" t="s">
        <v>467</v>
      </c>
      <c r="I196" t="s">
        <v>475</v>
      </c>
      <c r="J196" t="s">
        <v>494</v>
      </c>
      <c r="K196" t="s">
        <v>490</v>
      </c>
      <c r="L196" t="s">
        <v>482</v>
      </c>
      <c r="M196">
        <v>3</v>
      </c>
      <c r="N196">
        <v>2</v>
      </c>
      <c r="O196">
        <v>0</v>
      </c>
      <c r="P196">
        <v>0</v>
      </c>
      <c r="Q196">
        <v>-1</v>
      </c>
      <c r="R196">
        <v>0</v>
      </c>
      <c r="S196">
        <v>0</v>
      </c>
      <c r="T196">
        <v>0</v>
      </c>
      <c r="U196">
        <v>1</v>
      </c>
      <c r="V196">
        <v>0</v>
      </c>
      <c r="W196">
        <v>1</v>
      </c>
    </row>
    <row r="197" spans="1:23" x14ac:dyDescent="0.25">
      <c r="A197" t="s">
        <v>357</v>
      </c>
      <c r="B197" t="s">
        <v>461</v>
      </c>
      <c r="C197" t="s">
        <v>462</v>
      </c>
      <c r="D197" t="s">
        <v>477</v>
      </c>
      <c r="E197" t="s">
        <v>464</v>
      </c>
      <c r="F197" t="s">
        <v>465</v>
      </c>
      <c r="G197" t="s">
        <v>474</v>
      </c>
      <c r="H197" t="s">
        <v>489</v>
      </c>
      <c r="I197" t="s">
        <v>475</v>
      </c>
      <c r="J197" t="s">
        <v>496</v>
      </c>
      <c r="K197" t="s">
        <v>507</v>
      </c>
      <c r="L197" t="s">
        <v>470</v>
      </c>
      <c r="M197">
        <v>1</v>
      </c>
      <c r="N197">
        <v>-1</v>
      </c>
      <c r="O197">
        <v>0</v>
      </c>
      <c r="P197">
        <v>0</v>
      </c>
      <c r="Q197">
        <v>-1</v>
      </c>
      <c r="R197">
        <v>0</v>
      </c>
      <c r="S197">
        <v>-1</v>
      </c>
      <c r="T197">
        <v>0</v>
      </c>
      <c r="U197">
        <v>2</v>
      </c>
      <c r="V197">
        <v>2</v>
      </c>
      <c r="W197">
        <v>0</v>
      </c>
    </row>
    <row r="198" spans="1:23" x14ac:dyDescent="0.25">
      <c r="A198" t="s">
        <v>358</v>
      </c>
      <c r="B198" t="s">
        <v>461</v>
      </c>
      <c r="C198" t="s">
        <v>486</v>
      </c>
      <c r="D198" t="s">
        <v>471</v>
      </c>
      <c r="E198" t="s">
        <v>472</v>
      </c>
      <c r="F198" t="s">
        <v>465</v>
      </c>
      <c r="G198" t="s">
        <v>488</v>
      </c>
      <c r="H198" t="s">
        <v>489</v>
      </c>
      <c r="I198" t="s">
        <v>468</v>
      </c>
      <c r="J198" t="s">
        <v>494</v>
      </c>
      <c r="K198" t="s">
        <v>469</v>
      </c>
      <c r="L198" t="s">
        <v>493</v>
      </c>
      <c r="M198">
        <v>6</v>
      </c>
      <c r="N198">
        <v>1</v>
      </c>
      <c r="O198">
        <v>-1</v>
      </c>
      <c r="P198">
        <v>2</v>
      </c>
      <c r="Q198">
        <v>-1</v>
      </c>
      <c r="R198">
        <v>1</v>
      </c>
      <c r="S198">
        <v>-1</v>
      </c>
      <c r="T198">
        <v>1</v>
      </c>
      <c r="U198">
        <v>1</v>
      </c>
      <c r="V198">
        <v>1</v>
      </c>
      <c r="W198">
        <v>2</v>
      </c>
    </row>
    <row r="199" spans="1:23" x14ac:dyDescent="0.25">
      <c r="A199" t="s">
        <v>360</v>
      </c>
      <c r="B199" t="s">
        <v>461</v>
      </c>
      <c r="C199" t="s">
        <v>476</v>
      </c>
      <c r="D199" t="s">
        <v>477</v>
      </c>
      <c r="E199" t="s">
        <v>472</v>
      </c>
      <c r="F199" t="s">
        <v>465</v>
      </c>
      <c r="G199" t="s">
        <v>474</v>
      </c>
      <c r="H199" t="s">
        <v>489</v>
      </c>
      <c r="I199" t="s">
        <v>468</v>
      </c>
      <c r="J199" t="s">
        <v>495</v>
      </c>
      <c r="K199" t="s">
        <v>481</v>
      </c>
      <c r="L199" t="s">
        <v>482</v>
      </c>
      <c r="M199">
        <v>2</v>
      </c>
      <c r="N199">
        <v>2</v>
      </c>
      <c r="O199">
        <v>0</v>
      </c>
      <c r="P199">
        <v>2</v>
      </c>
      <c r="Q199">
        <v>-1</v>
      </c>
      <c r="R199">
        <v>0</v>
      </c>
      <c r="S199">
        <v>-1</v>
      </c>
      <c r="T199">
        <v>1</v>
      </c>
      <c r="U199">
        <v>-1</v>
      </c>
      <c r="V199">
        <v>-1</v>
      </c>
      <c r="W199">
        <v>1</v>
      </c>
    </row>
    <row r="200" spans="1:23" x14ac:dyDescent="0.25">
      <c r="A200" t="s">
        <v>359</v>
      </c>
      <c r="B200" t="s">
        <v>461</v>
      </c>
      <c r="C200" t="s">
        <v>486</v>
      </c>
      <c r="D200" t="s">
        <v>477</v>
      </c>
      <c r="E200" t="s">
        <v>464</v>
      </c>
      <c r="F200" t="s">
        <v>465</v>
      </c>
      <c r="G200" t="s">
        <v>479</v>
      </c>
      <c r="H200" t="s">
        <v>489</v>
      </c>
      <c r="I200" t="s">
        <v>480</v>
      </c>
      <c r="J200" t="s">
        <v>494</v>
      </c>
      <c r="K200" t="s">
        <v>490</v>
      </c>
      <c r="L200" t="s">
        <v>482</v>
      </c>
      <c r="M200">
        <v>2</v>
      </c>
      <c r="N200">
        <v>1</v>
      </c>
      <c r="O200">
        <v>0</v>
      </c>
      <c r="P200">
        <v>0</v>
      </c>
      <c r="Q200">
        <v>-1</v>
      </c>
      <c r="R200">
        <v>2</v>
      </c>
      <c r="S200">
        <v>-1</v>
      </c>
      <c r="T200">
        <v>-1</v>
      </c>
      <c r="U200">
        <v>1</v>
      </c>
      <c r="V200">
        <v>0</v>
      </c>
      <c r="W200">
        <v>1</v>
      </c>
    </row>
    <row r="201" spans="1:23" x14ac:dyDescent="0.25">
      <c r="A201" t="s">
        <v>361</v>
      </c>
      <c r="B201" t="s">
        <v>461</v>
      </c>
      <c r="C201" t="s">
        <v>486</v>
      </c>
      <c r="D201" t="s">
        <v>477</v>
      </c>
      <c r="E201" t="s">
        <v>464</v>
      </c>
      <c r="F201" t="s">
        <v>478</v>
      </c>
      <c r="G201" t="s">
        <v>488</v>
      </c>
      <c r="H201" t="s">
        <v>467</v>
      </c>
      <c r="I201" t="s">
        <v>468</v>
      </c>
      <c r="J201" t="s">
        <v>495</v>
      </c>
      <c r="K201" t="s">
        <v>481</v>
      </c>
      <c r="L201" t="s">
        <v>493</v>
      </c>
      <c r="M201">
        <v>3</v>
      </c>
      <c r="N201">
        <v>1</v>
      </c>
      <c r="O201">
        <v>0</v>
      </c>
      <c r="P201">
        <v>0</v>
      </c>
      <c r="Q201">
        <v>0</v>
      </c>
      <c r="R201">
        <v>1</v>
      </c>
      <c r="S201">
        <v>0</v>
      </c>
      <c r="T201">
        <v>1</v>
      </c>
      <c r="U201">
        <v>-1</v>
      </c>
      <c r="V201">
        <v>-1</v>
      </c>
      <c r="W201">
        <v>2</v>
      </c>
    </row>
    <row r="202" spans="1:23" x14ac:dyDescent="0.25">
      <c r="A202" t="s">
        <v>362</v>
      </c>
      <c r="B202" t="s">
        <v>461</v>
      </c>
      <c r="C202" t="s">
        <v>508</v>
      </c>
      <c r="D202" t="s">
        <v>463</v>
      </c>
      <c r="E202" t="s">
        <v>473</v>
      </c>
      <c r="F202" t="s">
        <v>465</v>
      </c>
      <c r="G202" t="s">
        <v>479</v>
      </c>
      <c r="H202" t="s">
        <v>498</v>
      </c>
      <c r="I202" t="s">
        <v>484</v>
      </c>
      <c r="J202" t="s">
        <v>494</v>
      </c>
      <c r="K202" t="s">
        <v>469</v>
      </c>
      <c r="L202" t="s">
        <v>485</v>
      </c>
      <c r="M202">
        <v>8</v>
      </c>
      <c r="N202">
        <v>0</v>
      </c>
      <c r="O202">
        <v>2</v>
      </c>
      <c r="P202">
        <v>1</v>
      </c>
      <c r="Q202">
        <v>-1</v>
      </c>
      <c r="R202">
        <v>2</v>
      </c>
      <c r="S202">
        <v>1</v>
      </c>
      <c r="T202">
        <v>2</v>
      </c>
      <c r="U202">
        <v>1</v>
      </c>
      <c r="V202">
        <v>1</v>
      </c>
      <c r="W202">
        <v>-1</v>
      </c>
    </row>
    <row r="203" spans="1:23" x14ac:dyDescent="0.25">
      <c r="A203" t="s">
        <v>363</v>
      </c>
      <c r="B203" t="s">
        <v>461</v>
      </c>
      <c r="C203" t="s">
        <v>462</v>
      </c>
      <c r="D203" t="s">
        <v>471</v>
      </c>
      <c r="E203" t="s">
        <v>464</v>
      </c>
      <c r="F203" t="s">
        <v>465</v>
      </c>
      <c r="G203" t="s">
        <v>488</v>
      </c>
      <c r="H203" t="s">
        <v>489</v>
      </c>
      <c r="I203" t="s">
        <v>475</v>
      </c>
      <c r="J203" t="s">
        <v>494</v>
      </c>
      <c r="K203" t="s">
        <v>469</v>
      </c>
      <c r="L203" t="s">
        <v>493</v>
      </c>
      <c r="M203">
        <v>1</v>
      </c>
      <c r="N203">
        <v>-1</v>
      </c>
      <c r="O203">
        <v>-1</v>
      </c>
      <c r="P203">
        <v>0</v>
      </c>
      <c r="Q203">
        <v>-1</v>
      </c>
      <c r="R203">
        <v>1</v>
      </c>
      <c r="S203">
        <v>-1</v>
      </c>
      <c r="T203">
        <v>0</v>
      </c>
      <c r="U203">
        <v>1</v>
      </c>
      <c r="V203">
        <v>1</v>
      </c>
      <c r="W203">
        <v>2</v>
      </c>
    </row>
    <row r="204" spans="1:23" x14ac:dyDescent="0.25">
      <c r="A204" t="s">
        <v>364</v>
      </c>
      <c r="B204" t="s">
        <v>461</v>
      </c>
      <c r="C204" t="s">
        <v>476</v>
      </c>
      <c r="D204" t="s">
        <v>471</v>
      </c>
      <c r="E204" t="s">
        <v>464</v>
      </c>
      <c r="F204" t="s">
        <v>473</v>
      </c>
      <c r="G204" t="s">
        <v>474</v>
      </c>
      <c r="H204" t="s">
        <v>489</v>
      </c>
      <c r="I204" t="s">
        <v>475</v>
      </c>
      <c r="J204" t="s">
        <v>494</v>
      </c>
      <c r="K204" t="s">
        <v>490</v>
      </c>
      <c r="L204" t="s">
        <v>485</v>
      </c>
      <c r="M204">
        <v>1</v>
      </c>
      <c r="N204">
        <v>2</v>
      </c>
      <c r="O204">
        <v>-1</v>
      </c>
      <c r="P204">
        <v>0</v>
      </c>
      <c r="Q204">
        <v>1</v>
      </c>
      <c r="R204">
        <v>0</v>
      </c>
      <c r="S204">
        <v>-1</v>
      </c>
      <c r="T204">
        <v>0</v>
      </c>
      <c r="U204">
        <v>1</v>
      </c>
      <c r="V204">
        <v>0</v>
      </c>
      <c r="W204">
        <v>-1</v>
      </c>
    </row>
    <row r="205" spans="1:23" x14ac:dyDescent="0.25">
      <c r="A205" t="s">
        <v>509</v>
      </c>
      <c r="B205" t="s">
        <v>461</v>
      </c>
      <c r="C205" t="s">
        <v>476</v>
      </c>
      <c r="D205" t="s">
        <v>471</v>
      </c>
      <c r="E205" t="s">
        <v>472</v>
      </c>
      <c r="F205" t="s">
        <v>465</v>
      </c>
      <c r="G205" t="s">
        <v>488</v>
      </c>
      <c r="H205" t="s">
        <v>489</v>
      </c>
      <c r="I205" t="s">
        <v>480</v>
      </c>
      <c r="J205" t="s">
        <v>494</v>
      </c>
      <c r="K205" t="s">
        <v>490</v>
      </c>
      <c r="L205" t="s">
        <v>482</v>
      </c>
      <c r="M205">
        <v>3</v>
      </c>
      <c r="N205">
        <v>2</v>
      </c>
      <c r="O205">
        <v>-1</v>
      </c>
      <c r="P205">
        <v>2</v>
      </c>
      <c r="Q205">
        <v>-1</v>
      </c>
      <c r="R205">
        <v>1</v>
      </c>
      <c r="S205">
        <v>-1</v>
      </c>
      <c r="T205">
        <v>-1</v>
      </c>
      <c r="U205">
        <v>1</v>
      </c>
      <c r="V205">
        <v>0</v>
      </c>
      <c r="W205">
        <v>1</v>
      </c>
    </row>
    <row r="206" spans="1:23" x14ac:dyDescent="0.25">
      <c r="A206" t="s">
        <v>366</v>
      </c>
      <c r="B206" t="s">
        <v>461</v>
      </c>
      <c r="C206" t="s">
        <v>462</v>
      </c>
      <c r="D206" t="s">
        <v>471</v>
      </c>
      <c r="E206" t="s">
        <v>464</v>
      </c>
      <c r="F206" t="s">
        <v>465</v>
      </c>
      <c r="G206" t="s">
        <v>488</v>
      </c>
      <c r="H206" t="s">
        <v>483</v>
      </c>
      <c r="I206" t="s">
        <v>475</v>
      </c>
      <c r="J206" t="s">
        <v>494</v>
      </c>
      <c r="K206" t="s">
        <v>490</v>
      </c>
      <c r="L206" t="s">
        <v>470</v>
      </c>
      <c r="M206">
        <v>1</v>
      </c>
      <c r="N206">
        <v>-1</v>
      </c>
      <c r="O206">
        <v>-1</v>
      </c>
      <c r="P206">
        <v>0</v>
      </c>
      <c r="Q206">
        <v>-1</v>
      </c>
      <c r="R206">
        <v>1</v>
      </c>
      <c r="S206">
        <v>2</v>
      </c>
      <c r="T206">
        <v>0</v>
      </c>
      <c r="U206">
        <v>1</v>
      </c>
      <c r="V206">
        <v>0</v>
      </c>
      <c r="W206">
        <v>0</v>
      </c>
    </row>
    <row r="207" spans="1:23" x14ac:dyDescent="0.25">
      <c r="A207" t="s">
        <v>367</v>
      </c>
      <c r="B207" t="s">
        <v>461</v>
      </c>
      <c r="C207" t="s">
        <v>486</v>
      </c>
      <c r="D207" t="s">
        <v>477</v>
      </c>
      <c r="E207" t="s">
        <v>464</v>
      </c>
      <c r="F207" t="s">
        <v>478</v>
      </c>
      <c r="G207" t="s">
        <v>488</v>
      </c>
      <c r="H207" t="s">
        <v>489</v>
      </c>
      <c r="I207" t="s">
        <v>480</v>
      </c>
      <c r="J207" t="s">
        <v>494</v>
      </c>
      <c r="K207" t="s">
        <v>469</v>
      </c>
      <c r="L207" t="s">
        <v>493</v>
      </c>
      <c r="M207">
        <v>4</v>
      </c>
      <c r="N207">
        <v>1</v>
      </c>
      <c r="O207">
        <v>0</v>
      </c>
      <c r="P207">
        <v>0</v>
      </c>
      <c r="Q207">
        <v>0</v>
      </c>
      <c r="R207">
        <v>1</v>
      </c>
      <c r="S207">
        <v>-1</v>
      </c>
      <c r="T207">
        <v>-1</v>
      </c>
      <c r="U207">
        <v>1</v>
      </c>
      <c r="V207">
        <v>1</v>
      </c>
      <c r="W207">
        <v>2</v>
      </c>
    </row>
    <row r="208" spans="1:23" x14ac:dyDescent="0.25">
      <c r="A208" t="s">
        <v>510</v>
      </c>
      <c r="B208" t="s">
        <v>461</v>
      </c>
      <c r="C208" t="s">
        <v>462</v>
      </c>
      <c r="D208" t="s">
        <v>487</v>
      </c>
      <c r="E208" t="s">
        <v>464</v>
      </c>
      <c r="F208" t="s">
        <v>478</v>
      </c>
      <c r="G208" t="s">
        <v>488</v>
      </c>
      <c r="H208" t="s">
        <v>467</v>
      </c>
      <c r="I208" t="s">
        <v>468</v>
      </c>
      <c r="J208" t="s">
        <v>494</v>
      </c>
      <c r="K208" t="s">
        <v>469</v>
      </c>
      <c r="L208" t="s">
        <v>470</v>
      </c>
      <c r="M208">
        <v>4</v>
      </c>
      <c r="N208">
        <v>-1</v>
      </c>
      <c r="O208">
        <v>1</v>
      </c>
      <c r="P208">
        <v>0</v>
      </c>
      <c r="Q208">
        <v>0</v>
      </c>
      <c r="R208">
        <v>1</v>
      </c>
      <c r="S208">
        <v>0</v>
      </c>
      <c r="T208">
        <v>1</v>
      </c>
      <c r="U208">
        <v>1</v>
      </c>
      <c r="V208">
        <v>1</v>
      </c>
      <c r="W208">
        <v>0</v>
      </c>
    </row>
    <row r="209" spans="1:23" x14ac:dyDescent="0.25">
      <c r="A209" t="s">
        <v>369</v>
      </c>
      <c r="B209" t="s">
        <v>461</v>
      </c>
      <c r="C209" t="s">
        <v>486</v>
      </c>
      <c r="D209" t="s">
        <v>463</v>
      </c>
      <c r="E209" t="s">
        <v>472</v>
      </c>
      <c r="F209" t="s">
        <v>465</v>
      </c>
      <c r="G209" t="s">
        <v>479</v>
      </c>
      <c r="H209" t="s">
        <v>467</v>
      </c>
      <c r="I209" t="s">
        <v>484</v>
      </c>
      <c r="J209" t="s">
        <v>494</v>
      </c>
      <c r="K209" t="s">
        <v>490</v>
      </c>
      <c r="L209" t="s">
        <v>470</v>
      </c>
      <c r="M209">
        <v>9</v>
      </c>
      <c r="N209">
        <v>1</v>
      </c>
      <c r="O209">
        <v>2</v>
      </c>
      <c r="P209">
        <v>2</v>
      </c>
      <c r="Q209">
        <v>-1</v>
      </c>
      <c r="R209">
        <v>2</v>
      </c>
      <c r="S209">
        <v>0</v>
      </c>
      <c r="T209">
        <v>2</v>
      </c>
      <c r="U209">
        <v>1</v>
      </c>
      <c r="V209">
        <v>0</v>
      </c>
      <c r="W209">
        <v>0</v>
      </c>
    </row>
    <row r="210" spans="1:23" x14ac:dyDescent="0.25">
      <c r="A210" t="s">
        <v>370</v>
      </c>
      <c r="B210" t="s">
        <v>461</v>
      </c>
      <c r="C210" t="s">
        <v>462</v>
      </c>
      <c r="D210" t="s">
        <v>477</v>
      </c>
      <c r="E210" t="s">
        <v>492</v>
      </c>
      <c r="F210" t="s">
        <v>465</v>
      </c>
      <c r="G210" t="s">
        <v>488</v>
      </c>
      <c r="H210" t="s">
        <v>489</v>
      </c>
      <c r="I210" t="s">
        <v>468</v>
      </c>
      <c r="J210" t="s">
        <v>494</v>
      </c>
      <c r="K210" t="s">
        <v>481</v>
      </c>
      <c r="L210" t="s">
        <v>485</v>
      </c>
      <c r="M210">
        <v>-3</v>
      </c>
      <c r="N210">
        <v>-1</v>
      </c>
      <c r="O210">
        <v>0</v>
      </c>
      <c r="P210">
        <v>-1</v>
      </c>
      <c r="Q210">
        <v>-1</v>
      </c>
      <c r="R210">
        <v>1</v>
      </c>
      <c r="S210">
        <v>-1</v>
      </c>
      <c r="T210">
        <v>1</v>
      </c>
      <c r="U210">
        <v>1</v>
      </c>
      <c r="V210">
        <v>-1</v>
      </c>
      <c r="W210">
        <v>-1</v>
      </c>
    </row>
    <row r="211" spans="1:23" x14ac:dyDescent="0.25">
      <c r="A211" t="s">
        <v>371</v>
      </c>
      <c r="B211" t="s">
        <v>461</v>
      </c>
      <c r="C211" t="s">
        <v>462</v>
      </c>
      <c r="D211" t="s">
        <v>471</v>
      </c>
      <c r="E211" t="s">
        <v>464</v>
      </c>
      <c r="F211" t="s">
        <v>465</v>
      </c>
      <c r="G211" t="s">
        <v>488</v>
      </c>
      <c r="H211" t="s">
        <v>467</v>
      </c>
      <c r="I211" t="s">
        <v>475</v>
      </c>
      <c r="J211" t="s">
        <v>495</v>
      </c>
      <c r="K211" t="s">
        <v>490</v>
      </c>
      <c r="L211" t="s">
        <v>470</v>
      </c>
      <c r="M211">
        <v>-3</v>
      </c>
      <c r="N211">
        <v>-1</v>
      </c>
      <c r="O211">
        <v>-1</v>
      </c>
      <c r="P211">
        <v>0</v>
      </c>
      <c r="Q211">
        <v>-1</v>
      </c>
      <c r="R211">
        <v>1</v>
      </c>
      <c r="S211">
        <v>0</v>
      </c>
      <c r="T211">
        <v>0</v>
      </c>
      <c r="U211">
        <v>-1</v>
      </c>
      <c r="V211">
        <v>0</v>
      </c>
      <c r="W211">
        <v>0</v>
      </c>
    </row>
    <row r="212" spans="1:23" x14ac:dyDescent="0.25">
      <c r="A212" t="s">
        <v>372</v>
      </c>
      <c r="B212" t="s">
        <v>461</v>
      </c>
      <c r="C212" t="s">
        <v>462</v>
      </c>
      <c r="D212" t="s">
        <v>463</v>
      </c>
      <c r="E212" t="s">
        <v>464</v>
      </c>
      <c r="F212" t="s">
        <v>465</v>
      </c>
      <c r="G212" t="s">
        <v>474</v>
      </c>
      <c r="H212" t="s">
        <v>489</v>
      </c>
      <c r="I212" t="s">
        <v>480</v>
      </c>
      <c r="J212" t="s">
        <v>495</v>
      </c>
      <c r="K212" t="s">
        <v>490</v>
      </c>
      <c r="L212" t="s">
        <v>482</v>
      </c>
      <c r="M212">
        <v>-2</v>
      </c>
      <c r="N212">
        <v>-1</v>
      </c>
      <c r="O212">
        <v>2</v>
      </c>
      <c r="P212">
        <v>0</v>
      </c>
      <c r="Q212">
        <v>-1</v>
      </c>
      <c r="R212">
        <v>0</v>
      </c>
      <c r="S212">
        <v>-1</v>
      </c>
      <c r="T212">
        <v>-1</v>
      </c>
      <c r="U212">
        <v>-1</v>
      </c>
      <c r="V212">
        <v>0</v>
      </c>
      <c r="W212">
        <v>1</v>
      </c>
    </row>
    <row r="213" spans="1:23" x14ac:dyDescent="0.25">
      <c r="A213" t="s">
        <v>373</v>
      </c>
      <c r="B213" t="s">
        <v>461</v>
      </c>
      <c r="C213" t="s">
        <v>462</v>
      </c>
      <c r="D213" t="s">
        <v>477</v>
      </c>
      <c r="E213" t="s">
        <v>464</v>
      </c>
      <c r="F213" t="s">
        <v>465</v>
      </c>
      <c r="G213" t="s">
        <v>488</v>
      </c>
      <c r="H213" t="s">
        <v>489</v>
      </c>
      <c r="I213" t="s">
        <v>480</v>
      </c>
      <c r="J213" t="s">
        <v>494</v>
      </c>
      <c r="K213" t="s">
        <v>490</v>
      </c>
      <c r="L213" t="s">
        <v>482</v>
      </c>
      <c r="M213">
        <v>-1</v>
      </c>
      <c r="N213">
        <v>-1</v>
      </c>
      <c r="O213">
        <v>0</v>
      </c>
      <c r="P213">
        <v>0</v>
      </c>
      <c r="Q213">
        <v>-1</v>
      </c>
      <c r="R213">
        <v>1</v>
      </c>
      <c r="S213">
        <v>-1</v>
      </c>
      <c r="T213">
        <v>-1</v>
      </c>
      <c r="U213">
        <v>1</v>
      </c>
      <c r="V213">
        <v>0</v>
      </c>
      <c r="W213">
        <v>1</v>
      </c>
    </row>
    <row r="214" spans="1:23" x14ac:dyDescent="0.25">
      <c r="A214" t="s">
        <v>374</v>
      </c>
      <c r="B214" t="s">
        <v>461</v>
      </c>
      <c r="C214" t="s">
        <v>486</v>
      </c>
      <c r="D214" t="s">
        <v>471</v>
      </c>
      <c r="E214" t="s">
        <v>473</v>
      </c>
      <c r="F214" t="s">
        <v>473</v>
      </c>
      <c r="G214" t="s">
        <v>474</v>
      </c>
      <c r="H214" t="s">
        <v>489</v>
      </c>
      <c r="I214" t="s">
        <v>468</v>
      </c>
      <c r="J214" t="s">
        <v>496</v>
      </c>
      <c r="K214" t="s">
        <v>469</v>
      </c>
      <c r="L214" t="s">
        <v>470</v>
      </c>
      <c r="M214">
        <v>5</v>
      </c>
      <c r="N214">
        <v>1</v>
      </c>
      <c r="O214">
        <v>-1</v>
      </c>
      <c r="P214">
        <v>1</v>
      </c>
      <c r="Q214">
        <v>1</v>
      </c>
      <c r="R214">
        <v>0</v>
      </c>
      <c r="S214">
        <v>-1</v>
      </c>
      <c r="T214">
        <v>1</v>
      </c>
      <c r="U214">
        <v>2</v>
      </c>
      <c r="V214">
        <v>1</v>
      </c>
      <c r="W214">
        <v>0</v>
      </c>
    </row>
    <row r="215" spans="1:23" x14ac:dyDescent="0.25">
      <c r="A215" t="s">
        <v>375</v>
      </c>
      <c r="B215" t="s">
        <v>461</v>
      </c>
      <c r="C215" t="s">
        <v>476</v>
      </c>
      <c r="D215" t="s">
        <v>471</v>
      </c>
      <c r="E215" t="s">
        <v>464</v>
      </c>
      <c r="F215" t="s">
        <v>497</v>
      </c>
      <c r="G215" t="s">
        <v>479</v>
      </c>
      <c r="H215" t="s">
        <v>489</v>
      </c>
      <c r="I215" t="s">
        <v>475</v>
      </c>
      <c r="J215" t="s">
        <v>496</v>
      </c>
      <c r="K215" t="s">
        <v>469</v>
      </c>
      <c r="L215" t="s">
        <v>470</v>
      </c>
      <c r="M215">
        <v>7</v>
      </c>
      <c r="N215">
        <v>2</v>
      </c>
      <c r="O215">
        <v>-1</v>
      </c>
      <c r="P215">
        <v>0</v>
      </c>
      <c r="Q215">
        <v>2</v>
      </c>
      <c r="R215">
        <v>2</v>
      </c>
      <c r="S215">
        <v>-1</v>
      </c>
      <c r="T215">
        <v>0</v>
      </c>
      <c r="U215">
        <v>2</v>
      </c>
      <c r="V215">
        <v>1</v>
      </c>
      <c r="W215">
        <v>0</v>
      </c>
    </row>
    <row r="216" spans="1:23" x14ac:dyDescent="0.25">
      <c r="A216" t="s">
        <v>376</v>
      </c>
      <c r="B216" t="s">
        <v>461</v>
      </c>
      <c r="C216" t="s">
        <v>462</v>
      </c>
      <c r="D216" t="s">
        <v>477</v>
      </c>
      <c r="E216" t="s">
        <v>472</v>
      </c>
      <c r="F216" t="s">
        <v>465</v>
      </c>
      <c r="G216" t="s">
        <v>488</v>
      </c>
      <c r="H216" t="s">
        <v>467</v>
      </c>
      <c r="I216" t="s">
        <v>480</v>
      </c>
      <c r="J216" t="s">
        <v>494</v>
      </c>
      <c r="K216" t="s">
        <v>490</v>
      </c>
      <c r="L216" t="s">
        <v>470</v>
      </c>
      <c r="M216">
        <v>1</v>
      </c>
      <c r="N216">
        <v>-1</v>
      </c>
      <c r="O216">
        <v>0</v>
      </c>
      <c r="P216">
        <v>2</v>
      </c>
      <c r="Q216">
        <v>-1</v>
      </c>
      <c r="R216">
        <v>1</v>
      </c>
      <c r="S216">
        <v>0</v>
      </c>
      <c r="T216">
        <v>-1</v>
      </c>
      <c r="U216">
        <v>1</v>
      </c>
      <c r="V216">
        <v>0</v>
      </c>
      <c r="W216">
        <v>0</v>
      </c>
    </row>
    <row r="217" spans="1:23" x14ac:dyDescent="0.25">
      <c r="A217" t="s">
        <v>377</v>
      </c>
      <c r="B217" t="s">
        <v>461</v>
      </c>
      <c r="C217" t="s">
        <v>462</v>
      </c>
      <c r="D217" t="s">
        <v>471</v>
      </c>
      <c r="E217" t="s">
        <v>472</v>
      </c>
      <c r="F217" t="s">
        <v>465</v>
      </c>
      <c r="G217" t="s">
        <v>488</v>
      </c>
      <c r="H217" t="s">
        <v>489</v>
      </c>
      <c r="I217" t="s">
        <v>480</v>
      </c>
      <c r="J217" t="s">
        <v>494</v>
      </c>
      <c r="K217" t="s">
        <v>481</v>
      </c>
      <c r="L217" t="s">
        <v>482</v>
      </c>
      <c r="M217">
        <v>-1</v>
      </c>
      <c r="N217">
        <v>-1</v>
      </c>
      <c r="O217">
        <v>-1</v>
      </c>
      <c r="P217">
        <v>2</v>
      </c>
      <c r="Q217">
        <v>-1</v>
      </c>
      <c r="R217">
        <v>1</v>
      </c>
      <c r="S217">
        <v>-1</v>
      </c>
      <c r="T217">
        <v>-1</v>
      </c>
      <c r="U217">
        <v>1</v>
      </c>
      <c r="V217">
        <v>-1</v>
      </c>
      <c r="W217">
        <v>1</v>
      </c>
    </row>
    <row r="218" spans="1:23" x14ac:dyDescent="0.25">
      <c r="A218" t="s">
        <v>379</v>
      </c>
      <c r="B218" t="s">
        <v>461</v>
      </c>
      <c r="C218" t="s">
        <v>462</v>
      </c>
      <c r="D218" t="s">
        <v>471</v>
      </c>
      <c r="E218" t="s">
        <v>464</v>
      </c>
      <c r="F218" t="s">
        <v>465</v>
      </c>
      <c r="G218" t="s">
        <v>474</v>
      </c>
      <c r="H218" t="s">
        <v>489</v>
      </c>
      <c r="I218" t="s">
        <v>475</v>
      </c>
      <c r="J218" t="s">
        <v>495</v>
      </c>
      <c r="K218" t="s">
        <v>490</v>
      </c>
      <c r="L218" t="s">
        <v>482</v>
      </c>
      <c r="M218">
        <v>-4</v>
      </c>
      <c r="N218">
        <v>-1</v>
      </c>
      <c r="O218">
        <v>-1</v>
      </c>
      <c r="P218">
        <v>0</v>
      </c>
      <c r="Q218">
        <v>-1</v>
      </c>
      <c r="R218">
        <v>0</v>
      </c>
      <c r="S218">
        <v>-1</v>
      </c>
      <c r="T218">
        <v>0</v>
      </c>
      <c r="U218">
        <v>-1</v>
      </c>
      <c r="V218">
        <v>0</v>
      </c>
      <c r="W218">
        <v>1</v>
      </c>
    </row>
    <row r="219" spans="1:23" x14ac:dyDescent="0.25">
      <c r="A219" t="s">
        <v>378</v>
      </c>
      <c r="B219" t="s">
        <v>461</v>
      </c>
      <c r="C219" t="s">
        <v>462</v>
      </c>
      <c r="D219" t="s">
        <v>477</v>
      </c>
      <c r="E219" t="s">
        <v>464</v>
      </c>
      <c r="F219" t="s">
        <v>465</v>
      </c>
      <c r="G219" t="s">
        <v>488</v>
      </c>
      <c r="H219" t="s">
        <v>489</v>
      </c>
      <c r="I219" t="s">
        <v>480</v>
      </c>
      <c r="J219" t="s">
        <v>494</v>
      </c>
      <c r="K219" t="s">
        <v>469</v>
      </c>
      <c r="L219" t="s">
        <v>482</v>
      </c>
      <c r="M219">
        <v>0</v>
      </c>
      <c r="N219">
        <v>-1</v>
      </c>
      <c r="O219">
        <v>0</v>
      </c>
      <c r="P219">
        <v>0</v>
      </c>
      <c r="Q219">
        <v>-1</v>
      </c>
      <c r="R219">
        <v>1</v>
      </c>
      <c r="S219">
        <v>-1</v>
      </c>
      <c r="T219">
        <v>-1</v>
      </c>
      <c r="U219">
        <v>1</v>
      </c>
      <c r="V219">
        <v>1</v>
      </c>
      <c r="W219">
        <v>1</v>
      </c>
    </row>
    <row r="220" spans="1:23" x14ac:dyDescent="0.25">
      <c r="A220" t="s">
        <v>380</v>
      </c>
      <c r="B220" t="s">
        <v>461</v>
      </c>
      <c r="C220" t="s">
        <v>476</v>
      </c>
      <c r="D220" t="s">
        <v>471</v>
      </c>
      <c r="E220" t="s">
        <v>464</v>
      </c>
      <c r="F220" t="s">
        <v>473</v>
      </c>
      <c r="G220" t="s">
        <v>488</v>
      </c>
      <c r="H220" t="s">
        <v>483</v>
      </c>
      <c r="I220" t="s">
        <v>484</v>
      </c>
      <c r="J220" t="s">
        <v>494</v>
      </c>
      <c r="K220" t="s">
        <v>469</v>
      </c>
      <c r="L220" t="s">
        <v>470</v>
      </c>
      <c r="M220">
        <v>9</v>
      </c>
      <c r="N220">
        <v>2</v>
      </c>
      <c r="O220">
        <v>-1</v>
      </c>
      <c r="P220">
        <v>0</v>
      </c>
      <c r="Q220">
        <v>1</v>
      </c>
      <c r="R220">
        <v>1</v>
      </c>
      <c r="S220">
        <v>2</v>
      </c>
      <c r="T220">
        <v>2</v>
      </c>
      <c r="U220">
        <v>1</v>
      </c>
      <c r="V220">
        <v>1</v>
      </c>
      <c r="W220">
        <v>0</v>
      </c>
    </row>
    <row r="221" spans="1:23" x14ac:dyDescent="0.25">
      <c r="A221" t="s">
        <v>382</v>
      </c>
      <c r="B221" t="s">
        <v>461</v>
      </c>
      <c r="C221" t="s">
        <v>462</v>
      </c>
      <c r="D221" t="s">
        <v>487</v>
      </c>
      <c r="E221" t="s">
        <v>472</v>
      </c>
      <c r="F221" t="s">
        <v>465</v>
      </c>
      <c r="G221" t="s">
        <v>466</v>
      </c>
      <c r="H221" t="s">
        <v>467</v>
      </c>
      <c r="I221" t="s">
        <v>480</v>
      </c>
      <c r="J221" t="s">
        <v>495</v>
      </c>
      <c r="K221" t="s">
        <v>490</v>
      </c>
      <c r="L221" t="s">
        <v>482</v>
      </c>
      <c r="M221">
        <v>-1</v>
      </c>
      <c r="N221">
        <v>-1</v>
      </c>
      <c r="O221">
        <v>1</v>
      </c>
      <c r="P221">
        <v>2</v>
      </c>
      <c r="Q221">
        <v>-1</v>
      </c>
      <c r="R221">
        <v>-1</v>
      </c>
      <c r="S221">
        <v>0</v>
      </c>
      <c r="T221">
        <v>-1</v>
      </c>
      <c r="U221">
        <v>-1</v>
      </c>
      <c r="V221">
        <v>0</v>
      </c>
      <c r="W221">
        <v>1</v>
      </c>
    </row>
    <row r="222" spans="1:23" x14ac:dyDescent="0.25">
      <c r="A222" t="s">
        <v>381</v>
      </c>
      <c r="B222" t="s">
        <v>461</v>
      </c>
      <c r="C222" t="s">
        <v>476</v>
      </c>
      <c r="D222" t="s">
        <v>477</v>
      </c>
      <c r="E222" t="s">
        <v>464</v>
      </c>
      <c r="F222" t="s">
        <v>465</v>
      </c>
      <c r="G222" t="s">
        <v>488</v>
      </c>
      <c r="H222" t="s">
        <v>489</v>
      </c>
      <c r="I222" t="s">
        <v>480</v>
      </c>
      <c r="J222" t="s">
        <v>494</v>
      </c>
      <c r="K222" t="s">
        <v>469</v>
      </c>
      <c r="L222" t="s">
        <v>470</v>
      </c>
      <c r="M222">
        <v>2</v>
      </c>
      <c r="N222">
        <v>2</v>
      </c>
      <c r="O222">
        <v>0</v>
      </c>
      <c r="P222">
        <v>0</v>
      </c>
      <c r="Q222">
        <v>-1</v>
      </c>
      <c r="R222">
        <v>1</v>
      </c>
      <c r="S222">
        <v>-1</v>
      </c>
      <c r="T222">
        <v>-1</v>
      </c>
      <c r="U222">
        <v>1</v>
      </c>
      <c r="V222">
        <v>1</v>
      </c>
      <c r="W222">
        <v>0</v>
      </c>
    </row>
    <row r="223" spans="1:23" x14ac:dyDescent="0.25">
      <c r="A223" t="s">
        <v>383</v>
      </c>
      <c r="B223" t="s">
        <v>461</v>
      </c>
      <c r="C223" t="s">
        <v>476</v>
      </c>
      <c r="D223" t="s">
        <v>477</v>
      </c>
      <c r="E223" t="s">
        <v>464</v>
      </c>
      <c r="F223" t="s">
        <v>473</v>
      </c>
      <c r="G223" t="s">
        <v>488</v>
      </c>
      <c r="H223" t="s">
        <v>489</v>
      </c>
      <c r="I223" t="s">
        <v>475</v>
      </c>
      <c r="J223" t="s">
        <v>494</v>
      </c>
      <c r="K223" t="s">
        <v>481</v>
      </c>
      <c r="L223" t="s">
        <v>482</v>
      </c>
      <c r="M223">
        <v>4</v>
      </c>
      <c r="N223">
        <v>2</v>
      </c>
      <c r="O223">
        <v>0</v>
      </c>
      <c r="P223">
        <v>0</v>
      </c>
      <c r="Q223">
        <v>1</v>
      </c>
      <c r="R223">
        <v>1</v>
      </c>
      <c r="S223">
        <v>-1</v>
      </c>
      <c r="T223">
        <v>0</v>
      </c>
      <c r="U223">
        <v>1</v>
      </c>
      <c r="V223">
        <v>-1</v>
      </c>
      <c r="W223">
        <v>1</v>
      </c>
    </row>
    <row r="224" spans="1:23" x14ac:dyDescent="0.25">
      <c r="A224" t="s">
        <v>384</v>
      </c>
      <c r="B224" t="s">
        <v>461</v>
      </c>
      <c r="C224" t="s">
        <v>462</v>
      </c>
      <c r="D224" t="s">
        <v>471</v>
      </c>
      <c r="E224" t="s">
        <v>472</v>
      </c>
      <c r="F224" t="s">
        <v>465</v>
      </c>
      <c r="G224" t="s">
        <v>488</v>
      </c>
      <c r="H224" t="s">
        <v>467</v>
      </c>
      <c r="I224" t="s">
        <v>468</v>
      </c>
      <c r="J224" t="s">
        <v>494</v>
      </c>
      <c r="K224" t="s">
        <v>469</v>
      </c>
      <c r="L224" t="s">
        <v>470</v>
      </c>
      <c r="M224">
        <v>3</v>
      </c>
      <c r="N224">
        <v>-1</v>
      </c>
      <c r="O224">
        <v>-1</v>
      </c>
      <c r="P224">
        <v>2</v>
      </c>
      <c r="Q224">
        <v>-1</v>
      </c>
      <c r="R224">
        <v>1</v>
      </c>
      <c r="S224">
        <v>0</v>
      </c>
      <c r="T224">
        <v>1</v>
      </c>
      <c r="U224">
        <v>1</v>
      </c>
      <c r="V224">
        <v>1</v>
      </c>
      <c r="W224">
        <v>0</v>
      </c>
    </row>
    <row r="225" spans="1:23" x14ac:dyDescent="0.25">
      <c r="A225" t="s">
        <v>385</v>
      </c>
      <c r="B225" t="s">
        <v>461</v>
      </c>
      <c r="C225" t="s">
        <v>476</v>
      </c>
      <c r="D225" t="s">
        <v>471</v>
      </c>
      <c r="E225" t="s">
        <v>464</v>
      </c>
      <c r="F225" t="s">
        <v>465</v>
      </c>
      <c r="G225" t="s">
        <v>474</v>
      </c>
      <c r="H225" t="s">
        <v>483</v>
      </c>
      <c r="I225" t="s">
        <v>484</v>
      </c>
      <c r="J225" t="s">
        <v>495</v>
      </c>
      <c r="K225" t="s">
        <v>481</v>
      </c>
      <c r="L225" t="s">
        <v>493</v>
      </c>
      <c r="M225">
        <v>4</v>
      </c>
      <c r="N225">
        <v>2</v>
      </c>
      <c r="O225">
        <v>-1</v>
      </c>
      <c r="P225">
        <v>0</v>
      </c>
      <c r="Q225">
        <v>-1</v>
      </c>
      <c r="R225">
        <v>0</v>
      </c>
      <c r="S225">
        <v>2</v>
      </c>
      <c r="T225">
        <v>2</v>
      </c>
      <c r="U225">
        <v>-1</v>
      </c>
      <c r="V225">
        <v>-1</v>
      </c>
      <c r="W225">
        <v>2</v>
      </c>
    </row>
    <row r="226" spans="1:23" x14ac:dyDescent="0.25">
      <c r="A226" t="s">
        <v>386</v>
      </c>
      <c r="B226" t="s">
        <v>461</v>
      </c>
      <c r="C226" t="s">
        <v>462</v>
      </c>
      <c r="D226" t="s">
        <v>471</v>
      </c>
      <c r="E226" t="s">
        <v>472</v>
      </c>
      <c r="F226" t="s">
        <v>478</v>
      </c>
      <c r="G226" t="s">
        <v>474</v>
      </c>
      <c r="H226" t="s">
        <v>489</v>
      </c>
      <c r="I226" t="s">
        <v>480</v>
      </c>
      <c r="J226" t="s">
        <v>494</v>
      </c>
      <c r="K226" t="s">
        <v>490</v>
      </c>
      <c r="L226" t="s">
        <v>470</v>
      </c>
      <c r="M226">
        <v>-1</v>
      </c>
      <c r="N226">
        <v>-1</v>
      </c>
      <c r="O226">
        <v>-1</v>
      </c>
      <c r="P226">
        <v>2</v>
      </c>
      <c r="Q226">
        <v>0</v>
      </c>
      <c r="R226">
        <v>0</v>
      </c>
      <c r="S226">
        <v>-1</v>
      </c>
      <c r="T226">
        <v>-1</v>
      </c>
      <c r="U226">
        <v>1</v>
      </c>
      <c r="V226">
        <v>0</v>
      </c>
      <c r="W226">
        <v>0</v>
      </c>
    </row>
    <row r="227" spans="1:23" x14ac:dyDescent="0.25">
      <c r="A227" t="s">
        <v>387</v>
      </c>
      <c r="B227" t="s">
        <v>461</v>
      </c>
      <c r="C227" t="s">
        <v>476</v>
      </c>
      <c r="D227" t="s">
        <v>477</v>
      </c>
      <c r="E227" t="s">
        <v>473</v>
      </c>
      <c r="F227" t="s">
        <v>473</v>
      </c>
      <c r="G227" t="s">
        <v>488</v>
      </c>
      <c r="H227" t="s">
        <v>498</v>
      </c>
      <c r="I227" t="s">
        <v>468</v>
      </c>
      <c r="J227" t="s">
        <v>494</v>
      </c>
      <c r="K227" t="s">
        <v>490</v>
      </c>
      <c r="L227" t="s">
        <v>482</v>
      </c>
      <c r="M227">
        <v>9</v>
      </c>
      <c r="N227">
        <v>2</v>
      </c>
      <c r="O227">
        <v>0</v>
      </c>
      <c r="P227">
        <v>1</v>
      </c>
      <c r="Q227">
        <v>1</v>
      </c>
      <c r="R227">
        <v>1</v>
      </c>
      <c r="S227">
        <v>1</v>
      </c>
      <c r="T227">
        <v>1</v>
      </c>
      <c r="U227">
        <v>1</v>
      </c>
      <c r="V227">
        <v>0</v>
      </c>
      <c r="W227">
        <v>1</v>
      </c>
    </row>
    <row r="228" spans="1:23" x14ac:dyDescent="0.25">
      <c r="A228" t="s">
        <v>390</v>
      </c>
      <c r="B228" t="s">
        <v>461</v>
      </c>
      <c r="C228" t="s">
        <v>476</v>
      </c>
      <c r="D228" t="s">
        <v>471</v>
      </c>
      <c r="E228" t="s">
        <v>472</v>
      </c>
      <c r="F228" t="s">
        <v>465</v>
      </c>
      <c r="G228" t="s">
        <v>488</v>
      </c>
      <c r="H228" t="s">
        <v>489</v>
      </c>
      <c r="I228" t="s">
        <v>484</v>
      </c>
      <c r="J228" t="s">
        <v>494</v>
      </c>
      <c r="K228" t="s">
        <v>469</v>
      </c>
      <c r="L228" t="s">
        <v>485</v>
      </c>
      <c r="M228">
        <v>5</v>
      </c>
      <c r="N228">
        <v>2</v>
      </c>
      <c r="O228">
        <v>-1</v>
      </c>
      <c r="P228">
        <v>2</v>
      </c>
      <c r="Q228">
        <v>-1</v>
      </c>
      <c r="R228">
        <v>1</v>
      </c>
      <c r="S228">
        <v>-1</v>
      </c>
      <c r="T228">
        <v>2</v>
      </c>
      <c r="U228">
        <v>1</v>
      </c>
      <c r="V228">
        <v>1</v>
      </c>
      <c r="W228">
        <v>-1</v>
      </c>
    </row>
    <row r="229" spans="1:23" x14ac:dyDescent="0.25">
      <c r="A229" t="s">
        <v>388</v>
      </c>
      <c r="B229" t="s">
        <v>461</v>
      </c>
      <c r="C229" t="s">
        <v>462</v>
      </c>
      <c r="D229" t="s">
        <v>471</v>
      </c>
      <c r="E229" t="s">
        <v>464</v>
      </c>
      <c r="F229" t="s">
        <v>465</v>
      </c>
      <c r="G229" t="s">
        <v>488</v>
      </c>
      <c r="H229" t="s">
        <v>467</v>
      </c>
      <c r="I229" t="s">
        <v>475</v>
      </c>
      <c r="J229" t="s">
        <v>495</v>
      </c>
      <c r="K229" t="s">
        <v>490</v>
      </c>
      <c r="L229" t="s">
        <v>470</v>
      </c>
      <c r="M229">
        <v>-3</v>
      </c>
      <c r="N229">
        <v>-1</v>
      </c>
      <c r="O229">
        <v>-1</v>
      </c>
      <c r="P229">
        <v>0</v>
      </c>
      <c r="Q229">
        <v>-1</v>
      </c>
      <c r="R229">
        <v>1</v>
      </c>
      <c r="S229">
        <v>0</v>
      </c>
      <c r="T229">
        <v>0</v>
      </c>
      <c r="U229">
        <v>-1</v>
      </c>
      <c r="V229">
        <v>0</v>
      </c>
      <c r="W229">
        <v>0</v>
      </c>
    </row>
    <row r="230" spans="1:23" x14ac:dyDescent="0.25">
      <c r="A230" t="s">
        <v>391</v>
      </c>
      <c r="B230" t="s">
        <v>461</v>
      </c>
      <c r="C230" t="s">
        <v>476</v>
      </c>
      <c r="D230" t="s">
        <v>477</v>
      </c>
      <c r="E230" t="s">
        <v>472</v>
      </c>
      <c r="F230" t="s">
        <v>465</v>
      </c>
      <c r="G230" t="s">
        <v>488</v>
      </c>
      <c r="H230" t="s">
        <v>489</v>
      </c>
      <c r="I230" t="s">
        <v>480</v>
      </c>
      <c r="J230" t="s">
        <v>495</v>
      </c>
      <c r="K230" t="s">
        <v>469</v>
      </c>
      <c r="L230" t="s">
        <v>482</v>
      </c>
      <c r="M230">
        <v>3</v>
      </c>
      <c r="N230">
        <v>2</v>
      </c>
      <c r="O230">
        <v>0</v>
      </c>
      <c r="P230">
        <v>2</v>
      </c>
      <c r="Q230">
        <v>-1</v>
      </c>
      <c r="R230">
        <v>1</v>
      </c>
      <c r="S230">
        <v>-1</v>
      </c>
      <c r="T230">
        <v>-1</v>
      </c>
      <c r="U230">
        <v>-1</v>
      </c>
      <c r="V230">
        <v>1</v>
      </c>
      <c r="W230">
        <v>1</v>
      </c>
    </row>
    <row r="231" spans="1:23" x14ac:dyDescent="0.25">
      <c r="A231" t="s">
        <v>389</v>
      </c>
      <c r="B231" t="s">
        <v>461</v>
      </c>
      <c r="C231" t="s">
        <v>462</v>
      </c>
      <c r="D231" t="s">
        <v>487</v>
      </c>
      <c r="E231" t="s">
        <v>464</v>
      </c>
      <c r="F231" t="s">
        <v>473</v>
      </c>
      <c r="G231" t="s">
        <v>474</v>
      </c>
      <c r="H231" t="s">
        <v>489</v>
      </c>
      <c r="I231" t="s">
        <v>468</v>
      </c>
      <c r="J231" t="s">
        <v>496</v>
      </c>
      <c r="K231" t="s">
        <v>469</v>
      </c>
      <c r="L231" t="s">
        <v>470</v>
      </c>
      <c r="M231">
        <v>4</v>
      </c>
      <c r="N231">
        <v>-1</v>
      </c>
      <c r="O231">
        <v>1</v>
      </c>
      <c r="P231">
        <v>0</v>
      </c>
      <c r="Q231">
        <v>1</v>
      </c>
      <c r="R231">
        <v>0</v>
      </c>
      <c r="S231">
        <v>-1</v>
      </c>
      <c r="T231">
        <v>1</v>
      </c>
      <c r="U231">
        <v>2</v>
      </c>
      <c r="V231">
        <v>1</v>
      </c>
      <c r="W231">
        <v>0</v>
      </c>
    </row>
    <row r="232" spans="1:23" x14ac:dyDescent="0.25">
      <c r="A232" t="s">
        <v>392</v>
      </c>
      <c r="B232" t="s">
        <v>461</v>
      </c>
      <c r="C232" t="s">
        <v>462</v>
      </c>
      <c r="D232" t="s">
        <v>463</v>
      </c>
      <c r="E232" t="s">
        <v>492</v>
      </c>
      <c r="F232" t="s">
        <v>465</v>
      </c>
      <c r="G232" t="s">
        <v>466</v>
      </c>
      <c r="H232" t="s">
        <v>467</v>
      </c>
      <c r="I232" t="s">
        <v>475</v>
      </c>
      <c r="J232" t="s">
        <v>494</v>
      </c>
      <c r="K232" t="s">
        <v>481</v>
      </c>
      <c r="L232" t="s">
        <v>470</v>
      </c>
      <c r="M232">
        <v>-2</v>
      </c>
      <c r="N232">
        <v>-1</v>
      </c>
      <c r="O232">
        <v>2</v>
      </c>
      <c r="P232">
        <v>-1</v>
      </c>
      <c r="Q232">
        <v>-1</v>
      </c>
      <c r="R232">
        <v>-1</v>
      </c>
      <c r="S232">
        <v>0</v>
      </c>
      <c r="T232">
        <v>0</v>
      </c>
      <c r="U232">
        <v>1</v>
      </c>
      <c r="V232">
        <v>-1</v>
      </c>
      <c r="W232">
        <v>0</v>
      </c>
    </row>
    <row r="233" spans="1:23" x14ac:dyDescent="0.25">
      <c r="A233" t="s">
        <v>393</v>
      </c>
      <c r="B233" t="s">
        <v>461</v>
      </c>
      <c r="C233" t="s">
        <v>462</v>
      </c>
      <c r="D233" t="s">
        <v>471</v>
      </c>
      <c r="E233" t="s">
        <v>464</v>
      </c>
      <c r="F233" t="s">
        <v>465</v>
      </c>
      <c r="G233" t="s">
        <v>474</v>
      </c>
      <c r="H233" t="s">
        <v>483</v>
      </c>
      <c r="I233" t="s">
        <v>480</v>
      </c>
      <c r="J233" t="s">
        <v>494</v>
      </c>
      <c r="K233" t="s">
        <v>490</v>
      </c>
      <c r="L233" t="s">
        <v>482</v>
      </c>
      <c r="M233">
        <v>0</v>
      </c>
      <c r="N233">
        <v>-1</v>
      </c>
      <c r="O233">
        <v>-1</v>
      </c>
      <c r="P233">
        <v>0</v>
      </c>
      <c r="Q233">
        <v>-1</v>
      </c>
      <c r="R233">
        <v>0</v>
      </c>
      <c r="S233">
        <v>2</v>
      </c>
      <c r="T233">
        <v>-1</v>
      </c>
      <c r="U233">
        <v>1</v>
      </c>
      <c r="V233">
        <v>0</v>
      </c>
      <c r="W233">
        <v>1</v>
      </c>
    </row>
    <row r="234" spans="1:23" x14ac:dyDescent="0.25">
      <c r="A234" t="s">
        <v>395</v>
      </c>
      <c r="B234" t="s">
        <v>461</v>
      </c>
      <c r="C234" t="s">
        <v>462</v>
      </c>
      <c r="D234" t="s">
        <v>477</v>
      </c>
      <c r="E234" t="s">
        <v>464</v>
      </c>
      <c r="F234" t="s">
        <v>465</v>
      </c>
      <c r="G234" t="s">
        <v>488</v>
      </c>
      <c r="H234" t="s">
        <v>489</v>
      </c>
      <c r="I234" t="s">
        <v>468</v>
      </c>
      <c r="J234" t="s">
        <v>494</v>
      </c>
      <c r="K234" t="s">
        <v>490</v>
      </c>
      <c r="L234" t="s">
        <v>482</v>
      </c>
      <c r="M234">
        <v>1</v>
      </c>
      <c r="N234">
        <v>-1</v>
      </c>
      <c r="O234">
        <v>0</v>
      </c>
      <c r="P234">
        <v>0</v>
      </c>
      <c r="Q234">
        <v>-1</v>
      </c>
      <c r="R234">
        <v>1</v>
      </c>
      <c r="S234">
        <v>-1</v>
      </c>
      <c r="T234">
        <v>1</v>
      </c>
      <c r="U234">
        <v>1</v>
      </c>
      <c r="V234">
        <v>0</v>
      </c>
      <c r="W234">
        <v>1</v>
      </c>
    </row>
    <row r="235" spans="1:23" x14ac:dyDescent="0.25">
      <c r="A235" t="s">
        <v>396</v>
      </c>
      <c r="B235" t="s">
        <v>461</v>
      </c>
      <c r="C235" t="s">
        <v>486</v>
      </c>
      <c r="D235" t="s">
        <v>477</v>
      </c>
      <c r="E235" t="s">
        <v>473</v>
      </c>
      <c r="F235" t="s">
        <v>465</v>
      </c>
      <c r="G235" t="s">
        <v>488</v>
      </c>
      <c r="H235" t="s">
        <v>489</v>
      </c>
      <c r="I235" t="s">
        <v>480</v>
      </c>
      <c r="J235" t="s">
        <v>496</v>
      </c>
      <c r="K235" t="s">
        <v>469</v>
      </c>
      <c r="L235" t="s">
        <v>482</v>
      </c>
      <c r="M235">
        <v>4</v>
      </c>
      <c r="N235">
        <v>1</v>
      </c>
      <c r="O235">
        <v>0</v>
      </c>
      <c r="P235">
        <v>1</v>
      </c>
      <c r="Q235">
        <v>-1</v>
      </c>
      <c r="R235">
        <v>1</v>
      </c>
      <c r="S235">
        <v>-1</v>
      </c>
      <c r="T235">
        <v>-1</v>
      </c>
      <c r="U235">
        <v>2</v>
      </c>
      <c r="V235">
        <v>1</v>
      </c>
      <c r="W235">
        <v>1</v>
      </c>
    </row>
    <row r="236" spans="1:23" x14ac:dyDescent="0.25">
      <c r="A236" t="s">
        <v>398</v>
      </c>
      <c r="B236" t="s">
        <v>461</v>
      </c>
      <c r="C236" t="s">
        <v>462</v>
      </c>
      <c r="D236" t="s">
        <v>471</v>
      </c>
      <c r="E236" t="s">
        <v>492</v>
      </c>
      <c r="F236" t="s">
        <v>473</v>
      </c>
      <c r="G236" t="s">
        <v>474</v>
      </c>
      <c r="H236" t="s">
        <v>467</v>
      </c>
      <c r="I236" t="s">
        <v>480</v>
      </c>
      <c r="J236" t="s">
        <v>494</v>
      </c>
      <c r="K236" t="s">
        <v>490</v>
      </c>
      <c r="L236" t="s">
        <v>470</v>
      </c>
      <c r="M236">
        <v>-2</v>
      </c>
      <c r="N236">
        <v>-1</v>
      </c>
      <c r="O236">
        <v>-1</v>
      </c>
      <c r="P236">
        <v>-1</v>
      </c>
      <c r="Q236">
        <v>1</v>
      </c>
      <c r="R236">
        <v>0</v>
      </c>
      <c r="S236">
        <v>0</v>
      </c>
      <c r="T236">
        <v>-1</v>
      </c>
      <c r="U236">
        <v>1</v>
      </c>
      <c r="V236">
        <v>0</v>
      </c>
      <c r="W236">
        <v>0</v>
      </c>
    </row>
    <row r="237" spans="1:23" x14ac:dyDescent="0.25">
      <c r="A237" t="s">
        <v>400</v>
      </c>
      <c r="B237" t="s">
        <v>461</v>
      </c>
      <c r="C237" t="s">
        <v>462</v>
      </c>
      <c r="D237" t="s">
        <v>471</v>
      </c>
      <c r="E237" t="s">
        <v>464</v>
      </c>
      <c r="F237" t="s">
        <v>465</v>
      </c>
      <c r="G237" t="s">
        <v>488</v>
      </c>
      <c r="H237" t="s">
        <v>467</v>
      </c>
      <c r="I237" t="s">
        <v>475</v>
      </c>
      <c r="J237" t="s">
        <v>495</v>
      </c>
      <c r="K237" t="s">
        <v>481</v>
      </c>
      <c r="L237" t="s">
        <v>493</v>
      </c>
      <c r="M237">
        <v>-2</v>
      </c>
      <c r="N237">
        <v>-1</v>
      </c>
      <c r="O237">
        <v>-1</v>
      </c>
      <c r="P237">
        <v>0</v>
      </c>
      <c r="Q237">
        <v>-1</v>
      </c>
      <c r="R237">
        <v>1</v>
      </c>
      <c r="S237">
        <v>0</v>
      </c>
      <c r="T237">
        <v>0</v>
      </c>
      <c r="U237">
        <v>-1</v>
      </c>
      <c r="V237">
        <v>-1</v>
      </c>
      <c r="W237">
        <v>2</v>
      </c>
    </row>
    <row r="238" spans="1:23" x14ac:dyDescent="0.25">
      <c r="A238" t="s">
        <v>401</v>
      </c>
      <c r="B238" t="s">
        <v>461</v>
      </c>
      <c r="C238" t="s">
        <v>462</v>
      </c>
      <c r="D238" t="s">
        <v>477</v>
      </c>
      <c r="E238" t="s">
        <v>472</v>
      </c>
      <c r="F238" t="s">
        <v>473</v>
      </c>
      <c r="G238" t="s">
        <v>466</v>
      </c>
      <c r="H238" t="s">
        <v>489</v>
      </c>
      <c r="I238" t="s">
        <v>475</v>
      </c>
      <c r="J238" t="s">
        <v>494</v>
      </c>
      <c r="K238" t="s">
        <v>469</v>
      </c>
      <c r="L238" t="s">
        <v>493</v>
      </c>
      <c r="M238">
        <v>4</v>
      </c>
      <c r="N238">
        <v>-1</v>
      </c>
      <c r="O238">
        <v>0</v>
      </c>
      <c r="P238">
        <v>2</v>
      </c>
      <c r="Q238">
        <v>1</v>
      </c>
      <c r="R238">
        <v>-1</v>
      </c>
      <c r="S238">
        <v>-1</v>
      </c>
      <c r="T238">
        <v>0</v>
      </c>
      <c r="U238">
        <v>1</v>
      </c>
      <c r="V238">
        <v>1</v>
      </c>
      <c r="W238">
        <v>2</v>
      </c>
    </row>
    <row r="239" spans="1:23" x14ac:dyDescent="0.25">
      <c r="A239" t="s">
        <v>399</v>
      </c>
      <c r="B239" t="s">
        <v>461</v>
      </c>
      <c r="C239" t="s">
        <v>462</v>
      </c>
      <c r="D239" t="s">
        <v>477</v>
      </c>
      <c r="E239" t="s">
        <v>492</v>
      </c>
      <c r="F239" t="s">
        <v>473</v>
      </c>
      <c r="G239" t="s">
        <v>488</v>
      </c>
      <c r="H239" t="s">
        <v>489</v>
      </c>
      <c r="I239" t="s">
        <v>468</v>
      </c>
      <c r="J239" t="s">
        <v>494</v>
      </c>
      <c r="K239" t="s">
        <v>469</v>
      </c>
      <c r="L239" t="s">
        <v>482</v>
      </c>
      <c r="M239">
        <v>3</v>
      </c>
      <c r="N239">
        <v>-1</v>
      </c>
      <c r="O239">
        <v>0</v>
      </c>
      <c r="P239">
        <v>-1</v>
      </c>
      <c r="Q239">
        <v>1</v>
      </c>
      <c r="R239">
        <v>1</v>
      </c>
      <c r="S239">
        <v>-1</v>
      </c>
      <c r="T239">
        <v>1</v>
      </c>
      <c r="U239">
        <v>1</v>
      </c>
      <c r="V239">
        <v>1</v>
      </c>
      <c r="W239">
        <v>1</v>
      </c>
    </row>
    <row r="240" spans="1:23" x14ac:dyDescent="0.25">
      <c r="A240" t="s">
        <v>402</v>
      </c>
      <c r="B240" t="s">
        <v>461</v>
      </c>
      <c r="C240" t="s">
        <v>462</v>
      </c>
      <c r="D240" t="s">
        <v>477</v>
      </c>
      <c r="E240" t="s">
        <v>464</v>
      </c>
      <c r="F240" t="s">
        <v>465</v>
      </c>
      <c r="G240" t="s">
        <v>466</v>
      </c>
      <c r="H240" t="s">
        <v>467</v>
      </c>
      <c r="I240" t="s">
        <v>480</v>
      </c>
      <c r="J240" t="s">
        <v>494</v>
      </c>
      <c r="K240" t="s">
        <v>469</v>
      </c>
      <c r="L240" t="s">
        <v>482</v>
      </c>
      <c r="M240">
        <v>-1</v>
      </c>
      <c r="N240">
        <v>-1</v>
      </c>
      <c r="O240">
        <v>0</v>
      </c>
      <c r="P240">
        <v>0</v>
      </c>
      <c r="Q240">
        <v>-1</v>
      </c>
      <c r="R240">
        <v>-1</v>
      </c>
      <c r="S240">
        <v>0</v>
      </c>
      <c r="T240">
        <v>-1</v>
      </c>
      <c r="U240">
        <v>1</v>
      </c>
      <c r="V240">
        <v>1</v>
      </c>
      <c r="W240">
        <v>1</v>
      </c>
    </row>
    <row r="241" spans="1:23" x14ac:dyDescent="0.25">
      <c r="A241" t="s">
        <v>394</v>
      </c>
      <c r="B241" t="s">
        <v>461</v>
      </c>
      <c r="C241" t="s">
        <v>462</v>
      </c>
      <c r="D241" t="s">
        <v>471</v>
      </c>
      <c r="E241" t="s">
        <v>464</v>
      </c>
      <c r="F241" t="s">
        <v>465</v>
      </c>
      <c r="G241" t="s">
        <v>488</v>
      </c>
      <c r="H241" t="s">
        <v>489</v>
      </c>
      <c r="I241" t="s">
        <v>480</v>
      </c>
      <c r="J241" t="s">
        <v>494</v>
      </c>
      <c r="K241" t="s">
        <v>469</v>
      </c>
      <c r="L241" t="s">
        <v>470</v>
      </c>
      <c r="M241">
        <v>-2</v>
      </c>
      <c r="N241">
        <v>-1</v>
      </c>
      <c r="O241">
        <v>-1</v>
      </c>
      <c r="P241">
        <v>0</v>
      </c>
      <c r="Q241">
        <v>-1</v>
      </c>
      <c r="R241">
        <v>1</v>
      </c>
      <c r="S241">
        <v>-1</v>
      </c>
      <c r="T241">
        <v>-1</v>
      </c>
      <c r="U241">
        <v>1</v>
      </c>
      <c r="V241">
        <v>1</v>
      </c>
      <c r="W241">
        <v>0</v>
      </c>
    </row>
    <row r="242" spans="1:23" x14ac:dyDescent="0.25">
      <c r="A242" t="s">
        <v>403</v>
      </c>
      <c r="B242" t="s">
        <v>461</v>
      </c>
      <c r="C242" t="s">
        <v>486</v>
      </c>
      <c r="D242" t="s">
        <v>487</v>
      </c>
      <c r="E242" t="s">
        <v>464</v>
      </c>
      <c r="F242" t="s">
        <v>465</v>
      </c>
      <c r="G242" t="s">
        <v>474</v>
      </c>
      <c r="H242" t="s">
        <v>483</v>
      </c>
      <c r="I242" t="s">
        <v>475</v>
      </c>
      <c r="J242" t="s">
        <v>496</v>
      </c>
      <c r="K242" t="s">
        <v>490</v>
      </c>
      <c r="L242" t="s">
        <v>482</v>
      </c>
      <c r="M242">
        <v>6</v>
      </c>
      <c r="N242">
        <v>1</v>
      </c>
      <c r="O242">
        <v>1</v>
      </c>
      <c r="P242">
        <v>0</v>
      </c>
      <c r="Q242">
        <v>-1</v>
      </c>
      <c r="R242">
        <v>0</v>
      </c>
      <c r="S242">
        <v>2</v>
      </c>
      <c r="T242">
        <v>0</v>
      </c>
      <c r="U242">
        <v>2</v>
      </c>
      <c r="V242">
        <v>0</v>
      </c>
      <c r="W242">
        <v>1</v>
      </c>
    </row>
    <row r="243" spans="1:23" x14ac:dyDescent="0.25">
      <c r="A243" t="s">
        <v>404</v>
      </c>
      <c r="B243" t="s">
        <v>461</v>
      </c>
      <c r="C243" t="s">
        <v>462</v>
      </c>
      <c r="D243" t="s">
        <v>477</v>
      </c>
      <c r="E243" t="s">
        <v>464</v>
      </c>
      <c r="F243" t="s">
        <v>478</v>
      </c>
      <c r="G243" t="s">
        <v>488</v>
      </c>
      <c r="H243" t="s">
        <v>467</v>
      </c>
      <c r="I243" t="s">
        <v>480</v>
      </c>
      <c r="J243" t="s">
        <v>494</v>
      </c>
      <c r="K243" t="s">
        <v>469</v>
      </c>
      <c r="L243" t="s">
        <v>482</v>
      </c>
      <c r="M243">
        <v>2</v>
      </c>
      <c r="N243">
        <v>-1</v>
      </c>
      <c r="O243">
        <v>0</v>
      </c>
      <c r="P243">
        <v>0</v>
      </c>
      <c r="Q243">
        <v>0</v>
      </c>
      <c r="R243">
        <v>1</v>
      </c>
      <c r="S243">
        <v>0</v>
      </c>
      <c r="T243">
        <v>-1</v>
      </c>
      <c r="U243">
        <v>1</v>
      </c>
      <c r="V243">
        <v>1</v>
      </c>
      <c r="W243">
        <v>1</v>
      </c>
    </row>
    <row r="244" spans="1:23" x14ac:dyDescent="0.25">
      <c r="A244" t="s">
        <v>397</v>
      </c>
      <c r="B244" t="s">
        <v>461</v>
      </c>
      <c r="C244" t="s">
        <v>476</v>
      </c>
      <c r="D244" t="s">
        <v>471</v>
      </c>
      <c r="E244" t="s">
        <v>464</v>
      </c>
      <c r="F244" t="s">
        <v>478</v>
      </c>
      <c r="G244" t="s">
        <v>488</v>
      </c>
      <c r="H244" t="s">
        <v>467</v>
      </c>
      <c r="I244" t="s">
        <v>468</v>
      </c>
      <c r="J244" t="s">
        <v>494</v>
      </c>
      <c r="K244" t="s">
        <v>481</v>
      </c>
      <c r="L244" t="s">
        <v>482</v>
      </c>
      <c r="M244">
        <v>4</v>
      </c>
      <c r="N244">
        <v>2</v>
      </c>
      <c r="O244">
        <v>-1</v>
      </c>
      <c r="P244">
        <v>0</v>
      </c>
      <c r="Q244">
        <v>0</v>
      </c>
      <c r="R244">
        <v>1</v>
      </c>
      <c r="S244">
        <v>0</v>
      </c>
      <c r="T244">
        <v>1</v>
      </c>
      <c r="U244">
        <v>1</v>
      </c>
      <c r="V244">
        <v>-1</v>
      </c>
      <c r="W244">
        <v>1</v>
      </c>
    </row>
    <row r="245" spans="1:23" x14ac:dyDescent="0.25">
      <c r="A245" t="s">
        <v>406</v>
      </c>
      <c r="B245" t="s">
        <v>461</v>
      </c>
      <c r="C245" t="s">
        <v>462</v>
      </c>
      <c r="D245" t="s">
        <v>477</v>
      </c>
      <c r="E245" t="s">
        <v>464</v>
      </c>
      <c r="F245" t="s">
        <v>465</v>
      </c>
      <c r="G245" t="s">
        <v>488</v>
      </c>
      <c r="H245" t="s">
        <v>489</v>
      </c>
      <c r="I245" t="s">
        <v>480</v>
      </c>
      <c r="J245" t="s">
        <v>494</v>
      </c>
      <c r="K245" t="s">
        <v>490</v>
      </c>
      <c r="L245" t="s">
        <v>482</v>
      </c>
      <c r="M245">
        <v>-1</v>
      </c>
      <c r="N245">
        <v>-1</v>
      </c>
      <c r="O245">
        <v>0</v>
      </c>
      <c r="P245">
        <v>0</v>
      </c>
      <c r="Q245">
        <v>-1</v>
      </c>
      <c r="R245">
        <v>1</v>
      </c>
      <c r="S245">
        <v>-1</v>
      </c>
      <c r="T245">
        <v>-1</v>
      </c>
      <c r="U245">
        <v>1</v>
      </c>
      <c r="V245">
        <v>0</v>
      </c>
      <c r="W245">
        <v>1</v>
      </c>
    </row>
    <row r="246" spans="1:23" x14ac:dyDescent="0.25">
      <c r="A246" t="s">
        <v>407</v>
      </c>
      <c r="B246" t="s">
        <v>461</v>
      </c>
      <c r="C246" t="s">
        <v>486</v>
      </c>
      <c r="D246" t="s">
        <v>471</v>
      </c>
      <c r="E246" t="s">
        <v>464</v>
      </c>
      <c r="F246" t="s">
        <v>478</v>
      </c>
      <c r="G246" t="s">
        <v>488</v>
      </c>
      <c r="H246" t="s">
        <v>467</v>
      </c>
      <c r="I246" t="s">
        <v>475</v>
      </c>
      <c r="J246" t="s">
        <v>494</v>
      </c>
      <c r="K246" t="s">
        <v>490</v>
      </c>
      <c r="L246" t="s">
        <v>470</v>
      </c>
      <c r="M246">
        <v>2</v>
      </c>
      <c r="N246">
        <v>1</v>
      </c>
      <c r="O246">
        <v>-1</v>
      </c>
      <c r="P246">
        <v>0</v>
      </c>
      <c r="Q246">
        <v>0</v>
      </c>
      <c r="R246">
        <v>1</v>
      </c>
      <c r="S246">
        <v>0</v>
      </c>
      <c r="T246">
        <v>0</v>
      </c>
      <c r="U246">
        <v>1</v>
      </c>
      <c r="V246">
        <v>0</v>
      </c>
      <c r="W246">
        <v>0</v>
      </c>
    </row>
    <row r="247" spans="1:23" x14ac:dyDescent="0.25">
      <c r="A247" t="s">
        <v>237</v>
      </c>
      <c r="B247" t="s">
        <v>461</v>
      </c>
      <c r="C247" t="s">
        <v>486</v>
      </c>
      <c r="D247" t="s">
        <v>477</v>
      </c>
      <c r="E247" t="s">
        <v>464</v>
      </c>
      <c r="F247" t="s">
        <v>465</v>
      </c>
      <c r="G247" t="s">
        <v>488</v>
      </c>
      <c r="H247" t="s">
        <v>489</v>
      </c>
      <c r="I247" t="s">
        <v>480</v>
      </c>
      <c r="J247" t="s">
        <v>494</v>
      </c>
      <c r="K247" t="s">
        <v>469</v>
      </c>
      <c r="L247" t="s">
        <v>493</v>
      </c>
      <c r="M247">
        <v>3</v>
      </c>
      <c r="N247">
        <v>1</v>
      </c>
      <c r="O247">
        <v>0</v>
      </c>
      <c r="P247">
        <v>0</v>
      </c>
      <c r="Q247">
        <v>-1</v>
      </c>
      <c r="R247">
        <v>1</v>
      </c>
      <c r="S247">
        <v>-1</v>
      </c>
      <c r="T247">
        <v>-1</v>
      </c>
      <c r="U247">
        <v>1</v>
      </c>
      <c r="V247">
        <v>1</v>
      </c>
      <c r="W247">
        <v>2</v>
      </c>
    </row>
    <row r="248" spans="1:23" x14ac:dyDescent="0.25">
      <c r="A248" t="s">
        <v>408</v>
      </c>
      <c r="B248" t="s">
        <v>461</v>
      </c>
      <c r="C248" t="s">
        <v>486</v>
      </c>
      <c r="D248" t="s">
        <v>477</v>
      </c>
      <c r="E248" t="s">
        <v>464</v>
      </c>
      <c r="F248" t="s">
        <v>465</v>
      </c>
      <c r="G248" t="s">
        <v>488</v>
      </c>
      <c r="H248" t="s">
        <v>489</v>
      </c>
      <c r="I248" t="s">
        <v>480</v>
      </c>
      <c r="J248" t="s">
        <v>494</v>
      </c>
      <c r="K248" t="s">
        <v>490</v>
      </c>
      <c r="L248" t="s">
        <v>482</v>
      </c>
      <c r="M248">
        <v>1</v>
      </c>
      <c r="N248">
        <v>1</v>
      </c>
      <c r="O248">
        <v>0</v>
      </c>
      <c r="P248">
        <v>0</v>
      </c>
      <c r="Q248">
        <v>-1</v>
      </c>
      <c r="R248">
        <v>1</v>
      </c>
      <c r="S248">
        <v>-1</v>
      </c>
      <c r="T248">
        <v>-1</v>
      </c>
      <c r="U248">
        <v>1</v>
      </c>
      <c r="V248">
        <v>0</v>
      </c>
      <c r="W248">
        <v>1</v>
      </c>
    </row>
    <row r="249" spans="1:23" x14ac:dyDescent="0.25">
      <c r="A249" t="s">
        <v>409</v>
      </c>
      <c r="B249" t="s">
        <v>461</v>
      </c>
      <c r="C249" t="s">
        <v>476</v>
      </c>
      <c r="D249" t="s">
        <v>487</v>
      </c>
      <c r="E249" t="s">
        <v>464</v>
      </c>
      <c r="F249" t="s">
        <v>473</v>
      </c>
      <c r="G249" t="s">
        <v>474</v>
      </c>
      <c r="H249" t="s">
        <v>489</v>
      </c>
      <c r="I249" t="s">
        <v>480</v>
      </c>
      <c r="J249" t="s">
        <v>494</v>
      </c>
      <c r="K249" t="s">
        <v>490</v>
      </c>
      <c r="L249" t="s">
        <v>482</v>
      </c>
      <c r="M249">
        <v>4</v>
      </c>
      <c r="N249">
        <v>2</v>
      </c>
      <c r="O249">
        <v>1</v>
      </c>
      <c r="P249">
        <v>0</v>
      </c>
      <c r="Q249">
        <v>1</v>
      </c>
      <c r="R249">
        <v>0</v>
      </c>
      <c r="S249">
        <v>-1</v>
      </c>
      <c r="T249">
        <v>-1</v>
      </c>
      <c r="U249">
        <v>1</v>
      </c>
      <c r="V249">
        <v>0</v>
      </c>
      <c r="W249">
        <v>1</v>
      </c>
    </row>
    <row r="250" spans="1:23" x14ac:dyDescent="0.25">
      <c r="A250" t="s">
        <v>410</v>
      </c>
      <c r="B250" t="s">
        <v>461</v>
      </c>
      <c r="C250" t="s">
        <v>462</v>
      </c>
      <c r="D250" t="s">
        <v>477</v>
      </c>
      <c r="E250" t="s">
        <v>464</v>
      </c>
      <c r="F250" t="s">
        <v>465</v>
      </c>
      <c r="G250" t="s">
        <v>488</v>
      </c>
      <c r="H250" t="s">
        <v>489</v>
      </c>
      <c r="I250" t="s">
        <v>480</v>
      </c>
      <c r="J250" t="s">
        <v>494</v>
      </c>
      <c r="K250" t="s">
        <v>490</v>
      </c>
      <c r="L250" t="s">
        <v>482</v>
      </c>
      <c r="M250">
        <v>-1</v>
      </c>
      <c r="N250">
        <v>-1</v>
      </c>
      <c r="O250">
        <v>0</v>
      </c>
      <c r="P250">
        <v>0</v>
      </c>
      <c r="Q250">
        <v>-1</v>
      </c>
      <c r="R250">
        <v>1</v>
      </c>
      <c r="S250">
        <v>-1</v>
      </c>
      <c r="T250">
        <v>-1</v>
      </c>
      <c r="U250">
        <v>1</v>
      </c>
      <c r="V250">
        <v>0</v>
      </c>
      <c r="W250">
        <v>1</v>
      </c>
    </row>
    <row r="251" spans="1:23" x14ac:dyDescent="0.25">
      <c r="A251" t="s">
        <v>411</v>
      </c>
      <c r="B251" t="s">
        <v>461</v>
      </c>
      <c r="C251" t="s">
        <v>476</v>
      </c>
      <c r="D251" t="s">
        <v>471</v>
      </c>
      <c r="E251" t="s">
        <v>472</v>
      </c>
      <c r="F251" t="s">
        <v>478</v>
      </c>
      <c r="G251" t="s">
        <v>466</v>
      </c>
      <c r="H251" t="s">
        <v>483</v>
      </c>
      <c r="I251" t="s">
        <v>475</v>
      </c>
      <c r="J251" t="s">
        <v>495</v>
      </c>
      <c r="K251" t="s">
        <v>490</v>
      </c>
      <c r="L251" t="s">
        <v>482</v>
      </c>
      <c r="M251">
        <v>4</v>
      </c>
      <c r="N251">
        <v>2</v>
      </c>
      <c r="O251">
        <v>-1</v>
      </c>
      <c r="P251">
        <v>2</v>
      </c>
      <c r="Q251">
        <v>0</v>
      </c>
      <c r="R251">
        <v>-1</v>
      </c>
      <c r="S251">
        <v>2</v>
      </c>
      <c r="T251">
        <v>0</v>
      </c>
      <c r="U251">
        <v>-1</v>
      </c>
      <c r="V251">
        <v>0</v>
      </c>
      <c r="W251">
        <v>1</v>
      </c>
    </row>
    <row r="252" spans="1:23" x14ac:dyDescent="0.25">
      <c r="A252" t="s">
        <v>412</v>
      </c>
      <c r="B252" t="s">
        <v>461</v>
      </c>
      <c r="C252" t="s">
        <v>486</v>
      </c>
      <c r="D252" t="s">
        <v>477</v>
      </c>
      <c r="E252" t="s">
        <v>492</v>
      </c>
      <c r="F252" t="s">
        <v>465</v>
      </c>
      <c r="G252" t="s">
        <v>488</v>
      </c>
      <c r="H252" t="s">
        <v>467</v>
      </c>
      <c r="I252" t="s">
        <v>468</v>
      </c>
      <c r="J252" t="s">
        <v>494</v>
      </c>
      <c r="K252" t="s">
        <v>490</v>
      </c>
      <c r="L252" t="s">
        <v>493</v>
      </c>
      <c r="M252">
        <v>4</v>
      </c>
      <c r="N252">
        <v>1</v>
      </c>
      <c r="O252">
        <v>0</v>
      </c>
      <c r="P252">
        <v>-1</v>
      </c>
      <c r="Q252">
        <v>-1</v>
      </c>
      <c r="R252">
        <v>1</v>
      </c>
      <c r="S252">
        <v>0</v>
      </c>
      <c r="T252">
        <v>1</v>
      </c>
      <c r="U252">
        <v>1</v>
      </c>
      <c r="V252">
        <v>0</v>
      </c>
      <c r="W252">
        <v>2</v>
      </c>
    </row>
    <row r="253" spans="1:23" x14ac:dyDescent="0.25">
      <c r="A253" t="s">
        <v>413</v>
      </c>
      <c r="B253" t="s">
        <v>461</v>
      </c>
      <c r="C253" t="s">
        <v>462</v>
      </c>
      <c r="D253" t="s">
        <v>477</v>
      </c>
      <c r="E253" t="s">
        <v>464</v>
      </c>
      <c r="F253" t="s">
        <v>478</v>
      </c>
      <c r="G253" t="s">
        <v>488</v>
      </c>
      <c r="H253" t="s">
        <v>489</v>
      </c>
      <c r="I253" t="s">
        <v>480</v>
      </c>
      <c r="J253" t="s">
        <v>494</v>
      </c>
      <c r="K253" t="s">
        <v>469</v>
      </c>
      <c r="L253" t="s">
        <v>482</v>
      </c>
      <c r="M253">
        <v>1</v>
      </c>
      <c r="N253">
        <v>-1</v>
      </c>
      <c r="O253">
        <v>0</v>
      </c>
      <c r="P253">
        <v>0</v>
      </c>
      <c r="Q253">
        <v>0</v>
      </c>
      <c r="R253">
        <v>1</v>
      </c>
      <c r="S253">
        <v>-1</v>
      </c>
      <c r="T253">
        <v>-1</v>
      </c>
      <c r="U253">
        <v>1</v>
      </c>
      <c r="V253">
        <v>1</v>
      </c>
      <c r="W253">
        <v>1</v>
      </c>
    </row>
    <row r="254" spans="1:23" x14ac:dyDescent="0.25">
      <c r="A254" t="s">
        <v>414</v>
      </c>
      <c r="B254" t="s">
        <v>461</v>
      </c>
      <c r="C254" t="s">
        <v>486</v>
      </c>
      <c r="D254" t="s">
        <v>477</v>
      </c>
      <c r="E254" t="s">
        <v>464</v>
      </c>
      <c r="F254" t="s">
        <v>465</v>
      </c>
      <c r="G254" t="s">
        <v>488</v>
      </c>
      <c r="H254" t="s">
        <v>483</v>
      </c>
      <c r="I254" t="s">
        <v>480</v>
      </c>
      <c r="J254" t="s">
        <v>494</v>
      </c>
      <c r="K254" t="s">
        <v>469</v>
      </c>
      <c r="L254" t="s">
        <v>482</v>
      </c>
      <c r="M254">
        <v>5</v>
      </c>
      <c r="N254">
        <v>1</v>
      </c>
      <c r="O254">
        <v>0</v>
      </c>
      <c r="P254">
        <v>0</v>
      </c>
      <c r="Q254">
        <v>-1</v>
      </c>
      <c r="R254">
        <v>1</v>
      </c>
      <c r="S254">
        <v>2</v>
      </c>
      <c r="T254">
        <v>-1</v>
      </c>
      <c r="U254">
        <v>1</v>
      </c>
      <c r="V254">
        <v>1</v>
      </c>
      <c r="W254">
        <v>1</v>
      </c>
    </row>
    <row r="255" spans="1:23" x14ac:dyDescent="0.25">
      <c r="A255" t="s">
        <v>416</v>
      </c>
      <c r="B255" t="s">
        <v>461</v>
      </c>
      <c r="C255" t="s">
        <v>462</v>
      </c>
      <c r="D255" t="s">
        <v>477</v>
      </c>
      <c r="E255" t="s">
        <v>464</v>
      </c>
      <c r="F255" t="s">
        <v>465</v>
      </c>
      <c r="G255" t="s">
        <v>488</v>
      </c>
      <c r="H255" t="s">
        <v>489</v>
      </c>
      <c r="I255" t="s">
        <v>480</v>
      </c>
      <c r="J255" t="s">
        <v>494</v>
      </c>
      <c r="K255" t="s">
        <v>490</v>
      </c>
      <c r="L255" t="s">
        <v>482</v>
      </c>
      <c r="M255">
        <v>-1</v>
      </c>
      <c r="N255">
        <v>-1</v>
      </c>
      <c r="O255">
        <v>0</v>
      </c>
      <c r="P255">
        <v>0</v>
      </c>
      <c r="Q255">
        <v>-1</v>
      </c>
      <c r="R255">
        <v>1</v>
      </c>
      <c r="S255">
        <v>-1</v>
      </c>
      <c r="T255">
        <v>-1</v>
      </c>
      <c r="U255">
        <v>1</v>
      </c>
      <c r="V255">
        <v>0</v>
      </c>
      <c r="W255">
        <v>1</v>
      </c>
    </row>
    <row r="256" spans="1:23" x14ac:dyDescent="0.25">
      <c r="A256" t="s">
        <v>511</v>
      </c>
      <c r="B256" t="s">
        <v>461</v>
      </c>
      <c r="C256" t="s">
        <v>462</v>
      </c>
      <c r="D256" t="s">
        <v>477</v>
      </c>
      <c r="E256" t="s">
        <v>464</v>
      </c>
      <c r="F256" t="s">
        <v>465</v>
      </c>
      <c r="G256" t="s">
        <v>466</v>
      </c>
      <c r="H256" t="s">
        <v>467</v>
      </c>
      <c r="I256" t="s">
        <v>480</v>
      </c>
      <c r="J256" t="s">
        <v>494</v>
      </c>
      <c r="K256" t="s">
        <v>490</v>
      </c>
      <c r="L256" t="s">
        <v>470</v>
      </c>
      <c r="M256">
        <v>-3</v>
      </c>
      <c r="N256">
        <v>-1</v>
      </c>
      <c r="O256">
        <v>0</v>
      </c>
      <c r="P256">
        <v>0</v>
      </c>
      <c r="Q256">
        <v>-1</v>
      </c>
      <c r="R256">
        <v>-1</v>
      </c>
      <c r="S256">
        <v>0</v>
      </c>
      <c r="T256">
        <v>-1</v>
      </c>
      <c r="U256">
        <v>1</v>
      </c>
      <c r="V256">
        <v>0</v>
      </c>
      <c r="W256">
        <v>0</v>
      </c>
    </row>
    <row r="257" spans="1:23" x14ac:dyDescent="0.25">
      <c r="A257" t="s">
        <v>418</v>
      </c>
      <c r="B257" t="s">
        <v>461</v>
      </c>
      <c r="C257" t="s">
        <v>462</v>
      </c>
      <c r="D257" t="s">
        <v>471</v>
      </c>
      <c r="E257" t="s">
        <v>472</v>
      </c>
      <c r="F257" t="s">
        <v>473</v>
      </c>
      <c r="G257" t="s">
        <v>474</v>
      </c>
      <c r="H257" t="s">
        <v>489</v>
      </c>
      <c r="I257" t="s">
        <v>480</v>
      </c>
      <c r="J257" t="s">
        <v>494</v>
      </c>
      <c r="K257" t="s">
        <v>490</v>
      </c>
      <c r="L257" t="s">
        <v>482</v>
      </c>
      <c r="M257">
        <v>1</v>
      </c>
      <c r="N257">
        <v>-1</v>
      </c>
      <c r="O257">
        <v>-1</v>
      </c>
      <c r="P257">
        <v>2</v>
      </c>
      <c r="Q257">
        <v>1</v>
      </c>
      <c r="R257">
        <v>0</v>
      </c>
      <c r="S257">
        <v>-1</v>
      </c>
      <c r="T257">
        <v>-1</v>
      </c>
      <c r="U257">
        <v>1</v>
      </c>
      <c r="V257">
        <v>0</v>
      </c>
      <c r="W257">
        <v>1</v>
      </c>
    </row>
    <row r="258" spans="1:23" x14ac:dyDescent="0.25">
      <c r="A258" t="s">
        <v>420</v>
      </c>
      <c r="B258" t="s">
        <v>461</v>
      </c>
      <c r="C258" t="s">
        <v>486</v>
      </c>
      <c r="D258" t="s">
        <v>471</v>
      </c>
      <c r="E258" t="s">
        <v>464</v>
      </c>
      <c r="F258" t="s">
        <v>478</v>
      </c>
      <c r="G258" t="s">
        <v>488</v>
      </c>
      <c r="H258" t="s">
        <v>489</v>
      </c>
      <c r="I258" t="s">
        <v>475</v>
      </c>
      <c r="J258" t="s">
        <v>494</v>
      </c>
      <c r="K258" t="s">
        <v>469</v>
      </c>
      <c r="L258" t="s">
        <v>482</v>
      </c>
      <c r="M258">
        <v>3</v>
      </c>
      <c r="N258">
        <v>1</v>
      </c>
      <c r="O258">
        <v>-1</v>
      </c>
      <c r="P258">
        <v>0</v>
      </c>
      <c r="Q258">
        <v>0</v>
      </c>
      <c r="R258">
        <v>1</v>
      </c>
      <c r="S258">
        <v>-1</v>
      </c>
      <c r="T258">
        <v>0</v>
      </c>
      <c r="U258">
        <v>1</v>
      </c>
      <c r="V258">
        <v>1</v>
      </c>
      <c r="W258">
        <v>1</v>
      </c>
    </row>
    <row r="259" spans="1:23" x14ac:dyDescent="0.25">
      <c r="A259" t="s">
        <v>419</v>
      </c>
      <c r="B259" t="s">
        <v>461</v>
      </c>
      <c r="C259" t="s">
        <v>462</v>
      </c>
      <c r="D259" t="s">
        <v>471</v>
      </c>
      <c r="E259" t="s">
        <v>464</v>
      </c>
      <c r="F259" t="s">
        <v>473</v>
      </c>
      <c r="G259" t="s">
        <v>488</v>
      </c>
      <c r="H259" t="s">
        <v>467</v>
      </c>
      <c r="I259" t="s">
        <v>475</v>
      </c>
      <c r="J259" t="s">
        <v>502</v>
      </c>
      <c r="K259" t="s">
        <v>490</v>
      </c>
      <c r="L259" t="s">
        <v>470</v>
      </c>
      <c r="M259">
        <v>0</v>
      </c>
      <c r="N259">
        <v>-1</v>
      </c>
      <c r="O259">
        <v>-1</v>
      </c>
      <c r="P259">
        <v>0</v>
      </c>
      <c r="Q259">
        <v>1</v>
      </c>
      <c r="R259">
        <v>1</v>
      </c>
      <c r="S259">
        <v>0</v>
      </c>
      <c r="T259">
        <v>0</v>
      </c>
      <c r="U259">
        <v>0</v>
      </c>
      <c r="V259">
        <v>0</v>
      </c>
      <c r="W259">
        <v>0</v>
      </c>
    </row>
    <row r="260" spans="1:23" x14ac:dyDescent="0.25">
      <c r="A260" t="s">
        <v>421</v>
      </c>
      <c r="B260" t="s">
        <v>461</v>
      </c>
      <c r="C260" t="s">
        <v>486</v>
      </c>
      <c r="D260" t="s">
        <v>477</v>
      </c>
      <c r="E260" t="s">
        <v>464</v>
      </c>
      <c r="F260" t="s">
        <v>478</v>
      </c>
      <c r="G260" t="s">
        <v>488</v>
      </c>
      <c r="H260" t="s">
        <v>489</v>
      </c>
      <c r="I260" t="s">
        <v>480</v>
      </c>
      <c r="J260" t="s">
        <v>494</v>
      </c>
      <c r="K260" t="s">
        <v>469</v>
      </c>
      <c r="L260" t="s">
        <v>493</v>
      </c>
      <c r="M260">
        <v>4</v>
      </c>
      <c r="N260">
        <v>1</v>
      </c>
      <c r="O260">
        <v>0</v>
      </c>
      <c r="P260">
        <v>0</v>
      </c>
      <c r="Q260">
        <v>0</v>
      </c>
      <c r="R260">
        <v>1</v>
      </c>
      <c r="S260">
        <v>-1</v>
      </c>
      <c r="T260">
        <v>-1</v>
      </c>
      <c r="U260">
        <v>1</v>
      </c>
      <c r="V260">
        <v>1</v>
      </c>
      <c r="W260">
        <v>2</v>
      </c>
    </row>
    <row r="261" spans="1:23" x14ac:dyDescent="0.25">
      <c r="A261" t="s">
        <v>422</v>
      </c>
      <c r="B261" t="s">
        <v>461</v>
      </c>
      <c r="C261" t="s">
        <v>462</v>
      </c>
      <c r="D261" t="s">
        <v>471</v>
      </c>
      <c r="E261" t="s">
        <v>464</v>
      </c>
      <c r="F261" t="s">
        <v>465</v>
      </c>
      <c r="G261" t="s">
        <v>488</v>
      </c>
      <c r="H261" t="s">
        <v>467</v>
      </c>
      <c r="I261" t="s">
        <v>468</v>
      </c>
      <c r="J261" t="s">
        <v>494</v>
      </c>
      <c r="K261" t="s">
        <v>490</v>
      </c>
      <c r="L261" t="s">
        <v>470</v>
      </c>
      <c r="M261">
        <v>0</v>
      </c>
      <c r="N261">
        <v>-1</v>
      </c>
      <c r="O261">
        <v>-1</v>
      </c>
      <c r="P261">
        <v>0</v>
      </c>
      <c r="Q261">
        <v>-1</v>
      </c>
      <c r="R261">
        <v>1</v>
      </c>
      <c r="S261">
        <v>0</v>
      </c>
      <c r="T261">
        <v>1</v>
      </c>
      <c r="U261">
        <v>1</v>
      </c>
      <c r="V261">
        <v>0</v>
      </c>
      <c r="W261">
        <v>0</v>
      </c>
    </row>
    <row r="262" spans="1:23" x14ac:dyDescent="0.25">
      <c r="A262" t="s">
        <v>415</v>
      </c>
      <c r="B262" t="s">
        <v>461</v>
      </c>
      <c r="C262" t="s">
        <v>476</v>
      </c>
      <c r="D262" t="s">
        <v>471</v>
      </c>
      <c r="E262" t="s">
        <v>464</v>
      </c>
      <c r="F262" t="s">
        <v>465</v>
      </c>
      <c r="G262" t="s">
        <v>488</v>
      </c>
      <c r="H262" t="s">
        <v>489</v>
      </c>
      <c r="I262" t="s">
        <v>468</v>
      </c>
      <c r="J262" t="s">
        <v>495</v>
      </c>
      <c r="K262" t="s">
        <v>507</v>
      </c>
      <c r="L262" t="s">
        <v>482</v>
      </c>
      <c r="M262">
        <v>3</v>
      </c>
      <c r="N262">
        <v>2</v>
      </c>
      <c r="O262">
        <v>-1</v>
      </c>
      <c r="P262">
        <v>0</v>
      </c>
      <c r="Q262">
        <v>-1</v>
      </c>
      <c r="R262">
        <v>1</v>
      </c>
      <c r="S262">
        <v>-1</v>
      </c>
      <c r="T262">
        <v>1</v>
      </c>
      <c r="U262">
        <v>-1</v>
      </c>
      <c r="V262">
        <v>2</v>
      </c>
      <c r="W262">
        <v>1</v>
      </c>
    </row>
    <row r="263" spans="1:23" x14ac:dyDescent="0.25">
      <c r="A263" t="s">
        <v>423</v>
      </c>
      <c r="B263" t="s">
        <v>461</v>
      </c>
      <c r="C263" t="s">
        <v>486</v>
      </c>
      <c r="D263" t="s">
        <v>477</v>
      </c>
      <c r="E263" t="s">
        <v>464</v>
      </c>
      <c r="F263" t="s">
        <v>465</v>
      </c>
      <c r="G263" t="s">
        <v>488</v>
      </c>
      <c r="H263" t="s">
        <v>467</v>
      </c>
      <c r="I263" t="s">
        <v>468</v>
      </c>
      <c r="J263" t="s">
        <v>494</v>
      </c>
      <c r="K263" t="s">
        <v>490</v>
      </c>
      <c r="L263" t="s">
        <v>493</v>
      </c>
      <c r="M263">
        <v>5</v>
      </c>
      <c r="N263">
        <v>1</v>
      </c>
      <c r="O263">
        <v>0</v>
      </c>
      <c r="P263">
        <v>0</v>
      </c>
      <c r="Q263">
        <v>-1</v>
      </c>
      <c r="R263">
        <v>1</v>
      </c>
      <c r="S263">
        <v>0</v>
      </c>
      <c r="T263">
        <v>1</v>
      </c>
      <c r="U263">
        <v>1</v>
      </c>
      <c r="V263">
        <v>0</v>
      </c>
      <c r="W263">
        <v>2</v>
      </c>
    </row>
    <row r="264" spans="1:23" x14ac:dyDescent="0.25">
      <c r="A264" t="s">
        <v>424</v>
      </c>
      <c r="B264" t="s">
        <v>461</v>
      </c>
      <c r="C264" t="s">
        <v>486</v>
      </c>
      <c r="D264" t="s">
        <v>471</v>
      </c>
      <c r="E264" t="s">
        <v>472</v>
      </c>
      <c r="F264" t="s">
        <v>497</v>
      </c>
      <c r="G264" t="s">
        <v>488</v>
      </c>
      <c r="H264" t="s">
        <v>489</v>
      </c>
      <c r="I264" t="s">
        <v>484</v>
      </c>
      <c r="J264" t="s">
        <v>494</v>
      </c>
      <c r="K264" t="s">
        <v>507</v>
      </c>
      <c r="L264" t="s">
        <v>482</v>
      </c>
      <c r="M264">
        <v>10</v>
      </c>
      <c r="N264">
        <v>1</v>
      </c>
      <c r="O264">
        <v>-1</v>
      </c>
      <c r="P264">
        <v>2</v>
      </c>
      <c r="Q264">
        <v>2</v>
      </c>
      <c r="R264">
        <v>1</v>
      </c>
      <c r="S264">
        <v>-1</v>
      </c>
      <c r="T264">
        <v>2</v>
      </c>
      <c r="U264">
        <v>1</v>
      </c>
      <c r="V264">
        <v>2</v>
      </c>
      <c r="W264">
        <v>1</v>
      </c>
    </row>
    <row r="265" spans="1:23" x14ac:dyDescent="0.25">
      <c r="A265" t="s">
        <v>425</v>
      </c>
      <c r="B265" t="s">
        <v>461</v>
      </c>
      <c r="C265" t="s">
        <v>486</v>
      </c>
      <c r="D265" t="s">
        <v>471</v>
      </c>
      <c r="E265" t="s">
        <v>472</v>
      </c>
      <c r="F265" t="s">
        <v>465</v>
      </c>
      <c r="G265" t="s">
        <v>474</v>
      </c>
      <c r="H265" t="s">
        <v>498</v>
      </c>
      <c r="I265" t="s">
        <v>475</v>
      </c>
      <c r="J265" t="s">
        <v>494</v>
      </c>
      <c r="K265" t="s">
        <v>481</v>
      </c>
      <c r="L265" t="s">
        <v>485</v>
      </c>
      <c r="M265">
        <v>1</v>
      </c>
      <c r="N265">
        <v>1</v>
      </c>
      <c r="O265">
        <v>-1</v>
      </c>
      <c r="P265">
        <v>2</v>
      </c>
      <c r="Q265">
        <v>-1</v>
      </c>
      <c r="R265">
        <v>0</v>
      </c>
      <c r="S265">
        <v>1</v>
      </c>
      <c r="T265">
        <v>0</v>
      </c>
      <c r="U265">
        <v>1</v>
      </c>
      <c r="V265">
        <v>-1</v>
      </c>
      <c r="W265">
        <v>-1</v>
      </c>
    </row>
    <row r="266" spans="1:23" x14ac:dyDescent="0.25">
      <c r="A266" t="s">
        <v>512</v>
      </c>
      <c r="B266" t="s">
        <v>461</v>
      </c>
      <c r="C266" t="s">
        <v>462</v>
      </c>
      <c r="D266" t="s">
        <v>471</v>
      </c>
      <c r="E266" t="s">
        <v>472</v>
      </c>
      <c r="F266" t="s">
        <v>465</v>
      </c>
      <c r="G266" t="s">
        <v>488</v>
      </c>
      <c r="H266" t="s">
        <v>498</v>
      </c>
      <c r="I266" t="s">
        <v>484</v>
      </c>
      <c r="J266" t="s">
        <v>496</v>
      </c>
      <c r="K266" t="s">
        <v>469</v>
      </c>
      <c r="L266" t="s">
        <v>493</v>
      </c>
      <c r="M266">
        <v>8</v>
      </c>
      <c r="N266">
        <v>-1</v>
      </c>
      <c r="O266">
        <v>-1</v>
      </c>
      <c r="P266">
        <v>2</v>
      </c>
      <c r="Q266">
        <v>-1</v>
      </c>
      <c r="R266">
        <v>1</v>
      </c>
      <c r="S266">
        <v>1</v>
      </c>
      <c r="T266">
        <v>2</v>
      </c>
      <c r="U266">
        <v>2</v>
      </c>
      <c r="V266">
        <v>1</v>
      </c>
      <c r="W266">
        <v>2</v>
      </c>
    </row>
    <row r="267" spans="1:23" x14ac:dyDescent="0.25">
      <c r="A267" t="s">
        <v>426</v>
      </c>
      <c r="B267" t="s">
        <v>461</v>
      </c>
      <c r="C267" t="s">
        <v>476</v>
      </c>
      <c r="D267" t="s">
        <v>471</v>
      </c>
      <c r="E267" t="s">
        <v>472</v>
      </c>
      <c r="F267" t="s">
        <v>473</v>
      </c>
      <c r="G267" t="s">
        <v>488</v>
      </c>
      <c r="H267" t="s">
        <v>489</v>
      </c>
      <c r="I267" t="s">
        <v>468</v>
      </c>
      <c r="J267" t="s">
        <v>494</v>
      </c>
      <c r="K267" t="s">
        <v>490</v>
      </c>
      <c r="L267" t="s">
        <v>482</v>
      </c>
      <c r="M267">
        <v>7</v>
      </c>
      <c r="N267">
        <v>2</v>
      </c>
      <c r="O267">
        <v>-1</v>
      </c>
      <c r="P267">
        <v>2</v>
      </c>
      <c r="Q267">
        <v>1</v>
      </c>
      <c r="R267">
        <v>1</v>
      </c>
      <c r="S267">
        <v>-1</v>
      </c>
      <c r="T267">
        <v>1</v>
      </c>
      <c r="U267">
        <v>1</v>
      </c>
      <c r="V267">
        <v>0</v>
      </c>
      <c r="W267">
        <v>1</v>
      </c>
    </row>
    <row r="268" spans="1:23" x14ac:dyDescent="0.25">
      <c r="A268" t="s">
        <v>428</v>
      </c>
      <c r="B268" t="s">
        <v>461</v>
      </c>
      <c r="C268" t="s">
        <v>462</v>
      </c>
      <c r="D268" t="s">
        <v>471</v>
      </c>
      <c r="E268" t="s">
        <v>464</v>
      </c>
      <c r="F268" t="s">
        <v>473</v>
      </c>
      <c r="G268" t="s">
        <v>488</v>
      </c>
      <c r="H268" t="s">
        <v>489</v>
      </c>
      <c r="I268" t="s">
        <v>475</v>
      </c>
      <c r="J268" t="s">
        <v>494</v>
      </c>
      <c r="K268" t="s">
        <v>469</v>
      </c>
      <c r="L268" t="s">
        <v>482</v>
      </c>
      <c r="M268">
        <v>2</v>
      </c>
      <c r="N268">
        <v>-1</v>
      </c>
      <c r="O268">
        <v>-1</v>
      </c>
      <c r="P268">
        <v>0</v>
      </c>
      <c r="Q268">
        <v>1</v>
      </c>
      <c r="R268">
        <v>1</v>
      </c>
      <c r="S268">
        <v>-1</v>
      </c>
      <c r="T268">
        <v>0</v>
      </c>
      <c r="U268">
        <v>1</v>
      </c>
      <c r="V268">
        <v>1</v>
      </c>
      <c r="W268">
        <v>1</v>
      </c>
    </row>
    <row r="269" spans="1:23" x14ac:dyDescent="0.25">
      <c r="A269" t="s">
        <v>429</v>
      </c>
      <c r="B269" t="s">
        <v>461</v>
      </c>
      <c r="C269" t="s">
        <v>476</v>
      </c>
      <c r="D269" t="s">
        <v>477</v>
      </c>
      <c r="E269" t="s">
        <v>473</v>
      </c>
      <c r="F269" t="s">
        <v>473</v>
      </c>
      <c r="G269" t="s">
        <v>488</v>
      </c>
      <c r="H269" t="s">
        <v>467</v>
      </c>
      <c r="I269" t="s">
        <v>480</v>
      </c>
      <c r="J269" t="s">
        <v>495</v>
      </c>
      <c r="K269" t="s">
        <v>490</v>
      </c>
      <c r="L269" t="s">
        <v>482</v>
      </c>
      <c r="M269">
        <v>4</v>
      </c>
      <c r="N269">
        <v>2</v>
      </c>
      <c r="O269">
        <v>0</v>
      </c>
      <c r="P269">
        <v>1</v>
      </c>
      <c r="Q269">
        <v>1</v>
      </c>
      <c r="R269">
        <v>1</v>
      </c>
      <c r="S269">
        <v>0</v>
      </c>
      <c r="T269">
        <v>-1</v>
      </c>
      <c r="U269">
        <v>-1</v>
      </c>
      <c r="V269">
        <v>0</v>
      </c>
      <c r="W269">
        <v>1</v>
      </c>
    </row>
    <row r="270" spans="1:23" x14ac:dyDescent="0.25">
      <c r="A270" t="s">
        <v>431</v>
      </c>
      <c r="B270" t="s">
        <v>461</v>
      </c>
      <c r="C270" t="s">
        <v>462</v>
      </c>
      <c r="D270" t="s">
        <v>471</v>
      </c>
      <c r="E270" t="s">
        <v>464</v>
      </c>
      <c r="F270" t="s">
        <v>465</v>
      </c>
      <c r="G270" t="s">
        <v>466</v>
      </c>
      <c r="H270" t="s">
        <v>489</v>
      </c>
      <c r="I270" t="s">
        <v>480</v>
      </c>
      <c r="J270" t="s">
        <v>495</v>
      </c>
      <c r="K270" t="s">
        <v>469</v>
      </c>
      <c r="L270" t="s">
        <v>482</v>
      </c>
      <c r="M270">
        <v>-5</v>
      </c>
      <c r="N270">
        <v>-1</v>
      </c>
      <c r="O270">
        <v>-1</v>
      </c>
      <c r="P270">
        <v>0</v>
      </c>
      <c r="Q270">
        <v>-1</v>
      </c>
      <c r="R270">
        <v>-1</v>
      </c>
      <c r="S270">
        <v>-1</v>
      </c>
      <c r="T270">
        <v>-1</v>
      </c>
      <c r="U270">
        <v>-1</v>
      </c>
      <c r="V270">
        <v>1</v>
      </c>
      <c r="W270">
        <v>1</v>
      </c>
    </row>
    <row r="271" spans="1:23" x14ac:dyDescent="0.25">
      <c r="A271" t="s">
        <v>430</v>
      </c>
      <c r="B271" t="s">
        <v>461</v>
      </c>
      <c r="C271" t="s">
        <v>486</v>
      </c>
      <c r="D271" t="s">
        <v>471</v>
      </c>
      <c r="E271" t="s">
        <v>473</v>
      </c>
      <c r="F271" t="s">
        <v>473</v>
      </c>
      <c r="G271" t="s">
        <v>474</v>
      </c>
      <c r="H271" t="s">
        <v>489</v>
      </c>
      <c r="I271" t="s">
        <v>484</v>
      </c>
      <c r="J271" t="s">
        <v>496</v>
      </c>
      <c r="K271" t="s">
        <v>469</v>
      </c>
      <c r="L271" t="s">
        <v>485</v>
      </c>
      <c r="M271">
        <v>5</v>
      </c>
      <c r="N271">
        <v>1</v>
      </c>
      <c r="O271">
        <v>-1</v>
      </c>
      <c r="P271">
        <v>1</v>
      </c>
      <c r="Q271">
        <v>1</v>
      </c>
      <c r="R271">
        <v>0</v>
      </c>
      <c r="S271">
        <v>-1</v>
      </c>
      <c r="T271">
        <v>2</v>
      </c>
      <c r="U271">
        <v>2</v>
      </c>
      <c r="V271">
        <v>1</v>
      </c>
      <c r="W271">
        <v>-1</v>
      </c>
    </row>
    <row r="272" spans="1:23" x14ac:dyDescent="0.25">
      <c r="A272" t="s">
        <v>432</v>
      </c>
      <c r="B272" t="s">
        <v>461</v>
      </c>
      <c r="C272" t="s">
        <v>462</v>
      </c>
      <c r="D272" t="s">
        <v>477</v>
      </c>
      <c r="E272" t="s">
        <v>464</v>
      </c>
      <c r="F272" t="s">
        <v>478</v>
      </c>
      <c r="G272" t="s">
        <v>474</v>
      </c>
      <c r="H272" t="s">
        <v>489</v>
      </c>
      <c r="I272" t="s">
        <v>480</v>
      </c>
      <c r="J272" t="s">
        <v>494</v>
      </c>
      <c r="K272" t="s">
        <v>490</v>
      </c>
      <c r="L272" t="s">
        <v>482</v>
      </c>
      <c r="M272">
        <v>-1</v>
      </c>
      <c r="N272">
        <v>-1</v>
      </c>
      <c r="O272">
        <v>0</v>
      </c>
      <c r="P272">
        <v>0</v>
      </c>
      <c r="Q272">
        <v>0</v>
      </c>
      <c r="R272">
        <v>0</v>
      </c>
      <c r="S272">
        <v>-1</v>
      </c>
      <c r="T272">
        <v>-1</v>
      </c>
      <c r="U272">
        <v>1</v>
      </c>
      <c r="V272">
        <v>0</v>
      </c>
      <c r="W272">
        <v>1</v>
      </c>
    </row>
    <row r="273" spans="1:23" x14ac:dyDescent="0.25">
      <c r="A273" t="s">
        <v>433</v>
      </c>
      <c r="B273" t="s">
        <v>461</v>
      </c>
      <c r="C273" t="s">
        <v>486</v>
      </c>
      <c r="D273" t="s">
        <v>471</v>
      </c>
      <c r="E273" t="s">
        <v>473</v>
      </c>
      <c r="F273" t="s">
        <v>473</v>
      </c>
      <c r="G273" t="s">
        <v>479</v>
      </c>
      <c r="H273" t="s">
        <v>489</v>
      </c>
      <c r="I273" t="s">
        <v>480</v>
      </c>
      <c r="J273" t="s">
        <v>494</v>
      </c>
      <c r="K273" t="s">
        <v>469</v>
      </c>
      <c r="L273" t="s">
        <v>470</v>
      </c>
      <c r="M273">
        <v>4</v>
      </c>
      <c r="N273">
        <v>1</v>
      </c>
      <c r="O273">
        <v>-1</v>
      </c>
      <c r="P273">
        <v>1</v>
      </c>
      <c r="Q273">
        <v>1</v>
      </c>
      <c r="R273">
        <v>2</v>
      </c>
      <c r="S273">
        <v>-1</v>
      </c>
      <c r="T273">
        <v>-1</v>
      </c>
      <c r="U273">
        <v>1</v>
      </c>
      <c r="V273">
        <v>1</v>
      </c>
      <c r="W273">
        <v>0</v>
      </c>
    </row>
    <row r="274" spans="1:23" x14ac:dyDescent="0.25">
      <c r="A274" t="s">
        <v>434</v>
      </c>
      <c r="B274" t="s">
        <v>461</v>
      </c>
      <c r="C274" t="s">
        <v>462</v>
      </c>
      <c r="D274" t="s">
        <v>477</v>
      </c>
      <c r="E274" t="s">
        <v>464</v>
      </c>
      <c r="F274" t="s">
        <v>465</v>
      </c>
      <c r="G274" t="s">
        <v>488</v>
      </c>
      <c r="H274" t="s">
        <v>489</v>
      </c>
      <c r="I274" t="s">
        <v>480</v>
      </c>
      <c r="J274" t="s">
        <v>494</v>
      </c>
      <c r="K274" t="s">
        <v>490</v>
      </c>
      <c r="L274" t="s">
        <v>482</v>
      </c>
      <c r="M274">
        <v>-1</v>
      </c>
      <c r="N274">
        <v>-1</v>
      </c>
      <c r="O274">
        <v>0</v>
      </c>
      <c r="P274">
        <v>0</v>
      </c>
      <c r="Q274">
        <v>-1</v>
      </c>
      <c r="R274">
        <v>1</v>
      </c>
      <c r="S274">
        <v>-1</v>
      </c>
      <c r="T274">
        <v>-1</v>
      </c>
      <c r="U274">
        <v>1</v>
      </c>
      <c r="V274">
        <v>0</v>
      </c>
      <c r="W274">
        <v>1</v>
      </c>
    </row>
    <row r="275" spans="1:23" x14ac:dyDescent="0.25">
      <c r="A275" t="s">
        <v>435</v>
      </c>
      <c r="B275" t="s">
        <v>461</v>
      </c>
      <c r="C275" t="s">
        <v>476</v>
      </c>
      <c r="D275" t="s">
        <v>487</v>
      </c>
      <c r="E275" t="s">
        <v>472</v>
      </c>
      <c r="F275" t="s">
        <v>465</v>
      </c>
      <c r="G275" t="s">
        <v>474</v>
      </c>
      <c r="H275" t="s">
        <v>483</v>
      </c>
      <c r="I275" t="s">
        <v>475</v>
      </c>
      <c r="J275" t="s">
        <v>495</v>
      </c>
      <c r="K275" t="s">
        <v>490</v>
      </c>
      <c r="L275" t="s">
        <v>470</v>
      </c>
      <c r="M275">
        <v>5</v>
      </c>
      <c r="N275">
        <v>2</v>
      </c>
      <c r="O275">
        <v>1</v>
      </c>
      <c r="P275">
        <v>2</v>
      </c>
      <c r="Q275">
        <v>-1</v>
      </c>
      <c r="R275">
        <v>0</v>
      </c>
      <c r="S275">
        <v>2</v>
      </c>
      <c r="T275">
        <v>0</v>
      </c>
      <c r="U275">
        <v>-1</v>
      </c>
      <c r="V275">
        <v>0</v>
      </c>
      <c r="W275">
        <v>0</v>
      </c>
    </row>
    <row r="276" spans="1:23" x14ac:dyDescent="0.25">
      <c r="A276" t="s">
        <v>436</v>
      </c>
      <c r="B276" t="s">
        <v>461</v>
      </c>
      <c r="C276" t="s">
        <v>476</v>
      </c>
      <c r="D276" t="s">
        <v>477</v>
      </c>
      <c r="E276" t="s">
        <v>464</v>
      </c>
      <c r="F276" t="s">
        <v>465</v>
      </c>
      <c r="G276" t="s">
        <v>488</v>
      </c>
      <c r="H276" t="s">
        <v>489</v>
      </c>
      <c r="I276" t="s">
        <v>480</v>
      </c>
      <c r="J276" t="s">
        <v>495</v>
      </c>
      <c r="K276" t="s">
        <v>490</v>
      </c>
      <c r="L276" t="s">
        <v>470</v>
      </c>
      <c r="M276">
        <v>-1</v>
      </c>
      <c r="N276">
        <v>2</v>
      </c>
      <c r="O276">
        <v>0</v>
      </c>
      <c r="P276">
        <v>0</v>
      </c>
      <c r="Q276">
        <v>-1</v>
      </c>
      <c r="R276">
        <v>1</v>
      </c>
      <c r="S276">
        <v>-1</v>
      </c>
      <c r="T276">
        <v>-1</v>
      </c>
      <c r="U276">
        <v>-1</v>
      </c>
      <c r="V276">
        <v>0</v>
      </c>
      <c r="W276">
        <v>0</v>
      </c>
    </row>
    <row r="277" spans="1:23" x14ac:dyDescent="0.25">
      <c r="A277" t="s">
        <v>438</v>
      </c>
      <c r="B277" t="s">
        <v>461</v>
      </c>
      <c r="C277" t="s">
        <v>462</v>
      </c>
      <c r="D277" t="s">
        <v>471</v>
      </c>
      <c r="E277" t="s">
        <v>464</v>
      </c>
      <c r="F277" t="s">
        <v>465</v>
      </c>
      <c r="G277" t="s">
        <v>488</v>
      </c>
      <c r="H277" t="s">
        <v>489</v>
      </c>
      <c r="I277" t="s">
        <v>480</v>
      </c>
      <c r="J277" t="s">
        <v>494</v>
      </c>
      <c r="K277" t="s">
        <v>490</v>
      </c>
      <c r="L277" t="s">
        <v>482</v>
      </c>
      <c r="M277">
        <v>-2</v>
      </c>
      <c r="N277">
        <v>-1</v>
      </c>
      <c r="O277">
        <v>-1</v>
      </c>
      <c r="P277">
        <v>0</v>
      </c>
      <c r="Q277">
        <v>-1</v>
      </c>
      <c r="R277">
        <v>1</v>
      </c>
      <c r="S277">
        <v>-1</v>
      </c>
      <c r="T277">
        <v>-1</v>
      </c>
      <c r="U277">
        <v>1</v>
      </c>
      <c r="V277">
        <v>0</v>
      </c>
      <c r="W277">
        <v>1</v>
      </c>
    </row>
    <row r="278" spans="1:23" x14ac:dyDescent="0.25">
      <c r="A278" t="s">
        <v>437</v>
      </c>
      <c r="B278" t="s">
        <v>461</v>
      </c>
      <c r="C278" t="s">
        <v>476</v>
      </c>
      <c r="D278" t="s">
        <v>477</v>
      </c>
      <c r="E278" t="s">
        <v>464</v>
      </c>
      <c r="F278" t="s">
        <v>465</v>
      </c>
      <c r="G278" t="s">
        <v>479</v>
      </c>
      <c r="H278" t="s">
        <v>489</v>
      </c>
      <c r="I278" t="s">
        <v>468</v>
      </c>
      <c r="J278" t="s">
        <v>494</v>
      </c>
      <c r="K278" t="s">
        <v>469</v>
      </c>
      <c r="L278" t="s">
        <v>482</v>
      </c>
      <c r="M278">
        <v>6</v>
      </c>
      <c r="N278">
        <v>2</v>
      </c>
      <c r="O278">
        <v>0</v>
      </c>
      <c r="P278">
        <v>0</v>
      </c>
      <c r="Q278">
        <v>-1</v>
      </c>
      <c r="R278">
        <v>2</v>
      </c>
      <c r="S278">
        <v>-1</v>
      </c>
      <c r="T278">
        <v>1</v>
      </c>
      <c r="U278">
        <v>1</v>
      </c>
      <c r="V278">
        <v>1</v>
      </c>
      <c r="W278">
        <v>1</v>
      </c>
    </row>
    <row r="279" spans="1:23" x14ac:dyDescent="0.25">
      <c r="A279" t="s">
        <v>439</v>
      </c>
      <c r="B279" t="s">
        <v>461</v>
      </c>
      <c r="C279" t="s">
        <v>462</v>
      </c>
      <c r="D279" t="s">
        <v>477</v>
      </c>
      <c r="E279" t="s">
        <v>492</v>
      </c>
      <c r="F279" t="s">
        <v>473</v>
      </c>
      <c r="G279" t="s">
        <v>474</v>
      </c>
      <c r="H279" t="s">
        <v>467</v>
      </c>
      <c r="I279" t="s">
        <v>480</v>
      </c>
      <c r="J279" t="s">
        <v>496</v>
      </c>
      <c r="K279" t="s">
        <v>507</v>
      </c>
      <c r="L279" t="s">
        <v>485</v>
      </c>
      <c r="M279">
        <v>1</v>
      </c>
      <c r="N279">
        <v>-1</v>
      </c>
      <c r="O279">
        <v>0</v>
      </c>
      <c r="P279">
        <v>-1</v>
      </c>
      <c r="Q279">
        <v>1</v>
      </c>
      <c r="R279">
        <v>0</v>
      </c>
      <c r="S279">
        <v>0</v>
      </c>
      <c r="T279">
        <v>-1</v>
      </c>
      <c r="U279">
        <v>2</v>
      </c>
      <c r="V279">
        <v>2</v>
      </c>
      <c r="W279">
        <v>-1</v>
      </c>
    </row>
    <row r="280" spans="1:23" x14ac:dyDescent="0.25">
      <c r="A280" t="s">
        <v>513</v>
      </c>
      <c r="B280" t="s">
        <v>461</v>
      </c>
      <c r="C280" t="s">
        <v>486</v>
      </c>
      <c r="D280" t="s">
        <v>471</v>
      </c>
      <c r="E280" t="s">
        <v>472</v>
      </c>
      <c r="F280" t="s">
        <v>465</v>
      </c>
      <c r="G280" t="s">
        <v>488</v>
      </c>
      <c r="H280" t="s">
        <v>489</v>
      </c>
      <c r="I280" t="s">
        <v>480</v>
      </c>
      <c r="J280" t="s">
        <v>494</v>
      </c>
      <c r="K280" t="s">
        <v>469</v>
      </c>
      <c r="L280" t="s">
        <v>482</v>
      </c>
      <c r="M280">
        <v>3</v>
      </c>
      <c r="N280">
        <v>1</v>
      </c>
      <c r="O280">
        <v>-1</v>
      </c>
      <c r="P280">
        <v>2</v>
      </c>
      <c r="Q280">
        <v>-1</v>
      </c>
      <c r="R280">
        <v>1</v>
      </c>
      <c r="S280">
        <v>-1</v>
      </c>
      <c r="T280">
        <v>-1</v>
      </c>
      <c r="U280">
        <v>1</v>
      </c>
      <c r="V280">
        <v>1</v>
      </c>
      <c r="W280">
        <v>1</v>
      </c>
    </row>
    <row r="281" spans="1:23" x14ac:dyDescent="0.25">
      <c r="A281" t="s">
        <v>443</v>
      </c>
      <c r="B281" t="s">
        <v>461</v>
      </c>
      <c r="C281" t="s">
        <v>462</v>
      </c>
      <c r="D281" t="s">
        <v>477</v>
      </c>
      <c r="E281" t="s">
        <v>464</v>
      </c>
      <c r="F281" t="s">
        <v>465</v>
      </c>
      <c r="G281" t="s">
        <v>488</v>
      </c>
      <c r="H281" t="s">
        <v>489</v>
      </c>
      <c r="I281" t="s">
        <v>468</v>
      </c>
      <c r="J281" t="s">
        <v>495</v>
      </c>
      <c r="K281" t="s">
        <v>490</v>
      </c>
      <c r="L281" t="s">
        <v>470</v>
      </c>
      <c r="M281">
        <v>-2</v>
      </c>
      <c r="N281">
        <v>-1</v>
      </c>
      <c r="O281">
        <v>0</v>
      </c>
      <c r="P281">
        <v>0</v>
      </c>
      <c r="Q281">
        <v>-1</v>
      </c>
      <c r="R281">
        <v>1</v>
      </c>
      <c r="S281">
        <v>-1</v>
      </c>
      <c r="T281">
        <v>1</v>
      </c>
      <c r="U281">
        <v>-1</v>
      </c>
      <c r="V281">
        <v>0</v>
      </c>
      <c r="W281">
        <v>0</v>
      </c>
    </row>
    <row r="282" spans="1:23" x14ac:dyDescent="0.25">
      <c r="A282" t="s">
        <v>442</v>
      </c>
      <c r="B282" t="s">
        <v>461</v>
      </c>
      <c r="C282" t="s">
        <v>476</v>
      </c>
      <c r="D282" t="s">
        <v>471</v>
      </c>
      <c r="E282" t="s">
        <v>472</v>
      </c>
      <c r="F282" t="s">
        <v>465</v>
      </c>
      <c r="G282" t="s">
        <v>474</v>
      </c>
      <c r="H282" t="s">
        <v>489</v>
      </c>
      <c r="I282" t="s">
        <v>480</v>
      </c>
      <c r="J282" t="s">
        <v>494</v>
      </c>
      <c r="K282" t="s">
        <v>469</v>
      </c>
      <c r="L282" t="s">
        <v>485</v>
      </c>
      <c r="M282">
        <v>1</v>
      </c>
      <c r="N282">
        <v>2</v>
      </c>
      <c r="O282">
        <v>-1</v>
      </c>
      <c r="P282">
        <v>2</v>
      </c>
      <c r="Q282">
        <v>-1</v>
      </c>
      <c r="R282">
        <v>0</v>
      </c>
      <c r="S282">
        <v>-1</v>
      </c>
      <c r="T282">
        <v>-1</v>
      </c>
      <c r="U282">
        <v>1</v>
      </c>
      <c r="V282">
        <v>1</v>
      </c>
      <c r="W282">
        <v>-1</v>
      </c>
    </row>
    <row r="283" spans="1:23" x14ac:dyDescent="0.25">
      <c r="A283" t="s">
        <v>514</v>
      </c>
      <c r="B283" t="s">
        <v>461</v>
      </c>
      <c r="C283" t="s">
        <v>462</v>
      </c>
      <c r="D283" t="s">
        <v>471</v>
      </c>
      <c r="E283" t="s">
        <v>464</v>
      </c>
      <c r="F283" t="s">
        <v>465</v>
      </c>
      <c r="G283" t="s">
        <v>474</v>
      </c>
      <c r="H283" t="s">
        <v>467</v>
      </c>
      <c r="I283" t="s">
        <v>475</v>
      </c>
      <c r="J283" t="s">
        <v>496</v>
      </c>
      <c r="K283" t="s">
        <v>481</v>
      </c>
      <c r="L283" t="s">
        <v>470</v>
      </c>
      <c r="M283">
        <v>-2</v>
      </c>
      <c r="N283">
        <v>-1</v>
      </c>
      <c r="O283">
        <v>-1</v>
      </c>
      <c r="P283">
        <v>0</v>
      </c>
      <c r="Q283">
        <v>-1</v>
      </c>
      <c r="R283">
        <v>0</v>
      </c>
      <c r="S283">
        <v>0</v>
      </c>
      <c r="T283">
        <v>0</v>
      </c>
      <c r="U283">
        <v>2</v>
      </c>
      <c r="V283">
        <v>-1</v>
      </c>
      <c r="W283">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383"/>
  <sheetViews>
    <sheetView topLeftCell="K1" workbookViewId="0">
      <pane ySplit="1" topLeftCell="A2" activePane="bottomLeft" state="frozen"/>
      <selection pane="bottomLeft" activeCell="A2" sqref="A2:W283"/>
    </sheetView>
  </sheetViews>
  <sheetFormatPr defaultColWidth="12.6640625" defaultRowHeight="15.75" customHeight="1" x14ac:dyDescent="0.25"/>
  <cols>
    <col min="1" max="1" width="105.33203125" customWidth="1"/>
    <col min="2" max="2" width="16.33203125" customWidth="1"/>
    <col min="3" max="3" width="126.109375" customWidth="1"/>
    <col min="4" max="4" width="96.33203125" customWidth="1"/>
    <col min="5" max="5" width="103.21875" customWidth="1"/>
    <col min="6" max="6" width="93.88671875" customWidth="1"/>
    <col min="7" max="7" width="99.88671875" customWidth="1"/>
    <col min="8" max="8" width="190.88671875" customWidth="1"/>
    <col min="9" max="9" width="163.33203125" customWidth="1"/>
    <col min="10" max="10" width="144.77734375" customWidth="1"/>
    <col min="11" max="11" width="175.44140625" customWidth="1"/>
    <col min="12" max="12" width="159.6640625" customWidth="1"/>
    <col min="13" max="13" width="7.21875" customWidth="1"/>
    <col min="14" max="22" width="5.33203125" customWidth="1"/>
    <col min="23" max="23" width="6.33203125" customWidth="1"/>
  </cols>
  <sheetData>
    <row r="1" spans="1:23" ht="15.75" customHeight="1" x14ac:dyDescent="0.25">
      <c r="A1" s="28" t="s">
        <v>444</v>
      </c>
      <c r="B1" s="32" t="s">
        <v>445</v>
      </c>
      <c r="C1" s="28" t="s">
        <v>446</v>
      </c>
      <c r="D1" s="28" t="s">
        <v>447</v>
      </c>
      <c r="E1" s="28" t="s">
        <v>448</v>
      </c>
      <c r="F1" s="28" t="s">
        <v>449</v>
      </c>
      <c r="G1" s="28" t="s">
        <v>450</v>
      </c>
      <c r="H1" s="28" t="s">
        <v>451</v>
      </c>
      <c r="I1" s="28" t="s">
        <v>452</v>
      </c>
      <c r="J1" s="28" t="s">
        <v>453</v>
      </c>
      <c r="K1" s="28" t="s">
        <v>454</v>
      </c>
      <c r="L1" s="28" t="s">
        <v>455</v>
      </c>
      <c r="M1" s="28" t="s">
        <v>106</v>
      </c>
      <c r="N1" s="28" t="s">
        <v>144</v>
      </c>
      <c r="O1" s="28" t="s">
        <v>145</v>
      </c>
      <c r="P1" s="28" t="s">
        <v>146</v>
      </c>
      <c r="Q1" s="28" t="s">
        <v>147</v>
      </c>
      <c r="R1" s="28" t="s">
        <v>148</v>
      </c>
      <c r="S1" s="28" t="s">
        <v>456</v>
      </c>
      <c r="T1" s="28" t="s">
        <v>457</v>
      </c>
      <c r="U1" s="28" t="s">
        <v>458</v>
      </c>
      <c r="V1" s="28" t="s">
        <v>459</v>
      </c>
      <c r="W1" s="28" t="s">
        <v>460</v>
      </c>
    </row>
    <row r="2" spans="1:23" ht="15.75" customHeight="1" x14ac:dyDescent="0.25">
      <c r="A2" s="28" t="s">
        <v>109</v>
      </c>
      <c r="B2" s="28" t="s">
        <v>461</v>
      </c>
      <c r="C2" s="28" t="s">
        <v>462</v>
      </c>
      <c r="D2" s="28" t="s">
        <v>463</v>
      </c>
      <c r="E2" s="28" t="s">
        <v>464</v>
      </c>
      <c r="F2" s="28" t="s">
        <v>465</v>
      </c>
      <c r="G2" s="28" t="s">
        <v>466</v>
      </c>
      <c r="H2" s="28" t="s">
        <v>467</v>
      </c>
      <c r="I2" s="28" t="s">
        <v>468</v>
      </c>
      <c r="J2" s="28" t="s">
        <v>468</v>
      </c>
      <c r="K2" s="28" t="s">
        <v>469</v>
      </c>
      <c r="L2" s="28" t="s">
        <v>470</v>
      </c>
      <c r="M2" s="28">
        <f t="shared" ref="M2:M256" si="0">N2+O2+P2+Q2+R2+S2+T2+U2+V2+W2</f>
        <v>0</v>
      </c>
      <c r="N2" s="28">
        <f t="array" ref="N2">INDEX('Data Set4 Key Advanced2'!$D$6:$E$9,MATCH(C2,'Data Set4 Key Advanced2'!$E$6:$E$9,0),1)</f>
        <v>-1</v>
      </c>
      <c r="O2" s="28">
        <f t="array" ref="O2">INDEX('Data Set4 Key Advanced2'!$D$12:$E$15,MATCH(D2,'Data Set4 Key Advanced2'!$E$12:$E$15,0),1)</f>
        <v>2</v>
      </c>
      <c r="P2" s="28">
        <f t="array" ref="P2">INDEX('Data Set4 Key Advanced2'!$D$18:$E$21,MATCH(E2,'Data Set4 Key Advanced2'!$E$18:$E$21,0),1)</f>
        <v>0</v>
      </c>
      <c r="Q2" s="28">
        <f t="array" ref="Q2">INDEX('Data Set4 Key Advanced2'!$D$24:$E$27,MATCH(F2,'Data Set4 Key Advanced2'!$E$24:$E$27,0),1)</f>
        <v>-1</v>
      </c>
      <c r="R2" s="28">
        <f t="array" ref="R2">INDEX('Data Set4 Key Advanced2'!$D$30:$E$33,MATCH(G2,'Data Set4 Key Advanced2'!$E$30:$E$33,0),1)</f>
        <v>-1</v>
      </c>
      <c r="S2" s="28">
        <f t="array" ref="S2">INDEX('Data Set4 Key Advanced2'!$D$36:$E$39,MATCH(H2,'Data Set4 Key Advanced2'!$E$36:$E$39,0),1)</f>
        <v>0</v>
      </c>
      <c r="T2" s="28">
        <f t="array" ref="T2">INDEX('Data Set4 Key Advanced2'!$D$42:$E$45,MATCH(I2,'Data Set4 Key Advanced2'!$E$42:$E$45,0),1)</f>
        <v>1</v>
      </c>
      <c r="U2" s="28">
        <f t="array" ref="U2">IFERROR(INDEX('Data Set4 Key Advanced2'!$D$48:$E$51,MATCH(J2,'Data Set4 Key Advanced2'!$E$48:$E$51,0),1),0)</f>
        <v>0</v>
      </c>
      <c r="V2" s="28">
        <v>0</v>
      </c>
      <c r="W2" s="28">
        <f t="array" ref="W2">INDEX('Data Set4 Key Advanced2'!$D$60:$E$63,MATCH(L2,'Data Set4 Key Advanced2'!$E$60:$E$63,0),1)</f>
        <v>0</v>
      </c>
    </row>
    <row r="3" spans="1:23" ht="15.75" customHeight="1" x14ac:dyDescent="0.25">
      <c r="A3" s="28" t="s">
        <v>111</v>
      </c>
      <c r="B3" s="28" t="s">
        <v>461</v>
      </c>
      <c r="C3" s="28" t="s">
        <v>462</v>
      </c>
      <c r="D3" s="28" t="s">
        <v>471</v>
      </c>
      <c r="E3" s="28" t="s">
        <v>472</v>
      </c>
      <c r="F3" s="28" t="s">
        <v>473</v>
      </c>
      <c r="G3" s="28" t="s">
        <v>474</v>
      </c>
      <c r="H3" s="28" t="s">
        <v>467</v>
      </c>
      <c r="I3" s="28" t="s">
        <v>475</v>
      </c>
      <c r="J3" s="28" t="s">
        <v>475</v>
      </c>
      <c r="K3" s="28" t="s">
        <v>469</v>
      </c>
      <c r="L3" s="28" t="s">
        <v>470</v>
      </c>
      <c r="M3" s="28">
        <f t="shared" si="0"/>
        <v>2</v>
      </c>
      <c r="N3" s="28">
        <f t="array" ref="N3">INDEX('Data Set4 Key Advanced2'!$D$6:$E$9,MATCH(C3,'Data Set4 Key Advanced2'!$E$6:$E$9,0),1)</f>
        <v>-1</v>
      </c>
      <c r="O3" s="28">
        <f t="array" ref="O3">INDEX('Data Set4 Key Advanced2'!$D$12:$E$15,MATCH(D3,'Data Set4 Key Advanced2'!$E$12:$E$15,0),1)</f>
        <v>-1</v>
      </c>
      <c r="P3" s="28">
        <f t="array" ref="P3">INDEX('Data Set4 Key Advanced2'!$D$18:$E$21,MATCH(E3,'Data Set4 Key Advanced2'!$E$18:$E$21,0),1)</f>
        <v>2</v>
      </c>
      <c r="Q3" s="28">
        <f t="array" ref="Q3">INDEX('Data Set4 Key Advanced2'!$D$24:$E$27,MATCH(F3,'Data Set4 Key Advanced2'!$E$24:$E$27,0),1)</f>
        <v>1</v>
      </c>
      <c r="R3" s="28">
        <f t="array" ref="R3">INDEX('Data Set4 Key Advanced2'!$D$30:$E$33,MATCH(G3,'Data Set4 Key Advanced2'!$E$30:$E$33,0),1)</f>
        <v>0</v>
      </c>
      <c r="S3" s="28">
        <f t="array" ref="S3">INDEX('Data Set4 Key Advanced2'!$D$36:$E$39,MATCH(H3,'Data Set4 Key Advanced2'!$E$36:$E$39,0),1)</f>
        <v>0</v>
      </c>
      <c r="T3" s="28">
        <f t="array" ref="T3">INDEX('Data Set4 Key Advanced2'!$D$42:$E$45,MATCH(I3,'Data Set4 Key Advanced2'!$E$42:$E$45,0),1)</f>
        <v>0</v>
      </c>
      <c r="U3" s="28">
        <f t="array" ref="U3">IFERROR(INDEX('Data Set4 Key Advanced2'!$D$48:$E$51,MATCH(J3,'Data Set4 Key Advanced2'!$E$48:$E$51,0),1),0)</f>
        <v>0</v>
      </c>
      <c r="V3" s="28">
        <f t="array" ref="V3">INDEX('Data Set4 Key Advanced2'!$D$54:$E$57,MATCH(K3,'Data Set4 Key Advanced2'!$E$54:$E$57,0),1)</f>
        <v>1</v>
      </c>
      <c r="W3" s="28">
        <f t="array" ref="W3">INDEX('Data Set4 Key Advanced2'!$D$60:$E$63,MATCH(L3,'Data Set4 Key Advanced2'!$E$60:$E$63,0),1)</f>
        <v>0</v>
      </c>
    </row>
    <row r="4" spans="1:23" ht="15.75" customHeight="1" x14ac:dyDescent="0.25">
      <c r="A4" s="28" t="s">
        <v>112</v>
      </c>
      <c r="B4" s="28" t="s">
        <v>461</v>
      </c>
      <c r="C4" s="28" t="s">
        <v>476</v>
      </c>
      <c r="D4" s="28" t="s">
        <v>477</v>
      </c>
      <c r="E4" s="28" t="s">
        <v>464</v>
      </c>
      <c r="F4" s="28" t="s">
        <v>478</v>
      </c>
      <c r="G4" s="28" t="s">
        <v>479</v>
      </c>
      <c r="H4" s="28" t="s">
        <v>467</v>
      </c>
      <c r="I4" s="28" t="s">
        <v>480</v>
      </c>
      <c r="J4" s="28" t="s">
        <v>480</v>
      </c>
      <c r="K4" s="28" t="s">
        <v>481</v>
      </c>
      <c r="L4" s="28" t="s">
        <v>482</v>
      </c>
      <c r="M4" s="28">
        <f t="shared" si="0"/>
        <v>3</v>
      </c>
      <c r="N4" s="28">
        <f t="array" ref="N4">INDEX('Data Set4 Key Advanced2'!$D$6:$E$9,MATCH(C4,'Data Set4 Key Advanced2'!$E$6:$E$9,0),1)</f>
        <v>2</v>
      </c>
      <c r="O4" s="28">
        <f t="array" ref="O4">INDEX('Data Set4 Key Advanced2'!$D$12:$E$15,MATCH(D4,'Data Set4 Key Advanced2'!$E$12:$E$15,0),1)</f>
        <v>0</v>
      </c>
      <c r="P4" s="28">
        <f t="array" ref="P4">INDEX('Data Set4 Key Advanced2'!$D$18:$E$21,MATCH(E4,'Data Set4 Key Advanced2'!$E$18:$E$21,0),1)</f>
        <v>0</v>
      </c>
      <c r="Q4" s="28">
        <f t="array" ref="Q4">INDEX('Data Set4 Key Advanced2'!$D$24:$E$27,MATCH(F4,'Data Set4 Key Advanced2'!$E$24:$E$27,0),1)</f>
        <v>0</v>
      </c>
      <c r="R4" s="28">
        <f t="array" ref="R4">INDEX('Data Set4 Key Advanced2'!$D$30:$E$33,MATCH(G4,'Data Set4 Key Advanced2'!$E$30:$E$33,0),1)</f>
        <v>2</v>
      </c>
      <c r="S4" s="28">
        <f t="array" ref="S4">INDEX('Data Set4 Key Advanced2'!$D$36:$E$39,MATCH(H4,'Data Set4 Key Advanced2'!$E$36:$E$39,0),1)</f>
        <v>0</v>
      </c>
      <c r="T4" s="28">
        <f t="array" ref="T4">INDEX('Data Set4 Key Advanced2'!$D$42:$E$45,MATCH(I4,'Data Set4 Key Advanced2'!$E$42:$E$45,0),1)</f>
        <v>-1</v>
      </c>
      <c r="U4" s="28">
        <f t="array" ref="U4">IFERROR(INDEX('Data Set4 Key Advanced2'!$D$48:$E$51,MATCH(J4,'Data Set4 Key Advanced2'!$E$48:$E$51,0),1),0)</f>
        <v>0</v>
      </c>
      <c r="V4" s="28">
        <f t="array" ref="V4">INDEX('Data Set4 Key Advanced2'!$D$54:$E$57,MATCH(K4,'Data Set4 Key Advanced2'!$E$54:$E$57,0),1)</f>
        <v>-1</v>
      </c>
      <c r="W4" s="28">
        <f t="array" ref="W4">INDEX('Data Set4 Key Advanced2'!$D$60:$E$63,MATCH(L4,'Data Set4 Key Advanced2'!$E$60:$E$63,0),1)</f>
        <v>1</v>
      </c>
    </row>
    <row r="5" spans="1:23" ht="15.75" customHeight="1" x14ac:dyDescent="0.25">
      <c r="A5" s="28" t="s">
        <v>108</v>
      </c>
      <c r="B5" s="28" t="s">
        <v>461</v>
      </c>
      <c r="C5" s="28" t="s">
        <v>476</v>
      </c>
      <c r="D5" s="28" t="s">
        <v>471</v>
      </c>
      <c r="E5" s="28" t="s">
        <v>472</v>
      </c>
      <c r="F5" s="28" t="s">
        <v>465</v>
      </c>
      <c r="G5" s="28" t="s">
        <v>479</v>
      </c>
      <c r="H5" s="28" t="s">
        <v>483</v>
      </c>
      <c r="I5" s="28" t="s">
        <v>475</v>
      </c>
      <c r="J5" s="28" t="s">
        <v>484</v>
      </c>
      <c r="K5" s="28" t="s">
        <v>469</v>
      </c>
      <c r="L5" s="28" t="s">
        <v>485</v>
      </c>
      <c r="M5" s="28">
        <f t="shared" si="0"/>
        <v>6</v>
      </c>
      <c r="N5" s="28">
        <f t="array" ref="N5">INDEX('Data Set4 Key Advanced2'!$D$6:$E$9,MATCH(C5,'Data Set4 Key Advanced2'!$E$6:$E$9,0),1)</f>
        <v>2</v>
      </c>
      <c r="O5" s="28">
        <f t="array" ref="O5">INDEX('Data Set4 Key Advanced2'!$D$12:$E$15,MATCH(D5,'Data Set4 Key Advanced2'!$E$12:$E$15,0),1)</f>
        <v>-1</v>
      </c>
      <c r="P5" s="28">
        <f t="array" ref="P5">INDEX('Data Set4 Key Advanced2'!$D$18:$E$21,MATCH(E5,'Data Set4 Key Advanced2'!$E$18:$E$21,0),1)</f>
        <v>2</v>
      </c>
      <c r="Q5" s="28">
        <f t="array" ref="Q5">INDEX('Data Set4 Key Advanced2'!$D$24:$E$27,MATCH(F5,'Data Set4 Key Advanced2'!$E$24:$E$27,0),1)</f>
        <v>-1</v>
      </c>
      <c r="R5" s="28">
        <f t="array" ref="R5">INDEX('Data Set4 Key Advanced2'!$D$30:$E$33,MATCH(G5,'Data Set4 Key Advanced2'!$E$30:$E$33,0),1)</f>
        <v>2</v>
      </c>
      <c r="S5" s="28">
        <f t="array" ref="S5">INDEX('Data Set4 Key Advanced2'!$D$36:$E$39,MATCH(H5,'Data Set4 Key Advanced2'!$E$36:$E$39,0),1)</f>
        <v>2</v>
      </c>
      <c r="T5" s="28">
        <f t="array" ref="T5">INDEX('Data Set4 Key Advanced2'!$D$42:$E$45,MATCH(I5,'Data Set4 Key Advanced2'!$E$42:$E$45,0),1)</f>
        <v>0</v>
      </c>
      <c r="U5" s="28">
        <f t="array" ref="U5">IFERROR(INDEX('Data Set4 Key Advanced2'!$D$48:$E$51,MATCH(J5,'Data Set4 Key Advanced2'!$E$48:$E$51,0),1),0)</f>
        <v>0</v>
      </c>
      <c r="V5" s="28">
        <f t="array" ref="V5">INDEX('Data Set4 Key Advanced2'!$D$54:$E$57,MATCH(K5,'Data Set4 Key Advanced2'!$E$54:$E$57,0),1)</f>
        <v>1</v>
      </c>
      <c r="W5" s="28">
        <f t="array" ref="W5">INDEX('Data Set4 Key Advanced2'!$D$60:$E$63,MATCH(L5,'Data Set4 Key Advanced2'!$E$60:$E$63,0),1)</f>
        <v>-1</v>
      </c>
    </row>
    <row r="6" spans="1:23" ht="15.75" customHeight="1" x14ac:dyDescent="0.25">
      <c r="A6" s="28" t="s">
        <v>110</v>
      </c>
      <c r="B6" s="28" t="s">
        <v>461</v>
      </c>
      <c r="C6" s="28" t="s">
        <v>486</v>
      </c>
      <c r="D6" s="28" t="s">
        <v>487</v>
      </c>
      <c r="E6" s="28" t="s">
        <v>472</v>
      </c>
      <c r="F6" s="28" t="s">
        <v>465</v>
      </c>
      <c r="G6" s="28" t="s">
        <v>488</v>
      </c>
      <c r="H6" s="28" t="s">
        <v>489</v>
      </c>
      <c r="I6" s="28" t="s">
        <v>480</v>
      </c>
      <c r="J6" s="28" t="s">
        <v>475</v>
      </c>
      <c r="K6" s="28" t="s">
        <v>490</v>
      </c>
      <c r="L6" s="28" t="s">
        <v>482</v>
      </c>
      <c r="M6" s="28">
        <f t="shared" si="0"/>
        <v>3</v>
      </c>
      <c r="N6" s="28">
        <f t="array" ref="N6">INDEX('Data Set4 Key Advanced2'!$D$6:$E$9,MATCH(C6,'Data Set4 Key Advanced2'!$E$6:$E$9,0),1)</f>
        <v>1</v>
      </c>
      <c r="O6" s="28">
        <f t="array" ref="O6">INDEX('Data Set4 Key Advanced2'!$D$12:$E$15,MATCH(D6,'Data Set4 Key Advanced2'!$E$12:$E$15,0),1)</f>
        <v>1</v>
      </c>
      <c r="P6" s="28">
        <f t="array" ref="P6">INDEX('Data Set4 Key Advanced2'!$D$18:$E$21,MATCH(E6,'Data Set4 Key Advanced2'!$E$18:$E$21,0),1)</f>
        <v>2</v>
      </c>
      <c r="Q6" s="28">
        <f t="array" ref="Q6">INDEX('Data Set4 Key Advanced2'!$D$24:$E$27,MATCH(F6,'Data Set4 Key Advanced2'!$E$24:$E$27,0),1)</f>
        <v>-1</v>
      </c>
      <c r="R6" s="28">
        <f t="array" ref="R6">INDEX('Data Set4 Key Advanced2'!$D$30:$E$33,MATCH(G6,'Data Set4 Key Advanced2'!$E$30:$E$33,0),1)</f>
        <v>1</v>
      </c>
      <c r="S6" s="28">
        <f t="array" ref="S6">INDEX('Data Set4 Key Advanced2'!$D$36:$E$39,MATCH(H6,'Data Set4 Key Advanced2'!$E$36:$E$39,0),1)</f>
        <v>-1</v>
      </c>
      <c r="T6" s="28">
        <f t="array" ref="T6">INDEX('Data Set4 Key Advanced2'!$D$42:$E$45,MATCH(I6,'Data Set4 Key Advanced2'!$E$42:$E$45,0),1)</f>
        <v>-1</v>
      </c>
      <c r="U6" s="28">
        <f t="array" ref="U6">IFERROR(INDEX('Data Set4 Key Advanced2'!$D$48:$E$51,MATCH(J6,'Data Set4 Key Advanced2'!$E$48:$E$51,0),1),0)</f>
        <v>0</v>
      </c>
      <c r="V6" s="28">
        <f t="array" ref="V6">INDEX('Data Set4 Key Advanced2'!$D$54:$E$57,MATCH(K6,'Data Set4 Key Advanced2'!$E$54:$E$57,0),1)</f>
        <v>0</v>
      </c>
      <c r="W6" s="28">
        <f t="array" ref="W6">INDEX('Data Set4 Key Advanced2'!$D$60:$E$63,MATCH(L6,'Data Set4 Key Advanced2'!$E$60:$E$63,0),1)</f>
        <v>1</v>
      </c>
    </row>
    <row r="7" spans="1:23" ht="15.75" customHeight="1" x14ac:dyDescent="0.25">
      <c r="A7" s="28" t="s">
        <v>113</v>
      </c>
      <c r="B7" s="28" t="s">
        <v>461</v>
      </c>
      <c r="C7" s="28" t="s">
        <v>476</v>
      </c>
      <c r="D7" s="28" t="s">
        <v>477</v>
      </c>
      <c r="E7" s="28" t="s">
        <v>472</v>
      </c>
      <c r="F7" s="28" t="s">
        <v>465</v>
      </c>
      <c r="G7" s="28" t="s">
        <v>479</v>
      </c>
      <c r="H7" s="28" t="s">
        <v>467</v>
      </c>
      <c r="I7" s="28" t="s">
        <v>468</v>
      </c>
      <c r="J7" s="28" t="s">
        <v>468</v>
      </c>
      <c r="K7" s="28" t="s">
        <v>469</v>
      </c>
      <c r="L7" s="28" t="s">
        <v>470</v>
      </c>
      <c r="M7" s="28">
        <f t="shared" si="0"/>
        <v>7</v>
      </c>
      <c r="N7" s="28">
        <f t="array" ref="N7">INDEX('Data Set4 Key Advanced2'!$D$6:$E$9,MATCH(C7,'Data Set4 Key Advanced2'!$E$6:$E$9,0),1)</f>
        <v>2</v>
      </c>
      <c r="O7" s="28">
        <f t="array" ref="O7">INDEX('Data Set4 Key Advanced2'!$D$12:$E$15,MATCH(D7,'Data Set4 Key Advanced2'!$E$12:$E$15,0),1)</f>
        <v>0</v>
      </c>
      <c r="P7" s="28">
        <f t="array" ref="P7">INDEX('Data Set4 Key Advanced2'!$D$18:$E$21,MATCH(E7,'Data Set4 Key Advanced2'!$E$18:$E$21,0),1)</f>
        <v>2</v>
      </c>
      <c r="Q7" s="28">
        <f t="array" ref="Q7">INDEX('Data Set4 Key Advanced2'!$D$24:$E$27,MATCH(F7,'Data Set4 Key Advanced2'!$E$24:$E$27,0),1)</f>
        <v>-1</v>
      </c>
      <c r="R7" s="28">
        <f t="array" ref="R7">INDEX('Data Set4 Key Advanced2'!$D$30:$E$33,MATCH(G7,'Data Set4 Key Advanced2'!$E$30:$E$33,0),1)</f>
        <v>2</v>
      </c>
      <c r="S7" s="28">
        <f t="array" ref="S7">INDEX('Data Set4 Key Advanced2'!$D$36:$E$39,MATCH(H7,'Data Set4 Key Advanced2'!$E$36:$E$39,0),1)</f>
        <v>0</v>
      </c>
      <c r="T7" s="28">
        <f t="array" ref="T7">INDEX('Data Set4 Key Advanced2'!$D$42:$E$45,MATCH(I7,'Data Set4 Key Advanced2'!$E$42:$E$45,0),1)</f>
        <v>1</v>
      </c>
      <c r="U7" s="28">
        <f t="array" ref="U7">IFERROR(INDEX('Data Set4 Key Advanced2'!$D$48:$E$51,MATCH(J7,'Data Set4 Key Advanced2'!$E$48:$E$51,0),1),0)</f>
        <v>0</v>
      </c>
      <c r="V7" s="28">
        <f t="array" ref="V7">INDEX('Data Set4 Key Advanced2'!$D$54:$E$57,MATCH(K7,'Data Set4 Key Advanced2'!$E$54:$E$57,0),1)</f>
        <v>1</v>
      </c>
      <c r="W7" s="28">
        <f t="array" ref="W7">INDEX('Data Set4 Key Advanced2'!$D$60:$E$63,MATCH(L7,'Data Set4 Key Advanced2'!$E$60:$E$63,0),1)</f>
        <v>0</v>
      </c>
    </row>
    <row r="8" spans="1:23" ht="15.75" customHeight="1" x14ac:dyDescent="0.25">
      <c r="A8" s="28" t="s">
        <v>114</v>
      </c>
      <c r="B8" s="28" t="s">
        <v>461</v>
      </c>
      <c r="C8" s="28" t="s">
        <v>476</v>
      </c>
      <c r="D8" s="28" t="s">
        <v>471</v>
      </c>
      <c r="E8" s="28" t="s">
        <v>464</v>
      </c>
      <c r="F8" s="28" t="s">
        <v>465</v>
      </c>
      <c r="G8" s="28" t="s">
        <v>474</v>
      </c>
      <c r="H8" s="28" t="s">
        <v>489</v>
      </c>
      <c r="I8" s="28" t="s">
        <v>475</v>
      </c>
      <c r="J8" s="28" t="s">
        <v>491</v>
      </c>
      <c r="K8" s="28" t="s">
        <v>490</v>
      </c>
      <c r="L8" s="28" t="s">
        <v>470</v>
      </c>
      <c r="M8" s="28">
        <f t="shared" si="0"/>
        <v>-1</v>
      </c>
      <c r="N8" s="28">
        <f t="array" ref="N8">INDEX('Data Set4 Key Advanced2'!$D$6:$E$9,MATCH(C8,'Data Set4 Key Advanced2'!$E$6:$E$9,0),1)</f>
        <v>2</v>
      </c>
      <c r="O8" s="28">
        <f t="array" ref="O8">INDEX('Data Set4 Key Advanced2'!$D$12:$E$15,MATCH(D8,'Data Set4 Key Advanced2'!$E$12:$E$15,0),1)</f>
        <v>-1</v>
      </c>
      <c r="P8" s="28">
        <f t="array" ref="P8">INDEX('Data Set4 Key Advanced2'!$D$18:$E$21,MATCH(E8,'Data Set4 Key Advanced2'!$E$18:$E$21,0),1)</f>
        <v>0</v>
      </c>
      <c r="Q8" s="28">
        <f t="array" ref="Q8">INDEX('Data Set4 Key Advanced2'!$D$24:$E$27,MATCH(F8,'Data Set4 Key Advanced2'!$E$24:$E$27,0),1)</f>
        <v>-1</v>
      </c>
      <c r="R8" s="28">
        <f t="array" ref="R8">INDEX('Data Set4 Key Advanced2'!$D$30:$E$33,MATCH(G8,'Data Set4 Key Advanced2'!$E$30:$E$33,0),1)</f>
        <v>0</v>
      </c>
      <c r="S8" s="28">
        <f t="array" ref="S8">INDEX('Data Set4 Key Advanced2'!$D$36:$E$39,MATCH(H8,'Data Set4 Key Advanced2'!$E$36:$E$39,0),1)</f>
        <v>-1</v>
      </c>
      <c r="T8" s="28">
        <f t="array" ref="T8">INDEX('Data Set4 Key Advanced2'!$D$42:$E$45,MATCH(I8,'Data Set4 Key Advanced2'!$E$42:$E$45,0),1)</f>
        <v>0</v>
      </c>
      <c r="U8" s="28">
        <f t="array" ref="U8">IFERROR(INDEX('Data Set4 Key Advanced2'!$D$48:$E$51,MATCH(J8,'Data Set4 Key Advanced2'!$E$48:$E$51,0),1),0)</f>
        <v>0</v>
      </c>
      <c r="V8" s="28">
        <f t="array" ref="V8">INDEX('Data Set4 Key Advanced2'!$D$54:$E$57,MATCH(K8,'Data Set4 Key Advanced2'!$E$54:$E$57,0),1)</f>
        <v>0</v>
      </c>
      <c r="W8" s="28">
        <f t="array" ref="W8">INDEX('Data Set4 Key Advanced2'!$D$60:$E$63,MATCH(L8,'Data Set4 Key Advanced2'!$E$60:$E$63,0),1)</f>
        <v>0</v>
      </c>
    </row>
    <row r="9" spans="1:23" ht="15.75" customHeight="1" x14ac:dyDescent="0.25">
      <c r="A9" s="28" t="s">
        <v>116</v>
      </c>
      <c r="B9" s="28" t="s">
        <v>461</v>
      </c>
      <c r="C9" s="28" t="s">
        <v>486</v>
      </c>
      <c r="D9" s="28" t="s">
        <v>477</v>
      </c>
      <c r="E9" s="28" t="s">
        <v>492</v>
      </c>
      <c r="F9" s="28" t="s">
        <v>478</v>
      </c>
      <c r="G9" s="28" t="s">
        <v>488</v>
      </c>
      <c r="H9" s="28" t="s">
        <v>489</v>
      </c>
      <c r="I9" s="28" t="s">
        <v>468</v>
      </c>
      <c r="J9" s="28" t="s">
        <v>468</v>
      </c>
      <c r="K9" s="28" t="s">
        <v>469</v>
      </c>
      <c r="L9" s="28" t="s">
        <v>482</v>
      </c>
      <c r="M9" s="28">
        <f t="shared" si="0"/>
        <v>3</v>
      </c>
      <c r="N9" s="28">
        <f t="array" ref="N9">INDEX('Data Set4 Key Advanced2'!$D$6:$E$9,MATCH(C9,'Data Set4 Key Advanced2'!$E$6:$E$9,0),1)</f>
        <v>1</v>
      </c>
      <c r="O9" s="28">
        <f t="array" ref="O9">INDEX('Data Set4 Key Advanced2'!$D$12:$E$15,MATCH(D9,'Data Set4 Key Advanced2'!$E$12:$E$15,0),1)</f>
        <v>0</v>
      </c>
      <c r="P9" s="28">
        <f t="array" ref="P9">INDEX('Data Set4 Key Advanced2'!$D$18:$E$21,MATCH(E9,'Data Set4 Key Advanced2'!$E$18:$E$21,0),1)</f>
        <v>-1</v>
      </c>
      <c r="Q9" s="28">
        <f t="array" ref="Q9">INDEX('Data Set4 Key Advanced2'!$D$24:$E$27,MATCH(F9,'Data Set4 Key Advanced2'!$E$24:$E$27,0),1)</f>
        <v>0</v>
      </c>
      <c r="R9" s="28">
        <f t="array" ref="R9">INDEX('Data Set4 Key Advanced2'!$D$30:$E$33,MATCH(G9,'Data Set4 Key Advanced2'!$E$30:$E$33,0),1)</f>
        <v>1</v>
      </c>
      <c r="S9" s="28">
        <f t="array" ref="S9">INDEX('Data Set4 Key Advanced2'!$D$36:$E$39,MATCH(H9,'Data Set4 Key Advanced2'!$E$36:$E$39,0),1)</f>
        <v>-1</v>
      </c>
      <c r="T9" s="28">
        <f t="array" ref="T9">INDEX('Data Set4 Key Advanced2'!$D$42:$E$45,MATCH(I9,'Data Set4 Key Advanced2'!$E$42:$E$45,0),1)</f>
        <v>1</v>
      </c>
      <c r="U9" s="28">
        <f t="array" ref="U9">IFERROR(INDEX('Data Set4 Key Advanced2'!$D$48:$E$51,MATCH(J9,'Data Set4 Key Advanced2'!$E$48:$E$51,0),1),0)</f>
        <v>0</v>
      </c>
      <c r="V9" s="28">
        <f t="array" ref="V9">INDEX('Data Set4 Key Advanced2'!$D$54:$E$57,MATCH(K9,'Data Set4 Key Advanced2'!$E$54:$E$57,0),1)</f>
        <v>1</v>
      </c>
      <c r="W9" s="28">
        <f t="array" ref="W9">INDEX('Data Set4 Key Advanced2'!$D$60:$E$63,MATCH(L9,'Data Set4 Key Advanced2'!$E$60:$E$63,0),1)</f>
        <v>1</v>
      </c>
    </row>
    <row r="10" spans="1:23" ht="15.75" customHeight="1" x14ac:dyDescent="0.25">
      <c r="A10" s="28" t="s">
        <v>115</v>
      </c>
      <c r="B10" s="28" t="s">
        <v>461</v>
      </c>
      <c r="C10" s="28" t="s">
        <v>462</v>
      </c>
      <c r="D10" s="28" t="s">
        <v>463</v>
      </c>
      <c r="E10" s="28" t="s">
        <v>464</v>
      </c>
      <c r="F10" s="28" t="s">
        <v>465</v>
      </c>
      <c r="G10" s="28" t="s">
        <v>488</v>
      </c>
      <c r="H10" s="28" t="s">
        <v>467</v>
      </c>
      <c r="I10" s="28" t="s">
        <v>480</v>
      </c>
      <c r="J10" s="28" t="s">
        <v>491</v>
      </c>
      <c r="K10" s="28" t="s">
        <v>469</v>
      </c>
      <c r="L10" s="28" t="s">
        <v>482</v>
      </c>
      <c r="M10" s="28">
        <f t="shared" si="0"/>
        <v>2</v>
      </c>
      <c r="N10" s="28">
        <f t="array" ref="N10">INDEX('Data Set4 Key Advanced2'!$D$6:$E$9,MATCH(C10,'Data Set4 Key Advanced2'!$E$6:$E$9,0),1)</f>
        <v>-1</v>
      </c>
      <c r="O10" s="28">
        <f t="array" ref="O10">INDEX('Data Set4 Key Advanced2'!$D$12:$E$15,MATCH(D10,'Data Set4 Key Advanced2'!$E$12:$E$15,0),1)</f>
        <v>2</v>
      </c>
      <c r="P10" s="28">
        <f t="array" ref="P10">INDEX('Data Set4 Key Advanced2'!$D$18:$E$21,MATCH(E10,'Data Set4 Key Advanced2'!$E$18:$E$21,0),1)</f>
        <v>0</v>
      </c>
      <c r="Q10" s="28">
        <f t="array" ref="Q10">INDEX('Data Set4 Key Advanced2'!$D$24:$E$27,MATCH(F10,'Data Set4 Key Advanced2'!$E$24:$E$27,0),1)</f>
        <v>-1</v>
      </c>
      <c r="R10" s="28">
        <f t="array" ref="R10">INDEX('Data Set4 Key Advanced2'!$D$30:$E$33,MATCH(G10,'Data Set4 Key Advanced2'!$E$30:$E$33,0),1)</f>
        <v>1</v>
      </c>
      <c r="S10" s="28">
        <f t="array" ref="S10">INDEX('Data Set4 Key Advanced2'!$D$36:$E$39,MATCH(H10,'Data Set4 Key Advanced2'!$E$36:$E$39,0),1)</f>
        <v>0</v>
      </c>
      <c r="T10" s="28">
        <f t="array" ref="T10">INDEX('Data Set4 Key Advanced2'!$D$42:$E$45,MATCH(I10,'Data Set4 Key Advanced2'!$E$42:$E$45,0),1)</f>
        <v>-1</v>
      </c>
      <c r="U10" s="28">
        <f t="array" ref="U10">IFERROR(INDEX('Data Set4 Key Advanced2'!$D$48:$E$51,MATCH(J10,'Data Set4 Key Advanced2'!$E$48:$E$51,0),1),0)</f>
        <v>0</v>
      </c>
      <c r="V10" s="28">
        <f t="array" ref="V10">INDEX('Data Set4 Key Advanced2'!$D$54:$E$57,MATCH(K10,'Data Set4 Key Advanced2'!$E$54:$E$57,0),1)</f>
        <v>1</v>
      </c>
      <c r="W10" s="28">
        <f t="array" ref="W10">INDEX('Data Set4 Key Advanced2'!$D$60:$E$63,MATCH(L10,'Data Set4 Key Advanced2'!$E$60:$E$63,0),1)</f>
        <v>1</v>
      </c>
    </row>
    <row r="11" spans="1:23" ht="15.75" customHeight="1" x14ac:dyDescent="0.25">
      <c r="A11" s="28" t="s">
        <v>117</v>
      </c>
      <c r="B11" s="28" t="s">
        <v>461</v>
      </c>
      <c r="C11" s="28" t="s">
        <v>462</v>
      </c>
      <c r="D11" s="28" t="s">
        <v>477</v>
      </c>
      <c r="E11" s="28" t="s">
        <v>492</v>
      </c>
      <c r="F11" s="28" t="s">
        <v>478</v>
      </c>
      <c r="G11" s="28" t="s">
        <v>466</v>
      </c>
      <c r="H11" s="28" t="s">
        <v>489</v>
      </c>
      <c r="I11" s="28" t="s">
        <v>484</v>
      </c>
      <c r="J11" s="28" t="s">
        <v>484</v>
      </c>
      <c r="K11" s="28" t="s">
        <v>490</v>
      </c>
      <c r="L11" s="28" t="s">
        <v>470</v>
      </c>
      <c r="M11" s="28">
        <f t="shared" si="0"/>
        <v>-2</v>
      </c>
      <c r="N11" s="28">
        <f t="array" ref="N11">INDEX('Data Set4 Key Advanced2'!$D$6:$E$9,MATCH(C11,'Data Set4 Key Advanced2'!$E$6:$E$9,0),1)</f>
        <v>-1</v>
      </c>
      <c r="O11" s="28">
        <f t="array" ref="O11">INDEX('Data Set4 Key Advanced2'!$D$12:$E$15,MATCH(D11,'Data Set4 Key Advanced2'!$E$12:$E$15,0),1)</f>
        <v>0</v>
      </c>
      <c r="P11" s="28">
        <f t="array" ref="P11">INDEX('Data Set4 Key Advanced2'!$D$18:$E$21,MATCH(E11,'Data Set4 Key Advanced2'!$E$18:$E$21,0),1)</f>
        <v>-1</v>
      </c>
      <c r="Q11" s="28">
        <f t="array" ref="Q11">INDEX('Data Set4 Key Advanced2'!$D$24:$E$27,MATCH(F11,'Data Set4 Key Advanced2'!$E$24:$E$27,0),1)</f>
        <v>0</v>
      </c>
      <c r="R11" s="28">
        <f t="array" ref="R11">INDEX('Data Set4 Key Advanced2'!$D$30:$E$33,MATCH(G11,'Data Set4 Key Advanced2'!$E$30:$E$33,0),1)</f>
        <v>-1</v>
      </c>
      <c r="S11" s="28">
        <f t="array" ref="S11">INDEX('Data Set4 Key Advanced2'!$D$36:$E$39,MATCH(H11,'Data Set4 Key Advanced2'!$E$36:$E$39,0),1)</f>
        <v>-1</v>
      </c>
      <c r="T11" s="28">
        <f t="array" ref="T11">INDEX('Data Set4 Key Advanced2'!$D$42:$E$45,MATCH(I11,'Data Set4 Key Advanced2'!$E$42:$E$45,0),1)</f>
        <v>2</v>
      </c>
      <c r="U11" s="28">
        <f t="array" ref="U11">IFERROR(INDEX('Data Set4 Key Advanced2'!$D$48:$E$51,MATCH(J11,'Data Set4 Key Advanced2'!$E$48:$E$51,0),1),0)</f>
        <v>0</v>
      </c>
      <c r="V11" s="28">
        <f t="array" ref="V11">INDEX('Data Set4 Key Advanced2'!$D$54:$E$57,MATCH(K11,'Data Set4 Key Advanced2'!$E$54:$E$57,0),1)</f>
        <v>0</v>
      </c>
      <c r="W11" s="28">
        <f t="array" ref="W11">INDEX('Data Set4 Key Advanced2'!$D$60:$E$63,MATCH(L11,'Data Set4 Key Advanced2'!$E$60:$E$63,0),1)</f>
        <v>0</v>
      </c>
    </row>
    <row r="12" spans="1:23" ht="15.75" customHeight="1" x14ac:dyDescent="0.25">
      <c r="A12" s="28" t="s">
        <v>118</v>
      </c>
      <c r="B12" s="28" t="s">
        <v>461</v>
      </c>
      <c r="C12" s="28" t="s">
        <v>462</v>
      </c>
      <c r="D12" s="28" t="s">
        <v>463</v>
      </c>
      <c r="E12" s="28" t="s">
        <v>472</v>
      </c>
      <c r="F12" s="28" t="s">
        <v>465</v>
      </c>
      <c r="G12" s="28" t="s">
        <v>488</v>
      </c>
      <c r="H12" s="28" t="s">
        <v>489</v>
      </c>
      <c r="I12" s="28" t="s">
        <v>480</v>
      </c>
      <c r="J12" s="28" t="s">
        <v>475</v>
      </c>
      <c r="K12" s="28" t="s">
        <v>490</v>
      </c>
      <c r="L12" s="28" t="s">
        <v>482</v>
      </c>
      <c r="M12" s="28">
        <f t="shared" si="0"/>
        <v>2</v>
      </c>
      <c r="N12" s="28">
        <f t="array" ref="N12">INDEX('Data Set4 Key Advanced2'!$D$6:$E$9,MATCH(C12,'Data Set4 Key Advanced2'!$E$6:$E$9,0),1)</f>
        <v>-1</v>
      </c>
      <c r="O12" s="28">
        <f t="array" ref="O12">INDEX('Data Set4 Key Advanced2'!$D$12:$E$15,MATCH(D12,'Data Set4 Key Advanced2'!$E$12:$E$15,0),1)</f>
        <v>2</v>
      </c>
      <c r="P12" s="28">
        <f t="array" ref="P12">INDEX('Data Set4 Key Advanced2'!$D$18:$E$21,MATCH(E12,'Data Set4 Key Advanced2'!$E$18:$E$21,0),1)</f>
        <v>2</v>
      </c>
      <c r="Q12" s="28">
        <f t="array" ref="Q12">INDEX('Data Set4 Key Advanced2'!$D$24:$E$27,MATCH(F12,'Data Set4 Key Advanced2'!$E$24:$E$27,0),1)</f>
        <v>-1</v>
      </c>
      <c r="R12" s="28">
        <f t="array" ref="R12">INDEX('Data Set4 Key Advanced2'!$D$30:$E$33,MATCH(G12,'Data Set4 Key Advanced2'!$E$30:$E$33,0),1)</f>
        <v>1</v>
      </c>
      <c r="S12" s="28">
        <f t="array" ref="S12">INDEX('Data Set4 Key Advanced2'!$D$36:$E$39,MATCH(H12,'Data Set4 Key Advanced2'!$E$36:$E$39,0),1)</f>
        <v>-1</v>
      </c>
      <c r="T12" s="28">
        <f t="array" ref="T12">INDEX('Data Set4 Key Advanced2'!$D$42:$E$45,MATCH(I12,'Data Set4 Key Advanced2'!$E$42:$E$45,0),1)</f>
        <v>-1</v>
      </c>
      <c r="U12" s="28">
        <f t="array" ref="U12">IFERROR(INDEX('Data Set4 Key Advanced2'!$D$48:$E$51,MATCH(J12,'Data Set4 Key Advanced2'!$E$48:$E$51,0),1),0)</f>
        <v>0</v>
      </c>
      <c r="V12" s="28">
        <f t="array" ref="V12">INDEX('Data Set4 Key Advanced2'!$D$54:$E$57,MATCH(K12,'Data Set4 Key Advanced2'!$E$54:$E$57,0),1)</f>
        <v>0</v>
      </c>
      <c r="W12" s="28">
        <f t="array" ref="W12">INDEX('Data Set4 Key Advanced2'!$D$60:$E$63,MATCH(L12,'Data Set4 Key Advanced2'!$E$60:$E$63,0),1)</f>
        <v>1</v>
      </c>
    </row>
    <row r="13" spans="1:23" ht="15.75" customHeight="1" x14ac:dyDescent="0.25">
      <c r="A13" s="28" t="s">
        <v>119</v>
      </c>
      <c r="B13" s="28" t="s">
        <v>461</v>
      </c>
      <c r="C13" s="28" t="s">
        <v>476</v>
      </c>
      <c r="D13" s="28" t="s">
        <v>471</v>
      </c>
      <c r="E13" s="28" t="s">
        <v>472</v>
      </c>
      <c r="F13" s="28" t="s">
        <v>465</v>
      </c>
      <c r="G13" s="28" t="s">
        <v>479</v>
      </c>
      <c r="H13" s="28" t="s">
        <v>489</v>
      </c>
      <c r="I13" s="28" t="s">
        <v>480</v>
      </c>
      <c r="J13" s="28" t="s">
        <v>491</v>
      </c>
      <c r="K13" s="28" t="s">
        <v>490</v>
      </c>
      <c r="L13" s="28" t="s">
        <v>482</v>
      </c>
      <c r="M13" s="28">
        <f t="shared" si="0"/>
        <v>3</v>
      </c>
      <c r="N13" s="28">
        <f t="array" ref="N13">INDEX('Data Set4 Key Advanced2'!$D$6:$E$9,MATCH(C13,'Data Set4 Key Advanced2'!$E$6:$E$9,0),1)</f>
        <v>2</v>
      </c>
      <c r="O13" s="28">
        <f t="array" ref="O13">INDEX('Data Set4 Key Advanced2'!$D$12:$E$15,MATCH(D13,'Data Set4 Key Advanced2'!$E$12:$E$15,0),1)</f>
        <v>-1</v>
      </c>
      <c r="P13" s="28">
        <f t="array" ref="P13">INDEX('Data Set4 Key Advanced2'!$D$18:$E$21,MATCH(E13,'Data Set4 Key Advanced2'!$E$18:$E$21,0),1)</f>
        <v>2</v>
      </c>
      <c r="Q13" s="28">
        <f t="array" ref="Q13">INDEX('Data Set4 Key Advanced2'!$D$24:$E$27,MATCH(F13,'Data Set4 Key Advanced2'!$E$24:$E$27,0),1)</f>
        <v>-1</v>
      </c>
      <c r="R13" s="28">
        <f t="array" ref="R13">INDEX('Data Set4 Key Advanced2'!$D$30:$E$33,MATCH(G13,'Data Set4 Key Advanced2'!$E$30:$E$33,0),1)</f>
        <v>2</v>
      </c>
      <c r="S13" s="28">
        <f t="array" ref="S13">INDEX('Data Set4 Key Advanced2'!$D$36:$E$39,MATCH(H13,'Data Set4 Key Advanced2'!$E$36:$E$39,0),1)</f>
        <v>-1</v>
      </c>
      <c r="T13" s="28">
        <f t="array" ref="T13">INDEX('Data Set4 Key Advanced2'!$D$42:$E$45,MATCH(I13,'Data Set4 Key Advanced2'!$E$42:$E$45,0),1)</f>
        <v>-1</v>
      </c>
      <c r="U13" s="28">
        <f t="array" ref="U13">IFERROR(INDEX('Data Set4 Key Advanced2'!$D$48:$E$51,MATCH(J13,'Data Set4 Key Advanced2'!$E$48:$E$51,0),1),0)</f>
        <v>0</v>
      </c>
      <c r="V13" s="28">
        <f t="array" ref="V13">INDEX('Data Set4 Key Advanced2'!$D$54:$E$57,MATCH(K13,'Data Set4 Key Advanced2'!$E$54:$E$57,0),1)</f>
        <v>0</v>
      </c>
      <c r="W13" s="28">
        <f t="array" ref="W13">INDEX('Data Set4 Key Advanced2'!$D$60:$E$63,MATCH(L13,'Data Set4 Key Advanced2'!$E$60:$E$63,0),1)</f>
        <v>1</v>
      </c>
    </row>
    <row r="14" spans="1:23" ht="15.75" customHeight="1" x14ac:dyDescent="0.25">
      <c r="A14" s="28" t="s">
        <v>124</v>
      </c>
      <c r="B14" s="28" t="s">
        <v>461</v>
      </c>
      <c r="C14" s="28" t="s">
        <v>462</v>
      </c>
      <c r="D14" s="28" t="s">
        <v>487</v>
      </c>
      <c r="E14" s="28" t="s">
        <v>472</v>
      </c>
      <c r="F14" s="28" t="s">
        <v>465</v>
      </c>
      <c r="G14" s="28" t="s">
        <v>474</v>
      </c>
      <c r="H14" s="28" t="s">
        <v>489</v>
      </c>
      <c r="I14" s="28" t="s">
        <v>480</v>
      </c>
      <c r="J14" s="28" t="s">
        <v>475</v>
      </c>
      <c r="K14" s="28" t="s">
        <v>469</v>
      </c>
      <c r="L14" s="28" t="s">
        <v>482</v>
      </c>
      <c r="M14" s="28">
        <f t="shared" si="0"/>
        <v>1</v>
      </c>
      <c r="N14" s="28">
        <f t="array" ref="N14">INDEX('Data Set4 Key Advanced2'!$D$6:$E$9,MATCH(C14,'Data Set4 Key Advanced2'!$E$6:$E$9,0),1)</f>
        <v>-1</v>
      </c>
      <c r="O14" s="28">
        <f t="array" ref="O14">INDEX('Data Set4 Key Advanced2'!$D$12:$E$15,MATCH(D14,'Data Set4 Key Advanced2'!$E$12:$E$15,0),1)</f>
        <v>1</v>
      </c>
      <c r="P14" s="28">
        <f t="array" ref="P14">INDEX('Data Set4 Key Advanced2'!$D$18:$E$21,MATCH(E14,'Data Set4 Key Advanced2'!$E$18:$E$21,0),1)</f>
        <v>2</v>
      </c>
      <c r="Q14" s="28">
        <f t="array" ref="Q14">INDEX('Data Set4 Key Advanced2'!$D$24:$E$27,MATCH(F14,'Data Set4 Key Advanced2'!$E$24:$E$27,0),1)</f>
        <v>-1</v>
      </c>
      <c r="R14" s="28">
        <f t="array" ref="R14">INDEX('Data Set4 Key Advanced2'!$D$30:$E$33,MATCH(G14,'Data Set4 Key Advanced2'!$E$30:$E$33,0),1)</f>
        <v>0</v>
      </c>
      <c r="S14" s="28">
        <f t="array" ref="S14">INDEX('Data Set4 Key Advanced2'!$D$36:$E$39,MATCH(H14,'Data Set4 Key Advanced2'!$E$36:$E$39,0),1)</f>
        <v>-1</v>
      </c>
      <c r="T14" s="28">
        <f t="array" ref="T14">INDEX('Data Set4 Key Advanced2'!$D$42:$E$45,MATCH(I14,'Data Set4 Key Advanced2'!$E$42:$E$45,0),1)</f>
        <v>-1</v>
      </c>
      <c r="U14" s="28">
        <f t="array" ref="U14">IFERROR(INDEX('Data Set4 Key Advanced2'!$D$48:$E$51,MATCH(J14,'Data Set4 Key Advanced2'!$E$48:$E$51,0),1),0)</f>
        <v>0</v>
      </c>
      <c r="V14" s="28">
        <f t="array" ref="V14">INDEX('Data Set4 Key Advanced2'!$D$54:$E$57,MATCH(K14,'Data Set4 Key Advanced2'!$E$54:$E$57,0),1)</f>
        <v>1</v>
      </c>
      <c r="W14" s="28">
        <f t="array" ref="W14">INDEX('Data Set4 Key Advanced2'!$D$60:$E$63,MATCH(L14,'Data Set4 Key Advanced2'!$E$60:$E$63,0),1)</f>
        <v>1</v>
      </c>
    </row>
    <row r="15" spans="1:23" ht="15.75" customHeight="1" x14ac:dyDescent="0.25">
      <c r="A15" s="28" t="s">
        <v>120</v>
      </c>
      <c r="B15" s="28" t="s">
        <v>461</v>
      </c>
      <c r="C15" s="28" t="s">
        <v>462</v>
      </c>
      <c r="D15" s="28" t="s">
        <v>487</v>
      </c>
      <c r="E15" s="28" t="s">
        <v>464</v>
      </c>
      <c r="F15" s="28" t="s">
        <v>465</v>
      </c>
      <c r="G15" s="28" t="s">
        <v>466</v>
      </c>
      <c r="H15" s="28" t="s">
        <v>489</v>
      </c>
      <c r="I15" s="28" t="s">
        <v>480</v>
      </c>
      <c r="J15" s="28" t="s">
        <v>475</v>
      </c>
      <c r="K15" s="28" t="s">
        <v>481</v>
      </c>
      <c r="L15" s="28" t="s">
        <v>482</v>
      </c>
      <c r="M15" s="28">
        <f t="shared" si="0"/>
        <v>-4</v>
      </c>
      <c r="N15" s="28">
        <f t="array" ref="N15">INDEX('Data Set4 Key Advanced2'!$D$6:$E$9,MATCH(C15,'Data Set4 Key Advanced2'!$E$6:$E$9,0),1)</f>
        <v>-1</v>
      </c>
      <c r="O15" s="28">
        <f t="array" ref="O15">INDEX('Data Set4 Key Advanced2'!$D$12:$E$15,MATCH(D15,'Data Set4 Key Advanced2'!$E$12:$E$15,0),1)</f>
        <v>1</v>
      </c>
      <c r="P15" s="28">
        <f t="array" ref="P15">INDEX('Data Set4 Key Advanced2'!$D$18:$E$21,MATCH(E15,'Data Set4 Key Advanced2'!$E$18:$E$21,0),1)</f>
        <v>0</v>
      </c>
      <c r="Q15" s="28">
        <f t="array" ref="Q15">INDEX('Data Set4 Key Advanced2'!$D$24:$E$27,MATCH(F15,'Data Set4 Key Advanced2'!$E$24:$E$27,0),1)</f>
        <v>-1</v>
      </c>
      <c r="R15" s="28">
        <f t="array" ref="R15">INDEX('Data Set4 Key Advanced2'!$D$30:$E$33,MATCH(G15,'Data Set4 Key Advanced2'!$E$30:$E$33,0),1)</f>
        <v>-1</v>
      </c>
      <c r="S15" s="28">
        <f t="array" ref="S15">INDEX('Data Set4 Key Advanced2'!$D$36:$E$39,MATCH(H15,'Data Set4 Key Advanced2'!$E$36:$E$39,0),1)</f>
        <v>-1</v>
      </c>
      <c r="T15" s="28">
        <f t="array" ref="T15">INDEX('Data Set4 Key Advanced2'!$D$42:$E$45,MATCH(I15,'Data Set4 Key Advanced2'!$E$42:$E$45,0),1)</f>
        <v>-1</v>
      </c>
      <c r="U15" s="28">
        <f t="array" ref="U15">IFERROR(INDEX('Data Set4 Key Advanced2'!$D$48:$E$51,MATCH(J15,'Data Set4 Key Advanced2'!$E$48:$E$51,0),1),0)</f>
        <v>0</v>
      </c>
      <c r="V15" s="28">
        <f t="array" ref="V15">INDEX('Data Set4 Key Advanced2'!$D$54:$E$57,MATCH(K15,'Data Set4 Key Advanced2'!$E$54:$E$57,0),1)</f>
        <v>-1</v>
      </c>
      <c r="W15" s="28">
        <f t="array" ref="W15">INDEX('Data Set4 Key Advanced2'!$D$60:$E$63,MATCH(L15,'Data Set4 Key Advanced2'!$E$60:$E$63,0),1)</f>
        <v>1</v>
      </c>
    </row>
    <row r="16" spans="1:23" ht="13.2" x14ac:dyDescent="0.25">
      <c r="A16" s="28" t="s">
        <v>125</v>
      </c>
      <c r="B16" s="28" t="s">
        <v>461</v>
      </c>
      <c r="C16" s="28" t="s">
        <v>462</v>
      </c>
      <c r="D16" s="28" t="s">
        <v>471</v>
      </c>
      <c r="E16" s="28" t="s">
        <v>472</v>
      </c>
      <c r="F16" s="28" t="s">
        <v>465</v>
      </c>
      <c r="G16" s="28" t="s">
        <v>488</v>
      </c>
      <c r="H16" s="28" t="s">
        <v>483</v>
      </c>
      <c r="I16" s="28" t="s">
        <v>480</v>
      </c>
      <c r="J16" s="28" t="s">
        <v>491</v>
      </c>
      <c r="K16" s="28" t="s">
        <v>490</v>
      </c>
      <c r="L16" s="28" t="s">
        <v>493</v>
      </c>
      <c r="M16" s="28">
        <f t="shared" si="0"/>
        <v>3</v>
      </c>
      <c r="N16" s="28">
        <f t="array" ref="N16">INDEX('Data Set4 Key Advanced2'!$D$6:$E$9,MATCH(C16,'Data Set4 Key Advanced2'!$E$6:$E$9,0),1)</f>
        <v>-1</v>
      </c>
      <c r="O16" s="28">
        <f t="array" ref="O16">INDEX('Data Set4 Key Advanced2'!$D$12:$E$15,MATCH(D16,'Data Set4 Key Advanced2'!$E$12:$E$15,0),1)</f>
        <v>-1</v>
      </c>
      <c r="P16" s="28">
        <f t="array" ref="P16">INDEX('Data Set4 Key Advanced2'!$D$18:$E$21,MATCH(E16,'Data Set4 Key Advanced2'!$E$18:$E$21,0),1)</f>
        <v>2</v>
      </c>
      <c r="Q16" s="28">
        <f t="array" ref="Q16">INDEX('Data Set4 Key Advanced2'!$D$24:$E$27,MATCH(F16,'Data Set4 Key Advanced2'!$E$24:$E$27,0),1)</f>
        <v>-1</v>
      </c>
      <c r="R16" s="28">
        <f t="array" ref="R16">INDEX('Data Set4 Key Advanced2'!$D$30:$E$33,MATCH(G16,'Data Set4 Key Advanced2'!$E$30:$E$33,0),1)</f>
        <v>1</v>
      </c>
      <c r="S16" s="28">
        <f t="array" ref="S16">INDEX('Data Set4 Key Advanced2'!$D$36:$E$39,MATCH(H16,'Data Set4 Key Advanced2'!$E$36:$E$39,0),1)</f>
        <v>2</v>
      </c>
      <c r="T16" s="28">
        <f t="array" ref="T16">INDEX('Data Set4 Key Advanced2'!$D$42:$E$45,MATCH(I16,'Data Set4 Key Advanced2'!$E$42:$E$45,0),1)</f>
        <v>-1</v>
      </c>
      <c r="U16" s="28">
        <f t="array" ref="U16">IFERROR(INDEX('Data Set4 Key Advanced2'!$D$48:$E$51,MATCH(J16,'Data Set4 Key Advanced2'!$E$48:$E$51,0),1),0)</f>
        <v>0</v>
      </c>
      <c r="V16" s="28">
        <f t="array" ref="V16">INDEX('Data Set4 Key Advanced2'!$D$54:$E$57,MATCH(K16,'Data Set4 Key Advanced2'!$E$54:$E$57,0),1)</f>
        <v>0</v>
      </c>
      <c r="W16" s="28">
        <f t="array" ref="W16">INDEX('Data Set4 Key Advanced2'!$D$60:$E$63,MATCH(L16,'Data Set4 Key Advanced2'!$E$60:$E$63,0),1)</f>
        <v>2</v>
      </c>
    </row>
    <row r="17" spans="1:23" ht="13.2" x14ac:dyDescent="0.25">
      <c r="A17" s="28" t="s">
        <v>122</v>
      </c>
      <c r="B17" s="28" t="s">
        <v>461</v>
      </c>
      <c r="C17" s="28" t="s">
        <v>476</v>
      </c>
      <c r="D17" s="28" t="s">
        <v>477</v>
      </c>
      <c r="E17" s="28" t="s">
        <v>472</v>
      </c>
      <c r="F17" s="28" t="s">
        <v>478</v>
      </c>
      <c r="G17" s="28" t="s">
        <v>488</v>
      </c>
      <c r="H17" s="28" t="s">
        <v>489</v>
      </c>
      <c r="I17" s="28" t="s">
        <v>480</v>
      </c>
      <c r="J17" s="28" t="s">
        <v>468</v>
      </c>
      <c r="K17" s="28" t="s">
        <v>490</v>
      </c>
      <c r="L17" s="28" t="s">
        <v>482</v>
      </c>
      <c r="M17" s="28">
        <f t="shared" si="0"/>
        <v>4</v>
      </c>
      <c r="N17" s="28">
        <f t="array" ref="N17">INDEX('Data Set4 Key Advanced2'!$D$6:$E$9,MATCH(C17,'Data Set4 Key Advanced2'!$E$6:$E$9,0),1)</f>
        <v>2</v>
      </c>
      <c r="O17" s="28">
        <f t="array" ref="O17">INDEX('Data Set4 Key Advanced2'!$D$12:$E$15,MATCH(D17,'Data Set4 Key Advanced2'!$E$12:$E$15,0),1)</f>
        <v>0</v>
      </c>
      <c r="P17" s="28">
        <f t="array" ref="P17">INDEX('Data Set4 Key Advanced2'!$D$18:$E$21,MATCH(E17,'Data Set4 Key Advanced2'!$E$18:$E$21,0),1)</f>
        <v>2</v>
      </c>
      <c r="Q17" s="28">
        <f t="array" ref="Q17">INDEX('Data Set4 Key Advanced2'!$D$24:$E$27,MATCH(F17,'Data Set4 Key Advanced2'!$E$24:$E$27,0),1)</f>
        <v>0</v>
      </c>
      <c r="R17" s="28">
        <f t="array" ref="R17">INDEX('Data Set4 Key Advanced2'!$D$30:$E$33,MATCH(G17,'Data Set4 Key Advanced2'!$E$30:$E$33,0),1)</f>
        <v>1</v>
      </c>
      <c r="S17" s="28">
        <f t="array" ref="S17">INDEX('Data Set4 Key Advanced2'!$D$36:$E$39,MATCH(H17,'Data Set4 Key Advanced2'!$E$36:$E$39,0),1)</f>
        <v>-1</v>
      </c>
      <c r="T17" s="28">
        <f t="array" ref="T17">INDEX('Data Set4 Key Advanced2'!$D$42:$E$45,MATCH(I17,'Data Set4 Key Advanced2'!$E$42:$E$45,0),1)</f>
        <v>-1</v>
      </c>
      <c r="U17" s="28">
        <f t="array" ref="U17">IFERROR(INDEX('Data Set4 Key Advanced2'!$D$48:$E$51,MATCH(J17,'Data Set4 Key Advanced2'!$E$48:$E$51,0),1),0)</f>
        <v>0</v>
      </c>
      <c r="V17" s="28">
        <f t="array" ref="V17">INDEX('Data Set4 Key Advanced2'!$D$54:$E$57,MATCH(K17,'Data Set4 Key Advanced2'!$E$54:$E$57,0),1)</f>
        <v>0</v>
      </c>
      <c r="W17" s="28">
        <f t="array" ref="W17">INDEX('Data Set4 Key Advanced2'!$D$60:$E$63,MATCH(L17,'Data Set4 Key Advanced2'!$E$60:$E$63,0),1)</f>
        <v>1</v>
      </c>
    </row>
    <row r="18" spans="1:23" ht="13.2" x14ac:dyDescent="0.25">
      <c r="A18" s="28" t="s">
        <v>130</v>
      </c>
      <c r="B18" s="28" t="s">
        <v>461</v>
      </c>
      <c r="C18" s="28" t="s">
        <v>476</v>
      </c>
      <c r="D18" s="28" t="s">
        <v>487</v>
      </c>
      <c r="E18" s="28" t="s">
        <v>464</v>
      </c>
      <c r="F18" s="28" t="s">
        <v>473</v>
      </c>
      <c r="G18" s="28" t="s">
        <v>474</v>
      </c>
      <c r="H18" s="28" t="s">
        <v>489</v>
      </c>
      <c r="I18" s="28" t="s">
        <v>480</v>
      </c>
      <c r="J18" s="28" t="s">
        <v>491</v>
      </c>
      <c r="K18" s="28" t="s">
        <v>469</v>
      </c>
      <c r="L18" s="28" t="s">
        <v>482</v>
      </c>
      <c r="M18" s="28">
        <f t="shared" si="0"/>
        <v>4</v>
      </c>
      <c r="N18" s="28">
        <f t="array" ref="N18">INDEX('Data Set4 Key Advanced2'!$D$6:$E$9,MATCH(C18,'Data Set4 Key Advanced2'!$E$6:$E$9,0),1)</f>
        <v>2</v>
      </c>
      <c r="O18" s="28">
        <f t="array" ref="O18">INDEX('Data Set4 Key Advanced2'!$D$12:$E$15,MATCH(D18,'Data Set4 Key Advanced2'!$E$12:$E$15,0),1)</f>
        <v>1</v>
      </c>
      <c r="P18" s="28">
        <f t="array" ref="P18">INDEX('Data Set4 Key Advanced2'!$D$18:$E$21,MATCH(E18,'Data Set4 Key Advanced2'!$E$18:$E$21,0),1)</f>
        <v>0</v>
      </c>
      <c r="Q18" s="28">
        <f t="array" ref="Q18">INDEX('Data Set4 Key Advanced2'!$D$24:$E$27,MATCH(F18,'Data Set4 Key Advanced2'!$E$24:$E$27,0),1)</f>
        <v>1</v>
      </c>
      <c r="R18" s="28">
        <f t="array" ref="R18">INDEX('Data Set4 Key Advanced2'!$D$30:$E$33,MATCH(G18,'Data Set4 Key Advanced2'!$E$30:$E$33,0),1)</f>
        <v>0</v>
      </c>
      <c r="S18" s="28">
        <f t="array" ref="S18">INDEX('Data Set4 Key Advanced2'!$D$36:$E$39,MATCH(H18,'Data Set4 Key Advanced2'!$E$36:$E$39,0),1)</f>
        <v>-1</v>
      </c>
      <c r="T18" s="28">
        <f t="array" ref="T18">INDEX('Data Set4 Key Advanced2'!$D$42:$E$45,MATCH(I18,'Data Set4 Key Advanced2'!$E$42:$E$45,0),1)</f>
        <v>-1</v>
      </c>
      <c r="U18" s="28">
        <f t="array" ref="U18">IFERROR(INDEX('Data Set4 Key Advanced2'!$D$48:$E$51,MATCH(J18,'Data Set4 Key Advanced2'!$E$48:$E$51,0),1),0)</f>
        <v>0</v>
      </c>
      <c r="V18" s="28">
        <f t="array" ref="V18">INDEX('Data Set4 Key Advanced2'!$D$54:$E$57,MATCH(K18,'Data Set4 Key Advanced2'!$E$54:$E$57,0),1)</f>
        <v>1</v>
      </c>
      <c r="W18" s="28">
        <f t="array" ref="W18">INDEX('Data Set4 Key Advanced2'!$D$60:$E$63,MATCH(L18,'Data Set4 Key Advanced2'!$E$60:$E$63,0),1)</f>
        <v>1</v>
      </c>
    </row>
    <row r="19" spans="1:23" ht="13.2" x14ac:dyDescent="0.25">
      <c r="A19" s="28" t="s">
        <v>127</v>
      </c>
      <c r="B19" s="28" t="s">
        <v>461</v>
      </c>
      <c r="C19" s="28" t="s">
        <v>486</v>
      </c>
      <c r="D19" s="28" t="s">
        <v>477</v>
      </c>
      <c r="E19" s="28" t="s">
        <v>464</v>
      </c>
      <c r="F19" s="28" t="s">
        <v>465</v>
      </c>
      <c r="G19" s="28" t="s">
        <v>488</v>
      </c>
      <c r="H19" s="28" t="s">
        <v>489</v>
      </c>
      <c r="I19" s="28" t="s">
        <v>484</v>
      </c>
      <c r="J19" s="28" t="s">
        <v>494</v>
      </c>
      <c r="K19" s="28" t="s">
        <v>490</v>
      </c>
      <c r="L19" s="28" t="s">
        <v>482</v>
      </c>
      <c r="M19" s="28">
        <f t="shared" si="0"/>
        <v>4</v>
      </c>
      <c r="N19" s="28">
        <f t="array" ref="N19">INDEX('Data Set4 Key Advanced2'!$D$6:$E$9,MATCH(C19,'Data Set4 Key Advanced2'!$E$6:$E$9,0),1)</f>
        <v>1</v>
      </c>
      <c r="O19" s="28">
        <f t="array" ref="O19">INDEX('Data Set4 Key Advanced2'!$D$12:$E$15,MATCH(D19,'Data Set4 Key Advanced2'!$E$12:$E$15,0),1)</f>
        <v>0</v>
      </c>
      <c r="P19" s="28">
        <f t="array" ref="P19">INDEX('Data Set4 Key Advanced2'!$D$18:$E$21,MATCH(E19,'Data Set4 Key Advanced2'!$E$18:$E$21,0),1)</f>
        <v>0</v>
      </c>
      <c r="Q19" s="28">
        <f t="array" ref="Q19">INDEX('Data Set4 Key Advanced2'!$D$24:$E$27,MATCH(F19,'Data Set4 Key Advanced2'!$E$24:$E$27,0),1)</f>
        <v>-1</v>
      </c>
      <c r="R19" s="28">
        <f t="array" ref="R19">INDEX('Data Set4 Key Advanced2'!$D$30:$E$33,MATCH(G19,'Data Set4 Key Advanced2'!$E$30:$E$33,0),1)</f>
        <v>1</v>
      </c>
      <c r="S19" s="28">
        <f t="array" ref="S19">INDEX('Data Set4 Key Advanced2'!$D$36:$E$39,MATCH(H19,'Data Set4 Key Advanced2'!$E$36:$E$39,0),1)</f>
        <v>-1</v>
      </c>
      <c r="T19" s="28">
        <f t="array" ref="T19">INDEX('Data Set4 Key Advanced2'!$D$42:$E$45,MATCH(I19,'Data Set4 Key Advanced2'!$E$42:$E$45,0),1)</f>
        <v>2</v>
      </c>
      <c r="U19" s="28">
        <f t="array" ref="U19">IFERROR(INDEX('Data Set4 Key Advanced2'!$D$48:$E$51,MATCH(J19,'Data Set4 Key Advanced2'!$E$48:$E$51,0),1),0)</f>
        <v>1</v>
      </c>
      <c r="V19" s="28">
        <f t="array" ref="V19">INDEX('Data Set4 Key Advanced2'!$D$54:$E$57,MATCH(K19,'Data Set4 Key Advanced2'!$E$54:$E$57,0),1)</f>
        <v>0</v>
      </c>
      <c r="W19" s="28">
        <f t="array" ref="W19">INDEX('Data Set4 Key Advanced2'!$D$60:$E$63,MATCH(L19,'Data Set4 Key Advanced2'!$E$60:$E$63,0),1)</f>
        <v>1</v>
      </c>
    </row>
    <row r="20" spans="1:23" ht="13.2" x14ac:dyDescent="0.25">
      <c r="A20" s="28" t="s">
        <v>121</v>
      </c>
      <c r="B20" s="28" t="s">
        <v>461</v>
      </c>
      <c r="C20" s="28" t="s">
        <v>486</v>
      </c>
      <c r="D20" s="28" t="s">
        <v>487</v>
      </c>
      <c r="E20" s="28" t="s">
        <v>492</v>
      </c>
      <c r="F20" s="28" t="s">
        <v>478</v>
      </c>
      <c r="G20" s="28" t="s">
        <v>474</v>
      </c>
      <c r="H20" s="28" t="s">
        <v>489</v>
      </c>
      <c r="I20" s="28" t="s">
        <v>475</v>
      </c>
      <c r="J20" s="28" t="s">
        <v>495</v>
      </c>
      <c r="K20" s="28" t="s">
        <v>469</v>
      </c>
      <c r="L20" s="28" t="s">
        <v>470</v>
      </c>
      <c r="M20" s="28">
        <f t="shared" si="0"/>
        <v>0</v>
      </c>
      <c r="N20" s="28">
        <f t="array" ref="N20">INDEX('Data Set4 Key Advanced2'!$D$6:$E$9,MATCH(C20,'Data Set4 Key Advanced2'!$E$6:$E$9,0),1)</f>
        <v>1</v>
      </c>
      <c r="O20" s="28">
        <f t="array" ref="O20">INDEX('Data Set4 Key Advanced2'!$D$12:$E$15,MATCH(D20,'Data Set4 Key Advanced2'!$E$12:$E$15,0),1)</f>
        <v>1</v>
      </c>
      <c r="P20" s="28">
        <f t="array" ref="P20">INDEX('Data Set4 Key Advanced2'!$D$18:$E$21,MATCH(E20,'Data Set4 Key Advanced2'!$E$18:$E$21,0),1)</f>
        <v>-1</v>
      </c>
      <c r="Q20" s="28">
        <f t="array" ref="Q20">INDEX('Data Set4 Key Advanced2'!$D$24:$E$27,MATCH(F20,'Data Set4 Key Advanced2'!$E$24:$E$27,0),1)</f>
        <v>0</v>
      </c>
      <c r="R20" s="28">
        <f t="array" ref="R20">INDEX('Data Set4 Key Advanced2'!$D$30:$E$33,MATCH(G20,'Data Set4 Key Advanced2'!$E$30:$E$33,0),1)</f>
        <v>0</v>
      </c>
      <c r="S20" s="28">
        <f t="array" ref="S20">INDEX('Data Set4 Key Advanced2'!$D$36:$E$39,MATCH(H20,'Data Set4 Key Advanced2'!$E$36:$E$39,0),1)</f>
        <v>-1</v>
      </c>
      <c r="T20" s="28">
        <f t="array" ref="T20">INDEX('Data Set4 Key Advanced2'!$D$42:$E$45,MATCH(I20,'Data Set4 Key Advanced2'!$E$42:$E$45,0),1)</f>
        <v>0</v>
      </c>
      <c r="U20" s="28">
        <f t="array" ref="U20">IFERROR(INDEX('Data Set4 Key Advanced2'!$D$48:$E$51,MATCH(J20,'Data Set4 Key Advanced2'!$E$48:$E$51,0),1),0)</f>
        <v>-1</v>
      </c>
      <c r="V20" s="28">
        <f t="array" ref="V20">INDEX('Data Set4 Key Advanced2'!$D$54:$E$57,MATCH(K20,'Data Set4 Key Advanced2'!$E$54:$E$57,0),1)</f>
        <v>1</v>
      </c>
      <c r="W20" s="28">
        <f t="array" ref="W20">INDEX('Data Set4 Key Advanced2'!$D$60:$E$63,MATCH(L20,'Data Set4 Key Advanced2'!$E$60:$E$63,0),1)</f>
        <v>0</v>
      </c>
    </row>
    <row r="21" spans="1:23" ht="13.2" x14ac:dyDescent="0.25">
      <c r="A21" s="28" t="s">
        <v>126</v>
      </c>
      <c r="B21" s="28" t="s">
        <v>461</v>
      </c>
      <c r="C21" s="28" t="s">
        <v>462</v>
      </c>
      <c r="D21" s="28" t="s">
        <v>487</v>
      </c>
      <c r="E21" s="28" t="s">
        <v>464</v>
      </c>
      <c r="F21" s="28" t="s">
        <v>478</v>
      </c>
      <c r="G21" s="28" t="s">
        <v>488</v>
      </c>
      <c r="H21" s="28" t="s">
        <v>489</v>
      </c>
      <c r="I21" s="28" t="s">
        <v>480</v>
      </c>
      <c r="J21" s="28" t="s">
        <v>494</v>
      </c>
      <c r="K21" s="28" t="s">
        <v>490</v>
      </c>
      <c r="L21" s="28" t="s">
        <v>482</v>
      </c>
      <c r="M21" s="28">
        <f t="shared" si="0"/>
        <v>1</v>
      </c>
      <c r="N21" s="28">
        <f t="array" ref="N21">INDEX('Data Set4 Key Advanced2'!$D$6:$E$9,MATCH(C21,'Data Set4 Key Advanced2'!$E$6:$E$9,0),1)</f>
        <v>-1</v>
      </c>
      <c r="O21" s="28">
        <f t="array" ref="O21">INDEX('Data Set4 Key Advanced2'!$D$12:$E$15,MATCH(D21,'Data Set4 Key Advanced2'!$E$12:$E$15,0),1)</f>
        <v>1</v>
      </c>
      <c r="P21" s="28">
        <f t="array" ref="P21">INDEX('Data Set4 Key Advanced2'!$D$18:$E$21,MATCH(E21,'Data Set4 Key Advanced2'!$E$18:$E$21,0),1)</f>
        <v>0</v>
      </c>
      <c r="Q21" s="28">
        <f t="array" ref="Q21">INDEX('Data Set4 Key Advanced2'!$D$24:$E$27,MATCH(F21,'Data Set4 Key Advanced2'!$E$24:$E$27,0),1)</f>
        <v>0</v>
      </c>
      <c r="R21" s="28">
        <f t="array" ref="R21">INDEX('Data Set4 Key Advanced2'!$D$30:$E$33,MATCH(G21,'Data Set4 Key Advanced2'!$E$30:$E$33,0),1)</f>
        <v>1</v>
      </c>
      <c r="S21" s="28">
        <f t="array" ref="S21">INDEX('Data Set4 Key Advanced2'!$D$36:$E$39,MATCH(H21,'Data Set4 Key Advanced2'!$E$36:$E$39,0),1)</f>
        <v>-1</v>
      </c>
      <c r="T21" s="28">
        <f t="array" ref="T21">INDEX('Data Set4 Key Advanced2'!$D$42:$E$45,MATCH(I21,'Data Set4 Key Advanced2'!$E$42:$E$45,0),1)</f>
        <v>-1</v>
      </c>
      <c r="U21" s="28">
        <f t="array" ref="U21">IFERROR(INDEX('Data Set4 Key Advanced2'!$D$48:$E$51,MATCH(J21,'Data Set4 Key Advanced2'!$E$48:$E$51,0),1),0)</f>
        <v>1</v>
      </c>
      <c r="V21" s="28">
        <f t="array" ref="V21">INDEX('Data Set4 Key Advanced2'!$D$54:$E$57,MATCH(K21,'Data Set4 Key Advanced2'!$E$54:$E$57,0),1)</f>
        <v>0</v>
      </c>
      <c r="W21" s="28">
        <f t="array" ref="W21">INDEX('Data Set4 Key Advanced2'!$D$60:$E$63,MATCH(L21,'Data Set4 Key Advanced2'!$E$60:$E$63,0),1)</f>
        <v>1</v>
      </c>
    </row>
    <row r="22" spans="1:23" ht="13.2" x14ac:dyDescent="0.25">
      <c r="A22" s="28" t="s">
        <v>131</v>
      </c>
      <c r="B22" s="28" t="s">
        <v>461</v>
      </c>
      <c r="C22" s="28" t="s">
        <v>486</v>
      </c>
      <c r="D22" s="28" t="s">
        <v>477</v>
      </c>
      <c r="E22" s="28" t="s">
        <v>464</v>
      </c>
      <c r="F22" s="28" t="s">
        <v>478</v>
      </c>
      <c r="G22" s="28" t="s">
        <v>488</v>
      </c>
      <c r="H22" s="28" t="s">
        <v>489</v>
      </c>
      <c r="I22" s="28" t="s">
        <v>480</v>
      </c>
      <c r="J22" s="28" t="s">
        <v>494</v>
      </c>
      <c r="K22" s="28" t="s">
        <v>469</v>
      </c>
      <c r="L22" s="28" t="s">
        <v>482</v>
      </c>
      <c r="M22" s="28">
        <f t="shared" si="0"/>
        <v>3</v>
      </c>
      <c r="N22" s="28">
        <f t="array" ref="N22">INDEX('Data Set4 Key Advanced2'!$D$6:$E$9,MATCH(C22,'Data Set4 Key Advanced2'!$E$6:$E$9,0),1)</f>
        <v>1</v>
      </c>
      <c r="O22" s="28">
        <f t="array" ref="O22">INDEX('Data Set4 Key Advanced2'!$D$12:$E$15,MATCH(D22,'Data Set4 Key Advanced2'!$E$12:$E$15,0),1)</f>
        <v>0</v>
      </c>
      <c r="P22" s="28">
        <f t="array" ref="P22">INDEX('Data Set4 Key Advanced2'!$D$18:$E$21,MATCH(E22,'Data Set4 Key Advanced2'!$E$18:$E$21,0),1)</f>
        <v>0</v>
      </c>
      <c r="Q22" s="28">
        <f t="array" ref="Q22">INDEX('Data Set4 Key Advanced2'!$D$24:$E$27,MATCH(F22,'Data Set4 Key Advanced2'!$E$24:$E$27,0),1)</f>
        <v>0</v>
      </c>
      <c r="R22" s="28">
        <f t="array" ref="R22">INDEX('Data Set4 Key Advanced2'!$D$30:$E$33,MATCH(G22,'Data Set4 Key Advanced2'!$E$30:$E$33,0),1)</f>
        <v>1</v>
      </c>
      <c r="S22" s="28">
        <f t="array" ref="S22">INDEX('Data Set4 Key Advanced2'!$D$36:$E$39,MATCH(H22,'Data Set4 Key Advanced2'!$E$36:$E$39,0),1)</f>
        <v>-1</v>
      </c>
      <c r="T22" s="28">
        <f t="array" ref="T22">INDEX('Data Set4 Key Advanced2'!$D$42:$E$45,MATCH(I22,'Data Set4 Key Advanced2'!$E$42:$E$45,0),1)</f>
        <v>-1</v>
      </c>
      <c r="U22" s="28">
        <f t="array" ref="U22">IFERROR(INDEX('Data Set4 Key Advanced2'!$D$48:$E$51,MATCH(J22,'Data Set4 Key Advanced2'!$E$48:$E$51,0),1),0)</f>
        <v>1</v>
      </c>
      <c r="V22" s="28">
        <f t="array" ref="V22">INDEX('Data Set4 Key Advanced2'!$D$54:$E$57,MATCH(K22,'Data Set4 Key Advanced2'!$E$54:$E$57,0),1)</f>
        <v>1</v>
      </c>
      <c r="W22" s="28">
        <f t="array" ref="W22">INDEX('Data Set4 Key Advanced2'!$D$60:$E$63,MATCH(L22,'Data Set4 Key Advanced2'!$E$60:$E$63,0),1)</f>
        <v>1</v>
      </c>
    </row>
    <row r="23" spans="1:23" ht="13.2" x14ac:dyDescent="0.25">
      <c r="A23" s="28" t="s">
        <v>129</v>
      </c>
      <c r="B23" s="28" t="s">
        <v>461</v>
      </c>
      <c r="C23" s="28" t="s">
        <v>486</v>
      </c>
      <c r="D23" s="28" t="s">
        <v>477</v>
      </c>
      <c r="E23" s="28" t="s">
        <v>472</v>
      </c>
      <c r="F23" s="28" t="s">
        <v>465</v>
      </c>
      <c r="G23" s="28" t="s">
        <v>488</v>
      </c>
      <c r="H23" s="28" t="s">
        <v>467</v>
      </c>
      <c r="I23" s="28" t="s">
        <v>480</v>
      </c>
      <c r="J23" s="28" t="s">
        <v>494</v>
      </c>
      <c r="K23" s="28" t="s">
        <v>469</v>
      </c>
      <c r="L23" s="28" t="s">
        <v>470</v>
      </c>
      <c r="M23" s="28">
        <f t="shared" si="0"/>
        <v>4</v>
      </c>
      <c r="N23" s="28">
        <f t="array" ref="N23">INDEX('Data Set4 Key Advanced2'!$D$6:$E$9,MATCH(C23,'Data Set4 Key Advanced2'!$E$6:$E$9,0),1)</f>
        <v>1</v>
      </c>
      <c r="O23" s="28">
        <f t="array" ref="O23">INDEX('Data Set4 Key Advanced2'!$D$12:$E$15,MATCH(D23,'Data Set4 Key Advanced2'!$E$12:$E$15,0),1)</f>
        <v>0</v>
      </c>
      <c r="P23" s="28">
        <f t="array" ref="P23">INDEX('Data Set4 Key Advanced2'!$D$18:$E$21,MATCH(E23,'Data Set4 Key Advanced2'!$E$18:$E$21,0),1)</f>
        <v>2</v>
      </c>
      <c r="Q23" s="28">
        <f t="array" ref="Q23">INDEX('Data Set4 Key Advanced2'!$D$24:$E$27,MATCH(F23,'Data Set4 Key Advanced2'!$E$24:$E$27,0),1)</f>
        <v>-1</v>
      </c>
      <c r="R23" s="28">
        <f t="array" ref="R23">INDEX('Data Set4 Key Advanced2'!$D$30:$E$33,MATCH(G23,'Data Set4 Key Advanced2'!$E$30:$E$33,0),1)</f>
        <v>1</v>
      </c>
      <c r="S23" s="28">
        <f t="array" ref="S23">INDEX('Data Set4 Key Advanced2'!$D$36:$E$39,MATCH(H23,'Data Set4 Key Advanced2'!$E$36:$E$39,0),1)</f>
        <v>0</v>
      </c>
      <c r="T23" s="28">
        <f t="array" ref="T23">INDEX('Data Set4 Key Advanced2'!$D$42:$E$45,MATCH(I23,'Data Set4 Key Advanced2'!$E$42:$E$45,0),1)</f>
        <v>-1</v>
      </c>
      <c r="U23" s="28">
        <f t="array" ref="U23">IFERROR(INDEX('Data Set4 Key Advanced2'!$D$48:$E$51,MATCH(J23,'Data Set4 Key Advanced2'!$E$48:$E$51,0),1),0)</f>
        <v>1</v>
      </c>
      <c r="V23" s="28">
        <f t="array" ref="V23">INDEX('Data Set4 Key Advanced2'!$D$54:$E$57,MATCH(K23,'Data Set4 Key Advanced2'!$E$54:$E$57,0),1)</f>
        <v>1</v>
      </c>
      <c r="W23" s="28">
        <f t="array" ref="W23">INDEX('Data Set4 Key Advanced2'!$D$60:$E$63,MATCH(L23,'Data Set4 Key Advanced2'!$E$60:$E$63,0),1)</f>
        <v>0</v>
      </c>
    </row>
    <row r="24" spans="1:23" ht="13.2" x14ac:dyDescent="0.25">
      <c r="A24" s="28" t="s">
        <v>123</v>
      </c>
      <c r="B24" s="28" t="s">
        <v>461</v>
      </c>
      <c r="C24" s="28" t="s">
        <v>462</v>
      </c>
      <c r="D24" s="28" t="s">
        <v>471</v>
      </c>
      <c r="E24" s="28" t="s">
        <v>464</v>
      </c>
      <c r="F24" s="28" t="s">
        <v>465</v>
      </c>
      <c r="G24" s="28" t="s">
        <v>488</v>
      </c>
      <c r="H24" s="28" t="s">
        <v>489</v>
      </c>
      <c r="I24" s="28" t="s">
        <v>480</v>
      </c>
      <c r="J24" s="28" t="s">
        <v>495</v>
      </c>
      <c r="K24" s="28" t="s">
        <v>469</v>
      </c>
      <c r="L24" s="28" t="s">
        <v>470</v>
      </c>
      <c r="M24" s="28">
        <f t="shared" si="0"/>
        <v>-4</v>
      </c>
      <c r="N24" s="28">
        <f t="array" ref="N24">INDEX('Data Set4 Key Advanced2'!$D$6:$E$9,MATCH(C24,'Data Set4 Key Advanced2'!$E$6:$E$9,0),1)</f>
        <v>-1</v>
      </c>
      <c r="O24" s="28">
        <f t="array" ref="O24">INDEX('Data Set4 Key Advanced2'!$D$12:$E$15,MATCH(D24,'Data Set4 Key Advanced2'!$E$12:$E$15,0),1)</f>
        <v>-1</v>
      </c>
      <c r="P24" s="28">
        <f t="array" ref="P24">INDEX('Data Set4 Key Advanced2'!$D$18:$E$21,MATCH(E24,'Data Set4 Key Advanced2'!$E$18:$E$21,0),1)</f>
        <v>0</v>
      </c>
      <c r="Q24" s="28">
        <f t="array" ref="Q24">INDEX('Data Set4 Key Advanced2'!$D$24:$E$27,MATCH(F24,'Data Set4 Key Advanced2'!$E$24:$E$27,0),1)</f>
        <v>-1</v>
      </c>
      <c r="R24" s="28">
        <f t="array" ref="R24">INDEX('Data Set4 Key Advanced2'!$D$30:$E$33,MATCH(G24,'Data Set4 Key Advanced2'!$E$30:$E$33,0),1)</f>
        <v>1</v>
      </c>
      <c r="S24" s="28">
        <f t="array" ref="S24">INDEX('Data Set4 Key Advanced2'!$D$36:$E$39,MATCH(H24,'Data Set4 Key Advanced2'!$E$36:$E$39,0),1)</f>
        <v>-1</v>
      </c>
      <c r="T24" s="28">
        <f t="array" ref="T24">INDEX('Data Set4 Key Advanced2'!$D$42:$E$45,MATCH(I24,'Data Set4 Key Advanced2'!$E$42:$E$45,0),1)</f>
        <v>-1</v>
      </c>
      <c r="U24" s="28">
        <f t="array" ref="U24">IFERROR(INDEX('Data Set4 Key Advanced2'!$D$48:$E$51,MATCH(J24,'Data Set4 Key Advanced2'!$E$48:$E$51,0),1),0)</f>
        <v>-1</v>
      </c>
      <c r="V24" s="28">
        <f t="array" ref="V24">INDEX('Data Set4 Key Advanced2'!$D$54:$E$57,MATCH(K24,'Data Set4 Key Advanced2'!$E$54:$E$57,0),1)</f>
        <v>1</v>
      </c>
      <c r="W24" s="28">
        <f t="array" ref="W24">INDEX('Data Set4 Key Advanced2'!$D$60:$E$63,MATCH(L24,'Data Set4 Key Advanced2'!$E$60:$E$63,0),1)</f>
        <v>0</v>
      </c>
    </row>
    <row r="25" spans="1:23" ht="13.2" x14ac:dyDescent="0.25">
      <c r="A25" s="28" t="s">
        <v>132</v>
      </c>
      <c r="B25" s="28" t="s">
        <v>461</v>
      </c>
      <c r="C25" s="28" t="s">
        <v>486</v>
      </c>
      <c r="D25" s="28" t="s">
        <v>471</v>
      </c>
      <c r="E25" s="28" t="s">
        <v>472</v>
      </c>
      <c r="F25" s="28" t="s">
        <v>473</v>
      </c>
      <c r="G25" s="28" t="s">
        <v>488</v>
      </c>
      <c r="H25" s="28" t="s">
        <v>489</v>
      </c>
      <c r="I25" s="28" t="s">
        <v>475</v>
      </c>
      <c r="J25" s="28" t="s">
        <v>494</v>
      </c>
      <c r="K25" s="28" t="s">
        <v>481</v>
      </c>
      <c r="L25" s="28" t="s">
        <v>470</v>
      </c>
      <c r="M25" s="28">
        <f t="shared" si="0"/>
        <v>3</v>
      </c>
      <c r="N25" s="28">
        <f t="array" ref="N25">INDEX('Data Set4 Key Advanced2'!$D$6:$E$9,MATCH(C25,'Data Set4 Key Advanced2'!$E$6:$E$9,0),1)</f>
        <v>1</v>
      </c>
      <c r="O25" s="28">
        <f t="array" ref="O25">INDEX('Data Set4 Key Advanced2'!$D$12:$E$15,MATCH(D25,'Data Set4 Key Advanced2'!$E$12:$E$15,0),1)</f>
        <v>-1</v>
      </c>
      <c r="P25" s="28">
        <f t="array" ref="P25">INDEX('Data Set4 Key Advanced2'!$D$18:$E$21,MATCH(E25,'Data Set4 Key Advanced2'!$E$18:$E$21,0),1)</f>
        <v>2</v>
      </c>
      <c r="Q25" s="28">
        <f t="array" ref="Q25">INDEX('Data Set4 Key Advanced2'!$D$24:$E$27,MATCH(F25,'Data Set4 Key Advanced2'!$E$24:$E$27,0),1)</f>
        <v>1</v>
      </c>
      <c r="R25" s="28">
        <f t="array" ref="R25">INDEX('Data Set4 Key Advanced2'!$D$30:$E$33,MATCH(G25,'Data Set4 Key Advanced2'!$E$30:$E$33,0),1)</f>
        <v>1</v>
      </c>
      <c r="S25" s="28">
        <f t="array" ref="S25">INDEX('Data Set4 Key Advanced2'!$D$36:$E$39,MATCH(H25,'Data Set4 Key Advanced2'!$E$36:$E$39,0),1)</f>
        <v>-1</v>
      </c>
      <c r="T25" s="28">
        <f t="array" ref="T25">INDEX('Data Set4 Key Advanced2'!$D$42:$E$45,MATCH(I25,'Data Set4 Key Advanced2'!$E$42:$E$45,0),1)</f>
        <v>0</v>
      </c>
      <c r="U25" s="28">
        <f t="array" ref="U25">IFERROR(INDEX('Data Set4 Key Advanced2'!$D$48:$E$51,MATCH(J25,'Data Set4 Key Advanced2'!$E$48:$E$51,0),1),0)</f>
        <v>1</v>
      </c>
      <c r="V25" s="28">
        <f t="array" ref="V25">INDEX('Data Set4 Key Advanced2'!$D$54:$E$57,MATCH(K25,'Data Set4 Key Advanced2'!$E$54:$E$57,0),1)</f>
        <v>-1</v>
      </c>
      <c r="W25" s="28">
        <f t="array" ref="W25">INDEX('Data Set4 Key Advanced2'!$D$60:$E$63,MATCH(L25,'Data Set4 Key Advanced2'!$E$60:$E$63,0),1)</f>
        <v>0</v>
      </c>
    </row>
    <row r="26" spans="1:23" ht="13.2" x14ac:dyDescent="0.25">
      <c r="A26" s="28" t="s">
        <v>128</v>
      </c>
      <c r="B26" s="28" t="s">
        <v>461</v>
      </c>
      <c r="C26" s="28" t="s">
        <v>462</v>
      </c>
      <c r="D26" s="28" t="s">
        <v>477</v>
      </c>
      <c r="E26" s="28" t="s">
        <v>464</v>
      </c>
      <c r="F26" s="28" t="s">
        <v>478</v>
      </c>
      <c r="G26" s="28" t="s">
        <v>488</v>
      </c>
      <c r="H26" s="28" t="s">
        <v>489</v>
      </c>
      <c r="I26" s="28" t="s">
        <v>480</v>
      </c>
      <c r="J26" s="28" t="s">
        <v>494</v>
      </c>
      <c r="K26" s="28" t="s">
        <v>490</v>
      </c>
      <c r="L26" s="28" t="s">
        <v>493</v>
      </c>
      <c r="M26" s="28">
        <f t="shared" si="0"/>
        <v>1</v>
      </c>
      <c r="N26" s="28">
        <f t="array" ref="N26">INDEX('Data Set4 Key Advanced2'!$D$6:$E$9,MATCH(C26,'Data Set4 Key Advanced2'!$E$6:$E$9,0),1)</f>
        <v>-1</v>
      </c>
      <c r="O26" s="28">
        <f t="array" ref="O26">INDEX('Data Set4 Key Advanced2'!$D$12:$E$15,MATCH(D26,'Data Set4 Key Advanced2'!$E$12:$E$15,0),1)</f>
        <v>0</v>
      </c>
      <c r="P26" s="28">
        <f t="array" ref="P26">INDEX('Data Set4 Key Advanced2'!$D$18:$E$21,MATCH(E26,'Data Set4 Key Advanced2'!$E$18:$E$21,0),1)</f>
        <v>0</v>
      </c>
      <c r="Q26" s="28">
        <f t="array" ref="Q26">INDEX('Data Set4 Key Advanced2'!$D$24:$E$27,MATCH(F26,'Data Set4 Key Advanced2'!$E$24:$E$27,0),1)</f>
        <v>0</v>
      </c>
      <c r="R26" s="28">
        <f t="array" ref="R26">INDEX('Data Set4 Key Advanced2'!$D$30:$E$33,MATCH(G26,'Data Set4 Key Advanced2'!$E$30:$E$33,0),1)</f>
        <v>1</v>
      </c>
      <c r="S26" s="28">
        <f t="array" ref="S26">INDEX('Data Set4 Key Advanced2'!$D$36:$E$39,MATCH(H26,'Data Set4 Key Advanced2'!$E$36:$E$39,0),1)</f>
        <v>-1</v>
      </c>
      <c r="T26" s="28">
        <f t="array" ref="T26">INDEX('Data Set4 Key Advanced2'!$D$42:$E$45,MATCH(I26,'Data Set4 Key Advanced2'!$E$42:$E$45,0),1)</f>
        <v>-1</v>
      </c>
      <c r="U26" s="28">
        <f t="array" ref="U26">IFERROR(INDEX('Data Set4 Key Advanced2'!$D$48:$E$51,MATCH(J26,'Data Set4 Key Advanced2'!$E$48:$E$51,0),1),0)</f>
        <v>1</v>
      </c>
      <c r="V26" s="28">
        <f t="array" ref="V26">INDEX('Data Set4 Key Advanced2'!$D$54:$E$57,MATCH(K26,'Data Set4 Key Advanced2'!$E$54:$E$57,0),1)</f>
        <v>0</v>
      </c>
      <c r="W26" s="28">
        <f t="array" ref="W26">INDEX('Data Set4 Key Advanced2'!$D$60:$E$63,MATCH(L26,'Data Set4 Key Advanced2'!$E$60:$E$63,0),1)</f>
        <v>2</v>
      </c>
    </row>
    <row r="27" spans="1:23" ht="13.2" x14ac:dyDescent="0.25">
      <c r="A27" s="28" t="s">
        <v>133</v>
      </c>
      <c r="B27" s="28" t="s">
        <v>461</v>
      </c>
      <c r="C27" s="28" t="s">
        <v>486</v>
      </c>
      <c r="D27" s="28" t="s">
        <v>487</v>
      </c>
      <c r="E27" s="28" t="s">
        <v>492</v>
      </c>
      <c r="F27" s="28" t="s">
        <v>465</v>
      </c>
      <c r="G27" s="28" t="s">
        <v>466</v>
      </c>
      <c r="H27" s="28" t="s">
        <v>467</v>
      </c>
      <c r="I27" s="28" t="s">
        <v>475</v>
      </c>
      <c r="J27" s="28" t="s">
        <v>495</v>
      </c>
      <c r="K27" s="28" t="s">
        <v>481</v>
      </c>
      <c r="L27" s="28" t="s">
        <v>482</v>
      </c>
      <c r="M27" s="28">
        <f t="shared" si="0"/>
        <v>-2</v>
      </c>
      <c r="N27" s="28">
        <f t="array" ref="N27">INDEX('Data Set4 Key Advanced2'!$D$6:$E$9,MATCH(C27,'Data Set4 Key Advanced2'!$E$6:$E$9,0),1)</f>
        <v>1</v>
      </c>
      <c r="O27" s="28">
        <f t="array" ref="O27">INDEX('Data Set4 Key Advanced2'!$D$12:$E$15,MATCH(D27,'Data Set4 Key Advanced2'!$E$12:$E$15,0),1)</f>
        <v>1</v>
      </c>
      <c r="P27" s="28">
        <f t="array" ref="P27">INDEX('Data Set4 Key Advanced2'!$D$18:$E$21,MATCH(E27,'Data Set4 Key Advanced2'!$E$18:$E$21,0),1)</f>
        <v>-1</v>
      </c>
      <c r="Q27" s="28">
        <f t="array" ref="Q27">INDEX('Data Set4 Key Advanced2'!$D$24:$E$27,MATCH(F27,'Data Set4 Key Advanced2'!$E$24:$E$27,0),1)</f>
        <v>-1</v>
      </c>
      <c r="R27" s="28">
        <f t="array" ref="R27">INDEX('Data Set4 Key Advanced2'!$D$30:$E$33,MATCH(G27,'Data Set4 Key Advanced2'!$E$30:$E$33,0),1)</f>
        <v>-1</v>
      </c>
      <c r="S27" s="28">
        <f t="array" ref="S27">INDEX('Data Set4 Key Advanced2'!$D$36:$E$39,MATCH(H27,'Data Set4 Key Advanced2'!$E$36:$E$39,0),1)</f>
        <v>0</v>
      </c>
      <c r="T27" s="28">
        <f t="array" ref="T27">INDEX('Data Set4 Key Advanced2'!$D$42:$E$45,MATCH(I27,'Data Set4 Key Advanced2'!$E$42:$E$45,0),1)</f>
        <v>0</v>
      </c>
      <c r="U27" s="28">
        <f t="array" ref="U27">IFERROR(INDEX('Data Set4 Key Advanced2'!$D$48:$E$51,MATCH(J27,'Data Set4 Key Advanced2'!$E$48:$E$51,0),1),0)</f>
        <v>-1</v>
      </c>
      <c r="V27" s="28">
        <f t="array" ref="V27">INDEX('Data Set4 Key Advanced2'!$D$54:$E$57,MATCH(K27,'Data Set4 Key Advanced2'!$E$54:$E$57,0),1)</f>
        <v>-1</v>
      </c>
      <c r="W27" s="28">
        <f t="array" ref="W27">INDEX('Data Set4 Key Advanced2'!$D$60:$E$63,MATCH(L27,'Data Set4 Key Advanced2'!$E$60:$E$63,0),1)</f>
        <v>1</v>
      </c>
    </row>
    <row r="28" spans="1:23" ht="13.2" x14ac:dyDescent="0.25">
      <c r="A28" s="28" t="s">
        <v>134</v>
      </c>
      <c r="B28" s="28" t="s">
        <v>461</v>
      </c>
      <c r="C28" s="28" t="s">
        <v>476</v>
      </c>
      <c r="D28" s="28" t="s">
        <v>471</v>
      </c>
      <c r="E28" s="28" t="s">
        <v>472</v>
      </c>
      <c r="F28" s="28" t="s">
        <v>478</v>
      </c>
      <c r="G28" s="28" t="s">
        <v>466</v>
      </c>
      <c r="H28" s="28" t="s">
        <v>489</v>
      </c>
      <c r="I28" s="28" t="s">
        <v>484</v>
      </c>
      <c r="J28" s="28" t="s">
        <v>494</v>
      </c>
      <c r="K28" s="28" t="s">
        <v>481</v>
      </c>
      <c r="L28" s="28" t="s">
        <v>470</v>
      </c>
      <c r="M28" s="28">
        <f t="shared" si="0"/>
        <v>3</v>
      </c>
      <c r="N28" s="28">
        <f t="array" ref="N28">INDEX('Data Set4 Key Advanced2'!$D$6:$E$9,MATCH(C28,'Data Set4 Key Advanced2'!$E$6:$E$9,0),1)</f>
        <v>2</v>
      </c>
      <c r="O28" s="28">
        <f t="array" ref="O28">INDEX('Data Set4 Key Advanced2'!$D$12:$E$15,MATCH(D28,'Data Set4 Key Advanced2'!$E$12:$E$15,0),1)</f>
        <v>-1</v>
      </c>
      <c r="P28" s="28">
        <f t="array" ref="P28">INDEX('Data Set4 Key Advanced2'!$D$18:$E$21,MATCH(E28,'Data Set4 Key Advanced2'!$E$18:$E$21,0),1)</f>
        <v>2</v>
      </c>
      <c r="Q28" s="28">
        <f t="array" ref="Q28">INDEX('Data Set4 Key Advanced2'!$D$24:$E$27,MATCH(F28,'Data Set4 Key Advanced2'!$E$24:$E$27,0),1)</f>
        <v>0</v>
      </c>
      <c r="R28" s="28">
        <f t="array" ref="R28">INDEX('Data Set4 Key Advanced2'!$D$30:$E$33,MATCH(G28,'Data Set4 Key Advanced2'!$E$30:$E$33,0),1)</f>
        <v>-1</v>
      </c>
      <c r="S28" s="28">
        <f t="array" ref="S28">INDEX('Data Set4 Key Advanced2'!$D$36:$E$39,MATCH(H28,'Data Set4 Key Advanced2'!$E$36:$E$39,0),1)</f>
        <v>-1</v>
      </c>
      <c r="T28" s="28">
        <f t="array" ref="T28">INDEX('Data Set4 Key Advanced2'!$D$42:$E$45,MATCH(I28,'Data Set4 Key Advanced2'!$E$42:$E$45,0),1)</f>
        <v>2</v>
      </c>
      <c r="U28" s="28">
        <f t="array" ref="U28">IFERROR(INDEX('Data Set4 Key Advanced2'!$D$48:$E$51,MATCH(J28,'Data Set4 Key Advanced2'!$E$48:$E$51,0),1),0)</f>
        <v>1</v>
      </c>
      <c r="V28" s="28">
        <f t="array" ref="V28">INDEX('Data Set4 Key Advanced2'!$D$54:$E$57,MATCH(K28,'Data Set4 Key Advanced2'!$E$54:$E$57,0),1)</f>
        <v>-1</v>
      </c>
      <c r="W28" s="28">
        <f t="array" ref="W28">INDEX('Data Set4 Key Advanced2'!$D$60:$E$63,MATCH(L28,'Data Set4 Key Advanced2'!$E$60:$E$63,0),1)</f>
        <v>0</v>
      </c>
    </row>
    <row r="29" spans="1:23" ht="13.2" x14ac:dyDescent="0.25">
      <c r="A29" s="28" t="s">
        <v>135</v>
      </c>
      <c r="B29" s="28" t="s">
        <v>461</v>
      </c>
      <c r="C29" s="28" t="s">
        <v>486</v>
      </c>
      <c r="D29" s="28" t="s">
        <v>471</v>
      </c>
      <c r="E29" s="28" t="s">
        <v>473</v>
      </c>
      <c r="F29" s="28" t="s">
        <v>473</v>
      </c>
      <c r="G29" s="28" t="s">
        <v>488</v>
      </c>
      <c r="H29" s="28" t="s">
        <v>489</v>
      </c>
      <c r="I29" s="28" t="s">
        <v>480</v>
      </c>
      <c r="J29" s="28" t="s">
        <v>495</v>
      </c>
      <c r="K29" s="28" t="s">
        <v>469</v>
      </c>
      <c r="L29" s="28" t="s">
        <v>493</v>
      </c>
      <c r="M29" s="28">
        <f t="shared" si="0"/>
        <v>3</v>
      </c>
      <c r="N29" s="28">
        <f t="array" ref="N29">INDEX('Data Set4 Key Advanced2'!$D$6:$E$9,MATCH(C29,'Data Set4 Key Advanced2'!$E$6:$E$9,0),1)</f>
        <v>1</v>
      </c>
      <c r="O29" s="28">
        <f t="array" ref="O29">INDEX('Data Set4 Key Advanced2'!$D$12:$E$15,MATCH(D29,'Data Set4 Key Advanced2'!$E$12:$E$15,0),1)</f>
        <v>-1</v>
      </c>
      <c r="P29" s="28">
        <f t="array" ref="P29">INDEX('Data Set4 Key Advanced2'!$D$18:$E$21,MATCH(E29,'Data Set4 Key Advanced2'!$E$18:$E$21,0),1)</f>
        <v>1</v>
      </c>
      <c r="Q29" s="28">
        <f t="array" ref="Q29">INDEX('Data Set4 Key Advanced2'!$D$24:$E$27,MATCH(F29,'Data Set4 Key Advanced2'!$E$24:$E$27,0),1)</f>
        <v>1</v>
      </c>
      <c r="R29" s="28">
        <f t="array" ref="R29">INDEX('Data Set4 Key Advanced2'!$D$30:$E$33,MATCH(G29,'Data Set4 Key Advanced2'!$E$30:$E$33,0),1)</f>
        <v>1</v>
      </c>
      <c r="S29" s="28">
        <f t="array" ref="S29">INDEX('Data Set4 Key Advanced2'!$D$36:$E$39,MATCH(H29,'Data Set4 Key Advanced2'!$E$36:$E$39,0),1)</f>
        <v>-1</v>
      </c>
      <c r="T29" s="28">
        <f t="array" ref="T29">INDEX('Data Set4 Key Advanced2'!$D$42:$E$45,MATCH(I29,'Data Set4 Key Advanced2'!$E$42:$E$45,0),1)</f>
        <v>-1</v>
      </c>
      <c r="U29" s="28">
        <f t="array" ref="U29">IFERROR(INDEX('Data Set4 Key Advanced2'!$D$48:$E$51,MATCH(J29,'Data Set4 Key Advanced2'!$E$48:$E$51,0),1),0)</f>
        <v>-1</v>
      </c>
      <c r="V29" s="28">
        <f t="array" ref="V29">INDEX('Data Set4 Key Advanced2'!$D$54:$E$57,MATCH(K29,'Data Set4 Key Advanced2'!$E$54:$E$57,0),1)</f>
        <v>1</v>
      </c>
      <c r="W29" s="28">
        <f t="array" ref="W29">INDEX('Data Set4 Key Advanced2'!$D$60:$E$63,MATCH(L29,'Data Set4 Key Advanced2'!$E$60:$E$63,0),1)</f>
        <v>2</v>
      </c>
    </row>
    <row r="30" spans="1:23" ht="13.2" x14ac:dyDescent="0.25">
      <c r="A30" s="28" t="s">
        <v>136</v>
      </c>
      <c r="B30" s="28" t="s">
        <v>461</v>
      </c>
      <c r="C30" s="28" t="s">
        <v>462</v>
      </c>
      <c r="D30" s="28" t="s">
        <v>471</v>
      </c>
      <c r="E30" s="28" t="s">
        <v>472</v>
      </c>
      <c r="F30" s="28" t="s">
        <v>465</v>
      </c>
      <c r="G30" s="28" t="s">
        <v>488</v>
      </c>
      <c r="H30" s="28" t="s">
        <v>489</v>
      </c>
      <c r="I30" s="28" t="s">
        <v>475</v>
      </c>
      <c r="J30" s="28" t="s">
        <v>496</v>
      </c>
      <c r="K30" s="28" t="s">
        <v>481</v>
      </c>
      <c r="L30" s="28" t="s">
        <v>482</v>
      </c>
      <c r="M30" s="28">
        <f t="shared" si="0"/>
        <v>1</v>
      </c>
      <c r="N30" s="28">
        <f t="array" ref="N30">INDEX('Data Set4 Key Advanced2'!$D$6:$E$9,MATCH(C30,'Data Set4 Key Advanced2'!$E$6:$E$9,0),1)</f>
        <v>-1</v>
      </c>
      <c r="O30" s="28">
        <f t="array" ref="O30">INDEX('Data Set4 Key Advanced2'!$D$12:$E$15,MATCH(D30,'Data Set4 Key Advanced2'!$E$12:$E$15,0),1)</f>
        <v>-1</v>
      </c>
      <c r="P30" s="28">
        <f t="array" ref="P30">INDEX('Data Set4 Key Advanced2'!$D$18:$E$21,MATCH(E30,'Data Set4 Key Advanced2'!$E$18:$E$21,0),1)</f>
        <v>2</v>
      </c>
      <c r="Q30" s="28">
        <f t="array" ref="Q30">INDEX('Data Set4 Key Advanced2'!$D$24:$E$27,MATCH(F30,'Data Set4 Key Advanced2'!$E$24:$E$27,0),1)</f>
        <v>-1</v>
      </c>
      <c r="R30" s="28">
        <f t="array" ref="R30">INDEX('Data Set4 Key Advanced2'!$D$30:$E$33,MATCH(G30,'Data Set4 Key Advanced2'!$E$30:$E$33,0),1)</f>
        <v>1</v>
      </c>
      <c r="S30" s="28">
        <f t="array" ref="S30">INDEX('Data Set4 Key Advanced2'!$D$36:$E$39,MATCH(H30,'Data Set4 Key Advanced2'!$E$36:$E$39,0),1)</f>
        <v>-1</v>
      </c>
      <c r="T30" s="28">
        <f t="array" ref="T30">INDEX('Data Set4 Key Advanced2'!$D$42:$E$45,MATCH(I30,'Data Set4 Key Advanced2'!$E$42:$E$45,0),1)</f>
        <v>0</v>
      </c>
      <c r="U30" s="28">
        <f t="array" ref="U30">IFERROR(INDEX('Data Set4 Key Advanced2'!$D$48:$E$51,MATCH(J30,'Data Set4 Key Advanced2'!$E$48:$E$51,0),1),0)</f>
        <v>2</v>
      </c>
      <c r="V30" s="28">
        <f t="array" ref="V30">INDEX('Data Set4 Key Advanced2'!$D$54:$E$57,MATCH(K30,'Data Set4 Key Advanced2'!$E$54:$E$57,0),1)</f>
        <v>-1</v>
      </c>
      <c r="W30" s="28">
        <f t="array" ref="W30">INDEX('Data Set4 Key Advanced2'!$D$60:$E$63,MATCH(L30,'Data Set4 Key Advanced2'!$E$60:$E$63,0),1)</f>
        <v>1</v>
      </c>
    </row>
    <row r="31" spans="1:23" ht="13.2" x14ac:dyDescent="0.25">
      <c r="A31" s="28" t="s">
        <v>166</v>
      </c>
      <c r="B31" s="28" t="s">
        <v>461</v>
      </c>
      <c r="C31" s="28" t="s">
        <v>462</v>
      </c>
      <c r="D31" s="28" t="s">
        <v>471</v>
      </c>
      <c r="E31" s="28" t="s">
        <v>464</v>
      </c>
      <c r="F31" s="28" t="s">
        <v>465</v>
      </c>
      <c r="G31" s="28" t="s">
        <v>488</v>
      </c>
      <c r="H31" s="28" t="s">
        <v>489</v>
      </c>
      <c r="I31" s="28" t="s">
        <v>484</v>
      </c>
      <c r="J31" s="28" t="s">
        <v>494</v>
      </c>
      <c r="K31" s="28" t="s">
        <v>490</v>
      </c>
      <c r="L31" s="28" t="s">
        <v>470</v>
      </c>
      <c r="M31" s="28">
        <f t="shared" si="0"/>
        <v>0</v>
      </c>
      <c r="N31" s="28">
        <f t="array" ref="N31">INDEX('Data Set4 Key Advanced2'!$D$6:$E$9,MATCH(C31,'Data Set4 Key Advanced2'!$E$6:$E$9,0),1)</f>
        <v>-1</v>
      </c>
      <c r="O31" s="28">
        <f t="array" ref="O31">INDEX('Data Set4 Key Advanced2'!$D$12:$E$15,MATCH(D31,'Data Set4 Key Advanced2'!$E$12:$E$15,0),1)</f>
        <v>-1</v>
      </c>
      <c r="P31" s="28">
        <f t="array" ref="P31">INDEX('Data Set4 Key Advanced2'!$D$18:$E$21,MATCH(E31,'Data Set4 Key Advanced2'!$E$18:$E$21,0),1)</f>
        <v>0</v>
      </c>
      <c r="Q31" s="28">
        <f t="array" ref="Q31">INDEX('Data Set4 Key Advanced2'!$D$24:$E$27,MATCH(F31,'Data Set4 Key Advanced2'!$E$24:$E$27,0),1)</f>
        <v>-1</v>
      </c>
      <c r="R31" s="28">
        <f t="array" ref="R31">INDEX('Data Set4 Key Advanced2'!$D$30:$E$33,MATCH(G31,'Data Set4 Key Advanced2'!$E$30:$E$33,0),1)</f>
        <v>1</v>
      </c>
      <c r="S31" s="28">
        <f t="array" ref="S31">INDEX('Data Set4 Key Advanced2'!$D$36:$E$39,MATCH(H31,'Data Set4 Key Advanced2'!$E$36:$E$39,0),1)</f>
        <v>-1</v>
      </c>
      <c r="T31" s="28">
        <f t="array" ref="T31">INDEX('Data Set4 Key Advanced2'!$D$42:$E$45,MATCH(I31,'Data Set4 Key Advanced2'!$E$42:$E$45,0),1)</f>
        <v>2</v>
      </c>
      <c r="U31" s="28">
        <f t="array" ref="U31">IFERROR(INDEX('Data Set4 Key Advanced2'!$D$48:$E$51,MATCH(J31,'Data Set4 Key Advanced2'!$E$48:$E$51,0),1),0)</f>
        <v>1</v>
      </c>
      <c r="V31" s="28">
        <f t="array" ref="V31">INDEX('Data Set4 Key Advanced2'!$D$54:$E$57,MATCH(K31,'Data Set4 Key Advanced2'!$E$54:$E$57,0),1)</f>
        <v>0</v>
      </c>
      <c r="W31" s="28">
        <f t="array" ref="W31">INDEX('Data Set4 Key Advanced2'!$D$60:$E$63,MATCH(L31,'Data Set4 Key Advanced2'!$E$60:$E$63,0),1)</f>
        <v>0</v>
      </c>
    </row>
    <row r="32" spans="1:23" ht="13.2" x14ac:dyDescent="0.25">
      <c r="A32" s="28" t="s">
        <v>167</v>
      </c>
      <c r="B32" s="28" t="s">
        <v>461</v>
      </c>
      <c r="C32" s="28" t="s">
        <v>476</v>
      </c>
      <c r="D32" s="28" t="s">
        <v>477</v>
      </c>
      <c r="E32" s="28" t="s">
        <v>464</v>
      </c>
      <c r="F32" s="28" t="s">
        <v>465</v>
      </c>
      <c r="G32" s="28" t="s">
        <v>474</v>
      </c>
      <c r="H32" s="28" t="s">
        <v>467</v>
      </c>
      <c r="I32" s="28" t="s">
        <v>480</v>
      </c>
      <c r="J32" s="28" t="s">
        <v>496</v>
      </c>
      <c r="K32" s="28" t="s">
        <v>481</v>
      </c>
      <c r="L32" s="28" t="s">
        <v>470</v>
      </c>
      <c r="M32" s="28">
        <f t="shared" si="0"/>
        <v>1</v>
      </c>
      <c r="N32" s="28">
        <f t="array" ref="N32">INDEX('Data Set4 Key Advanced2'!$D$6:$E$9,MATCH(C32,'Data Set4 Key Advanced2'!$E$6:$E$9,0),1)</f>
        <v>2</v>
      </c>
      <c r="O32" s="28">
        <f t="array" ref="O32">INDEX('Data Set4 Key Advanced2'!$D$12:$E$15,MATCH(D32,'Data Set4 Key Advanced2'!$E$12:$E$15,0),1)</f>
        <v>0</v>
      </c>
      <c r="P32" s="28">
        <f t="array" ref="P32">INDEX('Data Set4 Key Advanced2'!$D$18:$E$21,MATCH(E32,'Data Set4 Key Advanced2'!$E$18:$E$21,0),1)</f>
        <v>0</v>
      </c>
      <c r="Q32" s="28">
        <f t="array" ref="Q32">INDEX('Data Set4 Key Advanced2'!$D$24:$E$27,MATCH(F32,'Data Set4 Key Advanced2'!$E$24:$E$27,0),1)</f>
        <v>-1</v>
      </c>
      <c r="R32" s="28">
        <f t="array" ref="R32">INDEX('Data Set4 Key Advanced2'!$D$30:$E$33,MATCH(G32,'Data Set4 Key Advanced2'!$E$30:$E$33,0),1)</f>
        <v>0</v>
      </c>
      <c r="S32" s="28">
        <f t="array" ref="S32">INDEX('Data Set4 Key Advanced2'!$D$36:$E$39,MATCH(H32,'Data Set4 Key Advanced2'!$E$36:$E$39,0),1)</f>
        <v>0</v>
      </c>
      <c r="T32" s="28">
        <f t="array" ref="T32">INDEX('Data Set4 Key Advanced2'!$D$42:$E$45,MATCH(I32,'Data Set4 Key Advanced2'!$E$42:$E$45,0),1)</f>
        <v>-1</v>
      </c>
      <c r="U32" s="28">
        <f t="array" ref="U32">IFERROR(INDEX('Data Set4 Key Advanced2'!$D$48:$E$51,MATCH(J32,'Data Set4 Key Advanced2'!$E$48:$E$51,0),1),0)</f>
        <v>2</v>
      </c>
      <c r="V32" s="28">
        <f t="array" ref="V32">INDEX('Data Set4 Key Advanced2'!$D$54:$E$57,MATCH(K32,'Data Set4 Key Advanced2'!$E$54:$E$57,0),1)</f>
        <v>-1</v>
      </c>
      <c r="W32" s="28">
        <f t="array" ref="W32">INDEX('Data Set4 Key Advanced2'!$D$60:$E$63,MATCH(L32,'Data Set4 Key Advanced2'!$E$60:$E$63,0),1)</f>
        <v>0</v>
      </c>
    </row>
    <row r="33" spans="1:23" ht="13.2" x14ac:dyDescent="0.25">
      <c r="A33" s="28" t="s">
        <v>169</v>
      </c>
      <c r="B33" s="28" t="s">
        <v>461</v>
      </c>
      <c r="C33" s="28" t="s">
        <v>486</v>
      </c>
      <c r="D33" s="28" t="s">
        <v>487</v>
      </c>
      <c r="E33" s="28" t="s">
        <v>472</v>
      </c>
      <c r="F33" s="28" t="s">
        <v>465</v>
      </c>
      <c r="G33" s="28" t="s">
        <v>474</v>
      </c>
      <c r="H33" s="28" t="s">
        <v>489</v>
      </c>
      <c r="I33" s="28" t="s">
        <v>480</v>
      </c>
      <c r="J33" s="28" t="s">
        <v>494</v>
      </c>
      <c r="K33" s="28" t="s">
        <v>469</v>
      </c>
      <c r="L33" s="28" t="s">
        <v>482</v>
      </c>
      <c r="M33" s="28">
        <f t="shared" si="0"/>
        <v>4</v>
      </c>
      <c r="N33" s="28">
        <f t="array" ref="N33">INDEX('Data Set4 Key Advanced2'!$D$6:$E$9,MATCH(C33,'Data Set4 Key Advanced2'!$E$6:$E$9,0),1)</f>
        <v>1</v>
      </c>
      <c r="O33" s="28">
        <f t="array" ref="O33">INDEX('Data Set4 Key Advanced2'!$D$12:$E$15,MATCH(D33,'Data Set4 Key Advanced2'!$E$12:$E$15,0),1)</f>
        <v>1</v>
      </c>
      <c r="P33" s="28">
        <f t="array" ref="P33">INDEX('Data Set4 Key Advanced2'!$D$18:$E$21,MATCH(E33,'Data Set4 Key Advanced2'!$E$18:$E$21,0),1)</f>
        <v>2</v>
      </c>
      <c r="Q33" s="28">
        <f t="array" ref="Q33">INDEX('Data Set4 Key Advanced2'!$D$24:$E$27,MATCH(F33,'Data Set4 Key Advanced2'!$E$24:$E$27,0),1)</f>
        <v>-1</v>
      </c>
      <c r="R33" s="28">
        <f t="array" ref="R33">INDEX('Data Set4 Key Advanced2'!$D$30:$E$33,MATCH(G33,'Data Set4 Key Advanced2'!$E$30:$E$33,0),1)</f>
        <v>0</v>
      </c>
      <c r="S33" s="28">
        <f t="array" ref="S33">INDEX('Data Set4 Key Advanced2'!$D$36:$E$39,MATCH(H33,'Data Set4 Key Advanced2'!$E$36:$E$39,0),1)</f>
        <v>-1</v>
      </c>
      <c r="T33" s="28">
        <f t="array" ref="T33">INDEX('Data Set4 Key Advanced2'!$D$42:$E$45,MATCH(I33,'Data Set4 Key Advanced2'!$E$42:$E$45,0),1)</f>
        <v>-1</v>
      </c>
      <c r="U33" s="28">
        <f t="array" ref="U33">IFERROR(INDEX('Data Set4 Key Advanced2'!$D$48:$E$51,MATCH(J33,'Data Set4 Key Advanced2'!$E$48:$E$51,0),1),0)</f>
        <v>1</v>
      </c>
      <c r="V33" s="28">
        <f t="array" ref="V33">INDEX('Data Set4 Key Advanced2'!$D$54:$E$57,MATCH(K33,'Data Set4 Key Advanced2'!$E$54:$E$57,0),1)</f>
        <v>1</v>
      </c>
      <c r="W33" s="28">
        <f t="array" ref="W33">INDEX('Data Set4 Key Advanced2'!$D$60:$E$63,MATCH(L33,'Data Set4 Key Advanced2'!$E$60:$E$63,0),1)</f>
        <v>1</v>
      </c>
    </row>
    <row r="34" spans="1:23" ht="13.2" x14ac:dyDescent="0.25">
      <c r="A34" s="28" t="s">
        <v>168</v>
      </c>
      <c r="B34" s="28" t="s">
        <v>461</v>
      </c>
      <c r="C34" s="28" t="s">
        <v>486</v>
      </c>
      <c r="D34" s="28" t="s">
        <v>477</v>
      </c>
      <c r="E34" s="28" t="s">
        <v>464</v>
      </c>
      <c r="F34" s="28" t="s">
        <v>465</v>
      </c>
      <c r="G34" s="28" t="s">
        <v>474</v>
      </c>
      <c r="H34" s="28" t="s">
        <v>467</v>
      </c>
      <c r="I34" s="28" t="s">
        <v>480</v>
      </c>
      <c r="J34" s="28" t="s">
        <v>494</v>
      </c>
      <c r="K34" s="28" t="s">
        <v>490</v>
      </c>
      <c r="L34" s="28" t="s">
        <v>470</v>
      </c>
      <c r="M34" s="28">
        <f t="shared" si="0"/>
        <v>0</v>
      </c>
      <c r="N34" s="28">
        <f t="array" ref="N34">INDEX('Data Set4 Key Advanced2'!$D$6:$E$9,MATCH(C34,'Data Set4 Key Advanced2'!$E$6:$E$9,0),1)</f>
        <v>1</v>
      </c>
      <c r="O34" s="28">
        <f t="array" ref="O34">INDEX('Data Set4 Key Advanced2'!$D$12:$E$15,MATCH(D34,'Data Set4 Key Advanced2'!$E$12:$E$15,0),1)</f>
        <v>0</v>
      </c>
      <c r="P34" s="28">
        <f t="array" ref="P34">INDEX('Data Set4 Key Advanced2'!$D$18:$E$21,MATCH(E34,'Data Set4 Key Advanced2'!$E$18:$E$21,0),1)</f>
        <v>0</v>
      </c>
      <c r="Q34" s="28">
        <f t="array" ref="Q34">INDEX('Data Set4 Key Advanced2'!$D$24:$E$27,MATCH(F34,'Data Set4 Key Advanced2'!$E$24:$E$27,0),1)</f>
        <v>-1</v>
      </c>
      <c r="R34" s="28">
        <f t="array" ref="R34">INDEX('Data Set4 Key Advanced2'!$D$30:$E$33,MATCH(G34,'Data Set4 Key Advanced2'!$E$30:$E$33,0),1)</f>
        <v>0</v>
      </c>
      <c r="S34" s="28">
        <f t="array" ref="S34">INDEX('Data Set4 Key Advanced2'!$D$36:$E$39,MATCH(H34,'Data Set4 Key Advanced2'!$E$36:$E$39,0),1)</f>
        <v>0</v>
      </c>
      <c r="T34" s="28">
        <f t="array" ref="T34">INDEX('Data Set4 Key Advanced2'!$D$42:$E$45,MATCH(I34,'Data Set4 Key Advanced2'!$E$42:$E$45,0),1)</f>
        <v>-1</v>
      </c>
      <c r="U34" s="28">
        <f t="array" ref="U34">IFERROR(INDEX('Data Set4 Key Advanced2'!$D$48:$E$51,MATCH(J34,'Data Set4 Key Advanced2'!$E$48:$E$51,0),1),0)</f>
        <v>1</v>
      </c>
      <c r="V34" s="28">
        <f t="array" ref="V34">INDEX('Data Set4 Key Advanced2'!$D$54:$E$57,MATCH(K34,'Data Set4 Key Advanced2'!$E$54:$E$57,0),1)</f>
        <v>0</v>
      </c>
      <c r="W34" s="28">
        <f t="array" ref="W34">INDEX('Data Set4 Key Advanced2'!$D$60:$E$63,MATCH(L34,'Data Set4 Key Advanced2'!$E$60:$E$63,0),1)</f>
        <v>0</v>
      </c>
    </row>
    <row r="35" spans="1:23" ht="13.2" x14ac:dyDescent="0.25">
      <c r="A35" s="28" t="s">
        <v>173</v>
      </c>
      <c r="B35" s="28" t="s">
        <v>461</v>
      </c>
      <c r="C35" s="28" t="s">
        <v>462</v>
      </c>
      <c r="D35" s="28" t="s">
        <v>477</v>
      </c>
      <c r="E35" s="28" t="s">
        <v>464</v>
      </c>
      <c r="F35" s="28" t="s">
        <v>465</v>
      </c>
      <c r="G35" s="28" t="s">
        <v>488</v>
      </c>
      <c r="H35" s="28" t="s">
        <v>489</v>
      </c>
      <c r="I35" s="28" t="s">
        <v>480</v>
      </c>
      <c r="J35" s="28" t="s">
        <v>494</v>
      </c>
      <c r="K35" s="28" t="s">
        <v>469</v>
      </c>
      <c r="L35" s="28" t="s">
        <v>482</v>
      </c>
      <c r="M35" s="28">
        <f t="shared" si="0"/>
        <v>0</v>
      </c>
      <c r="N35" s="28">
        <f t="array" ref="N35">INDEX('Data Set4 Key Advanced2'!$D$6:$E$9,MATCH(C35,'Data Set4 Key Advanced2'!$E$6:$E$9,0),1)</f>
        <v>-1</v>
      </c>
      <c r="O35" s="28">
        <f t="array" ref="O35">INDEX('Data Set4 Key Advanced2'!$D$12:$E$15,MATCH(D35,'Data Set4 Key Advanced2'!$E$12:$E$15,0),1)</f>
        <v>0</v>
      </c>
      <c r="P35" s="28">
        <f t="array" ref="P35">INDEX('Data Set4 Key Advanced2'!$D$18:$E$21,MATCH(E35,'Data Set4 Key Advanced2'!$E$18:$E$21,0),1)</f>
        <v>0</v>
      </c>
      <c r="Q35" s="28">
        <f t="array" ref="Q35">INDEX('Data Set4 Key Advanced2'!$D$24:$E$27,MATCH(F35,'Data Set4 Key Advanced2'!$E$24:$E$27,0),1)</f>
        <v>-1</v>
      </c>
      <c r="R35" s="28">
        <f t="array" ref="R35">INDEX('Data Set4 Key Advanced2'!$D$30:$E$33,MATCH(G35,'Data Set4 Key Advanced2'!$E$30:$E$33,0),1)</f>
        <v>1</v>
      </c>
      <c r="S35" s="28">
        <f t="array" ref="S35">INDEX('Data Set4 Key Advanced2'!$D$36:$E$39,MATCH(H35,'Data Set4 Key Advanced2'!$E$36:$E$39,0),1)</f>
        <v>-1</v>
      </c>
      <c r="T35" s="28">
        <f t="array" ref="T35">INDEX('Data Set4 Key Advanced2'!$D$42:$E$45,MATCH(I35,'Data Set4 Key Advanced2'!$E$42:$E$45,0),1)</f>
        <v>-1</v>
      </c>
      <c r="U35" s="28">
        <f t="array" ref="U35">IFERROR(INDEX('Data Set4 Key Advanced2'!$D$48:$E$51,MATCH(J35,'Data Set4 Key Advanced2'!$E$48:$E$51,0),1),0)</f>
        <v>1</v>
      </c>
      <c r="V35" s="28">
        <f t="array" ref="V35">INDEX('Data Set4 Key Advanced2'!$D$54:$E$57,MATCH(K35,'Data Set4 Key Advanced2'!$E$54:$E$57,0),1)</f>
        <v>1</v>
      </c>
      <c r="W35" s="28">
        <f t="array" ref="W35">INDEX('Data Set4 Key Advanced2'!$D$60:$E$63,MATCH(L35,'Data Set4 Key Advanced2'!$E$60:$E$63,0),1)</f>
        <v>1</v>
      </c>
    </row>
    <row r="36" spans="1:23" ht="13.2" x14ac:dyDescent="0.25">
      <c r="A36" s="28" t="s">
        <v>174</v>
      </c>
      <c r="B36" s="28" t="s">
        <v>461</v>
      </c>
      <c r="C36" s="28" t="s">
        <v>462</v>
      </c>
      <c r="D36" s="28" t="s">
        <v>477</v>
      </c>
      <c r="E36" s="28" t="s">
        <v>492</v>
      </c>
      <c r="F36" s="28" t="s">
        <v>478</v>
      </c>
      <c r="G36" s="28" t="s">
        <v>488</v>
      </c>
      <c r="H36" s="28" t="s">
        <v>489</v>
      </c>
      <c r="I36" s="28" t="s">
        <v>475</v>
      </c>
      <c r="J36" s="28" t="s">
        <v>494</v>
      </c>
      <c r="K36" s="28" t="s">
        <v>469</v>
      </c>
      <c r="L36" s="28" t="s">
        <v>482</v>
      </c>
      <c r="M36" s="28">
        <f t="shared" si="0"/>
        <v>1</v>
      </c>
      <c r="N36" s="28">
        <f t="array" ref="N36">INDEX('Data Set4 Key Advanced2'!$D$6:$E$9,MATCH(C36,'Data Set4 Key Advanced2'!$E$6:$E$9,0),1)</f>
        <v>-1</v>
      </c>
      <c r="O36" s="28">
        <f t="array" ref="O36">INDEX('Data Set4 Key Advanced2'!$D$12:$E$15,MATCH(D36,'Data Set4 Key Advanced2'!$E$12:$E$15,0),1)</f>
        <v>0</v>
      </c>
      <c r="P36" s="28">
        <f t="array" ref="P36">INDEX('Data Set4 Key Advanced2'!$D$18:$E$21,MATCH(E36,'Data Set4 Key Advanced2'!$E$18:$E$21,0),1)</f>
        <v>-1</v>
      </c>
      <c r="Q36" s="28">
        <f t="array" ref="Q36">INDEX('Data Set4 Key Advanced2'!$D$24:$E$27,MATCH(F36,'Data Set4 Key Advanced2'!$E$24:$E$27,0),1)</f>
        <v>0</v>
      </c>
      <c r="R36" s="28">
        <f t="array" ref="R36">INDEX('Data Set4 Key Advanced2'!$D$30:$E$33,MATCH(G36,'Data Set4 Key Advanced2'!$E$30:$E$33,0),1)</f>
        <v>1</v>
      </c>
      <c r="S36" s="28">
        <f t="array" ref="S36">INDEX('Data Set4 Key Advanced2'!$D$36:$E$39,MATCH(H36,'Data Set4 Key Advanced2'!$E$36:$E$39,0),1)</f>
        <v>-1</v>
      </c>
      <c r="T36" s="28">
        <f t="array" ref="T36">INDEX('Data Set4 Key Advanced2'!$D$42:$E$45,MATCH(I36,'Data Set4 Key Advanced2'!$E$42:$E$45,0),1)</f>
        <v>0</v>
      </c>
      <c r="U36" s="28">
        <f t="array" ref="U36">IFERROR(INDEX('Data Set4 Key Advanced2'!$D$48:$E$51,MATCH(J36,'Data Set4 Key Advanced2'!$E$48:$E$51,0),1),0)</f>
        <v>1</v>
      </c>
      <c r="V36" s="28">
        <f t="array" ref="V36">INDEX('Data Set4 Key Advanced2'!$D$54:$E$57,MATCH(K36,'Data Set4 Key Advanced2'!$E$54:$E$57,0),1)</f>
        <v>1</v>
      </c>
      <c r="W36" s="28">
        <f t="array" ref="W36">INDEX('Data Set4 Key Advanced2'!$D$60:$E$63,MATCH(L36,'Data Set4 Key Advanced2'!$E$60:$E$63,0),1)</f>
        <v>1</v>
      </c>
    </row>
    <row r="37" spans="1:23" ht="13.2" x14ac:dyDescent="0.25">
      <c r="A37" s="28" t="s">
        <v>172</v>
      </c>
      <c r="B37" s="28" t="s">
        <v>461</v>
      </c>
      <c r="C37" s="28" t="s">
        <v>486</v>
      </c>
      <c r="D37" s="28" t="s">
        <v>471</v>
      </c>
      <c r="E37" s="28" t="s">
        <v>464</v>
      </c>
      <c r="F37" s="28" t="s">
        <v>465</v>
      </c>
      <c r="G37" s="28" t="s">
        <v>488</v>
      </c>
      <c r="H37" s="28" t="s">
        <v>489</v>
      </c>
      <c r="I37" s="28" t="s">
        <v>480</v>
      </c>
      <c r="J37" s="28" t="s">
        <v>494</v>
      </c>
      <c r="K37" s="28" t="s">
        <v>469</v>
      </c>
      <c r="L37" s="28" t="s">
        <v>493</v>
      </c>
      <c r="M37" s="28">
        <f t="shared" si="0"/>
        <v>2</v>
      </c>
      <c r="N37" s="28">
        <f t="array" ref="N37">INDEX('Data Set4 Key Advanced2'!$D$6:$E$9,MATCH(C37,'Data Set4 Key Advanced2'!$E$6:$E$9,0),1)</f>
        <v>1</v>
      </c>
      <c r="O37" s="28">
        <f t="array" ref="O37">INDEX('Data Set4 Key Advanced2'!$D$12:$E$15,MATCH(D37,'Data Set4 Key Advanced2'!$E$12:$E$15,0),1)</f>
        <v>-1</v>
      </c>
      <c r="P37" s="28">
        <f t="array" ref="P37">INDEX('Data Set4 Key Advanced2'!$D$18:$E$21,MATCH(E37,'Data Set4 Key Advanced2'!$E$18:$E$21,0),1)</f>
        <v>0</v>
      </c>
      <c r="Q37" s="28">
        <f t="array" ref="Q37">INDEX('Data Set4 Key Advanced2'!$D$24:$E$27,MATCH(F37,'Data Set4 Key Advanced2'!$E$24:$E$27,0),1)</f>
        <v>-1</v>
      </c>
      <c r="R37" s="28">
        <f t="array" ref="R37">INDEX('Data Set4 Key Advanced2'!$D$30:$E$33,MATCH(G37,'Data Set4 Key Advanced2'!$E$30:$E$33,0),1)</f>
        <v>1</v>
      </c>
      <c r="S37" s="28">
        <f t="array" ref="S37">INDEX('Data Set4 Key Advanced2'!$D$36:$E$39,MATCH(H37,'Data Set4 Key Advanced2'!$E$36:$E$39,0),1)</f>
        <v>-1</v>
      </c>
      <c r="T37" s="28">
        <f t="array" ref="T37">INDEX('Data Set4 Key Advanced2'!$D$42:$E$45,MATCH(I37,'Data Set4 Key Advanced2'!$E$42:$E$45,0),1)</f>
        <v>-1</v>
      </c>
      <c r="U37" s="28">
        <f t="array" ref="U37">IFERROR(INDEX('Data Set4 Key Advanced2'!$D$48:$E$51,MATCH(J37,'Data Set4 Key Advanced2'!$E$48:$E$51,0),1),0)</f>
        <v>1</v>
      </c>
      <c r="V37" s="28">
        <f t="array" ref="V37">INDEX('Data Set4 Key Advanced2'!$D$54:$E$57,MATCH(K37,'Data Set4 Key Advanced2'!$E$54:$E$57,0),1)</f>
        <v>1</v>
      </c>
      <c r="W37" s="28">
        <f t="array" ref="W37">INDEX('Data Set4 Key Advanced2'!$D$60:$E$63,MATCH(L37,'Data Set4 Key Advanced2'!$E$60:$E$63,0),1)</f>
        <v>2</v>
      </c>
    </row>
    <row r="38" spans="1:23" ht="13.2" x14ac:dyDescent="0.25">
      <c r="A38" s="28" t="s">
        <v>175</v>
      </c>
      <c r="B38" s="28" t="s">
        <v>461</v>
      </c>
      <c r="C38" s="28" t="s">
        <v>486</v>
      </c>
      <c r="D38" s="28" t="s">
        <v>471</v>
      </c>
      <c r="E38" s="28" t="s">
        <v>464</v>
      </c>
      <c r="F38" s="28" t="s">
        <v>465</v>
      </c>
      <c r="G38" s="28" t="s">
        <v>488</v>
      </c>
      <c r="H38" s="28" t="s">
        <v>489</v>
      </c>
      <c r="I38" s="28" t="s">
        <v>468</v>
      </c>
      <c r="J38" s="28" t="s">
        <v>494</v>
      </c>
      <c r="K38" s="28" t="s">
        <v>469</v>
      </c>
      <c r="L38" s="28" t="s">
        <v>482</v>
      </c>
      <c r="M38" s="28">
        <f t="shared" si="0"/>
        <v>3</v>
      </c>
      <c r="N38" s="28">
        <f t="array" ref="N38">INDEX('Data Set4 Key Advanced2'!$D$6:$E$9,MATCH(C38,'Data Set4 Key Advanced2'!$E$6:$E$9,0),1)</f>
        <v>1</v>
      </c>
      <c r="O38" s="28">
        <f t="array" ref="O38">INDEX('Data Set4 Key Advanced2'!$D$12:$E$15,MATCH(D38,'Data Set4 Key Advanced2'!$E$12:$E$15,0),1)</f>
        <v>-1</v>
      </c>
      <c r="P38" s="28">
        <f t="array" ref="P38">INDEX('Data Set4 Key Advanced2'!$D$18:$E$21,MATCH(E38,'Data Set4 Key Advanced2'!$E$18:$E$21,0),1)</f>
        <v>0</v>
      </c>
      <c r="Q38" s="28">
        <f t="array" ref="Q38">INDEX('Data Set4 Key Advanced2'!$D$24:$E$27,MATCH(F38,'Data Set4 Key Advanced2'!$E$24:$E$27,0),1)</f>
        <v>-1</v>
      </c>
      <c r="R38" s="28">
        <f t="array" ref="R38">INDEX('Data Set4 Key Advanced2'!$D$30:$E$33,MATCH(G38,'Data Set4 Key Advanced2'!$E$30:$E$33,0),1)</f>
        <v>1</v>
      </c>
      <c r="S38" s="28">
        <f t="array" ref="S38">INDEX('Data Set4 Key Advanced2'!$D$36:$E$39,MATCH(H38,'Data Set4 Key Advanced2'!$E$36:$E$39,0),1)</f>
        <v>-1</v>
      </c>
      <c r="T38" s="28">
        <f t="array" ref="T38">INDEX('Data Set4 Key Advanced2'!$D$42:$E$45,MATCH(I38,'Data Set4 Key Advanced2'!$E$42:$E$45,0),1)</f>
        <v>1</v>
      </c>
      <c r="U38" s="28">
        <f t="array" ref="U38">IFERROR(INDEX('Data Set4 Key Advanced2'!$D$48:$E$51,MATCH(J38,'Data Set4 Key Advanced2'!$E$48:$E$51,0),1),0)</f>
        <v>1</v>
      </c>
      <c r="V38" s="28">
        <f t="array" ref="V38">INDEX('Data Set4 Key Advanced2'!$D$54:$E$57,MATCH(K38,'Data Set4 Key Advanced2'!$E$54:$E$57,0),1)</f>
        <v>1</v>
      </c>
      <c r="W38" s="28">
        <f t="array" ref="W38">INDEX('Data Set4 Key Advanced2'!$D$60:$E$63,MATCH(L38,'Data Set4 Key Advanced2'!$E$60:$E$63,0),1)</f>
        <v>1</v>
      </c>
    </row>
    <row r="39" spans="1:23" ht="13.2" x14ac:dyDescent="0.25">
      <c r="A39" s="28" t="s">
        <v>170</v>
      </c>
      <c r="B39" s="28" t="s">
        <v>461</v>
      </c>
      <c r="C39" s="28" t="s">
        <v>462</v>
      </c>
      <c r="D39" s="28" t="s">
        <v>487</v>
      </c>
      <c r="E39" s="28" t="s">
        <v>473</v>
      </c>
      <c r="F39" s="28" t="s">
        <v>497</v>
      </c>
      <c r="G39" s="28" t="s">
        <v>479</v>
      </c>
      <c r="H39" s="28" t="s">
        <v>489</v>
      </c>
      <c r="I39" s="28" t="s">
        <v>480</v>
      </c>
      <c r="J39" s="28" t="s">
        <v>496</v>
      </c>
      <c r="K39" s="28" t="s">
        <v>469</v>
      </c>
      <c r="L39" s="28" t="s">
        <v>493</v>
      </c>
      <c r="M39" s="28">
        <f t="shared" si="0"/>
        <v>8</v>
      </c>
      <c r="N39" s="28">
        <f t="array" ref="N39">INDEX('Data Set4 Key Advanced2'!$D$6:$E$9,MATCH(C39,'Data Set4 Key Advanced2'!$E$6:$E$9,0),1)</f>
        <v>-1</v>
      </c>
      <c r="O39" s="28">
        <f t="array" ref="O39">INDEX('Data Set4 Key Advanced2'!$D$12:$E$15,MATCH(D39,'Data Set4 Key Advanced2'!$E$12:$E$15,0),1)</f>
        <v>1</v>
      </c>
      <c r="P39" s="28">
        <f t="array" ref="P39">INDEX('Data Set4 Key Advanced2'!$D$18:$E$21,MATCH(E39,'Data Set4 Key Advanced2'!$E$18:$E$21,0),1)</f>
        <v>1</v>
      </c>
      <c r="Q39" s="28">
        <f t="array" ref="Q39">INDEX('Data Set4 Key Advanced2'!$D$24:$E$27,MATCH(F39,'Data Set4 Key Advanced2'!$E$24:$E$27,0),1)</f>
        <v>2</v>
      </c>
      <c r="R39" s="28">
        <f t="array" ref="R39">INDEX('Data Set4 Key Advanced2'!$D$30:$E$33,MATCH(G39,'Data Set4 Key Advanced2'!$E$30:$E$33,0),1)</f>
        <v>2</v>
      </c>
      <c r="S39" s="28">
        <f t="array" ref="S39">INDEX('Data Set4 Key Advanced2'!$D$36:$E$39,MATCH(H39,'Data Set4 Key Advanced2'!$E$36:$E$39,0),1)</f>
        <v>-1</v>
      </c>
      <c r="T39" s="28">
        <f t="array" ref="T39">INDEX('Data Set4 Key Advanced2'!$D$42:$E$45,MATCH(I39,'Data Set4 Key Advanced2'!$E$42:$E$45,0),1)</f>
        <v>-1</v>
      </c>
      <c r="U39" s="28">
        <f t="array" ref="U39">IFERROR(INDEX('Data Set4 Key Advanced2'!$D$48:$E$51,MATCH(J39,'Data Set4 Key Advanced2'!$E$48:$E$51,0),1),0)</f>
        <v>2</v>
      </c>
      <c r="V39" s="28">
        <f t="array" ref="V39">INDEX('Data Set4 Key Advanced2'!$D$54:$E$57,MATCH(K39,'Data Set4 Key Advanced2'!$E$54:$E$57,0),1)</f>
        <v>1</v>
      </c>
      <c r="W39" s="28">
        <f t="array" ref="W39">INDEX('Data Set4 Key Advanced2'!$D$60:$E$63,MATCH(L39,'Data Set4 Key Advanced2'!$E$60:$E$63,0),1)</f>
        <v>2</v>
      </c>
    </row>
    <row r="40" spans="1:23" ht="13.2" x14ac:dyDescent="0.25">
      <c r="A40" s="28" t="s">
        <v>176</v>
      </c>
      <c r="B40" s="28" t="s">
        <v>461</v>
      </c>
      <c r="C40" s="28" t="s">
        <v>486</v>
      </c>
      <c r="D40" s="28" t="s">
        <v>477</v>
      </c>
      <c r="E40" s="28" t="s">
        <v>464</v>
      </c>
      <c r="F40" s="28" t="s">
        <v>465</v>
      </c>
      <c r="G40" s="28" t="s">
        <v>474</v>
      </c>
      <c r="H40" s="28" t="s">
        <v>489</v>
      </c>
      <c r="I40" s="28" t="s">
        <v>480</v>
      </c>
      <c r="J40" s="28" t="s">
        <v>494</v>
      </c>
      <c r="K40" s="28" t="s">
        <v>469</v>
      </c>
      <c r="L40" s="28" t="s">
        <v>482</v>
      </c>
      <c r="M40" s="28">
        <f t="shared" si="0"/>
        <v>1</v>
      </c>
      <c r="N40" s="28">
        <f t="array" ref="N40">INDEX('Data Set4 Key Advanced2'!$D$6:$E$9,MATCH(C40,'Data Set4 Key Advanced2'!$E$6:$E$9,0),1)</f>
        <v>1</v>
      </c>
      <c r="O40" s="28">
        <f t="array" ref="O40">INDEX('Data Set4 Key Advanced2'!$D$12:$E$15,MATCH(D40,'Data Set4 Key Advanced2'!$E$12:$E$15,0),1)</f>
        <v>0</v>
      </c>
      <c r="P40" s="28">
        <f t="array" ref="P40">INDEX('Data Set4 Key Advanced2'!$D$18:$E$21,MATCH(E40,'Data Set4 Key Advanced2'!$E$18:$E$21,0),1)</f>
        <v>0</v>
      </c>
      <c r="Q40" s="28">
        <f t="array" ref="Q40">INDEX('Data Set4 Key Advanced2'!$D$24:$E$27,MATCH(F40,'Data Set4 Key Advanced2'!$E$24:$E$27,0),1)</f>
        <v>-1</v>
      </c>
      <c r="R40" s="28">
        <f t="array" ref="R40">INDEX('Data Set4 Key Advanced2'!$D$30:$E$33,MATCH(G40,'Data Set4 Key Advanced2'!$E$30:$E$33,0),1)</f>
        <v>0</v>
      </c>
      <c r="S40" s="28">
        <f t="array" ref="S40">INDEX('Data Set4 Key Advanced2'!$D$36:$E$39,MATCH(H40,'Data Set4 Key Advanced2'!$E$36:$E$39,0),1)</f>
        <v>-1</v>
      </c>
      <c r="T40" s="28">
        <f t="array" ref="T40">INDEX('Data Set4 Key Advanced2'!$D$42:$E$45,MATCH(I40,'Data Set4 Key Advanced2'!$E$42:$E$45,0),1)</f>
        <v>-1</v>
      </c>
      <c r="U40" s="28">
        <f t="array" ref="U40">IFERROR(INDEX('Data Set4 Key Advanced2'!$D$48:$E$51,MATCH(J40,'Data Set4 Key Advanced2'!$E$48:$E$51,0),1),0)</f>
        <v>1</v>
      </c>
      <c r="V40" s="28">
        <f t="array" ref="V40">INDEX('Data Set4 Key Advanced2'!$D$54:$E$57,MATCH(K40,'Data Set4 Key Advanced2'!$E$54:$E$57,0),1)</f>
        <v>1</v>
      </c>
      <c r="W40" s="28">
        <f t="array" ref="W40">INDEX('Data Set4 Key Advanced2'!$D$60:$E$63,MATCH(L40,'Data Set4 Key Advanced2'!$E$60:$E$63,0),1)</f>
        <v>1</v>
      </c>
    </row>
    <row r="41" spans="1:23" ht="13.2" x14ac:dyDescent="0.25">
      <c r="A41" s="28" t="s">
        <v>176</v>
      </c>
      <c r="B41" s="28" t="s">
        <v>461</v>
      </c>
      <c r="C41" s="28" t="s">
        <v>462</v>
      </c>
      <c r="D41" s="28" t="s">
        <v>477</v>
      </c>
      <c r="E41" s="28" t="s">
        <v>464</v>
      </c>
      <c r="F41" s="28" t="s">
        <v>465</v>
      </c>
      <c r="G41" s="28" t="s">
        <v>488</v>
      </c>
      <c r="H41" s="28" t="s">
        <v>489</v>
      </c>
      <c r="I41" s="28" t="s">
        <v>480</v>
      </c>
      <c r="J41" s="28" t="s">
        <v>494</v>
      </c>
      <c r="K41" s="28" t="s">
        <v>469</v>
      </c>
      <c r="L41" s="28" t="s">
        <v>482</v>
      </c>
      <c r="M41" s="28">
        <f t="shared" si="0"/>
        <v>0</v>
      </c>
      <c r="N41" s="28">
        <f t="array" ref="N41">INDEX('Data Set4 Key Advanced2'!$D$6:$E$9,MATCH(C41,'Data Set4 Key Advanced2'!$E$6:$E$9,0),1)</f>
        <v>-1</v>
      </c>
      <c r="O41" s="28">
        <f t="array" ref="O41">INDEX('Data Set4 Key Advanced2'!$D$12:$E$15,MATCH(D41,'Data Set4 Key Advanced2'!$E$12:$E$15,0),1)</f>
        <v>0</v>
      </c>
      <c r="P41" s="28">
        <f t="array" ref="P41">INDEX('Data Set4 Key Advanced2'!$D$18:$E$21,MATCH(E41,'Data Set4 Key Advanced2'!$E$18:$E$21,0),1)</f>
        <v>0</v>
      </c>
      <c r="Q41" s="28">
        <f t="array" ref="Q41">INDEX('Data Set4 Key Advanced2'!$D$24:$E$27,MATCH(F41,'Data Set4 Key Advanced2'!$E$24:$E$27,0),1)</f>
        <v>-1</v>
      </c>
      <c r="R41" s="28">
        <f t="array" ref="R41">INDEX('Data Set4 Key Advanced2'!$D$30:$E$33,MATCH(G41,'Data Set4 Key Advanced2'!$E$30:$E$33,0),1)</f>
        <v>1</v>
      </c>
      <c r="S41" s="28">
        <f t="array" ref="S41">INDEX('Data Set4 Key Advanced2'!$D$36:$E$39,MATCH(H41,'Data Set4 Key Advanced2'!$E$36:$E$39,0),1)</f>
        <v>-1</v>
      </c>
      <c r="T41" s="28">
        <f t="array" ref="T41">INDEX('Data Set4 Key Advanced2'!$D$42:$E$45,MATCH(I41,'Data Set4 Key Advanced2'!$E$42:$E$45,0),1)</f>
        <v>-1</v>
      </c>
      <c r="U41" s="28">
        <f t="array" ref="U41">IFERROR(INDEX('Data Set4 Key Advanced2'!$D$48:$E$51,MATCH(J41,'Data Set4 Key Advanced2'!$E$48:$E$51,0),1),0)</f>
        <v>1</v>
      </c>
      <c r="V41" s="28">
        <f t="array" ref="V41">INDEX('Data Set4 Key Advanced2'!$D$54:$E$57,MATCH(K41,'Data Set4 Key Advanced2'!$E$54:$E$57,0),1)</f>
        <v>1</v>
      </c>
      <c r="W41" s="28">
        <f t="array" ref="W41">INDEX('Data Set4 Key Advanced2'!$D$60:$E$63,MATCH(L41,'Data Set4 Key Advanced2'!$E$60:$E$63,0),1)</f>
        <v>1</v>
      </c>
    </row>
    <row r="42" spans="1:23" ht="13.2" x14ac:dyDescent="0.25">
      <c r="A42" s="28" t="s">
        <v>177</v>
      </c>
      <c r="B42" s="28" t="s">
        <v>461</v>
      </c>
      <c r="C42" s="28" t="s">
        <v>476</v>
      </c>
      <c r="D42" s="28" t="s">
        <v>471</v>
      </c>
      <c r="E42" s="28" t="s">
        <v>472</v>
      </c>
      <c r="F42" s="28" t="s">
        <v>473</v>
      </c>
      <c r="G42" s="28" t="s">
        <v>474</v>
      </c>
      <c r="H42" s="28" t="s">
        <v>498</v>
      </c>
      <c r="I42" s="28" t="s">
        <v>480</v>
      </c>
      <c r="J42" s="28" t="s">
        <v>494</v>
      </c>
      <c r="K42" s="28" t="s">
        <v>490</v>
      </c>
      <c r="L42" s="28" t="s">
        <v>482</v>
      </c>
      <c r="M42" s="28">
        <f t="shared" si="0"/>
        <v>6</v>
      </c>
      <c r="N42" s="28">
        <f t="array" ref="N42">INDEX('Data Set4 Key Advanced2'!$D$6:$E$9,MATCH(C42,'Data Set4 Key Advanced2'!$E$6:$E$9,0),1)</f>
        <v>2</v>
      </c>
      <c r="O42" s="28">
        <f t="array" ref="O42">INDEX('Data Set4 Key Advanced2'!$D$12:$E$15,MATCH(D42,'Data Set4 Key Advanced2'!$E$12:$E$15,0),1)</f>
        <v>-1</v>
      </c>
      <c r="P42" s="28">
        <f t="array" ref="P42">INDEX('Data Set4 Key Advanced2'!$D$18:$E$21,MATCH(E42,'Data Set4 Key Advanced2'!$E$18:$E$21,0),1)</f>
        <v>2</v>
      </c>
      <c r="Q42" s="28">
        <f t="array" ref="Q42">INDEX('Data Set4 Key Advanced2'!$D$24:$E$27,MATCH(F42,'Data Set4 Key Advanced2'!$E$24:$E$27,0),1)</f>
        <v>1</v>
      </c>
      <c r="R42" s="28">
        <f t="array" ref="R42">INDEX('Data Set4 Key Advanced2'!$D$30:$E$33,MATCH(G42,'Data Set4 Key Advanced2'!$E$30:$E$33,0),1)</f>
        <v>0</v>
      </c>
      <c r="S42" s="28">
        <f t="array" ref="S42">INDEX('Data Set4 Key Advanced2'!$D$36:$E$39,MATCH(H42,'Data Set4 Key Advanced2'!$E$36:$E$39,0),1)</f>
        <v>1</v>
      </c>
      <c r="T42" s="28">
        <f t="array" ref="T42">INDEX('Data Set4 Key Advanced2'!$D$42:$E$45,MATCH(I42,'Data Set4 Key Advanced2'!$E$42:$E$45,0),1)</f>
        <v>-1</v>
      </c>
      <c r="U42" s="28">
        <f t="array" ref="U42">IFERROR(INDEX('Data Set4 Key Advanced2'!$D$48:$E$51,MATCH(J42,'Data Set4 Key Advanced2'!$E$48:$E$51,0),1),0)</f>
        <v>1</v>
      </c>
      <c r="V42" s="28">
        <f t="array" ref="V42">INDEX('Data Set4 Key Advanced2'!$D$54:$E$57,MATCH(K42,'Data Set4 Key Advanced2'!$E$54:$E$57,0),1)</f>
        <v>0</v>
      </c>
      <c r="W42" s="28">
        <f t="array" ref="W42">INDEX('Data Set4 Key Advanced2'!$D$60:$E$63,MATCH(L42,'Data Set4 Key Advanced2'!$E$60:$E$63,0),1)</f>
        <v>1</v>
      </c>
    </row>
    <row r="43" spans="1:23" ht="13.2" x14ac:dyDescent="0.25">
      <c r="A43" s="28" t="s">
        <v>178</v>
      </c>
      <c r="B43" s="28" t="s">
        <v>461</v>
      </c>
      <c r="C43" s="28" t="s">
        <v>462</v>
      </c>
      <c r="D43" s="28" t="s">
        <v>463</v>
      </c>
      <c r="E43" s="28" t="s">
        <v>472</v>
      </c>
      <c r="F43" s="28" t="s">
        <v>465</v>
      </c>
      <c r="G43" s="28" t="s">
        <v>474</v>
      </c>
      <c r="H43" s="28" t="s">
        <v>489</v>
      </c>
      <c r="I43" s="28" t="s">
        <v>468</v>
      </c>
      <c r="J43" s="28" t="s">
        <v>494</v>
      </c>
      <c r="K43" s="28" t="s">
        <v>481</v>
      </c>
      <c r="L43" s="28" t="s">
        <v>470</v>
      </c>
      <c r="M43" s="28">
        <f t="shared" si="0"/>
        <v>2</v>
      </c>
      <c r="N43" s="28">
        <f t="array" ref="N43">INDEX('Data Set4 Key Advanced2'!$D$6:$E$9,MATCH(C43,'Data Set4 Key Advanced2'!$E$6:$E$9,0),1)</f>
        <v>-1</v>
      </c>
      <c r="O43" s="28">
        <f t="array" ref="O43">INDEX('Data Set4 Key Advanced2'!$D$12:$E$15,MATCH(D43,'Data Set4 Key Advanced2'!$E$12:$E$15,0),1)</f>
        <v>2</v>
      </c>
      <c r="P43" s="28">
        <f t="array" ref="P43">INDEX('Data Set4 Key Advanced2'!$D$18:$E$21,MATCH(E43,'Data Set4 Key Advanced2'!$E$18:$E$21,0),1)</f>
        <v>2</v>
      </c>
      <c r="Q43" s="28">
        <f t="array" ref="Q43">INDEX('Data Set4 Key Advanced2'!$D$24:$E$27,MATCH(F43,'Data Set4 Key Advanced2'!$E$24:$E$27,0),1)</f>
        <v>-1</v>
      </c>
      <c r="R43" s="28">
        <f t="array" ref="R43">INDEX('Data Set4 Key Advanced2'!$D$30:$E$33,MATCH(G43,'Data Set4 Key Advanced2'!$E$30:$E$33,0),1)</f>
        <v>0</v>
      </c>
      <c r="S43" s="28">
        <f t="array" ref="S43">INDEX('Data Set4 Key Advanced2'!$D$36:$E$39,MATCH(H43,'Data Set4 Key Advanced2'!$E$36:$E$39,0),1)</f>
        <v>-1</v>
      </c>
      <c r="T43" s="28">
        <f t="array" ref="T43">INDEX('Data Set4 Key Advanced2'!$D$42:$E$45,MATCH(I43,'Data Set4 Key Advanced2'!$E$42:$E$45,0),1)</f>
        <v>1</v>
      </c>
      <c r="U43" s="28">
        <f t="array" ref="U43">IFERROR(INDEX('Data Set4 Key Advanced2'!$D$48:$E$51,MATCH(J43,'Data Set4 Key Advanced2'!$E$48:$E$51,0),1),0)</f>
        <v>1</v>
      </c>
      <c r="V43" s="28">
        <f t="array" ref="V43">INDEX('Data Set4 Key Advanced2'!$D$54:$E$57,MATCH(K43,'Data Set4 Key Advanced2'!$E$54:$E$57,0),1)</f>
        <v>-1</v>
      </c>
      <c r="W43" s="28">
        <f t="array" ref="W43">INDEX('Data Set4 Key Advanced2'!$D$60:$E$63,MATCH(L43,'Data Set4 Key Advanced2'!$E$60:$E$63,0),1)</f>
        <v>0</v>
      </c>
    </row>
    <row r="44" spans="1:23" ht="13.2" x14ac:dyDescent="0.25">
      <c r="A44" s="28" t="s">
        <v>179</v>
      </c>
      <c r="B44" s="28" t="s">
        <v>461</v>
      </c>
      <c r="C44" s="28" t="s">
        <v>462</v>
      </c>
      <c r="D44" s="28" t="s">
        <v>471</v>
      </c>
      <c r="E44" s="28" t="s">
        <v>473</v>
      </c>
      <c r="F44" s="28" t="s">
        <v>465</v>
      </c>
      <c r="G44" s="28" t="s">
        <v>488</v>
      </c>
      <c r="H44" s="28" t="s">
        <v>489</v>
      </c>
      <c r="I44" s="28" t="s">
        <v>480</v>
      </c>
      <c r="J44" s="28" t="s">
        <v>495</v>
      </c>
      <c r="K44" s="28" t="s">
        <v>481</v>
      </c>
      <c r="L44" s="28" t="s">
        <v>482</v>
      </c>
      <c r="M44" s="28">
        <f t="shared" si="0"/>
        <v>-4</v>
      </c>
      <c r="N44" s="28">
        <f t="array" ref="N44">INDEX('Data Set4 Key Advanced2'!$D$6:$E$9,MATCH(C44,'Data Set4 Key Advanced2'!$E$6:$E$9,0),1)</f>
        <v>-1</v>
      </c>
      <c r="O44" s="28">
        <f t="array" ref="O44">INDEX('Data Set4 Key Advanced2'!$D$12:$E$15,MATCH(D44,'Data Set4 Key Advanced2'!$E$12:$E$15,0),1)</f>
        <v>-1</v>
      </c>
      <c r="P44" s="28">
        <f t="array" ref="P44">INDEX('Data Set4 Key Advanced2'!$D$18:$E$21,MATCH(E44,'Data Set4 Key Advanced2'!$E$18:$E$21,0),1)</f>
        <v>1</v>
      </c>
      <c r="Q44" s="28">
        <f t="array" ref="Q44">INDEX('Data Set4 Key Advanced2'!$D$24:$E$27,MATCH(F44,'Data Set4 Key Advanced2'!$E$24:$E$27,0),1)</f>
        <v>-1</v>
      </c>
      <c r="R44" s="28">
        <f t="array" ref="R44">INDEX('Data Set4 Key Advanced2'!$D$30:$E$33,MATCH(G44,'Data Set4 Key Advanced2'!$E$30:$E$33,0),1)</f>
        <v>1</v>
      </c>
      <c r="S44" s="28">
        <f t="array" ref="S44">INDEX('Data Set4 Key Advanced2'!$D$36:$E$39,MATCH(H44,'Data Set4 Key Advanced2'!$E$36:$E$39,0),1)</f>
        <v>-1</v>
      </c>
      <c r="T44" s="28">
        <f t="array" ref="T44">INDEX('Data Set4 Key Advanced2'!$D$42:$E$45,MATCH(I44,'Data Set4 Key Advanced2'!$E$42:$E$45,0),1)</f>
        <v>-1</v>
      </c>
      <c r="U44" s="28">
        <f t="array" ref="U44">IFERROR(INDEX('Data Set4 Key Advanced2'!$D$48:$E$51,MATCH(J44,'Data Set4 Key Advanced2'!$E$48:$E$51,0),1),0)</f>
        <v>-1</v>
      </c>
      <c r="V44" s="28">
        <f t="array" ref="V44">INDEX('Data Set4 Key Advanced2'!$D$54:$E$57,MATCH(K44,'Data Set4 Key Advanced2'!$E$54:$E$57,0),1)</f>
        <v>-1</v>
      </c>
      <c r="W44" s="28">
        <f t="array" ref="W44">INDEX('Data Set4 Key Advanced2'!$D$60:$E$63,MATCH(L44,'Data Set4 Key Advanced2'!$E$60:$E$63,0),1)</f>
        <v>1</v>
      </c>
    </row>
    <row r="45" spans="1:23" ht="13.2" x14ac:dyDescent="0.25">
      <c r="A45" s="28" t="s">
        <v>181</v>
      </c>
      <c r="B45" s="28" t="s">
        <v>461</v>
      </c>
      <c r="C45" s="28" t="s">
        <v>462</v>
      </c>
      <c r="D45" s="28" t="s">
        <v>471</v>
      </c>
      <c r="E45" s="28" t="s">
        <v>464</v>
      </c>
      <c r="F45" s="28" t="s">
        <v>465</v>
      </c>
      <c r="G45" s="28" t="s">
        <v>488</v>
      </c>
      <c r="H45" s="28" t="s">
        <v>467</v>
      </c>
      <c r="I45" s="28" t="s">
        <v>480</v>
      </c>
      <c r="J45" s="28" t="s">
        <v>496</v>
      </c>
      <c r="K45" s="28" t="s">
        <v>490</v>
      </c>
      <c r="L45" s="28" t="s">
        <v>482</v>
      </c>
      <c r="M45" s="28">
        <f t="shared" si="0"/>
        <v>0</v>
      </c>
      <c r="N45" s="28">
        <f t="array" ref="N45">INDEX('Data Set4 Key Advanced2'!$D$6:$E$9,MATCH(C45,'Data Set4 Key Advanced2'!$E$6:$E$9,0),1)</f>
        <v>-1</v>
      </c>
      <c r="O45" s="28">
        <f t="array" ref="O45">INDEX('Data Set4 Key Advanced2'!$D$12:$E$15,MATCH(D45,'Data Set4 Key Advanced2'!$E$12:$E$15,0),1)</f>
        <v>-1</v>
      </c>
      <c r="P45" s="28">
        <f t="array" ref="P45">INDEX('Data Set4 Key Advanced2'!$D$18:$E$21,MATCH(E45,'Data Set4 Key Advanced2'!$E$18:$E$21,0),1)</f>
        <v>0</v>
      </c>
      <c r="Q45" s="28">
        <f t="array" ref="Q45">INDEX('Data Set4 Key Advanced2'!$D$24:$E$27,MATCH(F45,'Data Set4 Key Advanced2'!$E$24:$E$27,0),1)</f>
        <v>-1</v>
      </c>
      <c r="R45" s="28">
        <f t="array" ref="R45">INDEX('Data Set4 Key Advanced2'!$D$30:$E$33,MATCH(G45,'Data Set4 Key Advanced2'!$E$30:$E$33,0),1)</f>
        <v>1</v>
      </c>
      <c r="S45" s="28">
        <f t="array" ref="S45">INDEX('Data Set4 Key Advanced2'!$D$36:$E$39,MATCH(H45,'Data Set4 Key Advanced2'!$E$36:$E$39,0),1)</f>
        <v>0</v>
      </c>
      <c r="T45" s="28">
        <f t="array" ref="T45">INDEX('Data Set4 Key Advanced2'!$D$42:$E$45,MATCH(I45,'Data Set4 Key Advanced2'!$E$42:$E$45,0),1)</f>
        <v>-1</v>
      </c>
      <c r="U45" s="28">
        <f t="array" ref="U45">IFERROR(INDEX('Data Set4 Key Advanced2'!$D$48:$E$51,MATCH(J45,'Data Set4 Key Advanced2'!$E$48:$E$51,0),1),0)</f>
        <v>2</v>
      </c>
      <c r="V45" s="28">
        <f t="array" ref="V45">INDEX('Data Set4 Key Advanced2'!$D$54:$E$57,MATCH(K45,'Data Set4 Key Advanced2'!$E$54:$E$57,0),1)</f>
        <v>0</v>
      </c>
      <c r="W45" s="28">
        <f t="array" ref="W45">INDEX('Data Set4 Key Advanced2'!$D$60:$E$63,MATCH(L45,'Data Set4 Key Advanced2'!$E$60:$E$63,0),1)</f>
        <v>1</v>
      </c>
    </row>
    <row r="46" spans="1:23" ht="13.2" x14ac:dyDescent="0.25">
      <c r="A46" s="28" t="s">
        <v>180</v>
      </c>
      <c r="B46" s="28" t="s">
        <v>461</v>
      </c>
      <c r="C46" s="28" t="s">
        <v>486</v>
      </c>
      <c r="D46" s="28" t="s">
        <v>471</v>
      </c>
      <c r="E46" s="28" t="s">
        <v>464</v>
      </c>
      <c r="F46" s="28" t="s">
        <v>465</v>
      </c>
      <c r="G46" s="28" t="s">
        <v>479</v>
      </c>
      <c r="H46" s="28" t="s">
        <v>489</v>
      </c>
      <c r="I46" s="28" t="s">
        <v>475</v>
      </c>
      <c r="J46" s="28" t="s">
        <v>494</v>
      </c>
      <c r="K46" s="28" t="s">
        <v>490</v>
      </c>
      <c r="L46" s="28" t="s">
        <v>482</v>
      </c>
      <c r="M46" s="28">
        <f t="shared" si="0"/>
        <v>2</v>
      </c>
      <c r="N46" s="28">
        <f t="array" ref="N46">INDEX('Data Set4 Key Advanced2'!$D$6:$E$9,MATCH(C46,'Data Set4 Key Advanced2'!$E$6:$E$9,0),1)</f>
        <v>1</v>
      </c>
      <c r="O46" s="28">
        <f t="array" ref="O46">INDEX('Data Set4 Key Advanced2'!$D$12:$E$15,MATCH(D46,'Data Set4 Key Advanced2'!$E$12:$E$15,0),1)</f>
        <v>-1</v>
      </c>
      <c r="P46" s="28">
        <f t="array" ref="P46">INDEX('Data Set4 Key Advanced2'!$D$18:$E$21,MATCH(E46,'Data Set4 Key Advanced2'!$E$18:$E$21,0),1)</f>
        <v>0</v>
      </c>
      <c r="Q46" s="28">
        <f t="array" ref="Q46">INDEX('Data Set4 Key Advanced2'!$D$24:$E$27,MATCH(F46,'Data Set4 Key Advanced2'!$E$24:$E$27,0),1)</f>
        <v>-1</v>
      </c>
      <c r="R46" s="28">
        <f t="array" ref="R46">INDEX('Data Set4 Key Advanced2'!$D$30:$E$33,MATCH(G46,'Data Set4 Key Advanced2'!$E$30:$E$33,0),1)</f>
        <v>2</v>
      </c>
      <c r="S46" s="28">
        <f t="array" ref="S46">INDEX('Data Set4 Key Advanced2'!$D$36:$E$39,MATCH(H46,'Data Set4 Key Advanced2'!$E$36:$E$39,0),1)</f>
        <v>-1</v>
      </c>
      <c r="T46" s="28">
        <f t="array" ref="T46">INDEX('Data Set4 Key Advanced2'!$D$42:$E$45,MATCH(I46,'Data Set4 Key Advanced2'!$E$42:$E$45,0),1)</f>
        <v>0</v>
      </c>
      <c r="U46" s="28">
        <f t="array" ref="U46">IFERROR(INDEX('Data Set4 Key Advanced2'!$D$48:$E$51,MATCH(J46,'Data Set4 Key Advanced2'!$E$48:$E$51,0),1),0)</f>
        <v>1</v>
      </c>
      <c r="V46" s="28">
        <f t="array" ref="V46">INDEX('Data Set4 Key Advanced2'!$D$54:$E$57,MATCH(K46,'Data Set4 Key Advanced2'!$E$54:$E$57,0),1)</f>
        <v>0</v>
      </c>
      <c r="W46" s="28">
        <f t="array" ref="W46">INDEX('Data Set4 Key Advanced2'!$D$60:$E$63,MATCH(L46,'Data Set4 Key Advanced2'!$E$60:$E$63,0),1)</f>
        <v>1</v>
      </c>
    </row>
    <row r="47" spans="1:23" ht="13.2" x14ac:dyDescent="0.25">
      <c r="A47" s="28" t="s">
        <v>182</v>
      </c>
      <c r="B47" s="28" t="s">
        <v>461</v>
      </c>
      <c r="C47" s="28" t="s">
        <v>476</v>
      </c>
      <c r="D47" s="28" t="s">
        <v>477</v>
      </c>
      <c r="E47" s="28" t="s">
        <v>472</v>
      </c>
      <c r="F47" s="28" t="s">
        <v>478</v>
      </c>
      <c r="G47" s="28" t="s">
        <v>479</v>
      </c>
      <c r="H47" s="28" t="s">
        <v>489</v>
      </c>
      <c r="I47" s="28" t="s">
        <v>468</v>
      </c>
      <c r="J47" s="28" t="s">
        <v>495</v>
      </c>
      <c r="K47" s="28" t="s">
        <v>481</v>
      </c>
      <c r="L47" s="28" t="s">
        <v>482</v>
      </c>
      <c r="M47" s="28">
        <f t="shared" si="0"/>
        <v>5</v>
      </c>
      <c r="N47" s="28">
        <f t="array" ref="N47">INDEX('Data Set4 Key Advanced2'!$D$6:$E$9,MATCH(C47,'Data Set4 Key Advanced2'!$E$6:$E$9,0),1)</f>
        <v>2</v>
      </c>
      <c r="O47" s="28">
        <f t="array" ref="O47">INDEX('Data Set4 Key Advanced2'!$D$12:$E$15,MATCH(D47,'Data Set4 Key Advanced2'!$E$12:$E$15,0),1)</f>
        <v>0</v>
      </c>
      <c r="P47" s="28">
        <f t="array" ref="P47">INDEX('Data Set4 Key Advanced2'!$D$18:$E$21,MATCH(E47,'Data Set4 Key Advanced2'!$E$18:$E$21,0),1)</f>
        <v>2</v>
      </c>
      <c r="Q47" s="28">
        <f t="array" ref="Q47">INDEX('Data Set4 Key Advanced2'!$D$24:$E$27,MATCH(F47,'Data Set4 Key Advanced2'!$E$24:$E$27,0),1)</f>
        <v>0</v>
      </c>
      <c r="R47" s="28">
        <f t="array" ref="R47">INDEX('Data Set4 Key Advanced2'!$D$30:$E$33,MATCH(G47,'Data Set4 Key Advanced2'!$E$30:$E$33,0),1)</f>
        <v>2</v>
      </c>
      <c r="S47" s="28">
        <f t="array" ref="S47">INDEX('Data Set4 Key Advanced2'!$D$36:$E$39,MATCH(H47,'Data Set4 Key Advanced2'!$E$36:$E$39,0),1)</f>
        <v>-1</v>
      </c>
      <c r="T47" s="28">
        <f t="array" ref="T47">INDEX('Data Set4 Key Advanced2'!$D$42:$E$45,MATCH(I47,'Data Set4 Key Advanced2'!$E$42:$E$45,0),1)</f>
        <v>1</v>
      </c>
      <c r="U47" s="28">
        <f t="array" ref="U47">IFERROR(INDEX('Data Set4 Key Advanced2'!$D$48:$E$51,MATCH(J47,'Data Set4 Key Advanced2'!$E$48:$E$51,0),1),0)</f>
        <v>-1</v>
      </c>
      <c r="V47" s="28">
        <f t="array" ref="V47">INDEX('Data Set4 Key Advanced2'!$D$54:$E$57,MATCH(K47,'Data Set4 Key Advanced2'!$E$54:$E$57,0),1)</f>
        <v>-1</v>
      </c>
      <c r="W47" s="28">
        <f t="array" ref="W47">INDEX('Data Set4 Key Advanced2'!$D$60:$E$63,MATCH(L47,'Data Set4 Key Advanced2'!$E$60:$E$63,0),1)</f>
        <v>1</v>
      </c>
    </row>
    <row r="48" spans="1:23" ht="13.2" x14ac:dyDescent="0.25">
      <c r="A48" s="28" t="s">
        <v>183</v>
      </c>
      <c r="B48" s="28" t="s">
        <v>461</v>
      </c>
      <c r="C48" s="28" t="s">
        <v>462</v>
      </c>
      <c r="D48" s="28" t="s">
        <v>471</v>
      </c>
      <c r="E48" s="28" t="s">
        <v>472</v>
      </c>
      <c r="F48" s="28" t="s">
        <v>465</v>
      </c>
      <c r="G48" s="28" t="s">
        <v>466</v>
      </c>
      <c r="H48" s="28" t="s">
        <v>483</v>
      </c>
      <c r="I48" s="28" t="s">
        <v>468</v>
      </c>
      <c r="J48" s="28" t="s">
        <v>494</v>
      </c>
      <c r="K48" s="28" t="s">
        <v>469</v>
      </c>
      <c r="L48" s="28" t="s">
        <v>482</v>
      </c>
      <c r="M48" s="28">
        <f t="shared" si="0"/>
        <v>4</v>
      </c>
      <c r="N48" s="28">
        <f t="array" ref="N48">INDEX('Data Set4 Key Advanced2'!$D$6:$E$9,MATCH(C48,'Data Set4 Key Advanced2'!$E$6:$E$9,0),1)</f>
        <v>-1</v>
      </c>
      <c r="O48" s="28">
        <f t="array" ref="O48">INDEX('Data Set4 Key Advanced2'!$D$12:$E$15,MATCH(D48,'Data Set4 Key Advanced2'!$E$12:$E$15,0),1)</f>
        <v>-1</v>
      </c>
      <c r="P48" s="28">
        <f t="array" ref="P48">INDEX('Data Set4 Key Advanced2'!$D$18:$E$21,MATCH(E48,'Data Set4 Key Advanced2'!$E$18:$E$21,0),1)</f>
        <v>2</v>
      </c>
      <c r="Q48" s="28">
        <f t="array" ref="Q48">INDEX('Data Set4 Key Advanced2'!$D$24:$E$27,MATCH(F48,'Data Set4 Key Advanced2'!$E$24:$E$27,0),1)</f>
        <v>-1</v>
      </c>
      <c r="R48" s="28">
        <f t="array" ref="R48">INDEX('Data Set4 Key Advanced2'!$D$30:$E$33,MATCH(G48,'Data Set4 Key Advanced2'!$E$30:$E$33,0),1)</f>
        <v>-1</v>
      </c>
      <c r="S48" s="28">
        <f t="array" ref="S48">INDEX('Data Set4 Key Advanced2'!$D$36:$E$39,MATCH(H48,'Data Set4 Key Advanced2'!$E$36:$E$39,0),1)</f>
        <v>2</v>
      </c>
      <c r="T48" s="28">
        <f t="array" ref="T48">INDEX('Data Set4 Key Advanced2'!$D$42:$E$45,MATCH(I48,'Data Set4 Key Advanced2'!$E$42:$E$45,0),1)</f>
        <v>1</v>
      </c>
      <c r="U48" s="28">
        <f t="array" ref="U48">IFERROR(INDEX('Data Set4 Key Advanced2'!$D$48:$E$51,MATCH(J48,'Data Set4 Key Advanced2'!$E$48:$E$51,0),1),0)</f>
        <v>1</v>
      </c>
      <c r="V48" s="28">
        <f t="array" ref="V48">INDEX('Data Set4 Key Advanced2'!$D$54:$E$57,MATCH(K48,'Data Set4 Key Advanced2'!$E$54:$E$57,0),1)</f>
        <v>1</v>
      </c>
      <c r="W48" s="28">
        <f t="array" ref="W48">INDEX('Data Set4 Key Advanced2'!$D$60:$E$63,MATCH(L48,'Data Set4 Key Advanced2'!$E$60:$E$63,0),1)</f>
        <v>1</v>
      </c>
    </row>
    <row r="49" spans="1:23" ht="13.2" x14ac:dyDescent="0.25">
      <c r="A49" s="28" t="s">
        <v>184</v>
      </c>
      <c r="B49" s="28" t="s">
        <v>461</v>
      </c>
      <c r="C49" s="28" t="s">
        <v>476</v>
      </c>
      <c r="D49" s="28" t="s">
        <v>477</v>
      </c>
      <c r="E49" s="28" t="s">
        <v>464</v>
      </c>
      <c r="F49" s="28" t="s">
        <v>465</v>
      </c>
      <c r="G49" s="28" t="s">
        <v>466</v>
      </c>
      <c r="H49" s="28" t="s">
        <v>489</v>
      </c>
      <c r="I49" s="28" t="s">
        <v>480</v>
      </c>
      <c r="J49" s="28" t="s">
        <v>494</v>
      </c>
      <c r="K49" s="28" t="s">
        <v>469</v>
      </c>
      <c r="L49" s="28" t="s">
        <v>470</v>
      </c>
      <c r="M49" s="28">
        <f t="shared" si="0"/>
        <v>0</v>
      </c>
      <c r="N49" s="28">
        <f t="array" ref="N49">INDEX('Data Set4 Key Advanced2'!$D$6:$E$9,MATCH(C49,'Data Set4 Key Advanced2'!$E$6:$E$9,0),1)</f>
        <v>2</v>
      </c>
      <c r="O49" s="28">
        <f t="array" ref="O49">INDEX('Data Set4 Key Advanced2'!$D$12:$E$15,MATCH(D49,'Data Set4 Key Advanced2'!$E$12:$E$15,0),1)</f>
        <v>0</v>
      </c>
      <c r="P49" s="28">
        <f t="array" ref="P49">INDEX('Data Set4 Key Advanced2'!$D$18:$E$21,MATCH(E49,'Data Set4 Key Advanced2'!$E$18:$E$21,0),1)</f>
        <v>0</v>
      </c>
      <c r="Q49" s="28">
        <f t="array" ref="Q49">INDEX('Data Set4 Key Advanced2'!$D$24:$E$27,MATCH(F49,'Data Set4 Key Advanced2'!$E$24:$E$27,0),1)</f>
        <v>-1</v>
      </c>
      <c r="R49" s="28">
        <f t="array" ref="R49">INDEX('Data Set4 Key Advanced2'!$D$30:$E$33,MATCH(G49,'Data Set4 Key Advanced2'!$E$30:$E$33,0),1)</f>
        <v>-1</v>
      </c>
      <c r="S49" s="28">
        <f t="array" ref="S49">INDEX('Data Set4 Key Advanced2'!$D$36:$E$39,MATCH(H49,'Data Set4 Key Advanced2'!$E$36:$E$39,0),1)</f>
        <v>-1</v>
      </c>
      <c r="T49" s="28">
        <f t="array" ref="T49">INDEX('Data Set4 Key Advanced2'!$D$42:$E$45,MATCH(I49,'Data Set4 Key Advanced2'!$E$42:$E$45,0),1)</f>
        <v>-1</v>
      </c>
      <c r="U49" s="28">
        <f t="array" ref="U49">IFERROR(INDEX('Data Set4 Key Advanced2'!$D$48:$E$51,MATCH(J49,'Data Set4 Key Advanced2'!$E$48:$E$51,0),1),0)</f>
        <v>1</v>
      </c>
      <c r="V49" s="28">
        <f t="array" ref="V49">INDEX('Data Set4 Key Advanced2'!$D$54:$E$57,MATCH(K49,'Data Set4 Key Advanced2'!$E$54:$E$57,0),1)</f>
        <v>1</v>
      </c>
      <c r="W49" s="28">
        <f t="array" ref="W49">INDEX('Data Set4 Key Advanced2'!$D$60:$E$63,MATCH(L49,'Data Set4 Key Advanced2'!$E$60:$E$63,0),1)</f>
        <v>0</v>
      </c>
    </row>
    <row r="50" spans="1:23" ht="13.2" x14ac:dyDescent="0.25">
      <c r="A50" s="28" t="s">
        <v>499</v>
      </c>
      <c r="B50" s="28" t="s">
        <v>461</v>
      </c>
      <c r="C50" s="28" t="s">
        <v>462</v>
      </c>
      <c r="D50" s="28" t="s">
        <v>487</v>
      </c>
      <c r="E50" s="28" t="s">
        <v>464</v>
      </c>
      <c r="F50" s="28" t="s">
        <v>465</v>
      </c>
      <c r="G50" s="28" t="s">
        <v>488</v>
      </c>
      <c r="H50" s="28" t="s">
        <v>489</v>
      </c>
      <c r="I50" s="28" t="s">
        <v>480</v>
      </c>
      <c r="J50" s="28" t="s">
        <v>496</v>
      </c>
      <c r="K50" s="28" t="s">
        <v>469</v>
      </c>
      <c r="L50" s="28" t="s">
        <v>493</v>
      </c>
      <c r="M50" s="28">
        <f t="shared" si="0"/>
        <v>3</v>
      </c>
      <c r="N50" s="28">
        <f t="array" ref="N50">INDEX('Data Set4 Key Advanced2'!$D$6:$E$9,MATCH(C50,'Data Set4 Key Advanced2'!$E$6:$E$9,0),1)</f>
        <v>-1</v>
      </c>
      <c r="O50" s="28">
        <f t="array" ref="O50">INDEX('Data Set4 Key Advanced2'!$D$12:$E$15,MATCH(D50,'Data Set4 Key Advanced2'!$E$12:$E$15,0),1)</f>
        <v>1</v>
      </c>
      <c r="P50" s="28">
        <f t="array" ref="P50">INDEX('Data Set4 Key Advanced2'!$D$18:$E$21,MATCH(E50,'Data Set4 Key Advanced2'!$E$18:$E$21,0),1)</f>
        <v>0</v>
      </c>
      <c r="Q50" s="28">
        <f t="array" ref="Q50">INDEX('Data Set4 Key Advanced2'!$D$24:$E$27,MATCH(F50,'Data Set4 Key Advanced2'!$E$24:$E$27,0),1)</f>
        <v>-1</v>
      </c>
      <c r="R50" s="28">
        <f t="array" ref="R50">INDEX('Data Set4 Key Advanced2'!$D$30:$E$33,MATCH(G50,'Data Set4 Key Advanced2'!$E$30:$E$33,0),1)</f>
        <v>1</v>
      </c>
      <c r="S50" s="28">
        <f t="array" ref="S50">INDEX('Data Set4 Key Advanced2'!$D$36:$E$39,MATCH(H50,'Data Set4 Key Advanced2'!$E$36:$E$39,0),1)</f>
        <v>-1</v>
      </c>
      <c r="T50" s="28">
        <f t="array" ref="T50">INDEX('Data Set4 Key Advanced2'!$D$42:$E$45,MATCH(I50,'Data Set4 Key Advanced2'!$E$42:$E$45,0),1)</f>
        <v>-1</v>
      </c>
      <c r="U50" s="28">
        <f t="array" ref="U50">IFERROR(INDEX('Data Set4 Key Advanced2'!$D$48:$E$51,MATCH(J50,'Data Set4 Key Advanced2'!$E$48:$E$51,0),1),0)</f>
        <v>2</v>
      </c>
      <c r="V50" s="28">
        <f t="array" ref="V50">INDEX('Data Set4 Key Advanced2'!$D$54:$E$57,MATCH(K50,'Data Set4 Key Advanced2'!$E$54:$E$57,0),1)</f>
        <v>1</v>
      </c>
      <c r="W50" s="28">
        <f t="array" ref="W50">INDEX('Data Set4 Key Advanced2'!$D$60:$E$63,MATCH(L50,'Data Set4 Key Advanced2'!$E$60:$E$63,0),1)</f>
        <v>2</v>
      </c>
    </row>
    <row r="51" spans="1:23" ht="13.2" x14ac:dyDescent="0.25">
      <c r="A51" s="28" t="s">
        <v>187</v>
      </c>
      <c r="B51" s="28" t="s">
        <v>461</v>
      </c>
      <c r="C51" s="28" t="s">
        <v>462</v>
      </c>
      <c r="D51" s="28" t="s">
        <v>471</v>
      </c>
      <c r="E51" s="28" t="s">
        <v>464</v>
      </c>
      <c r="F51" s="28" t="s">
        <v>478</v>
      </c>
      <c r="G51" s="28" t="s">
        <v>488</v>
      </c>
      <c r="H51" s="28" t="s">
        <v>489</v>
      </c>
      <c r="I51" s="28" t="s">
        <v>468</v>
      </c>
      <c r="J51" s="28" t="s">
        <v>496</v>
      </c>
      <c r="K51" s="28" t="s">
        <v>490</v>
      </c>
      <c r="L51" s="28" t="s">
        <v>470</v>
      </c>
      <c r="M51" s="28">
        <f t="shared" si="0"/>
        <v>1</v>
      </c>
      <c r="N51" s="28">
        <f t="array" ref="N51">INDEX('Data Set4 Key Advanced2'!$D$6:$E$9,MATCH(C51,'Data Set4 Key Advanced2'!$E$6:$E$9,0),1)</f>
        <v>-1</v>
      </c>
      <c r="O51" s="28">
        <f t="array" ref="O51">INDEX('Data Set4 Key Advanced2'!$D$12:$E$15,MATCH(D51,'Data Set4 Key Advanced2'!$E$12:$E$15,0),1)</f>
        <v>-1</v>
      </c>
      <c r="P51" s="28">
        <f t="array" ref="P51">INDEX('Data Set4 Key Advanced2'!$D$18:$E$21,MATCH(E51,'Data Set4 Key Advanced2'!$E$18:$E$21,0),1)</f>
        <v>0</v>
      </c>
      <c r="Q51" s="28">
        <f t="array" ref="Q51">INDEX('Data Set4 Key Advanced2'!$D$24:$E$27,MATCH(F51,'Data Set4 Key Advanced2'!$E$24:$E$27,0),1)</f>
        <v>0</v>
      </c>
      <c r="R51" s="28">
        <f t="array" ref="R51">INDEX('Data Set4 Key Advanced2'!$D$30:$E$33,MATCH(G51,'Data Set4 Key Advanced2'!$E$30:$E$33,0),1)</f>
        <v>1</v>
      </c>
      <c r="S51" s="28">
        <f t="array" ref="S51">INDEX('Data Set4 Key Advanced2'!$D$36:$E$39,MATCH(H51,'Data Set4 Key Advanced2'!$E$36:$E$39,0),1)</f>
        <v>-1</v>
      </c>
      <c r="T51" s="28">
        <f t="array" ref="T51">INDEX('Data Set4 Key Advanced2'!$D$42:$E$45,MATCH(I51,'Data Set4 Key Advanced2'!$E$42:$E$45,0),1)</f>
        <v>1</v>
      </c>
      <c r="U51" s="28">
        <f t="array" ref="U51">IFERROR(INDEX('Data Set4 Key Advanced2'!$D$48:$E$51,MATCH(J51,'Data Set4 Key Advanced2'!$E$48:$E$51,0),1),0)</f>
        <v>2</v>
      </c>
      <c r="V51" s="28">
        <f t="array" ref="V51">INDEX('Data Set4 Key Advanced2'!$D$54:$E$57,MATCH(K51,'Data Set4 Key Advanced2'!$E$54:$E$57,0),1)</f>
        <v>0</v>
      </c>
      <c r="W51" s="28">
        <f t="array" ref="W51">INDEX('Data Set4 Key Advanced2'!$D$60:$E$63,MATCH(L51,'Data Set4 Key Advanced2'!$E$60:$E$63,0),1)</f>
        <v>0</v>
      </c>
    </row>
    <row r="52" spans="1:23" ht="13.2" x14ac:dyDescent="0.25">
      <c r="A52" s="28" t="s">
        <v>188</v>
      </c>
      <c r="B52" s="28" t="s">
        <v>461</v>
      </c>
      <c r="C52" s="28" t="s">
        <v>486</v>
      </c>
      <c r="D52" s="28" t="s">
        <v>477</v>
      </c>
      <c r="E52" s="28" t="s">
        <v>464</v>
      </c>
      <c r="F52" s="28" t="s">
        <v>465</v>
      </c>
      <c r="G52" s="28" t="s">
        <v>488</v>
      </c>
      <c r="H52" s="28" t="s">
        <v>489</v>
      </c>
      <c r="I52" s="28" t="s">
        <v>475</v>
      </c>
      <c r="J52" s="28" t="s">
        <v>495</v>
      </c>
      <c r="K52" s="28" t="s">
        <v>490</v>
      </c>
      <c r="L52" s="28" t="s">
        <v>482</v>
      </c>
      <c r="M52" s="28">
        <f t="shared" si="0"/>
        <v>0</v>
      </c>
      <c r="N52" s="28">
        <f t="array" ref="N52">INDEX('Data Set4 Key Advanced2'!$D$6:$E$9,MATCH(C52,'Data Set4 Key Advanced2'!$E$6:$E$9,0),1)</f>
        <v>1</v>
      </c>
      <c r="O52" s="28">
        <f t="array" ref="O52">INDEX('Data Set4 Key Advanced2'!$D$12:$E$15,MATCH(D52,'Data Set4 Key Advanced2'!$E$12:$E$15,0),1)</f>
        <v>0</v>
      </c>
      <c r="P52" s="28">
        <f t="array" ref="P52">INDEX('Data Set4 Key Advanced2'!$D$18:$E$21,MATCH(E52,'Data Set4 Key Advanced2'!$E$18:$E$21,0),1)</f>
        <v>0</v>
      </c>
      <c r="Q52" s="28">
        <f t="array" ref="Q52">INDEX('Data Set4 Key Advanced2'!$D$24:$E$27,MATCH(F52,'Data Set4 Key Advanced2'!$E$24:$E$27,0),1)</f>
        <v>-1</v>
      </c>
      <c r="R52" s="28">
        <f t="array" ref="R52">INDEX('Data Set4 Key Advanced2'!$D$30:$E$33,MATCH(G52,'Data Set4 Key Advanced2'!$E$30:$E$33,0),1)</f>
        <v>1</v>
      </c>
      <c r="S52" s="28">
        <f t="array" ref="S52">INDEX('Data Set4 Key Advanced2'!$D$36:$E$39,MATCH(H52,'Data Set4 Key Advanced2'!$E$36:$E$39,0),1)</f>
        <v>-1</v>
      </c>
      <c r="T52" s="28">
        <f t="array" ref="T52">INDEX('Data Set4 Key Advanced2'!$D$42:$E$45,MATCH(I52,'Data Set4 Key Advanced2'!$E$42:$E$45,0),1)</f>
        <v>0</v>
      </c>
      <c r="U52" s="28">
        <f t="array" ref="U52">IFERROR(INDEX('Data Set4 Key Advanced2'!$D$48:$E$51,MATCH(J52,'Data Set4 Key Advanced2'!$E$48:$E$51,0),1),0)</f>
        <v>-1</v>
      </c>
      <c r="V52" s="28">
        <f t="array" ref="V52">INDEX('Data Set4 Key Advanced2'!$D$54:$E$57,MATCH(K52,'Data Set4 Key Advanced2'!$E$54:$E$57,0),1)</f>
        <v>0</v>
      </c>
      <c r="W52" s="28">
        <f t="array" ref="W52">INDEX('Data Set4 Key Advanced2'!$D$60:$E$63,MATCH(L52,'Data Set4 Key Advanced2'!$E$60:$E$63,0),1)</f>
        <v>1</v>
      </c>
    </row>
    <row r="53" spans="1:23" ht="13.2" x14ac:dyDescent="0.25">
      <c r="A53" s="28" t="s">
        <v>189</v>
      </c>
      <c r="B53" s="28" t="s">
        <v>461</v>
      </c>
      <c r="C53" s="28" t="s">
        <v>462</v>
      </c>
      <c r="D53" s="28" t="s">
        <v>487</v>
      </c>
      <c r="E53" s="28" t="s">
        <v>472</v>
      </c>
      <c r="F53" s="28" t="s">
        <v>465</v>
      </c>
      <c r="G53" s="28" t="s">
        <v>488</v>
      </c>
      <c r="H53" s="28" t="s">
        <v>489</v>
      </c>
      <c r="I53" s="28" t="s">
        <v>480</v>
      </c>
      <c r="J53" s="28" t="s">
        <v>494</v>
      </c>
      <c r="K53" s="28" t="s">
        <v>490</v>
      </c>
      <c r="L53" s="28" t="s">
        <v>482</v>
      </c>
      <c r="M53" s="28">
        <f t="shared" si="0"/>
        <v>2</v>
      </c>
      <c r="N53" s="28">
        <f t="array" ref="N53">INDEX('Data Set4 Key Advanced2'!$D$6:$E$9,MATCH(C53,'Data Set4 Key Advanced2'!$E$6:$E$9,0),1)</f>
        <v>-1</v>
      </c>
      <c r="O53" s="28">
        <f t="array" ref="O53">INDEX('Data Set4 Key Advanced2'!$D$12:$E$15,MATCH(D53,'Data Set4 Key Advanced2'!$E$12:$E$15,0),1)</f>
        <v>1</v>
      </c>
      <c r="P53" s="28">
        <f t="array" ref="P53">INDEX('Data Set4 Key Advanced2'!$D$18:$E$21,MATCH(E53,'Data Set4 Key Advanced2'!$E$18:$E$21,0),1)</f>
        <v>2</v>
      </c>
      <c r="Q53" s="28">
        <f t="array" ref="Q53">INDEX('Data Set4 Key Advanced2'!$D$24:$E$27,MATCH(F53,'Data Set4 Key Advanced2'!$E$24:$E$27,0),1)</f>
        <v>-1</v>
      </c>
      <c r="R53" s="28">
        <f t="array" ref="R53">INDEX('Data Set4 Key Advanced2'!$D$30:$E$33,MATCH(G53,'Data Set4 Key Advanced2'!$E$30:$E$33,0),1)</f>
        <v>1</v>
      </c>
      <c r="S53" s="28">
        <f t="array" ref="S53">INDEX('Data Set4 Key Advanced2'!$D$36:$E$39,MATCH(H53,'Data Set4 Key Advanced2'!$E$36:$E$39,0),1)</f>
        <v>-1</v>
      </c>
      <c r="T53" s="28">
        <f t="array" ref="T53">INDEX('Data Set4 Key Advanced2'!$D$42:$E$45,MATCH(I53,'Data Set4 Key Advanced2'!$E$42:$E$45,0),1)</f>
        <v>-1</v>
      </c>
      <c r="U53" s="28">
        <f t="array" ref="U53">IFERROR(INDEX('Data Set4 Key Advanced2'!$D$48:$E$51,MATCH(J53,'Data Set4 Key Advanced2'!$E$48:$E$51,0),1),0)</f>
        <v>1</v>
      </c>
      <c r="V53" s="28">
        <f t="array" ref="V53">INDEX('Data Set4 Key Advanced2'!$D$54:$E$57,MATCH(K53,'Data Set4 Key Advanced2'!$E$54:$E$57,0),1)</f>
        <v>0</v>
      </c>
      <c r="W53" s="28">
        <f t="array" ref="W53">INDEX('Data Set4 Key Advanced2'!$D$60:$E$63,MATCH(L53,'Data Set4 Key Advanced2'!$E$60:$E$63,0),1)</f>
        <v>1</v>
      </c>
    </row>
    <row r="54" spans="1:23" ht="13.2" x14ac:dyDescent="0.25">
      <c r="A54" s="28" t="s">
        <v>190</v>
      </c>
      <c r="B54" s="28" t="s">
        <v>461</v>
      </c>
      <c r="C54" s="28" t="s">
        <v>486</v>
      </c>
      <c r="D54" s="28" t="s">
        <v>477</v>
      </c>
      <c r="E54" s="28" t="s">
        <v>464</v>
      </c>
      <c r="F54" s="28" t="s">
        <v>465</v>
      </c>
      <c r="G54" s="28" t="s">
        <v>488</v>
      </c>
      <c r="H54" s="28" t="s">
        <v>489</v>
      </c>
      <c r="I54" s="28" t="s">
        <v>480</v>
      </c>
      <c r="J54" s="28" t="s">
        <v>494</v>
      </c>
      <c r="K54" s="28" t="s">
        <v>469</v>
      </c>
      <c r="L54" s="28" t="s">
        <v>493</v>
      </c>
      <c r="M54" s="28">
        <f t="shared" si="0"/>
        <v>3</v>
      </c>
      <c r="N54" s="28">
        <f t="array" ref="N54">INDEX('Data Set4 Key Advanced2'!$D$6:$E$9,MATCH(C54,'Data Set4 Key Advanced2'!$E$6:$E$9,0),1)</f>
        <v>1</v>
      </c>
      <c r="O54" s="28">
        <f t="array" ref="O54">INDEX('Data Set4 Key Advanced2'!$D$12:$E$15,MATCH(D54,'Data Set4 Key Advanced2'!$E$12:$E$15,0),1)</f>
        <v>0</v>
      </c>
      <c r="P54" s="28">
        <f t="array" ref="P54">INDEX('Data Set4 Key Advanced2'!$D$18:$E$21,MATCH(E54,'Data Set4 Key Advanced2'!$E$18:$E$21,0),1)</f>
        <v>0</v>
      </c>
      <c r="Q54" s="28">
        <f t="array" ref="Q54">INDEX('Data Set4 Key Advanced2'!$D$24:$E$27,MATCH(F54,'Data Set4 Key Advanced2'!$E$24:$E$27,0),1)</f>
        <v>-1</v>
      </c>
      <c r="R54" s="28">
        <f t="array" ref="R54">INDEX('Data Set4 Key Advanced2'!$D$30:$E$33,MATCH(G54,'Data Set4 Key Advanced2'!$E$30:$E$33,0),1)</f>
        <v>1</v>
      </c>
      <c r="S54" s="28">
        <f t="array" ref="S54">INDEX('Data Set4 Key Advanced2'!$D$36:$E$39,MATCH(H54,'Data Set4 Key Advanced2'!$E$36:$E$39,0),1)</f>
        <v>-1</v>
      </c>
      <c r="T54" s="28">
        <f t="array" ref="T54">INDEX('Data Set4 Key Advanced2'!$D$42:$E$45,MATCH(I54,'Data Set4 Key Advanced2'!$E$42:$E$45,0),1)</f>
        <v>-1</v>
      </c>
      <c r="U54" s="28">
        <f t="array" ref="U54">IFERROR(INDEX('Data Set4 Key Advanced2'!$D$48:$E$51,MATCH(J54,'Data Set4 Key Advanced2'!$E$48:$E$51,0),1),0)</f>
        <v>1</v>
      </c>
      <c r="V54" s="28">
        <f t="array" ref="V54">INDEX('Data Set4 Key Advanced2'!$D$54:$E$57,MATCH(K54,'Data Set4 Key Advanced2'!$E$54:$E$57,0),1)</f>
        <v>1</v>
      </c>
      <c r="W54" s="28">
        <f t="array" ref="W54">INDEX('Data Set4 Key Advanced2'!$D$60:$E$63,MATCH(L54,'Data Set4 Key Advanced2'!$E$60:$E$63,0),1)</f>
        <v>2</v>
      </c>
    </row>
    <row r="55" spans="1:23" ht="13.2" x14ac:dyDescent="0.25">
      <c r="A55" s="28" t="s">
        <v>191</v>
      </c>
      <c r="B55" s="28" t="s">
        <v>461</v>
      </c>
      <c r="C55" s="28" t="s">
        <v>476</v>
      </c>
      <c r="D55" s="28" t="s">
        <v>477</v>
      </c>
      <c r="E55" s="28" t="s">
        <v>464</v>
      </c>
      <c r="F55" s="28" t="s">
        <v>478</v>
      </c>
      <c r="G55" s="28" t="s">
        <v>488</v>
      </c>
      <c r="H55" s="28" t="s">
        <v>489</v>
      </c>
      <c r="I55" s="28" t="s">
        <v>480</v>
      </c>
      <c r="J55" s="28" t="s">
        <v>494</v>
      </c>
      <c r="K55" s="28" t="s">
        <v>490</v>
      </c>
      <c r="L55" s="28" t="s">
        <v>482</v>
      </c>
      <c r="M55" s="28">
        <f t="shared" si="0"/>
        <v>3</v>
      </c>
      <c r="N55" s="28">
        <f t="array" ref="N55">INDEX('Data Set4 Key Advanced2'!$D$6:$E$9,MATCH(C55,'Data Set4 Key Advanced2'!$E$6:$E$9,0),1)</f>
        <v>2</v>
      </c>
      <c r="O55" s="28">
        <f t="array" ref="O55">INDEX('Data Set4 Key Advanced2'!$D$12:$E$15,MATCH(D55,'Data Set4 Key Advanced2'!$E$12:$E$15,0),1)</f>
        <v>0</v>
      </c>
      <c r="P55" s="28">
        <f t="array" ref="P55">INDEX('Data Set4 Key Advanced2'!$D$18:$E$21,MATCH(E55,'Data Set4 Key Advanced2'!$E$18:$E$21,0),1)</f>
        <v>0</v>
      </c>
      <c r="Q55" s="28">
        <f t="array" ref="Q55">INDEX('Data Set4 Key Advanced2'!$D$24:$E$27,MATCH(F55,'Data Set4 Key Advanced2'!$E$24:$E$27,0),1)</f>
        <v>0</v>
      </c>
      <c r="R55" s="28">
        <f t="array" ref="R55">INDEX('Data Set4 Key Advanced2'!$D$30:$E$33,MATCH(G55,'Data Set4 Key Advanced2'!$E$30:$E$33,0),1)</f>
        <v>1</v>
      </c>
      <c r="S55" s="28">
        <f t="array" ref="S55">INDEX('Data Set4 Key Advanced2'!$D$36:$E$39,MATCH(H55,'Data Set4 Key Advanced2'!$E$36:$E$39,0),1)</f>
        <v>-1</v>
      </c>
      <c r="T55" s="28">
        <f t="array" ref="T55">INDEX('Data Set4 Key Advanced2'!$D$42:$E$45,MATCH(I55,'Data Set4 Key Advanced2'!$E$42:$E$45,0),1)</f>
        <v>-1</v>
      </c>
      <c r="U55" s="28">
        <f t="array" ref="U55">IFERROR(INDEX('Data Set4 Key Advanced2'!$D$48:$E$51,MATCH(J55,'Data Set4 Key Advanced2'!$E$48:$E$51,0),1),0)</f>
        <v>1</v>
      </c>
      <c r="V55" s="28">
        <f t="array" ref="V55">INDEX('Data Set4 Key Advanced2'!$D$54:$E$57,MATCH(K55,'Data Set4 Key Advanced2'!$E$54:$E$57,0),1)</f>
        <v>0</v>
      </c>
      <c r="W55" s="28">
        <f t="array" ref="W55">INDEX('Data Set4 Key Advanced2'!$D$60:$E$63,MATCH(L55,'Data Set4 Key Advanced2'!$E$60:$E$63,0),1)</f>
        <v>1</v>
      </c>
    </row>
    <row r="56" spans="1:23" ht="13.2" x14ac:dyDescent="0.25">
      <c r="A56" s="28" t="s">
        <v>192</v>
      </c>
      <c r="B56" s="28" t="s">
        <v>461</v>
      </c>
      <c r="C56" s="28" t="s">
        <v>462</v>
      </c>
      <c r="D56" s="28" t="s">
        <v>487</v>
      </c>
      <c r="E56" s="28" t="s">
        <v>472</v>
      </c>
      <c r="F56" s="28" t="s">
        <v>465</v>
      </c>
      <c r="G56" s="28" t="s">
        <v>488</v>
      </c>
      <c r="H56" s="28" t="s">
        <v>489</v>
      </c>
      <c r="I56" s="28" t="s">
        <v>480</v>
      </c>
      <c r="J56" s="28" t="s">
        <v>494</v>
      </c>
      <c r="K56" s="28" t="s">
        <v>490</v>
      </c>
      <c r="L56" s="28" t="s">
        <v>493</v>
      </c>
      <c r="M56" s="28">
        <f t="shared" si="0"/>
        <v>3</v>
      </c>
      <c r="N56" s="28">
        <f t="array" ref="N56">INDEX('Data Set4 Key Advanced2'!$D$6:$E$9,MATCH(C56,'Data Set4 Key Advanced2'!$E$6:$E$9,0),1)</f>
        <v>-1</v>
      </c>
      <c r="O56" s="28">
        <f t="array" ref="O56">INDEX('Data Set4 Key Advanced2'!$D$12:$E$15,MATCH(D56,'Data Set4 Key Advanced2'!$E$12:$E$15,0),1)</f>
        <v>1</v>
      </c>
      <c r="P56" s="28">
        <f t="array" ref="P56">INDEX('Data Set4 Key Advanced2'!$D$18:$E$21,MATCH(E56,'Data Set4 Key Advanced2'!$E$18:$E$21,0),1)</f>
        <v>2</v>
      </c>
      <c r="Q56" s="28">
        <f t="array" ref="Q56">INDEX('Data Set4 Key Advanced2'!$D$24:$E$27,MATCH(F56,'Data Set4 Key Advanced2'!$E$24:$E$27,0),1)</f>
        <v>-1</v>
      </c>
      <c r="R56" s="28">
        <f t="array" ref="R56">INDEX('Data Set4 Key Advanced2'!$D$30:$E$33,MATCH(G56,'Data Set4 Key Advanced2'!$E$30:$E$33,0),1)</f>
        <v>1</v>
      </c>
      <c r="S56" s="28">
        <f t="array" ref="S56">INDEX('Data Set4 Key Advanced2'!$D$36:$E$39,MATCH(H56,'Data Set4 Key Advanced2'!$E$36:$E$39,0),1)</f>
        <v>-1</v>
      </c>
      <c r="T56" s="28">
        <f t="array" ref="T56">INDEX('Data Set4 Key Advanced2'!$D$42:$E$45,MATCH(I56,'Data Set4 Key Advanced2'!$E$42:$E$45,0),1)</f>
        <v>-1</v>
      </c>
      <c r="U56" s="28">
        <f t="array" ref="U56">IFERROR(INDEX('Data Set4 Key Advanced2'!$D$48:$E$51,MATCH(J56,'Data Set4 Key Advanced2'!$E$48:$E$51,0),1),0)</f>
        <v>1</v>
      </c>
      <c r="V56" s="28">
        <f t="array" ref="V56">INDEX('Data Set4 Key Advanced2'!$D$54:$E$57,MATCH(K56,'Data Set4 Key Advanced2'!$E$54:$E$57,0),1)</f>
        <v>0</v>
      </c>
      <c r="W56" s="28">
        <f t="array" ref="W56">INDEX('Data Set4 Key Advanced2'!$D$60:$E$63,MATCH(L56,'Data Set4 Key Advanced2'!$E$60:$E$63,0),1)</f>
        <v>2</v>
      </c>
    </row>
    <row r="57" spans="1:23" ht="13.2" x14ac:dyDescent="0.25">
      <c r="A57" s="28" t="s">
        <v>194</v>
      </c>
      <c r="B57" s="28" t="s">
        <v>461</v>
      </c>
      <c r="C57" s="28" t="s">
        <v>462</v>
      </c>
      <c r="D57" s="28" t="s">
        <v>477</v>
      </c>
      <c r="E57" s="28" t="s">
        <v>492</v>
      </c>
      <c r="F57" s="28" t="s">
        <v>465</v>
      </c>
      <c r="G57" s="28" t="s">
        <v>479</v>
      </c>
      <c r="H57" s="28" t="s">
        <v>467</v>
      </c>
      <c r="I57" s="28" t="s">
        <v>475</v>
      </c>
      <c r="J57" s="28" t="s">
        <v>495</v>
      </c>
      <c r="K57" s="28" t="s">
        <v>490</v>
      </c>
      <c r="L57" s="28" t="s">
        <v>482</v>
      </c>
      <c r="M57" s="28">
        <f t="shared" si="0"/>
        <v>-1</v>
      </c>
      <c r="N57" s="28">
        <f t="array" ref="N57">INDEX('Data Set4 Key Advanced2'!$D$6:$E$9,MATCH(C57,'Data Set4 Key Advanced2'!$E$6:$E$9,0),1)</f>
        <v>-1</v>
      </c>
      <c r="O57" s="28">
        <f t="array" ref="O57">INDEX('Data Set4 Key Advanced2'!$D$12:$E$15,MATCH(D57,'Data Set4 Key Advanced2'!$E$12:$E$15,0),1)</f>
        <v>0</v>
      </c>
      <c r="P57" s="28">
        <f t="array" ref="P57">INDEX('Data Set4 Key Advanced2'!$D$18:$E$21,MATCH(E57,'Data Set4 Key Advanced2'!$E$18:$E$21,0),1)</f>
        <v>-1</v>
      </c>
      <c r="Q57" s="28">
        <f t="array" ref="Q57">INDEX('Data Set4 Key Advanced2'!$D$24:$E$27,MATCH(F57,'Data Set4 Key Advanced2'!$E$24:$E$27,0),1)</f>
        <v>-1</v>
      </c>
      <c r="R57" s="28">
        <f t="array" ref="R57">INDEX('Data Set4 Key Advanced2'!$D$30:$E$33,MATCH(G57,'Data Set4 Key Advanced2'!$E$30:$E$33,0),1)</f>
        <v>2</v>
      </c>
      <c r="S57" s="28">
        <f t="array" ref="S57">INDEX('Data Set4 Key Advanced2'!$D$36:$E$39,MATCH(H57,'Data Set4 Key Advanced2'!$E$36:$E$39,0),1)</f>
        <v>0</v>
      </c>
      <c r="T57" s="28">
        <f t="array" ref="T57">INDEX('Data Set4 Key Advanced2'!$D$42:$E$45,MATCH(I57,'Data Set4 Key Advanced2'!$E$42:$E$45,0),1)</f>
        <v>0</v>
      </c>
      <c r="U57" s="28">
        <f t="array" ref="U57">IFERROR(INDEX('Data Set4 Key Advanced2'!$D$48:$E$51,MATCH(J57,'Data Set4 Key Advanced2'!$E$48:$E$51,0),1),0)</f>
        <v>-1</v>
      </c>
      <c r="V57" s="28">
        <f t="array" ref="V57">INDEX('Data Set4 Key Advanced2'!$D$54:$E$57,MATCH(K57,'Data Set4 Key Advanced2'!$E$54:$E$57,0),1)</f>
        <v>0</v>
      </c>
      <c r="W57" s="28">
        <f t="array" ref="W57">INDEX('Data Set4 Key Advanced2'!$D$60:$E$63,MATCH(L57,'Data Set4 Key Advanced2'!$E$60:$E$63,0),1)</f>
        <v>1</v>
      </c>
    </row>
    <row r="58" spans="1:23" ht="13.2" x14ac:dyDescent="0.25">
      <c r="A58" s="28" t="s">
        <v>193</v>
      </c>
      <c r="B58" s="28" t="s">
        <v>461</v>
      </c>
      <c r="C58" s="28" t="s">
        <v>462</v>
      </c>
      <c r="D58" s="28" t="s">
        <v>471</v>
      </c>
      <c r="E58" s="28" t="s">
        <v>464</v>
      </c>
      <c r="F58" s="28" t="s">
        <v>478</v>
      </c>
      <c r="G58" s="28" t="s">
        <v>488</v>
      </c>
      <c r="H58" s="28" t="s">
        <v>489</v>
      </c>
      <c r="I58" s="28" t="s">
        <v>480</v>
      </c>
      <c r="J58" s="28" t="s">
        <v>494</v>
      </c>
      <c r="K58" s="28" t="s">
        <v>469</v>
      </c>
      <c r="L58" s="28" t="s">
        <v>470</v>
      </c>
      <c r="M58" s="28">
        <f t="shared" si="0"/>
        <v>-1</v>
      </c>
      <c r="N58" s="28">
        <f t="array" ref="N58">INDEX('Data Set4 Key Advanced2'!$D$6:$E$9,MATCH(C58,'Data Set4 Key Advanced2'!$E$6:$E$9,0),1)</f>
        <v>-1</v>
      </c>
      <c r="O58" s="28">
        <f t="array" ref="O58">INDEX('Data Set4 Key Advanced2'!$D$12:$E$15,MATCH(D58,'Data Set4 Key Advanced2'!$E$12:$E$15,0),1)</f>
        <v>-1</v>
      </c>
      <c r="P58" s="28">
        <f t="array" ref="P58">INDEX('Data Set4 Key Advanced2'!$D$18:$E$21,MATCH(E58,'Data Set4 Key Advanced2'!$E$18:$E$21,0),1)</f>
        <v>0</v>
      </c>
      <c r="Q58" s="28">
        <f t="array" ref="Q58">INDEX('Data Set4 Key Advanced2'!$D$24:$E$27,MATCH(F58,'Data Set4 Key Advanced2'!$E$24:$E$27,0),1)</f>
        <v>0</v>
      </c>
      <c r="R58" s="28">
        <f t="array" ref="R58">INDEX('Data Set4 Key Advanced2'!$D$30:$E$33,MATCH(G58,'Data Set4 Key Advanced2'!$E$30:$E$33,0),1)</f>
        <v>1</v>
      </c>
      <c r="S58" s="28">
        <f t="array" ref="S58">INDEX('Data Set4 Key Advanced2'!$D$36:$E$39,MATCH(H58,'Data Set4 Key Advanced2'!$E$36:$E$39,0),1)</f>
        <v>-1</v>
      </c>
      <c r="T58" s="28">
        <f t="array" ref="T58">INDEX('Data Set4 Key Advanced2'!$D$42:$E$45,MATCH(I58,'Data Set4 Key Advanced2'!$E$42:$E$45,0),1)</f>
        <v>-1</v>
      </c>
      <c r="U58" s="28">
        <f t="array" ref="U58">IFERROR(INDEX('Data Set4 Key Advanced2'!$D$48:$E$51,MATCH(J58,'Data Set4 Key Advanced2'!$E$48:$E$51,0),1),0)</f>
        <v>1</v>
      </c>
      <c r="V58" s="28">
        <f t="array" ref="V58">INDEX('Data Set4 Key Advanced2'!$D$54:$E$57,MATCH(K58,'Data Set4 Key Advanced2'!$E$54:$E$57,0),1)</f>
        <v>1</v>
      </c>
      <c r="W58" s="28">
        <f t="array" ref="W58">INDEX('Data Set4 Key Advanced2'!$D$60:$E$63,MATCH(L58,'Data Set4 Key Advanced2'!$E$60:$E$63,0),1)</f>
        <v>0</v>
      </c>
    </row>
    <row r="59" spans="1:23" ht="13.2" x14ac:dyDescent="0.25">
      <c r="A59" s="28" t="s">
        <v>195</v>
      </c>
      <c r="B59" s="28" t="s">
        <v>461</v>
      </c>
      <c r="C59" s="28" t="s">
        <v>476</v>
      </c>
      <c r="D59" s="28" t="s">
        <v>477</v>
      </c>
      <c r="E59" s="28" t="s">
        <v>492</v>
      </c>
      <c r="F59" s="28" t="s">
        <v>478</v>
      </c>
      <c r="G59" s="28" t="s">
        <v>488</v>
      </c>
      <c r="H59" s="28" t="s">
        <v>467</v>
      </c>
      <c r="I59" s="28" t="s">
        <v>468</v>
      </c>
      <c r="J59" s="28" t="s">
        <v>496</v>
      </c>
      <c r="K59" s="28" t="s">
        <v>481</v>
      </c>
      <c r="L59" s="28" t="s">
        <v>482</v>
      </c>
      <c r="M59" s="28">
        <f t="shared" si="0"/>
        <v>5</v>
      </c>
      <c r="N59" s="28">
        <f t="array" ref="N59">INDEX('Data Set4 Key Advanced2'!$D$6:$E$9,MATCH(C59,'Data Set4 Key Advanced2'!$E$6:$E$9,0),1)</f>
        <v>2</v>
      </c>
      <c r="O59" s="28">
        <f t="array" ref="O59">INDEX('Data Set4 Key Advanced2'!$D$12:$E$15,MATCH(D59,'Data Set4 Key Advanced2'!$E$12:$E$15,0),1)</f>
        <v>0</v>
      </c>
      <c r="P59" s="28">
        <f t="array" ref="P59">INDEX('Data Set4 Key Advanced2'!$D$18:$E$21,MATCH(E59,'Data Set4 Key Advanced2'!$E$18:$E$21,0),1)</f>
        <v>-1</v>
      </c>
      <c r="Q59" s="28">
        <f t="array" ref="Q59">INDEX('Data Set4 Key Advanced2'!$D$24:$E$27,MATCH(F59,'Data Set4 Key Advanced2'!$E$24:$E$27,0),1)</f>
        <v>0</v>
      </c>
      <c r="R59" s="28">
        <f t="array" ref="R59">INDEX('Data Set4 Key Advanced2'!$D$30:$E$33,MATCH(G59,'Data Set4 Key Advanced2'!$E$30:$E$33,0),1)</f>
        <v>1</v>
      </c>
      <c r="S59" s="28">
        <f t="array" ref="S59">INDEX('Data Set4 Key Advanced2'!$D$36:$E$39,MATCH(H59,'Data Set4 Key Advanced2'!$E$36:$E$39,0),1)</f>
        <v>0</v>
      </c>
      <c r="T59" s="28">
        <f t="array" ref="T59">INDEX('Data Set4 Key Advanced2'!$D$42:$E$45,MATCH(I59,'Data Set4 Key Advanced2'!$E$42:$E$45,0),1)</f>
        <v>1</v>
      </c>
      <c r="U59" s="28">
        <f t="array" ref="U59">IFERROR(INDEX('Data Set4 Key Advanced2'!$D$48:$E$51,MATCH(J59,'Data Set4 Key Advanced2'!$E$48:$E$51,0),1),0)</f>
        <v>2</v>
      </c>
      <c r="V59" s="28">
        <f t="array" ref="V59">INDEX('Data Set4 Key Advanced2'!$D$54:$E$57,MATCH(K59,'Data Set4 Key Advanced2'!$E$54:$E$57,0),1)</f>
        <v>-1</v>
      </c>
      <c r="W59" s="28">
        <f t="array" ref="W59">INDEX('Data Set4 Key Advanced2'!$D$60:$E$63,MATCH(L59,'Data Set4 Key Advanced2'!$E$60:$E$63,0),1)</f>
        <v>1</v>
      </c>
    </row>
    <row r="60" spans="1:23" ht="13.2" x14ac:dyDescent="0.25">
      <c r="A60" s="28" t="s">
        <v>196</v>
      </c>
      <c r="B60" s="28" t="s">
        <v>461</v>
      </c>
      <c r="C60" s="28" t="s">
        <v>486</v>
      </c>
      <c r="D60" s="28" t="s">
        <v>487</v>
      </c>
      <c r="E60" s="28" t="s">
        <v>464</v>
      </c>
      <c r="F60" s="28" t="s">
        <v>465</v>
      </c>
      <c r="G60" s="28" t="s">
        <v>488</v>
      </c>
      <c r="H60" s="28" t="s">
        <v>489</v>
      </c>
      <c r="I60" s="28" t="s">
        <v>480</v>
      </c>
      <c r="J60" s="28" t="s">
        <v>494</v>
      </c>
      <c r="K60" s="28" t="s">
        <v>469</v>
      </c>
      <c r="L60" s="28" t="s">
        <v>482</v>
      </c>
      <c r="M60" s="28">
        <f t="shared" si="0"/>
        <v>3</v>
      </c>
      <c r="N60" s="28">
        <f t="array" ref="N60">INDEX('Data Set4 Key Advanced2'!$D$6:$E$9,MATCH(C60,'Data Set4 Key Advanced2'!$E$6:$E$9,0),1)</f>
        <v>1</v>
      </c>
      <c r="O60" s="28">
        <f t="array" ref="O60">INDEX('Data Set4 Key Advanced2'!$D$12:$E$15,MATCH(D60,'Data Set4 Key Advanced2'!$E$12:$E$15,0),1)</f>
        <v>1</v>
      </c>
      <c r="P60" s="28">
        <f t="array" ref="P60">INDEX('Data Set4 Key Advanced2'!$D$18:$E$21,MATCH(E60,'Data Set4 Key Advanced2'!$E$18:$E$21,0),1)</f>
        <v>0</v>
      </c>
      <c r="Q60" s="28">
        <f t="array" ref="Q60">INDEX('Data Set4 Key Advanced2'!$D$24:$E$27,MATCH(F60,'Data Set4 Key Advanced2'!$E$24:$E$27,0),1)</f>
        <v>-1</v>
      </c>
      <c r="R60" s="28">
        <f t="array" ref="R60">INDEX('Data Set4 Key Advanced2'!$D$30:$E$33,MATCH(G60,'Data Set4 Key Advanced2'!$E$30:$E$33,0),1)</f>
        <v>1</v>
      </c>
      <c r="S60" s="28">
        <f t="array" ref="S60">INDEX('Data Set4 Key Advanced2'!$D$36:$E$39,MATCH(H60,'Data Set4 Key Advanced2'!$E$36:$E$39,0),1)</f>
        <v>-1</v>
      </c>
      <c r="T60" s="28">
        <f t="array" ref="T60">INDEX('Data Set4 Key Advanced2'!$D$42:$E$45,MATCH(I60,'Data Set4 Key Advanced2'!$E$42:$E$45,0),1)</f>
        <v>-1</v>
      </c>
      <c r="U60" s="28">
        <f t="array" ref="U60">IFERROR(INDEX('Data Set4 Key Advanced2'!$D$48:$E$51,MATCH(J60,'Data Set4 Key Advanced2'!$E$48:$E$51,0),1),0)</f>
        <v>1</v>
      </c>
      <c r="V60" s="28">
        <f t="array" ref="V60">INDEX('Data Set4 Key Advanced2'!$D$54:$E$57,MATCH(K60,'Data Set4 Key Advanced2'!$E$54:$E$57,0),1)</f>
        <v>1</v>
      </c>
      <c r="W60" s="28">
        <f t="array" ref="W60">INDEX('Data Set4 Key Advanced2'!$D$60:$E$63,MATCH(L60,'Data Set4 Key Advanced2'!$E$60:$E$63,0),1)</f>
        <v>1</v>
      </c>
    </row>
    <row r="61" spans="1:23" ht="13.2" x14ac:dyDescent="0.25">
      <c r="A61" s="28" t="s">
        <v>198</v>
      </c>
      <c r="B61" s="28" t="s">
        <v>461</v>
      </c>
      <c r="C61" s="28" t="s">
        <v>486</v>
      </c>
      <c r="D61" s="28" t="s">
        <v>477</v>
      </c>
      <c r="E61" s="28" t="s">
        <v>464</v>
      </c>
      <c r="F61" s="28" t="s">
        <v>465</v>
      </c>
      <c r="G61" s="28" t="s">
        <v>488</v>
      </c>
      <c r="H61" s="28" t="s">
        <v>489</v>
      </c>
      <c r="I61" s="28" t="s">
        <v>480</v>
      </c>
      <c r="J61" s="28" t="s">
        <v>494</v>
      </c>
      <c r="K61" s="28" t="s">
        <v>469</v>
      </c>
      <c r="L61" s="28" t="s">
        <v>493</v>
      </c>
      <c r="M61" s="28">
        <f t="shared" si="0"/>
        <v>3</v>
      </c>
      <c r="N61" s="28">
        <f t="array" ref="N61">INDEX('Data Set4 Key Advanced2'!$D$6:$E$9,MATCH(C61,'Data Set4 Key Advanced2'!$E$6:$E$9,0),1)</f>
        <v>1</v>
      </c>
      <c r="O61" s="28">
        <f t="array" ref="O61">INDEX('Data Set4 Key Advanced2'!$D$12:$E$15,MATCH(D61,'Data Set4 Key Advanced2'!$E$12:$E$15,0),1)</f>
        <v>0</v>
      </c>
      <c r="P61" s="28">
        <f t="array" ref="P61">INDEX('Data Set4 Key Advanced2'!$D$18:$E$21,MATCH(E61,'Data Set4 Key Advanced2'!$E$18:$E$21,0),1)</f>
        <v>0</v>
      </c>
      <c r="Q61" s="28">
        <f t="array" ref="Q61">INDEX('Data Set4 Key Advanced2'!$D$24:$E$27,MATCH(F61,'Data Set4 Key Advanced2'!$E$24:$E$27,0),1)</f>
        <v>-1</v>
      </c>
      <c r="R61" s="28">
        <f t="array" ref="R61">INDEX('Data Set4 Key Advanced2'!$D$30:$E$33,MATCH(G61,'Data Set4 Key Advanced2'!$E$30:$E$33,0),1)</f>
        <v>1</v>
      </c>
      <c r="S61" s="28">
        <f t="array" ref="S61">INDEX('Data Set4 Key Advanced2'!$D$36:$E$39,MATCH(H61,'Data Set4 Key Advanced2'!$E$36:$E$39,0),1)</f>
        <v>-1</v>
      </c>
      <c r="T61" s="28">
        <f t="array" ref="T61">INDEX('Data Set4 Key Advanced2'!$D$42:$E$45,MATCH(I61,'Data Set4 Key Advanced2'!$E$42:$E$45,0),1)</f>
        <v>-1</v>
      </c>
      <c r="U61" s="28">
        <f t="array" ref="U61">IFERROR(INDEX('Data Set4 Key Advanced2'!$D$48:$E$51,MATCH(J61,'Data Set4 Key Advanced2'!$E$48:$E$51,0),1),0)</f>
        <v>1</v>
      </c>
      <c r="V61" s="28">
        <f t="array" ref="V61">INDEX('Data Set4 Key Advanced2'!$D$54:$E$57,MATCH(K61,'Data Set4 Key Advanced2'!$E$54:$E$57,0),1)</f>
        <v>1</v>
      </c>
      <c r="W61" s="28">
        <f t="array" ref="W61">INDEX('Data Set4 Key Advanced2'!$D$60:$E$63,MATCH(L61,'Data Set4 Key Advanced2'!$E$60:$E$63,0),1)</f>
        <v>2</v>
      </c>
    </row>
    <row r="62" spans="1:23" ht="13.2" x14ac:dyDescent="0.25">
      <c r="A62" s="28" t="s">
        <v>197</v>
      </c>
      <c r="B62" s="28" t="s">
        <v>461</v>
      </c>
      <c r="C62" s="28" t="s">
        <v>476</v>
      </c>
      <c r="D62" s="28" t="s">
        <v>477</v>
      </c>
      <c r="E62" s="28" t="s">
        <v>473</v>
      </c>
      <c r="F62" s="28" t="s">
        <v>465</v>
      </c>
      <c r="G62" s="28" t="s">
        <v>488</v>
      </c>
      <c r="H62" s="28" t="s">
        <v>467</v>
      </c>
      <c r="I62" s="28" t="s">
        <v>468</v>
      </c>
      <c r="J62" s="28" t="s">
        <v>494</v>
      </c>
      <c r="K62" s="28" t="s">
        <v>469</v>
      </c>
      <c r="L62" s="28" t="s">
        <v>493</v>
      </c>
      <c r="M62" s="28">
        <f t="shared" si="0"/>
        <v>8</v>
      </c>
      <c r="N62" s="28">
        <f t="array" ref="N62">INDEX('Data Set4 Key Advanced2'!$D$6:$E$9,MATCH(C62,'Data Set4 Key Advanced2'!$E$6:$E$9,0),1)</f>
        <v>2</v>
      </c>
      <c r="O62" s="28">
        <f t="array" ref="O62">INDEX('Data Set4 Key Advanced2'!$D$12:$E$15,MATCH(D62,'Data Set4 Key Advanced2'!$E$12:$E$15,0),1)</f>
        <v>0</v>
      </c>
      <c r="P62" s="28">
        <f t="array" ref="P62">INDEX('Data Set4 Key Advanced2'!$D$18:$E$21,MATCH(E62,'Data Set4 Key Advanced2'!$E$18:$E$21,0),1)</f>
        <v>1</v>
      </c>
      <c r="Q62" s="28">
        <f t="array" ref="Q62">INDEX('Data Set4 Key Advanced2'!$D$24:$E$27,MATCH(F62,'Data Set4 Key Advanced2'!$E$24:$E$27,0),1)</f>
        <v>-1</v>
      </c>
      <c r="R62" s="28">
        <f t="array" ref="R62">INDEX('Data Set4 Key Advanced2'!$D$30:$E$33,MATCH(G62,'Data Set4 Key Advanced2'!$E$30:$E$33,0),1)</f>
        <v>1</v>
      </c>
      <c r="S62" s="28">
        <f t="array" ref="S62">INDEX('Data Set4 Key Advanced2'!$D$36:$E$39,MATCH(H62,'Data Set4 Key Advanced2'!$E$36:$E$39,0),1)</f>
        <v>0</v>
      </c>
      <c r="T62" s="28">
        <f t="array" ref="T62">INDEX('Data Set4 Key Advanced2'!$D$42:$E$45,MATCH(I62,'Data Set4 Key Advanced2'!$E$42:$E$45,0),1)</f>
        <v>1</v>
      </c>
      <c r="U62" s="28">
        <f t="array" ref="U62">IFERROR(INDEX('Data Set4 Key Advanced2'!$D$48:$E$51,MATCH(J62,'Data Set4 Key Advanced2'!$E$48:$E$51,0),1),0)</f>
        <v>1</v>
      </c>
      <c r="V62" s="28">
        <f t="array" ref="V62">INDEX('Data Set4 Key Advanced2'!$D$54:$E$57,MATCH(K62,'Data Set4 Key Advanced2'!$E$54:$E$57,0),1)</f>
        <v>1</v>
      </c>
      <c r="W62" s="28">
        <f t="array" ref="W62">INDEX('Data Set4 Key Advanced2'!$D$60:$E$63,MATCH(L62,'Data Set4 Key Advanced2'!$E$60:$E$63,0),1)</f>
        <v>2</v>
      </c>
    </row>
    <row r="63" spans="1:23" ht="13.2" x14ac:dyDescent="0.25">
      <c r="A63" s="28" t="s">
        <v>199</v>
      </c>
      <c r="B63" s="28" t="s">
        <v>461</v>
      </c>
      <c r="C63" s="28" t="s">
        <v>462</v>
      </c>
      <c r="D63" s="28" t="s">
        <v>477</v>
      </c>
      <c r="E63" s="28" t="s">
        <v>464</v>
      </c>
      <c r="F63" s="28" t="s">
        <v>478</v>
      </c>
      <c r="G63" s="28" t="s">
        <v>488</v>
      </c>
      <c r="H63" s="28" t="s">
        <v>489</v>
      </c>
      <c r="I63" s="28" t="s">
        <v>480</v>
      </c>
      <c r="J63" s="28" t="s">
        <v>494</v>
      </c>
      <c r="K63" s="28" t="s">
        <v>469</v>
      </c>
      <c r="L63" s="28" t="s">
        <v>482</v>
      </c>
      <c r="M63" s="28">
        <f t="shared" si="0"/>
        <v>1</v>
      </c>
      <c r="N63" s="28">
        <f t="array" ref="N63">INDEX('Data Set4 Key Advanced2'!$D$6:$E$9,MATCH(C63,'Data Set4 Key Advanced2'!$E$6:$E$9,0),1)</f>
        <v>-1</v>
      </c>
      <c r="O63" s="28">
        <f t="array" ref="O63">INDEX('Data Set4 Key Advanced2'!$D$12:$E$15,MATCH(D63,'Data Set4 Key Advanced2'!$E$12:$E$15,0),1)</f>
        <v>0</v>
      </c>
      <c r="P63" s="28">
        <f t="array" ref="P63">INDEX('Data Set4 Key Advanced2'!$D$18:$E$21,MATCH(E63,'Data Set4 Key Advanced2'!$E$18:$E$21,0),1)</f>
        <v>0</v>
      </c>
      <c r="Q63" s="28">
        <f t="array" ref="Q63">INDEX('Data Set4 Key Advanced2'!$D$24:$E$27,MATCH(F63,'Data Set4 Key Advanced2'!$E$24:$E$27,0),1)</f>
        <v>0</v>
      </c>
      <c r="R63" s="28">
        <f t="array" ref="R63">INDEX('Data Set4 Key Advanced2'!$D$30:$E$33,MATCH(G63,'Data Set4 Key Advanced2'!$E$30:$E$33,0),1)</f>
        <v>1</v>
      </c>
      <c r="S63" s="28">
        <f t="array" ref="S63">INDEX('Data Set4 Key Advanced2'!$D$36:$E$39,MATCH(H63,'Data Set4 Key Advanced2'!$E$36:$E$39,0),1)</f>
        <v>-1</v>
      </c>
      <c r="T63" s="28">
        <f t="array" ref="T63">INDEX('Data Set4 Key Advanced2'!$D$42:$E$45,MATCH(I63,'Data Set4 Key Advanced2'!$E$42:$E$45,0),1)</f>
        <v>-1</v>
      </c>
      <c r="U63" s="28">
        <f t="array" ref="U63">IFERROR(INDEX('Data Set4 Key Advanced2'!$D$48:$E$51,MATCH(J63,'Data Set4 Key Advanced2'!$E$48:$E$51,0),1),0)</f>
        <v>1</v>
      </c>
      <c r="V63" s="28">
        <f t="array" ref="V63">INDEX('Data Set4 Key Advanced2'!$D$54:$E$57,MATCH(K63,'Data Set4 Key Advanced2'!$E$54:$E$57,0),1)</f>
        <v>1</v>
      </c>
      <c r="W63" s="28">
        <f t="array" ref="W63">INDEX('Data Set4 Key Advanced2'!$D$60:$E$63,MATCH(L63,'Data Set4 Key Advanced2'!$E$60:$E$63,0),1)</f>
        <v>1</v>
      </c>
    </row>
    <row r="64" spans="1:23" ht="13.2" x14ac:dyDescent="0.25">
      <c r="A64" s="28" t="s">
        <v>200</v>
      </c>
      <c r="B64" s="28" t="s">
        <v>461</v>
      </c>
      <c r="C64" s="28" t="s">
        <v>486</v>
      </c>
      <c r="D64" s="28" t="s">
        <v>471</v>
      </c>
      <c r="E64" s="28" t="s">
        <v>464</v>
      </c>
      <c r="F64" s="28" t="s">
        <v>478</v>
      </c>
      <c r="G64" s="28" t="s">
        <v>474</v>
      </c>
      <c r="H64" s="28" t="s">
        <v>467</v>
      </c>
      <c r="I64" s="28" t="s">
        <v>480</v>
      </c>
      <c r="J64" s="28" t="s">
        <v>494</v>
      </c>
      <c r="K64" s="28" t="s">
        <v>469</v>
      </c>
      <c r="L64" s="28" t="s">
        <v>493</v>
      </c>
      <c r="M64" s="28">
        <f t="shared" si="0"/>
        <v>3</v>
      </c>
      <c r="N64" s="28">
        <f t="array" ref="N64">INDEX('Data Set4 Key Advanced2'!$D$6:$E$9,MATCH(C64,'Data Set4 Key Advanced2'!$E$6:$E$9,0),1)</f>
        <v>1</v>
      </c>
      <c r="O64" s="28">
        <f t="array" ref="O64">INDEX('Data Set4 Key Advanced2'!$D$12:$E$15,MATCH(D64,'Data Set4 Key Advanced2'!$E$12:$E$15,0),1)</f>
        <v>-1</v>
      </c>
      <c r="P64" s="28">
        <f t="array" ref="P64">INDEX('Data Set4 Key Advanced2'!$D$18:$E$21,MATCH(E64,'Data Set4 Key Advanced2'!$E$18:$E$21,0),1)</f>
        <v>0</v>
      </c>
      <c r="Q64" s="28">
        <f t="array" ref="Q64">INDEX('Data Set4 Key Advanced2'!$D$24:$E$27,MATCH(F64,'Data Set4 Key Advanced2'!$E$24:$E$27,0),1)</f>
        <v>0</v>
      </c>
      <c r="R64" s="28">
        <f t="array" ref="R64">INDEX('Data Set4 Key Advanced2'!$D$30:$E$33,MATCH(G64,'Data Set4 Key Advanced2'!$E$30:$E$33,0),1)</f>
        <v>0</v>
      </c>
      <c r="S64" s="28">
        <f t="array" ref="S64">INDEX('Data Set4 Key Advanced2'!$D$36:$E$39,MATCH(H64,'Data Set4 Key Advanced2'!$E$36:$E$39,0),1)</f>
        <v>0</v>
      </c>
      <c r="T64" s="28">
        <f t="array" ref="T64">INDEX('Data Set4 Key Advanced2'!$D$42:$E$45,MATCH(I64,'Data Set4 Key Advanced2'!$E$42:$E$45,0),1)</f>
        <v>-1</v>
      </c>
      <c r="U64" s="28">
        <f t="array" ref="U64">IFERROR(INDEX('Data Set4 Key Advanced2'!$D$48:$E$51,MATCH(J64,'Data Set4 Key Advanced2'!$E$48:$E$51,0),1),0)</f>
        <v>1</v>
      </c>
      <c r="V64" s="28">
        <f t="array" ref="V64">INDEX('Data Set4 Key Advanced2'!$D$54:$E$57,MATCH(K64,'Data Set4 Key Advanced2'!$E$54:$E$57,0),1)</f>
        <v>1</v>
      </c>
      <c r="W64" s="28">
        <f t="array" ref="W64">INDEX('Data Set4 Key Advanced2'!$D$60:$E$63,MATCH(L64,'Data Set4 Key Advanced2'!$E$60:$E$63,0),1)</f>
        <v>2</v>
      </c>
    </row>
    <row r="65" spans="1:23" ht="13.2" x14ac:dyDescent="0.25">
      <c r="A65" s="28" t="s">
        <v>201</v>
      </c>
      <c r="B65" s="28" t="s">
        <v>461</v>
      </c>
      <c r="C65" s="28" t="s">
        <v>486</v>
      </c>
      <c r="D65" s="28" t="s">
        <v>471</v>
      </c>
      <c r="E65" s="28" t="s">
        <v>464</v>
      </c>
      <c r="F65" s="28" t="s">
        <v>478</v>
      </c>
      <c r="G65" s="28" t="s">
        <v>488</v>
      </c>
      <c r="H65" s="28" t="s">
        <v>489</v>
      </c>
      <c r="I65" s="28" t="s">
        <v>484</v>
      </c>
      <c r="J65" s="28" t="s">
        <v>494</v>
      </c>
      <c r="K65" s="28" t="s">
        <v>481</v>
      </c>
      <c r="L65" s="28" t="s">
        <v>482</v>
      </c>
      <c r="M65" s="28">
        <f t="shared" si="0"/>
        <v>3</v>
      </c>
      <c r="N65" s="28">
        <f t="array" ref="N65">INDEX('Data Set4 Key Advanced2'!$D$6:$E$9,MATCH(C65,'Data Set4 Key Advanced2'!$E$6:$E$9,0),1)</f>
        <v>1</v>
      </c>
      <c r="O65" s="28">
        <f t="array" ref="O65">INDEX('Data Set4 Key Advanced2'!$D$12:$E$15,MATCH(D65,'Data Set4 Key Advanced2'!$E$12:$E$15,0),1)</f>
        <v>-1</v>
      </c>
      <c r="P65" s="28">
        <f t="array" ref="P65">INDEX('Data Set4 Key Advanced2'!$D$18:$E$21,MATCH(E65,'Data Set4 Key Advanced2'!$E$18:$E$21,0),1)</f>
        <v>0</v>
      </c>
      <c r="Q65" s="28">
        <f t="array" ref="Q65">INDEX('Data Set4 Key Advanced2'!$D$24:$E$27,MATCH(F65,'Data Set4 Key Advanced2'!$E$24:$E$27,0),1)</f>
        <v>0</v>
      </c>
      <c r="R65" s="28">
        <f t="array" ref="R65">INDEX('Data Set4 Key Advanced2'!$D$30:$E$33,MATCH(G65,'Data Set4 Key Advanced2'!$E$30:$E$33,0),1)</f>
        <v>1</v>
      </c>
      <c r="S65" s="28">
        <f t="array" ref="S65">INDEX('Data Set4 Key Advanced2'!$D$36:$E$39,MATCH(H65,'Data Set4 Key Advanced2'!$E$36:$E$39,0),1)</f>
        <v>-1</v>
      </c>
      <c r="T65" s="28">
        <f t="array" ref="T65">INDEX('Data Set4 Key Advanced2'!$D$42:$E$45,MATCH(I65,'Data Set4 Key Advanced2'!$E$42:$E$45,0),1)</f>
        <v>2</v>
      </c>
      <c r="U65" s="28">
        <f t="array" ref="U65">IFERROR(INDEX('Data Set4 Key Advanced2'!$D$48:$E$51,MATCH(J65,'Data Set4 Key Advanced2'!$E$48:$E$51,0),1),0)</f>
        <v>1</v>
      </c>
      <c r="V65" s="28">
        <f t="array" ref="V65">INDEX('Data Set4 Key Advanced2'!$D$54:$E$57,MATCH(K65,'Data Set4 Key Advanced2'!$E$54:$E$57,0),1)</f>
        <v>-1</v>
      </c>
      <c r="W65" s="28">
        <f t="array" ref="W65">INDEX('Data Set4 Key Advanced2'!$D$60:$E$63,MATCH(L65,'Data Set4 Key Advanced2'!$E$60:$E$63,0),1)</f>
        <v>1</v>
      </c>
    </row>
    <row r="66" spans="1:23" ht="13.2" x14ac:dyDescent="0.25">
      <c r="A66" s="28" t="s">
        <v>202</v>
      </c>
      <c r="B66" s="28" t="s">
        <v>461</v>
      </c>
      <c r="C66" s="28" t="s">
        <v>476</v>
      </c>
      <c r="D66" s="28" t="s">
        <v>471</v>
      </c>
      <c r="E66" s="28" t="s">
        <v>464</v>
      </c>
      <c r="F66" s="28" t="s">
        <v>465</v>
      </c>
      <c r="G66" s="28" t="s">
        <v>488</v>
      </c>
      <c r="H66" s="28" t="s">
        <v>489</v>
      </c>
      <c r="I66" s="28" t="s">
        <v>480</v>
      </c>
      <c r="J66" s="28" t="s">
        <v>494</v>
      </c>
      <c r="K66" s="28" t="s">
        <v>481</v>
      </c>
      <c r="L66" s="28" t="s">
        <v>493</v>
      </c>
      <c r="M66" s="28">
        <f t="shared" si="0"/>
        <v>1</v>
      </c>
      <c r="N66" s="28">
        <f t="array" ref="N66">INDEX('Data Set4 Key Advanced2'!$D$6:$E$9,MATCH(C66,'Data Set4 Key Advanced2'!$E$6:$E$9,0),1)</f>
        <v>2</v>
      </c>
      <c r="O66" s="28">
        <f t="array" ref="O66">INDEX('Data Set4 Key Advanced2'!$D$12:$E$15,MATCH(D66,'Data Set4 Key Advanced2'!$E$12:$E$15,0),1)</f>
        <v>-1</v>
      </c>
      <c r="P66" s="28">
        <f t="array" ref="P66">INDEX('Data Set4 Key Advanced2'!$D$18:$E$21,MATCH(E66,'Data Set4 Key Advanced2'!$E$18:$E$21,0),1)</f>
        <v>0</v>
      </c>
      <c r="Q66" s="28">
        <f t="array" ref="Q66">INDEX('Data Set4 Key Advanced2'!$D$24:$E$27,MATCH(F66,'Data Set4 Key Advanced2'!$E$24:$E$27,0),1)</f>
        <v>-1</v>
      </c>
      <c r="R66" s="28">
        <f t="array" ref="R66">INDEX('Data Set4 Key Advanced2'!$D$30:$E$33,MATCH(G66,'Data Set4 Key Advanced2'!$E$30:$E$33,0),1)</f>
        <v>1</v>
      </c>
      <c r="S66" s="28">
        <f t="array" ref="S66">INDEX('Data Set4 Key Advanced2'!$D$36:$E$39,MATCH(H66,'Data Set4 Key Advanced2'!$E$36:$E$39,0),1)</f>
        <v>-1</v>
      </c>
      <c r="T66" s="28">
        <f t="array" ref="T66">INDEX('Data Set4 Key Advanced2'!$D$42:$E$45,MATCH(I66,'Data Set4 Key Advanced2'!$E$42:$E$45,0),1)</f>
        <v>-1</v>
      </c>
      <c r="U66" s="28">
        <f t="array" ref="U66">IFERROR(INDEX('Data Set4 Key Advanced2'!$D$48:$E$51,MATCH(J66,'Data Set4 Key Advanced2'!$E$48:$E$51,0),1),0)</f>
        <v>1</v>
      </c>
      <c r="V66" s="28">
        <f t="array" ref="V66">INDEX('Data Set4 Key Advanced2'!$D$54:$E$57,MATCH(K66,'Data Set4 Key Advanced2'!$E$54:$E$57,0),1)</f>
        <v>-1</v>
      </c>
      <c r="W66" s="28">
        <f t="array" ref="W66">INDEX('Data Set4 Key Advanced2'!$D$60:$E$63,MATCH(L66,'Data Set4 Key Advanced2'!$E$60:$E$63,0),1)</f>
        <v>2</v>
      </c>
    </row>
    <row r="67" spans="1:23" ht="13.2" x14ac:dyDescent="0.25">
      <c r="A67" s="28" t="s">
        <v>203</v>
      </c>
      <c r="B67" s="28" t="s">
        <v>461</v>
      </c>
      <c r="C67" s="28" t="s">
        <v>462</v>
      </c>
      <c r="D67" s="28" t="s">
        <v>477</v>
      </c>
      <c r="E67" s="28" t="s">
        <v>464</v>
      </c>
      <c r="F67" s="28" t="s">
        <v>478</v>
      </c>
      <c r="G67" s="28" t="s">
        <v>488</v>
      </c>
      <c r="H67" s="28" t="s">
        <v>489</v>
      </c>
      <c r="I67" s="28" t="s">
        <v>480</v>
      </c>
      <c r="J67" s="28" t="s">
        <v>494</v>
      </c>
      <c r="K67" s="28" t="s">
        <v>469</v>
      </c>
      <c r="L67" s="28" t="s">
        <v>482</v>
      </c>
      <c r="M67" s="28">
        <f t="shared" si="0"/>
        <v>1</v>
      </c>
      <c r="N67" s="28">
        <f t="array" ref="N67">INDEX('Data Set4 Key Advanced2'!$D$6:$E$9,MATCH(C67,'Data Set4 Key Advanced2'!$E$6:$E$9,0),1)</f>
        <v>-1</v>
      </c>
      <c r="O67" s="28">
        <f t="array" ref="O67">INDEX('Data Set4 Key Advanced2'!$D$12:$E$15,MATCH(D67,'Data Set4 Key Advanced2'!$E$12:$E$15,0),1)</f>
        <v>0</v>
      </c>
      <c r="P67" s="28">
        <f t="array" ref="P67">INDEX('Data Set4 Key Advanced2'!$D$18:$E$21,MATCH(E67,'Data Set4 Key Advanced2'!$E$18:$E$21,0),1)</f>
        <v>0</v>
      </c>
      <c r="Q67" s="28">
        <f t="array" ref="Q67">INDEX('Data Set4 Key Advanced2'!$D$24:$E$27,MATCH(F67,'Data Set4 Key Advanced2'!$E$24:$E$27,0),1)</f>
        <v>0</v>
      </c>
      <c r="R67" s="28">
        <f t="array" ref="R67">INDEX('Data Set4 Key Advanced2'!$D$30:$E$33,MATCH(G67,'Data Set4 Key Advanced2'!$E$30:$E$33,0),1)</f>
        <v>1</v>
      </c>
      <c r="S67" s="28">
        <f t="array" ref="S67">INDEX('Data Set4 Key Advanced2'!$D$36:$E$39,MATCH(H67,'Data Set4 Key Advanced2'!$E$36:$E$39,0),1)</f>
        <v>-1</v>
      </c>
      <c r="T67" s="28">
        <f t="array" ref="T67">INDEX('Data Set4 Key Advanced2'!$D$42:$E$45,MATCH(I67,'Data Set4 Key Advanced2'!$E$42:$E$45,0),1)</f>
        <v>-1</v>
      </c>
      <c r="U67" s="28">
        <f t="array" ref="U67">IFERROR(INDEX('Data Set4 Key Advanced2'!$D$48:$E$51,MATCH(J67,'Data Set4 Key Advanced2'!$E$48:$E$51,0),1),0)</f>
        <v>1</v>
      </c>
      <c r="V67" s="28">
        <f t="array" ref="V67">INDEX('Data Set4 Key Advanced2'!$D$54:$E$57,MATCH(K67,'Data Set4 Key Advanced2'!$E$54:$E$57,0),1)</f>
        <v>1</v>
      </c>
      <c r="W67" s="28">
        <f t="array" ref="W67">INDEX('Data Set4 Key Advanced2'!$D$60:$E$63,MATCH(L67,'Data Set4 Key Advanced2'!$E$60:$E$63,0),1)</f>
        <v>1</v>
      </c>
    </row>
    <row r="68" spans="1:23" ht="13.2" x14ac:dyDescent="0.25">
      <c r="A68" s="28" t="s">
        <v>204</v>
      </c>
      <c r="B68" s="28" t="s">
        <v>461</v>
      </c>
      <c r="C68" s="28" t="s">
        <v>476</v>
      </c>
      <c r="D68" s="28" t="s">
        <v>487</v>
      </c>
      <c r="E68" s="28" t="s">
        <v>464</v>
      </c>
      <c r="F68" s="28" t="s">
        <v>465</v>
      </c>
      <c r="G68" s="28" t="s">
        <v>488</v>
      </c>
      <c r="H68" s="28" t="s">
        <v>489</v>
      </c>
      <c r="I68" s="28" t="s">
        <v>480</v>
      </c>
      <c r="J68" s="28" t="s">
        <v>494</v>
      </c>
      <c r="K68" s="28" t="s">
        <v>469</v>
      </c>
      <c r="L68" s="28" t="s">
        <v>493</v>
      </c>
      <c r="M68" s="28">
        <f t="shared" si="0"/>
        <v>5</v>
      </c>
      <c r="N68" s="28">
        <f t="array" ref="N68">INDEX('Data Set4 Key Advanced2'!$D$6:$E$9,MATCH(C68,'Data Set4 Key Advanced2'!$E$6:$E$9,0),1)</f>
        <v>2</v>
      </c>
      <c r="O68" s="28">
        <f t="array" ref="O68">INDEX('Data Set4 Key Advanced2'!$D$12:$E$15,MATCH(D68,'Data Set4 Key Advanced2'!$E$12:$E$15,0),1)</f>
        <v>1</v>
      </c>
      <c r="P68" s="28">
        <f t="array" ref="P68">INDEX('Data Set4 Key Advanced2'!$D$18:$E$21,MATCH(E68,'Data Set4 Key Advanced2'!$E$18:$E$21,0),1)</f>
        <v>0</v>
      </c>
      <c r="Q68" s="28">
        <f t="array" ref="Q68">INDEX('Data Set4 Key Advanced2'!$D$24:$E$27,MATCH(F68,'Data Set4 Key Advanced2'!$E$24:$E$27,0),1)</f>
        <v>-1</v>
      </c>
      <c r="R68" s="28">
        <f t="array" ref="R68">INDEX('Data Set4 Key Advanced2'!$D$30:$E$33,MATCH(G68,'Data Set4 Key Advanced2'!$E$30:$E$33,0),1)</f>
        <v>1</v>
      </c>
      <c r="S68" s="28">
        <f t="array" ref="S68">INDEX('Data Set4 Key Advanced2'!$D$36:$E$39,MATCH(H68,'Data Set4 Key Advanced2'!$E$36:$E$39,0),1)</f>
        <v>-1</v>
      </c>
      <c r="T68" s="28">
        <f t="array" ref="T68">INDEX('Data Set4 Key Advanced2'!$D$42:$E$45,MATCH(I68,'Data Set4 Key Advanced2'!$E$42:$E$45,0),1)</f>
        <v>-1</v>
      </c>
      <c r="U68" s="28">
        <f t="array" ref="U68">IFERROR(INDEX('Data Set4 Key Advanced2'!$D$48:$E$51,MATCH(J68,'Data Set4 Key Advanced2'!$E$48:$E$51,0),1),0)</f>
        <v>1</v>
      </c>
      <c r="V68" s="28">
        <f t="array" ref="V68">INDEX('Data Set4 Key Advanced2'!$D$54:$E$57,MATCH(K68,'Data Set4 Key Advanced2'!$E$54:$E$57,0),1)</f>
        <v>1</v>
      </c>
      <c r="W68" s="28">
        <f t="array" ref="W68">INDEX('Data Set4 Key Advanced2'!$D$60:$E$63,MATCH(L68,'Data Set4 Key Advanced2'!$E$60:$E$63,0),1)</f>
        <v>2</v>
      </c>
    </row>
    <row r="69" spans="1:23" ht="13.2" x14ac:dyDescent="0.25">
      <c r="A69" s="28" t="s">
        <v>500</v>
      </c>
      <c r="B69" s="28" t="s">
        <v>461</v>
      </c>
      <c r="C69" s="28" t="s">
        <v>476</v>
      </c>
      <c r="D69" s="28" t="s">
        <v>471</v>
      </c>
      <c r="E69" s="28" t="s">
        <v>473</v>
      </c>
      <c r="F69" s="28" t="s">
        <v>473</v>
      </c>
      <c r="G69" s="28" t="s">
        <v>488</v>
      </c>
      <c r="H69" s="28" t="s">
        <v>489</v>
      </c>
      <c r="I69" s="28" t="s">
        <v>480</v>
      </c>
      <c r="J69" s="28" t="s">
        <v>495</v>
      </c>
      <c r="K69" s="28" t="s">
        <v>481</v>
      </c>
      <c r="L69" s="28" t="s">
        <v>482</v>
      </c>
      <c r="M69" s="28">
        <f t="shared" si="0"/>
        <v>1</v>
      </c>
      <c r="N69" s="28">
        <f t="array" ref="N69">INDEX('Data Set4 Key Advanced2'!$D$6:$E$9,MATCH(C69,'Data Set4 Key Advanced2'!$E$6:$E$9,0),1)</f>
        <v>2</v>
      </c>
      <c r="O69" s="28">
        <f t="array" ref="O69">INDEX('Data Set4 Key Advanced2'!$D$12:$E$15,MATCH(D69,'Data Set4 Key Advanced2'!$E$12:$E$15,0),1)</f>
        <v>-1</v>
      </c>
      <c r="P69" s="28">
        <f t="array" ref="P69">INDEX('Data Set4 Key Advanced2'!$D$18:$E$21,MATCH(E69,'Data Set4 Key Advanced2'!$E$18:$E$21,0),1)</f>
        <v>1</v>
      </c>
      <c r="Q69" s="28">
        <f t="array" ref="Q69">INDEX('Data Set4 Key Advanced2'!$D$24:$E$27,MATCH(F69,'Data Set4 Key Advanced2'!$E$24:$E$27,0),1)</f>
        <v>1</v>
      </c>
      <c r="R69" s="28">
        <f t="array" ref="R69">INDEX('Data Set4 Key Advanced2'!$D$30:$E$33,MATCH(G69,'Data Set4 Key Advanced2'!$E$30:$E$33,0),1)</f>
        <v>1</v>
      </c>
      <c r="S69" s="28">
        <f t="array" ref="S69">INDEX('Data Set4 Key Advanced2'!$D$36:$E$39,MATCH(H69,'Data Set4 Key Advanced2'!$E$36:$E$39,0),1)</f>
        <v>-1</v>
      </c>
      <c r="T69" s="28">
        <f t="array" ref="T69">INDEX('Data Set4 Key Advanced2'!$D$42:$E$45,MATCH(I69,'Data Set4 Key Advanced2'!$E$42:$E$45,0),1)</f>
        <v>-1</v>
      </c>
      <c r="U69" s="28">
        <f t="array" ref="U69">IFERROR(INDEX('Data Set4 Key Advanced2'!$D$48:$E$51,MATCH(J69,'Data Set4 Key Advanced2'!$E$48:$E$51,0),1),0)</f>
        <v>-1</v>
      </c>
      <c r="V69" s="28">
        <f t="array" ref="V69">INDEX('Data Set4 Key Advanced2'!$D$54:$E$57,MATCH(K69,'Data Set4 Key Advanced2'!$E$54:$E$57,0),1)</f>
        <v>-1</v>
      </c>
      <c r="W69" s="28">
        <f t="array" ref="W69">INDEX('Data Set4 Key Advanced2'!$D$60:$E$63,MATCH(L69,'Data Set4 Key Advanced2'!$E$60:$E$63,0),1)</f>
        <v>1</v>
      </c>
    </row>
    <row r="70" spans="1:23" ht="13.2" x14ac:dyDescent="0.25">
      <c r="A70" s="28" t="s">
        <v>206</v>
      </c>
      <c r="B70" s="28" t="s">
        <v>461</v>
      </c>
      <c r="C70" s="28" t="s">
        <v>462</v>
      </c>
      <c r="D70" s="28" t="s">
        <v>477</v>
      </c>
      <c r="E70" s="28" t="s">
        <v>464</v>
      </c>
      <c r="F70" s="28" t="s">
        <v>465</v>
      </c>
      <c r="G70" s="28" t="s">
        <v>488</v>
      </c>
      <c r="H70" s="28" t="s">
        <v>489</v>
      </c>
      <c r="I70" s="28" t="s">
        <v>468</v>
      </c>
      <c r="J70" s="28" t="s">
        <v>494</v>
      </c>
      <c r="K70" s="28" t="s">
        <v>490</v>
      </c>
      <c r="L70" s="28" t="s">
        <v>482</v>
      </c>
      <c r="M70" s="28">
        <f t="shared" si="0"/>
        <v>1</v>
      </c>
      <c r="N70" s="28">
        <f t="array" ref="N70">INDEX('Data Set4 Key Advanced2'!$D$6:$E$9,MATCH(C70,'Data Set4 Key Advanced2'!$E$6:$E$9,0),1)</f>
        <v>-1</v>
      </c>
      <c r="O70" s="28">
        <f t="array" ref="O70">INDEX('Data Set4 Key Advanced2'!$D$12:$E$15,MATCH(D70,'Data Set4 Key Advanced2'!$E$12:$E$15,0),1)</f>
        <v>0</v>
      </c>
      <c r="P70" s="28">
        <f t="array" ref="P70">INDEX('Data Set4 Key Advanced2'!$D$18:$E$21,MATCH(E70,'Data Set4 Key Advanced2'!$E$18:$E$21,0),1)</f>
        <v>0</v>
      </c>
      <c r="Q70" s="28">
        <f t="array" ref="Q70">INDEX('Data Set4 Key Advanced2'!$D$24:$E$27,MATCH(F70,'Data Set4 Key Advanced2'!$E$24:$E$27,0),1)</f>
        <v>-1</v>
      </c>
      <c r="R70" s="28">
        <f t="array" ref="R70">INDEX('Data Set4 Key Advanced2'!$D$30:$E$33,MATCH(G70,'Data Set4 Key Advanced2'!$E$30:$E$33,0),1)</f>
        <v>1</v>
      </c>
      <c r="S70" s="28">
        <f t="array" ref="S70">INDEX('Data Set4 Key Advanced2'!$D$36:$E$39,MATCH(H70,'Data Set4 Key Advanced2'!$E$36:$E$39,0),1)</f>
        <v>-1</v>
      </c>
      <c r="T70" s="28">
        <f t="array" ref="T70">INDEX('Data Set4 Key Advanced2'!$D$42:$E$45,MATCH(I70,'Data Set4 Key Advanced2'!$E$42:$E$45,0),1)</f>
        <v>1</v>
      </c>
      <c r="U70" s="28">
        <f t="array" ref="U70">IFERROR(INDEX('Data Set4 Key Advanced2'!$D$48:$E$51,MATCH(J70,'Data Set4 Key Advanced2'!$E$48:$E$51,0),1),0)</f>
        <v>1</v>
      </c>
      <c r="V70" s="28">
        <f t="array" ref="V70">INDEX('Data Set4 Key Advanced2'!$D$54:$E$57,MATCH(K70,'Data Set4 Key Advanced2'!$E$54:$E$57,0),1)</f>
        <v>0</v>
      </c>
      <c r="W70" s="28">
        <f t="array" ref="W70">INDEX('Data Set4 Key Advanced2'!$D$60:$E$63,MATCH(L70,'Data Set4 Key Advanced2'!$E$60:$E$63,0),1)</f>
        <v>1</v>
      </c>
    </row>
    <row r="71" spans="1:23" ht="13.2" x14ac:dyDescent="0.25">
      <c r="A71" s="28" t="s">
        <v>207</v>
      </c>
      <c r="B71" s="28" t="s">
        <v>461</v>
      </c>
      <c r="C71" s="28" t="s">
        <v>462</v>
      </c>
      <c r="D71" s="28" t="s">
        <v>471</v>
      </c>
      <c r="E71" s="28" t="s">
        <v>464</v>
      </c>
      <c r="F71" s="28" t="s">
        <v>465</v>
      </c>
      <c r="G71" s="28" t="s">
        <v>474</v>
      </c>
      <c r="H71" s="28" t="s">
        <v>467</v>
      </c>
      <c r="I71" s="28" t="s">
        <v>480</v>
      </c>
      <c r="J71" s="28" t="s">
        <v>496</v>
      </c>
      <c r="K71" s="28" t="s">
        <v>481</v>
      </c>
      <c r="L71" s="28" t="s">
        <v>493</v>
      </c>
      <c r="M71" s="28">
        <f t="shared" si="0"/>
        <v>-1</v>
      </c>
      <c r="N71" s="28">
        <f t="array" ref="N71">INDEX('Data Set4 Key Advanced2'!$D$6:$E$9,MATCH(C71,'Data Set4 Key Advanced2'!$E$6:$E$9,0),1)</f>
        <v>-1</v>
      </c>
      <c r="O71" s="28">
        <f t="array" ref="O71">INDEX('Data Set4 Key Advanced2'!$D$12:$E$15,MATCH(D71,'Data Set4 Key Advanced2'!$E$12:$E$15,0),1)</f>
        <v>-1</v>
      </c>
      <c r="P71" s="28">
        <f t="array" ref="P71">INDEX('Data Set4 Key Advanced2'!$D$18:$E$21,MATCH(E71,'Data Set4 Key Advanced2'!$E$18:$E$21,0),1)</f>
        <v>0</v>
      </c>
      <c r="Q71" s="28">
        <f t="array" ref="Q71">INDEX('Data Set4 Key Advanced2'!$D$24:$E$27,MATCH(F71,'Data Set4 Key Advanced2'!$E$24:$E$27,0),1)</f>
        <v>-1</v>
      </c>
      <c r="R71" s="28">
        <f t="array" ref="R71">INDEX('Data Set4 Key Advanced2'!$D$30:$E$33,MATCH(G71,'Data Set4 Key Advanced2'!$E$30:$E$33,0),1)</f>
        <v>0</v>
      </c>
      <c r="S71" s="28">
        <f t="array" ref="S71">INDEX('Data Set4 Key Advanced2'!$D$36:$E$39,MATCH(H71,'Data Set4 Key Advanced2'!$E$36:$E$39,0),1)</f>
        <v>0</v>
      </c>
      <c r="T71" s="28">
        <f t="array" ref="T71">INDEX('Data Set4 Key Advanced2'!$D$42:$E$45,MATCH(I71,'Data Set4 Key Advanced2'!$E$42:$E$45,0),1)</f>
        <v>-1</v>
      </c>
      <c r="U71" s="28">
        <f t="array" ref="U71">IFERROR(INDEX('Data Set4 Key Advanced2'!$D$48:$E$51,MATCH(J71,'Data Set4 Key Advanced2'!$E$48:$E$51,0),1),0)</f>
        <v>2</v>
      </c>
      <c r="V71" s="28">
        <f t="array" ref="V71">INDEX('Data Set4 Key Advanced2'!$D$54:$E$57,MATCH(K71,'Data Set4 Key Advanced2'!$E$54:$E$57,0),1)</f>
        <v>-1</v>
      </c>
      <c r="W71" s="28">
        <f t="array" ref="W71">INDEX('Data Set4 Key Advanced2'!$D$60:$E$63,MATCH(L71,'Data Set4 Key Advanced2'!$E$60:$E$63,0),1)</f>
        <v>2</v>
      </c>
    </row>
    <row r="72" spans="1:23" ht="13.2" x14ac:dyDescent="0.25">
      <c r="A72" s="28" t="s">
        <v>208</v>
      </c>
      <c r="B72" s="28" t="s">
        <v>461</v>
      </c>
      <c r="C72" s="28" t="s">
        <v>462</v>
      </c>
      <c r="D72" s="28" t="s">
        <v>471</v>
      </c>
      <c r="E72" s="28" t="s">
        <v>464</v>
      </c>
      <c r="F72" s="28" t="s">
        <v>465</v>
      </c>
      <c r="G72" s="28" t="s">
        <v>474</v>
      </c>
      <c r="H72" s="28" t="s">
        <v>467</v>
      </c>
      <c r="I72" s="28" t="s">
        <v>480</v>
      </c>
      <c r="J72" s="28" t="s">
        <v>494</v>
      </c>
      <c r="K72" s="28" t="s">
        <v>469</v>
      </c>
      <c r="L72" s="28" t="s">
        <v>482</v>
      </c>
      <c r="M72" s="28">
        <f t="shared" si="0"/>
        <v>-1</v>
      </c>
      <c r="N72" s="28">
        <f t="array" ref="N72">INDEX('Data Set4 Key Advanced2'!$D$6:$E$9,MATCH(C72,'Data Set4 Key Advanced2'!$E$6:$E$9,0),1)</f>
        <v>-1</v>
      </c>
      <c r="O72" s="28">
        <f t="array" ref="O72">INDEX('Data Set4 Key Advanced2'!$D$12:$E$15,MATCH(D72,'Data Set4 Key Advanced2'!$E$12:$E$15,0),1)</f>
        <v>-1</v>
      </c>
      <c r="P72" s="28">
        <f t="array" ref="P72">INDEX('Data Set4 Key Advanced2'!$D$18:$E$21,MATCH(E72,'Data Set4 Key Advanced2'!$E$18:$E$21,0),1)</f>
        <v>0</v>
      </c>
      <c r="Q72" s="28">
        <f t="array" ref="Q72">INDEX('Data Set4 Key Advanced2'!$D$24:$E$27,MATCH(F72,'Data Set4 Key Advanced2'!$E$24:$E$27,0),1)</f>
        <v>-1</v>
      </c>
      <c r="R72" s="28">
        <f t="array" ref="R72">INDEX('Data Set4 Key Advanced2'!$D$30:$E$33,MATCH(G72,'Data Set4 Key Advanced2'!$E$30:$E$33,0),1)</f>
        <v>0</v>
      </c>
      <c r="S72" s="28">
        <f t="array" ref="S72">INDEX('Data Set4 Key Advanced2'!$D$36:$E$39,MATCH(H72,'Data Set4 Key Advanced2'!$E$36:$E$39,0),1)</f>
        <v>0</v>
      </c>
      <c r="T72" s="28">
        <f t="array" ref="T72">INDEX('Data Set4 Key Advanced2'!$D$42:$E$45,MATCH(I72,'Data Set4 Key Advanced2'!$E$42:$E$45,0),1)</f>
        <v>-1</v>
      </c>
      <c r="U72" s="28">
        <f t="array" ref="U72">IFERROR(INDEX('Data Set4 Key Advanced2'!$D$48:$E$51,MATCH(J72,'Data Set4 Key Advanced2'!$E$48:$E$51,0),1),0)</f>
        <v>1</v>
      </c>
      <c r="V72" s="28">
        <f t="array" ref="V72">INDEX('Data Set4 Key Advanced2'!$D$54:$E$57,MATCH(K72,'Data Set4 Key Advanced2'!$E$54:$E$57,0),1)</f>
        <v>1</v>
      </c>
      <c r="W72" s="28">
        <f t="array" ref="W72">INDEX('Data Set4 Key Advanced2'!$D$60:$E$63,MATCH(L72,'Data Set4 Key Advanced2'!$E$60:$E$63,0),1)</f>
        <v>1</v>
      </c>
    </row>
    <row r="73" spans="1:23" ht="13.2" x14ac:dyDescent="0.25">
      <c r="A73" s="28" t="s">
        <v>209</v>
      </c>
      <c r="B73" s="28" t="s">
        <v>461</v>
      </c>
      <c r="C73" s="28" t="s">
        <v>486</v>
      </c>
      <c r="D73" s="28" t="s">
        <v>477</v>
      </c>
      <c r="E73" s="28" t="s">
        <v>464</v>
      </c>
      <c r="F73" s="28" t="s">
        <v>465</v>
      </c>
      <c r="G73" s="28" t="s">
        <v>488</v>
      </c>
      <c r="H73" s="28" t="s">
        <v>489</v>
      </c>
      <c r="I73" s="28" t="s">
        <v>480</v>
      </c>
      <c r="J73" s="28" t="s">
        <v>494</v>
      </c>
      <c r="K73" s="28" t="s">
        <v>481</v>
      </c>
      <c r="L73" s="28" t="s">
        <v>482</v>
      </c>
      <c r="M73" s="28">
        <f t="shared" si="0"/>
        <v>0</v>
      </c>
      <c r="N73" s="28">
        <f t="array" ref="N73">INDEX('Data Set4 Key Advanced2'!$D$6:$E$9,MATCH(C73,'Data Set4 Key Advanced2'!$E$6:$E$9,0),1)</f>
        <v>1</v>
      </c>
      <c r="O73" s="28">
        <f t="array" ref="O73">INDEX('Data Set4 Key Advanced2'!$D$12:$E$15,MATCH(D73,'Data Set4 Key Advanced2'!$E$12:$E$15,0),1)</f>
        <v>0</v>
      </c>
      <c r="P73" s="28">
        <f t="array" ref="P73">INDEX('Data Set4 Key Advanced2'!$D$18:$E$21,MATCH(E73,'Data Set4 Key Advanced2'!$E$18:$E$21,0),1)</f>
        <v>0</v>
      </c>
      <c r="Q73" s="28">
        <f t="array" ref="Q73">INDEX('Data Set4 Key Advanced2'!$D$24:$E$27,MATCH(F73,'Data Set4 Key Advanced2'!$E$24:$E$27,0),1)</f>
        <v>-1</v>
      </c>
      <c r="R73" s="28">
        <f t="array" ref="R73">INDEX('Data Set4 Key Advanced2'!$D$30:$E$33,MATCH(G73,'Data Set4 Key Advanced2'!$E$30:$E$33,0),1)</f>
        <v>1</v>
      </c>
      <c r="S73" s="28">
        <f t="array" ref="S73">INDEX('Data Set4 Key Advanced2'!$D$36:$E$39,MATCH(H73,'Data Set4 Key Advanced2'!$E$36:$E$39,0),1)</f>
        <v>-1</v>
      </c>
      <c r="T73" s="28">
        <f t="array" ref="T73">INDEX('Data Set4 Key Advanced2'!$D$42:$E$45,MATCH(I73,'Data Set4 Key Advanced2'!$E$42:$E$45,0),1)</f>
        <v>-1</v>
      </c>
      <c r="U73" s="28">
        <f t="array" ref="U73">IFERROR(INDEX('Data Set4 Key Advanced2'!$D$48:$E$51,MATCH(J73,'Data Set4 Key Advanced2'!$E$48:$E$51,0),1),0)</f>
        <v>1</v>
      </c>
      <c r="V73" s="28">
        <f t="array" ref="V73">INDEX('Data Set4 Key Advanced2'!$D$54:$E$57,MATCH(K73,'Data Set4 Key Advanced2'!$E$54:$E$57,0),1)</f>
        <v>-1</v>
      </c>
      <c r="W73" s="28">
        <f t="array" ref="W73">INDEX('Data Set4 Key Advanced2'!$D$60:$E$63,MATCH(L73,'Data Set4 Key Advanced2'!$E$60:$E$63,0),1)</f>
        <v>1</v>
      </c>
    </row>
    <row r="74" spans="1:23" ht="13.2" x14ac:dyDescent="0.25">
      <c r="A74" s="28" t="s">
        <v>210</v>
      </c>
      <c r="B74" s="28" t="s">
        <v>461</v>
      </c>
      <c r="C74" s="28" t="s">
        <v>486</v>
      </c>
      <c r="D74" s="28" t="s">
        <v>477</v>
      </c>
      <c r="E74" s="28" t="s">
        <v>464</v>
      </c>
      <c r="F74" s="28" t="s">
        <v>465</v>
      </c>
      <c r="G74" s="28" t="s">
        <v>474</v>
      </c>
      <c r="H74" s="28" t="s">
        <v>489</v>
      </c>
      <c r="I74" s="28" t="s">
        <v>475</v>
      </c>
      <c r="J74" s="28" t="s">
        <v>494</v>
      </c>
      <c r="K74" s="28" t="s">
        <v>481</v>
      </c>
      <c r="L74" s="28" t="s">
        <v>482</v>
      </c>
      <c r="M74" s="28">
        <f t="shared" si="0"/>
        <v>0</v>
      </c>
      <c r="N74" s="28">
        <f t="array" ref="N74">INDEX('Data Set4 Key Advanced2'!$D$6:$E$9,MATCH(C74,'Data Set4 Key Advanced2'!$E$6:$E$9,0),1)</f>
        <v>1</v>
      </c>
      <c r="O74" s="28">
        <f t="array" ref="O74">INDEX('Data Set4 Key Advanced2'!$D$12:$E$15,MATCH(D74,'Data Set4 Key Advanced2'!$E$12:$E$15,0),1)</f>
        <v>0</v>
      </c>
      <c r="P74" s="28">
        <f t="array" ref="P74">INDEX('Data Set4 Key Advanced2'!$D$18:$E$21,MATCH(E74,'Data Set4 Key Advanced2'!$E$18:$E$21,0),1)</f>
        <v>0</v>
      </c>
      <c r="Q74" s="28">
        <f t="array" ref="Q74">INDEX('Data Set4 Key Advanced2'!$D$24:$E$27,MATCH(F74,'Data Set4 Key Advanced2'!$E$24:$E$27,0),1)</f>
        <v>-1</v>
      </c>
      <c r="R74" s="28">
        <f t="array" ref="R74">INDEX('Data Set4 Key Advanced2'!$D$30:$E$33,MATCH(G74,'Data Set4 Key Advanced2'!$E$30:$E$33,0),1)</f>
        <v>0</v>
      </c>
      <c r="S74" s="28">
        <f t="array" ref="S74">INDEX('Data Set4 Key Advanced2'!$D$36:$E$39,MATCH(H74,'Data Set4 Key Advanced2'!$E$36:$E$39,0),1)</f>
        <v>-1</v>
      </c>
      <c r="T74" s="28">
        <f t="array" ref="T74">INDEX('Data Set4 Key Advanced2'!$D$42:$E$45,MATCH(I74,'Data Set4 Key Advanced2'!$E$42:$E$45,0),1)</f>
        <v>0</v>
      </c>
      <c r="U74" s="28">
        <f t="array" ref="U74">IFERROR(INDEX('Data Set4 Key Advanced2'!$D$48:$E$51,MATCH(J74,'Data Set4 Key Advanced2'!$E$48:$E$51,0),1),0)</f>
        <v>1</v>
      </c>
      <c r="V74" s="28">
        <f t="array" ref="V74">INDEX('Data Set4 Key Advanced2'!$D$54:$E$57,MATCH(K74,'Data Set4 Key Advanced2'!$E$54:$E$57,0),1)</f>
        <v>-1</v>
      </c>
      <c r="W74" s="28">
        <f t="array" ref="W74">INDEX('Data Set4 Key Advanced2'!$D$60:$E$63,MATCH(L74,'Data Set4 Key Advanced2'!$E$60:$E$63,0),1)</f>
        <v>1</v>
      </c>
    </row>
    <row r="75" spans="1:23" ht="13.2" x14ac:dyDescent="0.25">
      <c r="A75" s="28" t="s">
        <v>211</v>
      </c>
      <c r="B75" s="28" t="s">
        <v>461</v>
      </c>
      <c r="C75" s="28" t="s">
        <v>462</v>
      </c>
      <c r="D75" s="28" t="s">
        <v>477</v>
      </c>
      <c r="E75" s="28" t="s">
        <v>464</v>
      </c>
      <c r="F75" s="28" t="s">
        <v>478</v>
      </c>
      <c r="G75" s="28" t="s">
        <v>488</v>
      </c>
      <c r="H75" s="28" t="s">
        <v>489</v>
      </c>
      <c r="I75" s="28" t="s">
        <v>480</v>
      </c>
      <c r="J75" s="28" t="s">
        <v>494</v>
      </c>
      <c r="K75" s="28" t="s">
        <v>490</v>
      </c>
      <c r="L75" s="28" t="s">
        <v>482</v>
      </c>
      <c r="M75" s="28">
        <f t="shared" si="0"/>
        <v>0</v>
      </c>
      <c r="N75" s="28">
        <f t="array" ref="N75">INDEX('Data Set4 Key Advanced2'!$D$6:$E$9,MATCH(C75,'Data Set4 Key Advanced2'!$E$6:$E$9,0),1)</f>
        <v>-1</v>
      </c>
      <c r="O75" s="28">
        <f t="array" ref="O75">INDEX('Data Set4 Key Advanced2'!$D$12:$E$15,MATCH(D75,'Data Set4 Key Advanced2'!$E$12:$E$15,0),1)</f>
        <v>0</v>
      </c>
      <c r="P75" s="28">
        <f t="array" ref="P75">INDEX('Data Set4 Key Advanced2'!$D$18:$E$21,MATCH(E75,'Data Set4 Key Advanced2'!$E$18:$E$21,0),1)</f>
        <v>0</v>
      </c>
      <c r="Q75" s="28">
        <f t="array" ref="Q75">INDEX('Data Set4 Key Advanced2'!$D$24:$E$27,MATCH(F75,'Data Set4 Key Advanced2'!$E$24:$E$27,0),1)</f>
        <v>0</v>
      </c>
      <c r="R75" s="28">
        <f t="array" ref="R75">INDEX('Data Set4 Key Advanced2'!$D$30:$E$33,MATCH(G75,'Data Set4 Key Advanced2'!$E$30:$E$33,0),1)</f>
        <v>1</v>
      </c>
      <c r="S75" s="28">
        <f t="array" ref="S75">INDEX('Data Set4 Key Advanced2'!$D$36:$E$39,MATCH(H75,'Data Set4 Key Advanced2'!$E$36:$E$39,0),1)</f>
        <v>-1</v>
      </c>
      <c r="T75" s="28">
        <f t="array" ref="T75">INDEX('Data Set4 Key Advanced2'!$D$42:$E$45,MATCH(I75,'Data Set4 Key Advanced2'!$E$42:$E$45,0),1)</f>
        <v>-1</v>
      </c>
      <c r="U75" s="28">
        <f t="array" ref="U75">IFERROR(INDEX('Data Set4 Key Advanced2'!$D$48:$E$51,MATCH(J75,'Data Set4 Key Advanced2'!$E$48:$E$51,0),1),0)</f>
        <v>1</v>
      </c>
      <c r="V75" s="28">
        <f t="array" ref="V75">INDEX('Data Set4 Key Advanced2'!$D$54:$E$57,MATCH(K75,'Data Set4 Key Advanced2'!$E$54:$E$57,0),1)</f>
        <v>0</v>
      </c>
      <c r="W75" s="28">
        <f t="array" ref="W75">INDEX('Data Set4 Key Advanced2'!$D$60:$E$63,MATCH(L75,'Data Set4 Key Advanced2'!$E$60:$E$63,0),1)</f>
        <v>1</v>
      </c>
    </row>
    <row r="76" spans="1:23" ht="13.2" x14ac:dyDescent="0.25">
      <c r="A76" s="28" t="s">
        <v>212</v>
      </c>
      <c r="B76" s="28" t="s">
        <v>461</v>
      </c>
      <c r="C76" s="28" t="s">
        <v>476</v>
      </c>
      <c r="D76" s="28" t="s">
        <v>471</v>
      </c>
      <c r="E76" s="28" t="s">
        <v>464</v>
      </c>
      <c r="F76" s="28" t="s">
        <v>465</v>
      </c>
      <c r="G76" s="28" t="s">
        <v>488</v>
      </c>
      <c r="H76" s="28" t="s">
        <v>467</v>
      </c>
      <c r="I76" s="28" t="s">
        <v>475</v>
      </c>
      <c r="J76" s="28" t="s">
        <v>494</v>
      </c>
      <c r="K76" s="28" t="s">
        <v>490</v>
      </c>
      <c r="L76" s="28" t="s">
        <v>470</v>
      </c>
      <c r="M76" s="28">
        <f t="shared" si="0"/>
        <v>2</v>
      </c>
      <c r="N76" s="28">
        <f t="array" ref="N76">INDEX('Data Set4 Key Advanced2'!$D$6:$E$9,MATCH(C76,'Data Set4 Key Advanced2'!$E$6:$E$9,0),1)</f>
        <v>2</v>
      </c>
      <c r="O76" s="28">
        <f t="array" ref="O76">INDEX('Data Set4 Key Advanced2'!$D$12:$E$15,MATCH(D76,'Data Set4 Key Advanced2'!$E$12:$E$15,0),1)</f>
        <v>-1</v>
      </c>
      <c r="P76" s="28">
        <f t="array" ref="P76">INDEX('Data Set4 Key Advanced2'!$D$18:$E$21,MATCH(E76,'Data Set4 Key Advanced2'!$E$18:$E$21,0),1)</f>
        <v>0</v>
      </c>
      <c r="Q76" s="28">
        <f t="array" ref="Q76">INDEX('Data Set4 Key Advanced2'!$D$24:$E$27,MATCH(F76,'Data Set4 Key Advanced2'!$E$24:$E$27,0),1)</f>
        <v>-1</v>
      </c>
      <c r="R76" s="28">
        <f t="array" ref="R76">INDEX('Data Set4 Key Advanced2'!$D$30:$E$33,MATCH(G76,'Data Set4 Key Advanced2'!$E$30:$E$33,0),1)</f>
        <v>1</v>
      </c>
      <c r="S76" s="28">
        <f t="array" ref="S76">INDEX('Data Set4 Key Advanced2'!$D$36:$E$39,MATCH(H76,'Data Set4 Key Advanced2'!$E$36:$E$39,0),1)</f>
        <v>0</v>
      </c>
      <c r="T76" s="28">
        <f t="array" ref="T76">INDEX('Data Set4 Key Advanced2'!$D$42:$E$45,MATCH(I76,'Data Set4 Key Advanced2'!$E$42:$E$45,0),1)</f>
        <v>0</v>
      </c>
      <c r="U76" s="28">
        <f t="array" ref="U76">IFERROR(INDEX('Data Set4 Key Advanced2'!$D$48:$E$51,MATCH(J76,'Data Set4 Key Advanced2'!$E$48:$E$51,0),1),0)</f>
        <v>1</v>
      </c>
      <c r="V76" s="28">
        <f t="array" ref="V76">INDEX('Data Set4 Key Advanced2'!$D$54:$E$57,MATCH(K76,'Data Set4 Key Advanced2'!$E$54:$E$57,0),1)</f>
        <v>0</v>
      </c>
      <c r="W76" s="28">
        <f t="array" ref="W76">INDEX('Data Set4 Key Advanced2'!$D$60:$E$63,MATCH(L76,'Data Set4 Key Advanced2'!$E$60:$E$63,0),1)</f>
        <v>0</v>
      </c>
    </row>
    <row r="77" spans="1:23" ht="13.2" x14ac:dyDescent="0.25">
      <c r="A77" s="28" t="s">
        <v>213</v>
      </c>
      <c r="B77" s="28" t="s">
        <v>461</v>
      </c>
      <c r="C77" s="28" t="s">
        <v>462</v>
      </c>
      <c r="D77" s="28" t="s">
        <v>487</v>
      </c>
      <c r="E77" s="28" t="s">
        <v>472</v>
      </c>
      <c r="F77" s="28" t="s">
        <v>478</v>
      </c>
      <c r="G77" s="28" t="s">
        <v>488</v>
      </c>
      <c r="H77" s="28" t="s">
        <v>489</v>
      </c>
      <c r="I77" s="28" t="s">
        <v>480</v>
      </c>
      <c r="J77" s="28" t="s">
        <v>494</v>
      </c>
      <c r="K77" s="28" t="s">
        <v>469</v>
      </c>
      <c r="L77" s="28" t="s">
        <v>482</v>
      </c>
      <c r="M77" s="28">
        <f t="shared" si="0"/>
        <v>4</v>
      </c>
      <c r="N77" s="28">
        <f t="array" ref="N77">INDEX('Data Set4 Key Advanced2'!$D$6:$E$9,MATCH(C77,'Data Set4 Key Advanced2'!$E$6:$E$9,0),1)</f>
        <v>-1</v>
      </c>
      <c r="O77" s="28">
        <f t="array" ref="O77">INDEX('Data Set4 Key Advanced2'!$D$12:$E$15,MATCH(D77,'Data Set4 Key Advanced2'!$E$12:$E$15,0),1)</f>
        <v>1</v>
      </c>
      <c r="P77" s="28">
        <f t="array" ref="P77">INDEX('Data Set4 Key Advanced2'!$D$18:$E$21,MATCH(E77,'Data Set4 Key Advanced2'!$E$18:$E$21,0),1)</f>
        <v>2</v>
      </c>
      <c r="Q77" s="28">
        <f t="array" ref="Q77">INDEX('Data Set4 Key Advanced2'!$D$24:$E$27,MATCH(F77,'Data Set4 Key Advanced2'!$E$24:$E$27,0),1)</f>
        <v>0</v>
      </c>
      <c r="R77" s="28">
        <f t="array" ref="R77">INDEX('Data Set4 Key Advanced2'!$D$30:$E$33,MATCH(G77,'Data Set4 Key Advanced2'!$E$30:$E$33,0),1)</f>
        <v>1</v>
      </c>
      <c r="S77" s="28">
        <f t="array" ref="S77">INDEX('Data Set4 Key Advanced2'!$D$36:$E$39,MATCH(H77,'Data Set4 Key Advanced2'!$E$36:$E$39,0),1)</f>
        <v>-1</v>
      </c>
      <c r="T77" s="28">
        <f t="array" ref="T77">INDEX('Data Set4 Key Advanced2'!$D$42:$E$45,MATCH(I77,'Data Set4 Key Advanced2'!$E$42:$E$45,0),1)</f>
        <v>-1</v>
      </c>
      <c r="U77" s="28">
        <f t="array" ref="U77">IFERROR(INDEX('Data Set4 Key Advanced2'!$D$48:$E$51,MATCH(J77,'Data Set4 Key Advanced2'!$E$48:$E$51,0),1),0)</f>
        <v>1</v>
      </c>
      <c r="V77" s="28">
        <f t="array" ref="V77">INDEX('Data Set4 Key Advanced2'!$D$54:$E$57,MATCH(K77,'Data Set4 Key Advanced2'!$E$54:$E$57,0),1)</f>
        <v>1</v>
      </c>
      <c r="W77" s="28">
        <f t="array" ref="W77">INDEX('Data Set4 Key Advanced2'!$D$60:$E$63,MATCH(L77,'Data Set4 Key Advanced2'!$E$60:$E$63,0),1)</f>
        <v>1</v>
      </c>
    </row>
    <row r="78" spans="1:23" ht="13.2" x14ac:dyDescent="0.25">
      <c r="A78" s="28" t="s">
        <v>214</v>
      </c>
      <c r="B78" s="28" t="s">
        <v>461</v>
      </c>
      <c r="C78" s="28" t="s">
        <v>476</v>
      </c>
      <c r="D78" s="28" t="s">
        <v>477</v>
      </c>
      <c r="E78" s="28" t="s">
        <v>472</v>
      </c>
      <c r="F78" s="28" t="s">
        <v>465</v>
      </c>
      <c r="G78" s="28" t="s">
        <v>474</v>
      </c>
      <c r="H78" s="28" t="s">
        <v>489</v>
      </c>
      <c r="I78" s="28" t="s">
        <v>475</v>
      </c>
      <c r="J78" s="28" t="s">
        <v>494</v>
      </c>
      <c r="K78" s="28" t="s">
        <v>481</v>
      </c>
      <c r="L78" s="28" t="s">
        <v>482</v>
      </c>
      <c r="M78" s="28">
        <f t="shared" si="0"/>
        <v>3</v>
      </c>
      <c r="N78" s="28">
        <f t="array" ref="N78">INDEX('Data Set4 Key Advanced2'!$D$6:$E$9,MATCH(C78,'Data Set4 Key Advanced2'!$E$6:$E$9,0),1)</f>
        <v>2</v>
      </c>
      <c r="O78" s="28">
        <f t="array" ref="O78">INDEX('Data Set4 Key Advanced2'!$D$12:$E$15,MATCH(D78,'Data Set4 Key Advanced2'!$E$12:$E$15,0),1)</f>
        <v>0</v>
      </c>
      <c r="P78" s="28">
        <f t="array" ref="P78">INDEX('Data Set4 Key Advanced2'!$D$18:$E$21,MATCH(E78,'Data Set4 Key Advanced2'!$E$18:$E$21,0),1)</f>
        <v>2</v>
      </c>
      <c r="Q78" s="28">
        <f t="array" ref="Q78">INDEX('Data Set4 Key Advanced2'!$D$24:$E$27,MATCH(F78,'Data Set4 Key Advanced2'!$E$24:$E$27,0),1)</f>
        <v>-1</v>
      </c>
      <c r="R78" s="28">
        <f t="array" ref="R78">INDEX('Data Set4 Key Advanced2'!$D$30:$E$33,MATCH(G78,'Data Set4 Key Advanced2'!$E$30:$E$33,0),1)</f>
        <v>0</v>
      </c>
      <c r="S78" s="28">
        <f t="array" ref="S78">INDEX('Data Set4 Key Advanced2'!$D$36:$E$39,MATCH(H78,'Data Set4 Key Advanced2'!$E$36:$E$39,0),1)</f>
        <v>-1</v>
      </c>
      <c r="T78" s="28">
        <f t="array" ref="T78">INDEX('Data Set4 Key Advanced2'!$D$42:$E$45,MATCH(I78,'Data Set4 Key Advanced2'!$E$42:$E$45,0),1)</f>
        <v>0</v>
      </c>
      <c r="U78" s="28">
        <f t="array" ref="U78">IFERROR(INDEX('Data Set4 Key Advanced2'!$D$48:$E$51,MATCH(J78,'Data Set4 Key Advanced2'!$E$48:$E$51,0),1),0)</f>
        <v>1</v>
      </c>
      <c r="V78" s="28">
        <f t="array" ref="V78">INDEX('Data Set4 Key Advanced2'!$D$54:$E$57,MATCH(K78,'Data Set4 Key Advanced2'!$E$54:$E$57,0),1)</f>
        <v>-1</v>
      </c>
      <c r="W78" s="28">
        <f t="array" ref="W78">INDEX('Data Set4 Key Advanced2'!$D$60:$E$63,MATCH(L78,'Data Set4 Key Advanced2'!$E$60:$E$63,0),1)</f>
        <v>1</v>
      </c>
    </row>
    <row r="79" spans="1:23" ht="13.2" x14ac:dyDescent="0.25">
      <c r="A79" s="28" t="s">
        <v>215</v>
      </c>
      <c r="B79" s="28" t="s">
        <v>461</v>
      </c>
      <c r="C79" s="28" t="s">
        <v>476</v>
      </c>
      <c r="D79" s="28" t="s">
        <v>477</v>
      </c>
      <c r="E79" s="28" t="s">
        <v>464</v>
      </c>
      <c r="F79" s="28" t="s">
        <v>465</v>
      </c>
      <c r="G79" s="28" t="s">
        <v>466</v>
      </c>
      <c r="H79" s="28" t="s">
        <v>489</v>
      </c>
      <c r="I79" s="28" t="s">
        <v>468</v>
      </c>
      <c r="J79" s="28" t="s">
        <v>495</v>
      </c>
      <c r="K79" s="28" t="s">
        <v>469</v>
      </c>
      <c r="L79" s="28" t="s">
        <v>482</v>
      </c>
      <c r="M79" s="28">
        <f t="shared" si="0"/>
        <v>1</v>
      </c>
      <c r="N79" s="28">
        <f t="array" ref="N79">INDEX('Data Set4 Key Advanced2'!$D$6:$E$9,MATCH(C79,'Data Set4 Key Advanced2'!$E$6:$E$9,0),1)</f>
        <v>2</v>
      </c>
      <c r="O79" s="28">
        <f t="array" ref="O79">INDEX('Data Set4 Key Advanced2'!$D$12:$E$15,MATCH(D79,'Data Set4 Key Advanced2'!$E$12:$E$15,0),1)</f>
        <v>0</v>
      </c>
      <c r="P79" s="28">
        <f t="array" ref="P79">INDEX('Data Set4 Key Advanced2'!$D$18:$E$21,MATCH(E79,'Data Set4 Key Advanced2'!$E$18:$E$21,0),1)</f>
        <v>0</v>
      </c>
      <c r="Q79" s="28">
        <f t="array" ref="Q79">INDEX('Data Set4 Key Advanced2'!$D$24:$E$27,MATCH(F79,'Data Set4 Key Advanced2'!$E$24:$E$27,0),1)</f>
        <v>-1</v>
      </c>
      <c r="R79" s="28">
        <f t="array" ref="R79">INDEX('Data Set4 Key Advanced2'!$D$30:$E$33,MATCH(G79,'Data Set4 Key Advanced2'!$E$30:$E$33,0),1)</f>
        <v>-1</v>
      </c>
      <c r="S79" s="28">
        <f t="array" ref="S79">INDEX('Data Set4 Key Advanced2'!$D$36:$E$39,MATCH(H79,'Data Set4 Key Advanced2'!$E$36:$E$39,0),1)</f>
        <v>-1</v>
      </c>
      <c r="T79" s="28">
        <f t="array" ref="T79">INDEX('Data Set4 Key Advanced2'!$D$42:$E$45,MATCH(I79,'Data Set4 Key Advanced2'!$E$42:$E$45,0),1)</f>
        <v>1</v>
      </c>
      <c r="U79" s="28">
        <f t="array" ref="U79">IFERROR(INDEX('Data Set4 Key Advanced2'!$D$48:$E$51,MATCH(J79,'Data Set4 Key Advanced2'!$E$48:$E$51,0),1),0)</f>
        <v>-1</v>
      </c>
      <c r="V79" s="28">
        <f t="array" ref="V79">INDEX('Data Set4 Key Advanced2'!$D$54:$E$57,MATCH(K79,'Data Set4 Key Advanced2'!$E$54:$E$57,0),1)</f>
        <v>1</v>
      </c>
      <c r="W79" s="28">
        <f t="array" ref="W79">INDEX('Data Set4 Key Advanced2'!$D$60:$E$63,MATCH(L79,'Data Set4 Key Advanced2'!$E$60:$E$63,0),1)</f>
        <v>1</v>
      </c>
    </row>
    <row r="80" spans="1:23" ht="13.2" x14ac:dyDescent="0.25">
      <c r="A80" s="28" t="s">
        <v>216</v>
      </c>
      <c r="B80" s="28" t="s">
        <v>461</v>
      </c>
      <c r="C80" s="28" t="s">
        <v>462</v>
      </c>
      <c r="D80" s="28" t="s">
        <v>471</v>
      </c>
      <c r="E80" s="28" t="s">
        <v>472</v>
      </c>
      <c r="F80" s="28" t="s">
        <v>465</v>
      </c>
      <c r="G80" s="28" t="s">
        <v>488</v>
      </c>
      <c r="H80" s="28" t="s">
        <v>498</v>
      </c>
      <c r="I80" s="28" t="s">
        <v>468</v>
      </c>
      <c r="J80" s="28" t="s">
        <v>494</v>
      </c>
      <c r="K80" s="28" t="s">
        <v>469</v>
      </c>
      <c r="L80" s="28" t="s">
        <v>482</v>
      </c>
      <c r="M80" s="28">
        <f t="shared" si="0"/>
        <v>5</v>
      </c>
      <c r="N80" s="28">
        <f t="array" ref="N80">INDEX('Data Set4 Key Advanced2'!$D$6:$E$9,MATCH(C80,'Data Set4 Key Advanced2'!$E$6:$E$9,0),1)</f>
        <v>-1</v>
      </c>
      <c r="O80" s="28">
        <f t="array" ref="O80">INDEX('Data Set4 Key Advanced2'!$D$12:$E$15,MATCH(D80,'Data Set4 Key Advanced2'!$E$12:$E$15,0),1)</f>
        <v>-1</v>
      </c>
      <c r="P80" s="28">
        <f t="array" ref="P80">INDEX('Data Set4 Key Advanced2'!$D$18:$E$21,MATCH(E80,'Data Set4 Key Advanced2'!$E$18:$E$21,0),1)</f>
        <v>2</v>
      </c>
      <c r="Q80" s="28">
        <f t="array" ref="Q80">INDEX('Data Set4 Key Advanced2'!$D$24:$E$27,MATCH(F80,'Data Set4 Key Advanced2'!$E$24:$E$27,0),1)</f>
        <v>-1</v>
      </c>
      <c r="R80" s="28">
        <f t="array" ref="R80">INDEX('Data Set4 Key Advanced2'!$D$30:$E$33,MATCH(G80,'Data Set4 Key Advanced2'!$E$30:$E$33,0),1)</f>
        <v>1</v>
      </c>
      <c r="S80" s="28">
        <f t="array" ref="S80">INDEX('Data Set4 Key Advanced2'!$D$36:$E$39,MATCH(H80,'Data Set4 Key Advanced2'!$E$36:$E$39,0),1)</f>
        <v>1</v>
      </c>
      <c r="T80" s="28">
        <f t="array" ref="T80">INDEX('Data Set4 Key Advanced2'!$D$42:$E$45,MATCH(I80,'Data Set4 Key Advanced2'!$E$42:$E$45,0),1)</f>
        <v>1</v>
      </c>
      <c r="U80" s="28">
        <f t="array" ref="U80">IFERROR(INDEX('Data Set4 Key Advanced2'!$D$48:$E$51,MATCH(J80,'Data Set4 Key Advanced2'!$E$48:$E$51,0),1),0)</f>
        <v>1</v>
      </c>
      <c r="V80" s="28">
        <f t="array" ref="V80">INDEX('Data Set4 Key Advanced2'!$D$54:$E$57,MATCH(K80,'Data Set4 Key Advanced2'!$E$54:$E$57,0),1)</f>
        <v>1</v>
      </c>
      <c r="W80" s="28">
        <f t="array" ref="W80">INDEX('Data Set4 Key Advanced2'!$D$60:$E$63,MATCH(L80,'Data Set4 Key Advanced2'!$E$60:$E$63,0),1)</f>
        <v>1</v>
      </c>
    </row>
    <row r="81" spans="1:23" ht="13.2" x14ac:dyDescent="0.25">
      <c r="A81" s="28" t="s">
        <v>219</v>
      </c>
      <c r="B81" s="28" t="s">
        <v>461</v>
      </c>
      <c r="C81" s="28" t="s">
        <v>462</v>
      </c>
      <c r="D81" s="28" t="s">
        <v>471</v>
      </c>
      <c r="E81" s="28" t="s">
        <v>473</v>
      </c>
      <c r="F81" s="28" t="s">
        <v>465</v>
      </c>
      <c r="G81" s="28" t="s">
        <v>488</v>
      </c>
      <c r="H81" s="28" t="s">
        <v>489</v>
      </c>
      <c r="I81" s="28" t="s">
        <v>480</v>
      </c>
      <c r="J81" s="28" t="s">
        <v>494</v>
      </c>
      <c r="K81" s="28" t="s">
        <v>490</v>
      </c>
      <c r="L81" s="28" t="s">
        <v>482</v>
      </c>
      <c r="M81" s="28">
        <f t="shared" si="0"/>
        <v>-1</v>
      </c>
      <c r="N81" s="28">
        <f t="array" ref="N81">INDEX('Data Set4 Key Advanced2'!$D$6:$E$9,MATCH(C81,'Data Set4 Key Advanced2'!$E$6:$E$9,0),1)</f>
        <v>-1</v>
      </c>
      <c r="O81" s="28">
        <f t="array" ref="O81">INDEX('Data Set4 Key Advanced2'!$D$12:$E$15,MATCH(D81,'Data Set4 Key Advanced2'!$E$12:$E$15,0),1)</f>
        <v>-1</v>
      </c>
      <c r="P81" s="28">
        <f t="array" ref="P81">INDEX('Data Set4 Key Advanced2'!$D$18:$E$21,MATCH(E81,'Data Set4 Key Advanced2'!$E$18:$E$21,0),1)</f>
        <v>1</v>
      </c>
      <c r="Q81" s="28">
        <f t="array" ref="Q81">INDEX('Data Set4 Key Advanced2'!$D$24:$E$27,MATCH(F81,'Data Set4 Key Advanced2'!$E$24:$E$27,0),1)</f>
        <v>-1</v>
      </c>
      <c r="R81" s="28">
        <f t="array" ref="R81">INDEX('Data Set4 Key Advanced2'!$D$30:$E$33,MATCH(G81,'Data Set4 Key Advanced2'!$E$30:$E$33,0),1)</f>
        <v>1</v>
      </c>
      <c r="S81" s="28">
        <f t="array" ref="S81">INDEX('Data Set4 Key Advanced2'!$D$36:$E$39,MATCH(H81,'Data Set4 Key Advanced2'!$E$36:$E$39,0),1)</f>
        <v>-1</v>
      </c>
      <c r="T81" s="28">
        <f t="array" ref="T81">INDEX('Data Set4 Key Advanced2'!$D$42:$E$45,MATCH(I81,'Data Set4 Key Advanced2'!$E$42:$E$45,0),1)</f>
        <v>-1</v>
      </c>
      <c r="U81" s="28">
        <f t="array" ref="U81">IFERROR(INDEX('Data Set4 Key Advanced2'!$D$48:$E$51,MATCH(J81,'Data Set4 Key Advanced2'!$E$48:$E$51,0),1),0)</f>
        <v>1</v>
      </c>
      <c r="V81" s="28">
        <f t="array" ref="V81">INDEX('Data Set4 Key Advanced2'!$D$54:$E$57,MATCH(K81,'Data Set4 Key Advanced2'!$E$54:$E$57,0),1)</f>
        <v>0</v>
      </c>
      <c r="W81" s="28">
        <f t="array" ref="W81">INDEX('Data Set4 Key Advanced2'!$D$60:$E$63,MATCH(L81,'Data Set4 Key Advanced2'!$E$60:$E$63,0),1)</f>
        <v>1</v>
      </c>
    </row>
    <row r="82" spans="1:23" ht="13.2" x14ac:dyDescent="0.25">
      <c r="A82" s="28" t="s">
        <v>221</v>
      </c>
      <c r="B82" s="28" t="s">
        <v>461</v>
      </c>
      <c r="C82" s="28" t="s">
        <v>462</v>
      </c>
      <c r="D82" s="28" t="s">
        <v>477</v>
      </c>
      <c r="E82" s="28" t="s">
        <v>473</v>
      </c>
      <c r="F82" s="28" t="s">
        <v>465</v>
      </c>
      <c r="G82" s="28" t="s">
        <v>488</v>
      </c>
      <c r="H82" s="28" t="s">
        <v>467</v>
      </c>
      <c r="I82" s="28" t="s">
        <v>475</v>
      </c>
      <c r="J82" s="28" t="s">
        <v>494</v>
      </c>
      <c r="K82" s="28" t="s">
        <v>481</v>
      </c>
      <c r="L82" s="28" t="s">
        <v>482</v>
      </c>
      <c r="M82" s="28">
        <f t="shared" si="0"/>
        <v>1</v>
      </c>
      <c r="N82" s="28">
        <f t="array" ref="N82">INDEX('Data Set4 Key Advanced2'!$D$6:$E$9,MATCH(C82,'Data Set4 Key Advanced2'!$E$6:$E$9,0),1)</f>
        <v>-1</v>
      </c>
      <c r="O82" s="28">
        <f t="array" ref="O82">INDEX('Data Set4 Key Advanced2'!$D$12:$E$15,MATCH(D82,'Data Set4 Key Advanced2'!$E$12:$E$15,0),1)</f>
        <v>0</v>
      </c>
      <c r="P82" s="28">
        <f t="array" ref="P82">INDEX('Data Set4 Key Advanced2'!$D$18:$E$21,MATCH(E82,'Data Set4 Key Advanced2'!$E$18:$E$21,0),1)</f>
        <v>1</v>
      </c>
      <c r="Q82" s="28">
        <f t="array" ref="Q82">INDEX('Data Set4 Key Advanced2'!$D$24:$E$27,MATCH(F82,'Data Set4 Key Advanced2'!$E$24:$E$27,0),1)</f>
        <v>-1</v>
      </c>
      <c r="R82" s="28">
        <f t="array" ref="R82">INDEX('Data Set4 Key Advanced2'!$D$30:$E$33,MATCH(G82,'Data Set4 Key Advanced2'!$E$30:$E$33,0),1)</f>
        <v>1</v>
      </c>
      <c r="S82" s="28">
        <f t="array" ref="S82">INDEX('Data Set4 Key Advanced2'!$D$36:$E$39,MATCH(H82,'Data Set4 Key Advanced2'!$E$36:$E$39,0),1)</f>
        <v>0</v>
      </c>
      <c r="T82" s="28">
        <f t="array" ref="T82">INDEX('Data Set4 Key Advanced2'!$D$42:$E$45,MATCH(I82,'Data Set4 Key Advanced2'!$E$42:$E$45,0),1)</f>
        <v>0</v>
      </c>
      <c r="U82" s="28">
        <f t="array" ref="U82">IFERROR(INDEX('Data Set4 Key Advanced2'!$D$48:$E$51,MATCH(J82,'Data Set4 Key Advanced2'!$E$48:$E$51,0),1),0)</f>
        <v>1</v>
      </c>
      <c r="V82" s="28">
        <f t="array" ref="V82">INDEX('Data Set4 Key Advanced2'!$D$54:$E$57,MATCH(K82,'Data Set4 Key Advanced2'!$E$54:$E$57,0),1)</f>
        <v>-1</v>
      </c>
      <c r="W82" s="28">
        <f t="array" ref="W82">INDEX('Data Set4 Key Advanced2'!$D$60:$E$63,MATCH(L82,'Data Set4 Key Advanced2'!$E$60:$E$63,0),1)</f>
        <v>1</v>
      </c>
    </row>
    <row r="83" spans="1:23" ht="13.2" x14ac:dyDescent="0.25">
      <c r="A83" s="28" t="s">
        <v>222</v>
      </c>
      <c r="B83" s="28" t="s">
        <v>461</v>
      </c>
      <c r="C83" s="28" t="s">
        <v>462</v>
      </c>
      <c r="D83" s="28" t="s">
        <v>477</v>
      </c>
      <c r="E83" s="28" t="s">
        <v>464</v>
      </c>
      <c r="F83" s="28" t="s">
        <v>478</v>
      </c>
      <c r="G83" s="28" t="s">
        <v>488</v>
      </c>
      <c r="H83" s="28" t="s">
        <v>467</v>
      </c>
      <c r="I83" s="28" t="s">
        <v>468</v>
      </c>
      <c r="J83" s="28" t="s">
        <v>494</v>
      </c>
      <c r="K83" s="28" t="s">
        <v>481</v>
      </c>
      <c r="L83" s="28" t="s">
        <v>482</v>
      </c>
      <c r="M83" s="28">
        <f t="shared" si="0"/>
        <v>2</v>
      </c>
      <c r="N83" s="28">
        <f t="array" ref="N83">INDEX('Data Set4 Key Advanced2'!$D$6:$E$9,MATCH(C83,'Data Set4 Key Advanced2'!$E$6:$E$9,0),1)</f>
        <v>-1</v>
      </c>
      <c r="O83" s="28">
        <f t="array" ref="O83">INDEX('Data Set4 Key Advanced2'!$D$12:$E$15,MATCH(D83,'Data Set4 Key Advanced2'!$E$12:$E$15,0),1)</f>
        <v>0</v>
      </c>
      <c r="P83" s="28">
        <f t="array" ref="P83">INDEX('Data Set4 Key Advanced2'!$D$18:$E$21,MATCH(E83,'Data Set4 Key Advanced2'!$E$18:$E$21,0),1)</f>
        <v>0</v>
      </c>
      <c r="Q83" s="28">
        <f t="array" ref="Q83">INDEX('Data Set4 Key Advanced2'!$D$24:$E$27,MATCH(F83,'Data Set4 Key Advanced2'!$E$24:$E$27,0),1)</f>
        <v>0</v>
      </c>
      <c r="R83" s="28">
        <f t="array" ref="R83">INDEX('Data Set4 Key Advanced2'!$D$30:$E$33,MATCH(G83,'Data Set4 Key Advanced2'!$E$30:$E$33,0),1)</f>
        <v>1</v>
      </c>
      <c r="S83" s="28">
        <f t="array" ref="S83">INDEX('Data Set4 Key Advanced2'!$D$36:$E$39,MATCH(H83,'Data Set4 Key Advanced2'!$E$36:$E$39,0),1)</f>
        <v>0</v>
      </c>
      <c r="T83" s="28">
        <f t="array" ref="T83">INDEX('Data Set4 Key Advanced2'!$D$42:$E$45,MATCH(I83,'Data Set4 Key Advanced2'!$E$42:$E$45,0),1)</f>
        <v>1</v>
      </c>
      <c r="U83" s="28">
        <f t="array" ref="U83">IFERROR(INDEX('Data Set4 Key Advanced2'!$D$48:$E$51,MATCH(J83,'Data Set4 Key Advanced2'!$E$48:$E$51,0),1),0)</f>
        <v>1</v>
      </c>
      <c r="V83" s="28">
        <f t="array" ref="V83">INDEX('Data Set4 Key Advanced2'!$D$54:$E$57,MATCH(K83,'Data Set4 Key Advanced2'!$E$54:$E$57,0),1)</f>
        <v>-1</v>
      </c>
      <c r="W83" s="28">
        <f t="array" ref="W83">INDEX('Data Set4 Key Advanced2'!$D$60:$E$63,MATCH(L83,'Data Set4 Key Advanced2'!$E$60:$E$63,0),1)</f>
        <v>1</v>
      </c>
    </row>
    <row r="84" spans="1:23" ht="13.2" x14ac:dyDescent="0.25">
      <c r="A84" s="28" t="s">
        <v>223</v>
      </c>
      <c r="B84" s="28" t="s">
        <v>461</v>
      </c>
      <c r="C84" s="28" t="s">
        <v>486</v>
      </c>
      <c r="D84" s="28" t="s">
        <v>477</v>
      </c>
      <c r="E84" s="28" t="s">
        <v>464</v>
      </c>
      <c r="F84" s="28" t="s">
        <v>465</v>
      </c>
      <c r="G84" s="28" t="s">
        <v>488</v>
      </c>
      <c r="H84" s="28" t="s">
        <v>489</v>
      </c>
      <c r="I84" s="28" t="s">
        <v>480</v>
      </c>
      <c r="J84" s="28" t="s">
        <v>494</v>
      </c>
      <c r="K84" s="28" t="s">
        <v>490</v>
      </c>
      <c r="L84" s="28" t="s">
        <v>482</v>
      </c>
      <c r="M84" s="28">
        <f t="shared" si="0"/>
        <v>1</v>
      </c>
      <c r="N84" s="28">
        <f t="array" ref="N84">INDEX('Data Set4 Key Advanced2'!$D$6:$E$9,MATCH(C84,'Data Set4 Key Advanced2'!$E$6:$E$9,0),1)</f>
        <v>1</v>
      </c>
      <c r="O84" s="28">
        <f t="array" ref="O84">INDEX('Data Set4 Key Advanced2'!$D$12:$E$15,MATCH(D84,'Data Set4 Key Advanced2'!$E$12:$E$15,0),1)</f>
        <v>0</v>
      </c>
      <c r="P84" s="28">
        <f t="array" ref="P84">INDEX('Data Set4 Key Advanced2'!$D$18:$E$21,MATCH(E84,'Data Set4 Key Advanced2'!$E$18:$E$21,0),1)</f>
        <v>0</v>
      </c>
      <c r="Q84" s="28">
        <f t="array" ref="Q84">INDEX('Data Set4 Key Advanced2'!$D$24:$E$27,MATCH(F84,'Data Set4 Key Advanced2'!$E$24:$E$27,0),1)</f>
        <v>-1</v>
      </c>
      <c r="R84" s="28">
        <f t="array" ref="R84">INDEX('Data Set4 Key Advanced2'!$D$30:$E$33,MATCH(G84,'Data Set4 Key Advanced2'!$E$30:$E$33,0),1)</f>
        <v>1</v>
      </c>
      <c r="S84" s="28">
        <f t="array" ref="S84">INDEX('Data Set4 Key Advanced2'!$D$36:$E$39,MATCH(H84,'Data Set4 Key Advanced2'!$E$36:$E$39,0),1)</f>
        <v>-1</v>
      </c>
      <c r="T84" s="28">
        <f t="array" ref="T84">INDEX('Data Set4 Key Advanced2'!$D$42:$E$45,MATCH(I84,'Data Set4 Key Advanced2'!$E$42:$E$45,0),1)</f>
        <v>-1</v>
      </c>
      <c r="U84" s="28">
        <f t="array" ref="U84">IFERROR(INDEX('Data Set4 Key Advanced2'!$D$48:$E$51,MATCH(J84,'Data Set4 Key Advanced2'!$E$48:$E$51,0),1),0)</f>
        <v>1</v>
      </c>
      <c r="V84" s="28">
        <f t="array" ref="V84">INDEX('Data Set4 Key Advanced2'!$D$54:$E$57,MATCH(K84,'Data Set4 Key Advanced2'!$E$54:$E$57,0),1)</f>
        <v>0</v>
      </c>
      <c r="W84" s="28">
        <f t="array" ref="W84">INDEX('Data Set4 Key Advanced2'!$D$60:$E$63,MATCH(L84,'Data Set4 Key Advanced2'!$E$60:$E$63,0),1)</f>
        <v>1</v>
      </c>
    </row>
    <row r="85" spans="1:23" ht="13.2" x14ac:dyDescent="0.25">
      <c r="A85" s="28" t="s">
        <v>224</v>
      </c>
      <c r="B85" s="28" t="s">
        <v>461</v>
      </c>
      <c r="C85" s="28" t="s">
        <v>462</v>
      </c>
      <c r="D85" s="28" t="s">
        <v>471</v>
      </c>
      <c r="E85" s="28" t="s">
        <v>472</v>
      </c>
      <c r="F85" s="28" t="s">
        <v>465</v>
      </c>
      <c r="G85" s="28" t="s">
        <v>488</v>
      </c>
      <c r="H85" s="28" t="s">
        <v>489</v>
      </c>
      <c r="I85" s="28" t="s">
        <v>484</v>
      </c>
      <c r="J85" s="28" t="s">
        <v>494</v>
      </c>
      <c r="K85" s="28" t="s">
        <v>469</v>
      </c>
      <c r="L85" s="28" t="s">
        <v>493</v>
      </c>
      <c r="M85" s="28">
        <f t="shared" si="0"/>
        <v>5</v>
      </c>
      <c r="N85" s="28">
        <f t="array" ref="N85">INDEX('Data Set4 Key Advanced2'!$D$6:$E$9,MATCH(C85,'Data Set4 Key Advanced2'!$E$6:$E$9,0),1)</f>
        <v>-1</v>
      </c>
      <c r="O85" s="28">
        <f t="array" ref="O85">INDEX('Data Set4 Key Advanced2'!$D$12:$E$15,MATCH(D85,'Data Set4 Key Advanced2'!$E$12:$E$15,0),1)</f>
        <v>-1</v>
      </c>
      <c r="P85" s="28">
        <f t="array" ref="P85">INDEX('Data Set4 Key Advanced2'!$D$18:$E$21,MATCH(E85,'Data Set4 Key Advanced2'!$E$18:$E$21,0),1)</f>
        <v>2</v>
      </c>
      <c r="Q85" s="28">
        <f t="array" ref="Q85">INDEX('Data Set4 Key Advanced2'!$D$24:$E$27,MATCH(F85,'Data Set4 Key Advanced2'!$E$24:$E$27,0),1)</f>
        <v>-1</v>
      </c>
      <c r="R85" s="28">
        <f t="array" ref="R85">INDEX('Data Set4 Key Advanced2'!$D$30:$E$33,MATCH(G85,'Data Set4 Key Advanced2'!$E$30:$E$33,0),1)</f>
        <v>1</v>
      </c>
      <c r="S85" s="28">
        <f t="array" ref="S85">INDEX('Data Set4 Key Advanced2'!$D$36:$E$39,MATCH(H85,'Data Set4 Key Advanced2'!$E$36:$E$39,0),1)</f>
        <v>-1</v>
      </c>
      <c r="T85" s="28">
        <f t="array" ref="T85">INDEX('Data Set4 Key Advanced2'!$D$42:$E$45,MATCH(I85,'Data Set4 Key Advanced2'!$E$42:$E$45,0),1)</f>
        <v>2</v>
      </c>
      <c r="U85" s="28">
        <f t="array" ref="U85">IFERROR(INDEX('Data Set4 Key Advanced2'!$D$48:$E$51,MATCH(J85,'Data Set4 Key Advanced2'!$E$48:$E$51,0),1),0)</f>
        <v>1</v>
      </c>
      <c r="V85" s="28">
        <f t="array" ref="V85">INDEX('Data Set4 Key Advanced2'!$D$54:$E$57,MATCH(K85,'Data Set4 Key Advanced2'!$E$54:$E$57,0),1)</f>
        <v>1</v>
      </c>
      <c r="W85" s="28">
        <f t="array" ref="W85">INDEX('Data Set4 Key Advanced2'!$D$60:$E$63,MATCH(L85,'Data Set4 Key Advanced2'!$E$60:$E$63,0),1)</f>
        <v>2</v>
      </c>
    </row>
    <row r="86" spans="1:23" ht="13.2" x14ac:dyDescent="0.25">
      <c r="A86" s="28" t="s">
        <v>225</v>
      </c>
      <c r="B86" s="28" t="s">
        <v>461</v>
      </c>
      <c r="C86" s="28" t="s">
        <v>476</v>
      </c>
      <c r="D86" s="28" t="s">
        <v>471</v>
      </c>
      <c r="E86" s="28" t="s">
        <v>464</v>
      </c>
      <c r="F86" s="28" t="s">
        <v>465</v>
      </c>
      <c r="G86" s="28" t="s">
        <v>488</v>
      </c>
      <c r="H86" s="28" t="s">
        <v>489</v>
      </c>
      <c r="I86" s="28" t="s">
        <v>468</v>
      </c>
      <c r="J86" s="28" t="s">
        <v>494</v>
      </c>
      <c r="K86" s="28" t="s">
        <v>490</v>
      </c>
      <c r="L86" s="28" t="s">
        <v>482</v>
      </c>
      <c r="M86" s="28">
        <f t="shared" si="0"/>
        <v>3</v>
      </c>
      <c r="N86" s="28">
        <f t="array" ref="N86">INDEX('Data Set4 Key Advanced2'!$D$6:$E$9,MATCH(C86,'Data Set4 Key Advanced2'!$E$6:$E$9,0),1)</f>
        <v>2</v>
      </c>
      <c r="O86" s="28">
        <f t="array" ref="O86">INDEX('Data Set4 Key Advanced2'!$D$12:$E$15,MATCH(D86,'Data Set4 Key Advanced2'!$E$12:$E$15,0),1)</f>
        <v>-1</v>
      </c>
      <c r="P86" s="28">
        <f t="array" ref="P86">INDEX('Data Set4 Key Advanced2'!$D$18:$E$21,MATCH(E86,'Data Set4 Key Advanced2'!$E$18:$E$21,0),1)</f>
        <v>0</v>
      </c>
      <c r="Q86" s="28">
        <f t="array" ref="Q86">INDEX('Data Set4 Key Advanced2'!$D$24:$E$27,MATCH(F86,'Data Set4 Key Advanced2'!$E$24:$E$27,0),1)</f>
        <v>-1</v>
      </c>
      <c r="R86" s="28">
        <f t="array" ref="R86">INDEX('Data Set4 Key Advanced2'!$D$30:$E$33,MATCH(G86,'Data Set4 Key Advanced2'!$E$30:$E$33,0),1)</f>
        <v>1</v>
      </c>
      <c r="S86" s="28">
        <f t="array" ref="S86">INDEX('Data Set4 Key Advanced2'!$D$36:$E$39,MATCH(H86,'Data Set4 Key Advanced2'!$E$36:$E$39,0),1)</f>
        <v>-1</v>
      </c>
      <c r="T86" s="28">
        <f t="array" ref="T86">INDEX('Data Set4 Key Advanced2'!$D$42:$E$45,MATCH(I86,'Data Set4 Key Advanced2'!$E$42:$E$45,0),1)</f>
        <v>1</v>
      </c>
      <c r="U86" s="28">
        <f t="array" ref="U86">IFERROR(INDEX('Data Set4 Key Advanced2'!$D$48:$E$51,MATCH(J86,'Data Set4 Key Advanced2'!$E$48:$E$51,0),1),0)</f>
        <v>1</v>
      </c>
      <c r="V86" s="28">
        <f t="array" ref="V86">INDEX('Data Set4 Key Advanced2'!$D$54:$E$57,MATCH(K86,'Data Set4 Key Advanced2'!$E$54:$E$57,0),1)</f>
        <v>0</v>
      </c>
      <c r="W86" s="28">
        <f t="array" ref="W86">INDEX('Data Set4 Key Advanced2'!$D$60:$E$63,MATCH(L86,'Data Set4 Key Advanced2'!$E$60:$E$63,0),1)</f>
        <v>1</v>
      </c>
    </row>
    <row r="87" spans="1:23" ht="13.2" x14ac:dyDescent="0.25">
      <c r="A87" s="28" t="s">
        <v>226</v>
      </c>
      <c r="B87" s="28" t="s">
        <v>461</v>
      </c>
      <c r="C87" s="28" t="s">
        <v>476</v>
      </c>
      <c r="D87" s="28" t="s">
        <v>477</v>
      </c>
      <c r="E87" s="28" t="s">
        <v>464</v>
      </c>
      <c r="F87" s="28" t="s">
        <v>465</v>
      </c>
      <c r="G87" s="28" t="s">
        <v>466</v>
      </c>
      <c r="H87" s="28" t="s">
        <v>489</v>
      </c>
      <c r="I87" s="28" t="s">
        <v>480</v>
      </c>
      <c r="J87" s="28" t="s">
        <v>495</v>
      </c>
      <c r="K87" s="28" t="s">
        <v>481</v>
      </c>
      <c r="L87" s="28" t="s">
        <v>482</v>
      </c>
      <c r="M87" s="28">
        <f t="shared" si="0"/>
        <v>-3</v>
      </c>
      <c r="N87" s="28">
        <f t="array" ref="N87">INDEX('Data Set4 Key Advanced2'!$D$6:$E$9,MATCH(C87,'Data Set4 Key Advanced2'!$E$6:$E$9,0),1)</f>
        <v>2</v>
      </c>
      <c r="O87" s="28">
        <f t="array" ref="O87">INDEX('Data Set4 Key Advanced2'!$D$12:$E$15,MATCH(D87,'Data Set4 Key Advanced2'!$E$12:$E$15,0),1)</f>
        <v>0</v>
      </c>
      <c r="P87" s="28">
        <f t="array" ref="P87">INDEX('Data Set4 Key Advanced2'!$D$18:$E$21,MATCH(E87,'Data Set4 Key Advanced2'!$E$18:$E$21,0),1)</f>
        <v>0</v>
      </c>
      <c r="Q87" s="28">
        <f t="array" ref="Q87">INDEX('Data Set4 Key Advanced2'!$D$24:$E$27,MATCH(F87,'Data Set4 Key Advanced2'!$E$24:$E$27,0),1)</f>
        <v>-1</v>
      </c>
      <c r="R87" s="28">
        <f t="array" ref="R87">INDEX('Data Set4 Key Advanced2'!$D$30:$E$33,MATCH(G87,'Data Set4 Key Advanced2'!$E$30:$E$33,0),1)</f>
        <v>-1</v>
      </c>
      <c r="S87" s="28">
        <f t="array" ref="S87">INDEX('Data Set4 Key Advanced2'!$D$36:$E$39,MATCH(H87,'Data Set4 Key Advanced2'!$E$36:$E$39,0),1)</f>
        <v>-1</v>
      </c>
      <c r="T87" s="28">
        <f t="array" ref="T87">INDEX('Data Set4 Key Advanced2'!$D$42:$E$45,MATCH(I87,'Data Set4 Key Advanced2'!$E$42:$E$45,0),1)</f>
        <v>-1</v>
      </c>
      <c r="U87" s="28">
        <f t="array" ref="U87">IFERROR(INDEX('Data Set4 Key Advanced2'!$D$48:$E$51,MATCH(J87,'Data Set4 Key Advanced2'!$E$48:$E$51,0),1),0)</f>
        <v>-1</v>
      </c>
      <c r="V87" s="28">
        <f t="array" ref="V87">INDEX('Data Set4 Key Advanced2'!$D$54:$E$57,MATCH(K87,'Data Set4 Key Advanced2'!$E$54:$E$57,0),1)</f>
        <v>-1</v>
      </c>
      <c r="W87" s="28">
        <f t="array" ref="W87">INDEX('Data Set4 Key Advanced2'!$D$60:$E$63,MATCH(L87,'Data Set4 Key Advanced2'!$E$60:$E$63,0),1)</f>
        <v>1</v>
      </c>
    </row>
    <row r="88" spans="1:23" ht="13.2" x14ac:dyDescent="0.25">
      <c r="A88" s="28" t="s">
        <v>228</v>
      </c>
      <c r="B88" s="28" t="s">
        <v>461</v>
      </c>
      <c r="C88" s="28" t="s">
        <v>462</v>
      </c>
      <c r="D88" s="28" t="s">
        <v>471</v>
      </c>
      <c r="E88" s="28" t="s">
        <v>473</v>
      </c>
      <c r="F88" s="28" t="s">
        <v>465</v>
      </c>
      <c r="G88" s="28" t="s">
        <v>488</v>
      </c>
      <c r="H88" s="28" t="s">
        <v>489</v>
      </c>
      <c r="I88" s="28" t="s">
        <v>480</v>
      </c>
      <c r="J88" s="28" t="s">
        <v>494</v>
      </c>
      <c r="K88" s="28" t="s">
        <v>481</v>
      </c>
      <c r="L88" s="28" t="s">
        <v>482</v>
      </c>
      <c r="M88" s="28">
        <f t="shared" si="0"/>
        <v>-2</v>
      </c>
      <c r="N88" s="28">
        <f t="array" ref="N88">INDEX('Data Set4 Key Advanced2'!$D$6:$E$9,MATCH(C88,'Data Set4 Key Advanced2'!$E$6:$E$9,0),1)</f>
        <v>-1</v>
      </c>
      <c r="O88" s="28">
        <f t="array" ref="O88">INDEX('Data Set4 Key Advanced2'!$D$12:$E$15,MATCH(D88,'Data Set4 Key Advanced2'!$E$12:$E$15,0),1)</f>
        <v>-1</v>
      </c>
      <c r="P88" s="28">
        <f t="array" ref="P88">INDEX('Data Set4 Key Advanced2'!$D$18:$E$21,MATCH(E88,'Data Set4 Key Advanced2'!$E$18:$E$21,0),1)</f>
        <v>1</v>
      </c>
      <c r="Q88" s="28">
        <f t="array" ref="Q88">INDEX('Data Set4 Key Advanced2'!$D$24:$E$27,MATCH(F88,'Data Set4 Key Advanced2'!$E$24:$E$27,0),1)</f>
        <v>-1</v>
      </c>
      <c r="R88" s="28">
        <f t="array" ref="R88">INDEX('Data Set4 Key Advanced2'!$D$30:$E$33,MATCH(G88,'Data Set4 Key Advanced2'!$E$30:$E$33,0),1)</f>
        <v>1</v>
      </c>
      <c r="S88" s="28">
        <f t="array" ref="S88">INDEX('Data Set4 Key Advanced2'!$D$36:$E$39,MATCH(H88,'Data Set4 Key Advanced2'!$E$36:$E$39,0),1)</f>
        <v>-1</v>
      </c>
      <c r="T88" s="28">
        <f t="array" ref="T88">INDEX('Data Set4 Key Advanced2'!$D$42:$E$45,MATCH(I88,'Data Set4 Key Advanced2'!$E$42:$E$45,0),1)</f>
        <v>-1</v>
      </c>
      <c r="U88" s="28">
        <f t="array" ref="U88">IFERROR(INDEX('Data Set4 Key Advanced2'!$D$48:$E$51,MATCH(J88,'Data Set4 Key Advanced2'!$E$48:$E$51,0),1),0)</f>
        <v>1</v>
      </c>
      <c r="V88" s="28">
        <f t="array" ref="V88">INDEX('Data Set4 Key Advanced2'!$D$54:$E$57,MATCH(K88,'Data Set4 Key Advanced2'!$E$54:$E$57,0),1)</f>
        <v>-1</v>
      </c>
      <c r="W88" s="28">
        <f t="array" ref="W88">INDEX('Data Set4 Key Advanced2'!$D$60:$E$63,MATCH(L88,'Data Set4 Key Advanced2'!$E$60:$E$63,0),1)</f>
        <v>1</v>
      </c>
    </row>
    <row r="89" spans="1:23" ht="13.2" x14ac:dyDescent="0.25">
      <c r="A89" s="28" t="s">
        <v>229</v>
      </c>
      <c r="B89" s="28" t="s">
        <v>461</v>
      </c>
      <c r="C89" s="28" t="s">
        <v>476</v>
      </c>
      <c r="D89" s="28" t="s">
        <v>477</v>
      </c>
      <c r="E89" s="28" t="s">
        <v>472</v>
      </c>
      <c r="F89" s="28" t="s">
        <v>465</v>
      </c>
      <c r="G89" s="28" t="s">
        <v>488</v>
      </c>
      <c r="H89" s="28" t="s">
        <v>489</v>
      </c>
      <c r="I89" s="28" t="s">
        <v>480</v>
      </c>
      <c r="J89" s="28" t="s">
        <v>494</v>
      </c>
      <c r="K89" s="28" t="s">
        <v>469</v>
      </c>
      <c r="L89" s="28" t="s">
        <v>482</v>
      </c>
      <c r="M89" s="28">
        <f t="shared" si="0"/>
        <v>5</v>
      </c>
      <c r="N89" s="28">
        <f t="array" ref="N89">INDEX('Data Set4 Key Advanced2'!$D$6:$E$9,MATCH(C89,'Data Set4 Key Advanced2'!$E$6:$E$9,0),1)</f>
        <v>2</v>
      </c>
      <c r="O89" s="28">
        <f t="array" ref="O89">INDEX('Data Set4 Key Advanced2'!$D$12:$E$15,MATCH(D89,'Data Set4 Key Advanced2'!$E$12:$E$15,0),1)</f>
        <v>0</v>
      </c>
      <c r="P89" s="28">
        <f t="array" ref="P89">INDEX('Data Set4 Key Advanced2'!$D$18:$E$21,MATCH(E89,'Data Set4 Key Advanced2'!$E$18:$E$21,0),1)</f>
        <v>2</v>
      </c>
      <c r="Q89" s="28">
        <f t="array" ref="Q89">INDEX('Data Set4 Key Advanced2'!$D$24:$E$27,MATCH(F89,'Data Set4 Key Advanced2'!$E$24:$E$27,0),1)</f>
        <v>-1</v>
      </c>
      <c r="R89" s="28">
        <f t="array" ref="R89">INDEX('Data Set4 Key Advanced2'!$D$30:$E$33,MATCH(G89,'Data Set4 Key Advanced2'!$E$30:$E$33,0),1)</f>
        <v>1</v>
      </c>
      <c r="S89" s="28">
        <f t="array" ref="S89">INDEX('Data Set4 Key Advanced2'!$D$36:$E$39,MATCH(H89,'Data Set4 Key Advanced2'!$E$36:$E$39,0),1)</f>
        <v>-1</v>
      </c>
      <c r="T89" s="28">
        <f t="array" ref="T89">INDEX('Data Set4 Key Advanced2'!$D$42:$E$45,MATCH(I89,'Data Set4 Key Advanced2'!$E$42:$E$45,0),1)</f>
        <v>-1</v>
      </c>
      <c r="U89" s="28">
        <f t="array" ref="U89">IFERROR(INDEX('Data Set4 Key Advanced2'!$D$48:$E$51,MATCH(J89,'Data Set4 Key Advanced2'!$E$48:$E$51,0),1),0)</f>
        <v>1</v>
      </c>
      <c r="V89" s="28">
        <f t="array" ref="V89">INDEX('Data Set4 Key Advanced2'!$D$54:$E$57,MATCH(K89,'Data Set4 Key Advanced2'!$E$54:$E$57,0),1)</f>
        <v>1</v>
      </c>
      <c r="W89" s="28">
        <f t="array" ref="W89">INDEX('Data Set4 Key Advanced2'!$D$60:$E$63,MATCH(L89,'Data Set4 Key Advanced2'!$E$60:$E$63,0),1)</f>
        <v>1</v>
      </c>
    </row>
    <row r="90" spans="1:23" ht="13.2" x14ac:dyDescent="0.25">
      <c r="A90" s="28" t="s">
        <v>501</v>
      </c>
      <c r="B90" s="28" t="s">
        <v>461</v>
      </c>
      <c r="C90" s="28" t="s">
        <v>476</v>
      </c>
      <c r="D90" s="28" t="s">
        <v>471</v>
      </c>
      <c r="E90" s="28" t="s">
        <v>464</v>
      </c>
      <c r="F90" s="28" t="s">
        <v>473</v>
      </c>
      <c r="G90" s="28" t="s">
        <v>488</v>
      </c>
      <c r="H90" s="28" t="s">
        <v>489</v>
      </c>
      <c r="I90" s="28" t="s">
        <v>480</v>
      </c>
      <c r="J90" s="28" t="s">
        <v>495</v>
      </c>
      <c r="K90" s="28" t="s">
        <v>490</v>
      </c>
      <c r="L90" s="28" t="s">
        <v>482</v>
      </c>
      <c r="M90" s="28">
        <f t="shared" si="0"/>
        <v>1</v>
      </c>
      <c r="N90" s="28">
        <f t="array" ref="N90">INDEX('Data Set4 Key Advanced2'!$D$6:$E$9,MATCH(C90,'Data Set4 Key Advanced2'!$E$6:$E$9,0),1)</f>
        <v>2</v>
      </c>
      <c r="O90" s="28">
        <f t="array" ref="O90">INDEX('Data Set4 Key Advanced2'!$D$12:$E$15,MATCH(D90,'Data Set4 Key Advanced2'!$E$12:$E$15,0),1)</f>
        <v>-1</v>
      </c>
      <c r="P90" s="28">
        <f t="array" ref="P90">INDEX('Data Set4 Key Advanced2'!$D$18:$E$21,MATCH(E90,'Data Set4 Key Advanced2'!$E$18:$E$21,0),1)</f>
        <v>0</v>
      </c>
      <c r="Q90" s="28">
        <f t="array" ref="Q90">INDEX('Data Set4 Key Advanced2'!$D$24:$E$27,MATCH(F90,'Data Set4 Key Advanced2'!$E$24:$E$27,0),1)</f>
        <v>1</v>
      </c>
      <c r="R90" s="28">
        <f t="array" ref="R90">INDEX('Data Set4 Key Advanced2'!$D$30:$E$33,MATCH(G90,'Data Set4 Key Advanced2'!$E$30:$E$33,0),1)</f>
        <v>1</v>
      </c>
      <c r="S90" s="28">
        <f t="array" ref="S90">INDEX('Data Set4 Key Advanced2'!$D$36:$E$39,MATCH(H90,'Data Set4 Key Advanced2'!$E$36:$E$39,0),1)</f>
        <v>-1</v>
      </c>
      <c r="T90" s="28">
        <f t="array" ref="T90">INDEX('Data Set4 Key Advanced2'!$D$42:$E$45,MATCH(I90,'Data Set4 Key Advanced2'!$E$42:$E$45,0),1)</f>
        <v>-1</v>
      </c>
      <c r="U90" s="28">
        <f t="array" ref="U90">IFERROR(INDEX('Data Set4 Key Advanced2'!$D$48:$E$51,MATCH(J90,'Data Set4 Key Advanced2'!$E$48:$E$51,0),1),0)</f>
        <v>-1</v>
      </c>
      <c r="V90" s="28">
        <f t="array" ref="V90">INDEX('Data Set4 Key Advanced2'!$D$54:$E$57,MATCH(K90,'Data Set4 Key Advanced2'!$E$54:$E$57,0),1)</f>
        <v>0</v>
      </c>
      <c r="W90" s="28">
        <f t="array" ref="W90">INDEX('Data Set4 Key Advanced2'!$D$60:$E$63,MATCH(L90,'Data Set4 Key Advanced2'!$E$60:$E$63,0),1)</f>
        <v>1</v>
      </c>
    </row>
    <row r="91" spans="1:23" ht="13.2" x14ac:dyDescent="0.25">
      <c r="A91" s="28" t="s">
        <v>220</v>
      </c>
      <c r="B91" s="28" t="s">
        <v>461</v>
      </c>
      <c r="C91" s="28" t="s">
        <v>462</v>
      </c>
      <c r="D91" s="28" t="s">
        <v>477</v>
      </c>
      <c r="E91" s="28" t="s">
        <v>464</v>
      </c>
      <c r="F91" s="28" t="s">
        <v>465</v>
      </c>
      <c r="G91" s="28" t="s">
        <v>488</v>
      </c>
      <c r="H91" s="28" t="s">
        <v>489</v>
      </c>
      <c r="I91" s="28" t="s">
        <v>480</v>
      </c>
      <c r="J91" s="28" t="s">
        <v>494</v>
      </c>
      <c r="K91" s="28" t="s">
        <v>469</v>
      </c>
      <c r="L91" s="28" t="s">
        <v>482</v>
      </c>
      <c r="M91" s="28">
        <f t="shared" si="0"/>
        <v>0</v>
      </c>
      <c r="N91" s="28">
        <f t="array" ref="N91">INDEX('Data Set4 Key Advanced2'!$D$6:$E$9,MATCH(C91,'Data Set4 Key Advanced2'!$E$6:$E$9,0),1)</f>
        <v>-1</v>
      </c>
      <c r="O91" s="28">
        <f t="array" ref="O91">INDEX('Data Set4 Key Advanced2'!$D$12:$E$15,MATCH(D91,'Data Set4 Key Advanced2'!$E$12:$E$15,0),1)</f>
        <v>0</v>
      </c>
      <c r="P91" s="28">
        <f t="array" ref="P91">INDEX('Data Set4 Key Advanced2'!$D$18:$E$21,MATCH(E91,'Data Set4 Key Advanced2'!$E$18:$E$21,0),1)</f>
        <v>0</v>
      </c>
      <c r="Q91" s="28">
        <f t="array" ref="Q91">INDEX('Data Set4 Key Advanced2'!$D$24:$E$27,MATCH(F91,'Data Set4 Key Advanced2'!$E$24:$E$27,0),1)</f>
        <v>-1</v>
      </c>
      <c r="R91" s="28">
        <f t="array" ref="R91">INDEX('Data Set4 Key Advanced2'!$D$30:$E$33,MATCH(G91,'Data Set4 Key Advanced2'!$E$30:$E$33,0),1)</f>
        <v>1</v>
      </c>
      <c r="S91" s="28">
        <f t="array" ref="S91">INDEX('Data Set4 Key Advanced2'!$D$36:$E$39,MATCH(H91,'Data Set4 Key Advanced2'!$E$36:$E$39,0),1)</f>
        <v>-1</v>
      </c>
      <c r="T91" s="28">
        <f t="array" ref="T91">INDEX('Data Set4 Key Advanced2'!$D$42:$E$45,MATCH(I91,'Data Set4 Key Advanced2'!$E$42:$E$45,0),1)</f>
        <v>-1</v>
      </c>
      <c r="U91" s="28">
        <f t="array" ref="U91">IFERROR(INDEX('Data Set4 Key Advanced2'!$D$48:$E$51,MATCH(J91,'Data Set4 Key Advanced2'!$E$48:$E$51,0),1),0)</f>
        <v>1</v>
      </c>
      <c r="V91" s="28">
        <f t="array" ref="V91">INDEX('Data Set4 Key Advanced2'!$D$54:$E$57,MATCH(K91,'Data Set4 Key Advanced2'!$E$54:$E$57,0),1)</f>
        <v>1</v>
      </c>
      <c r="W91" s="28">
        <f t="array" ref="W91">INDEX('Data Set4 Key Advanced2'!$D$60:$E$63,MATCH(L91,'Data Set4 Key Advanced2'!$E$60:$E$63,0),1)</f>
        <v>1</v>
      </c>
    </row>
    <row r="92" spans="1:23" ht="13.2" x14ac:dyDescent="0.25">
      <c r="A92" s="28" t="s">
        <v>231</v>
      </c>
      <c r="B92" s="28" t="s">
        <v>461</v>
      </c>
      <c r="C92" s="28" t="s">
        <v>486</v>
      </c>
      <c r="D92" s="28" t="s">
        <v>477</v>
      </c>
      <c r="E92" s="28" t="s">
        <v>472</v>
      </c>
      <c r="F92" s="28" t="s">
        <v>465</v>
      </c>
      <c r="G92" s="28" t="s">
        <v>474</v>
      </c>
      <c r="H92" s="28" t="s">
        <v>489</v>
      </c>
      <c r="I92" s="28" t="s">
        <v>484</v>
      </c>
      <c r="J92" s="28" t="s">
        <v>495</v>
      </c>
      <c r="K92" s="28" t="s">
        <v>481</v>
      </c>
      <c r="L92" s="28" t="s">
        <v>485</v>
      </c>
      <c r="M92" s="28">
        <f t="shared" si="0"/>
        <v>0</v>
      </c>
      <c r="N92" s="28">
        <f t="array" ref="N92">INDEX('Data Set4 Key Advanced2'!$D$6:$E$9,MATCH(C92,'Data Set4 Key Advanced2'!$E$6:$E$9,0),1)</f>
        <v>1</v>
      </c>
      <c r="O92" s="28">
        <f t="array" ref="O92">INDEX('Data Set4 Key Advanced2'!$D$12:$E$15,MATCH(D92,'Data Set4 Key Advanced2'!$E$12:$E$15,0),1)</f>
        <v>0</v>
      </c>
      <c r="P92" s="28">
        <f t="array" ref="P92">INDEX('Data Set4 Key Advanced2'!$D$18:$E$21,MATCH(E92,'Data Set4 Key Advanced2'!$E$18:$E$21,0),1)</f>
        <v>2</v>
      </c>
      <c r="Q92" s="28">
        <f t="array" ref="Q92">INDEX('Data Set4 Key Advanced2'!$D$24:$E$27,MATCH(F92,'Data Set4 Key Advanced2'!$E$24:$E$27,0),1)</f>
        <v>-1</v>
      </c>
      <c r="R92" s="28">
        <f t="array" ref="R92">INDEX('Data Set4 Key Advanced2'!$D$30:$E$33,MATCH(G92,'Data Set4 Key Advanced2'!$E$30:$E$33,0),1)</f>
        <v>0</v>
      </c>
      <c r="S92" s="28">
        <f t="array" ref="S92">INDEX('Data Set4 Key Advanced2'!$D$36:$E$39,MATCH(H92,'Data Set4 Key Advanced2'!$E$36:$E$39,0),1)</f>
        <v>-1</v>
      </c>
      <c r="T92" s="28">
        <f t="array" ref="T92">INDEX('Data Set4 Key Advanced2'!$D$42:$E$45,MATCH(I92,'Data Set4 Key Advanced2'!$E$42:$E$45,0),1)</f>
        <v>2</v>
      </c>
      <c r="U92" s="28">
        <f t="array" ref="U92">IFERROR(INDEX('Data Set4 Key Advanced2'!$D$48:$E$51,MATCH(J92,'Data Set4 Key Advanced2'!$E$48:$E$51,0),1),0)</f>
        <v>-1</v>
      </c>
      <c r="V92" s="28">
        <f t="array" ref="V92">INDEX('Data Set4 Key Advanced2'!$D$54:$E$57,MATCH(K92,'Data Set4 Key Advanced2'!$E$54:$E$57,0),1)</f>
        <v>-1</v>
      </c>
      <c r="W92" s="28">
        <f t="array" ref="W92">INDEX('Data Set4 Key Advanced2'!$D$60:$E$63,MATCH(L92,'Data Set4 Key Advanced2'!$E$60:$E$63,0),1)</f>
        <v>-1</v>
      </c>
    </row>
    <row r="93" spans="1:23" ht="13.2" x14ac:dyDescent="0.25">
      <c r="A93" s="28" t="s">
        <v>232</v>
      </c>
      <c r="B93" s="28" t="s">
        <v>461</v>
      </c>
      <c r="C93" s="28" t="s">
        <v>476</v>
      </c>
      <c r="D93" s="28" t="s">
        <v>477</v>
      </c>
      <c r="E93" s="28" t="s">
        <v>464</v>
      </c>
      <c r="F93" s="28" t="s">
        <v>465</v>
      </c>
      <c r="G93" s="28" t="s">
        <v>488</v>
      </c>
      <c r="H93" s="28" t="s">
        <v>489</v>
      </c>
      <c r="I93" s="28" t="s">
        <v>468</v>
      </c>
      <c r="J93" s="28" t="s">
        <v>494</v>
      </c>
      <c r="K93" s="28" t="s">
        <v>481</v>
      </c>
      <c r="L93" s="28" t="s">
        <v>482</v>
      </c>
      <c r="M93" s="28">
        <f t="shared" si="0"/>
        <v>3</v>
      </c>
      <c r="N93" s="28">
        <f t="array" ref="N93">INDEX('Data Set4 Key Advanced2'!$D$6:$E$9,MATCH(C93,'Data Set4 Key Advanced2'!$E$6:$E$9,0),1)</f>
        <v>2</v>
      </c>
      <c r="O93" s="28">
        <f t="array" ref="O93">INDEX('Data Set4 Key Advanced2'!$D$12:$E$15,MATCH(D93,'Data Set4 Key Advanced2'!$E$12:$E$15,0),1)</f>
        <v>0</v>
      </c>
      <c r="P93" s="28">
        <f t="array" ref="P93">INDEX('Data Set4 Key Advanced2'!$D$18:$E$21,MATCH(E93,'Data Set4 Key Advanced2'!$E$18:$E$21,0),1)</f>
        <v>0</v>
      </c>
      <c r="Q93" s="28">
        <f t="array" ref="Q93">INDEX('Data Set4 Key Advanced2'!$D$24:$E$27,MATCH(F93,'Data Set4 Key Advanced2'!$E$24:$E$27,0),1)</f>
        <v>-1</v>
      </c>
      <c r="R93" s="28">
        <f t="array" ref="R93">INDEX('Data Set4 Key Advanced2'!$D$30:$E$33,MATCH(G93,'Data Set4 Key Advanced2'!$E$30:$E$33,0),1)</f>
        <v>1</v>
      </c>
      <c r="S93" s="28">
        <f t="array" ref="S93">INDEX('Data Set4 Key Advanced2'!$D$36:$E$39,MATCH(H93,'Data Set4 Key Advanced2'!$E$36:$E$39,0),1)</f>
        <v>-1</v>
      </c>
      <c r="T93" s="28">
        <f t="array" ref="T93">INDEX('Data Set4 Key Advanced2'!$D$42:$E$45,MATCH(I93,'Data Set4 Key Advanced2'!$E$42:$E$45,0),1)</f>
        <v>1</v>
      </c>
      <c r="U93" s="28">
        <f t="array" ref="U93">IFERROR(INDEX('Data Set4 Key Advanced2'!$D$48:$E$51,MATCH(J93,'Data Set4 Key Advanced2'!$E$48:$E$51,0),1),0)</f>
        <v>1</v>
      </c>
      <c r="V93" s="28">
        <f t="array" ref="V93">INDEX('Data Set4 Key Advanced2'!$D$54:$E$57,MATCH(K93,'Data Set4 Key Advanced2'!$E$54:$E$57,0),1)</f>
        <v>-1</v>
      </c>
      <c r="W93" s="28">
        <f t="array" ref="W93">INDEX('Data Set4 Key Advanced2'!$D$60:$E$63,MATCH(L93,'Data Set4 Key Advanced2'!$E$60:$E$63,0),1)</f>
        <v>1</v>
      </c>
    </row>
    <row r="94" spans="1:23" ht="13.2" x14ac:dyDescent="0.25">
      <c r="A94" s="28" t="s">
        <v>233</v>
      </c>
      <c r="B94" s="28" t="s">
        <v>461</v>
      </c>
      <c r="C94" s="28" t="s">
        <v>486</v>
      </c>
      <c r="D94" s="28" t="s">
        <v>477</v>
      </c>
      <c r="E94" s="28" t="s">
        <v>464</v>
      </c>
      <c r="F94" s="28" t="s">
        <v>465</v>
      </c>
      <c r="G94" s="28" t="s">
        <v>488</v>
      </c>
      <c r="H94" s="28" t="s">
        <v>489</v>
      </c>
      <c r="I94" s="28" t="s">
        <v>480</v>
      </c>
      <c r="J94" s="28" t="s">
        <v>494</v>
      </c>
      <c r="K94" s="28" t="s">
        <v>469</v>
      </c>
      <c r="L94" s="28" t="s">
        <v>482</v>
      </c>
      <c r="M94" s="28">
        <f t="shared" si="0"/>
        <v>2</v>
      </c>
      <c r="N94" s="28">
        <f t="array" ref="N94">INDEX('Data Set4 Key Advanced2'!$D$6:$E$9,MATCH(C94,'Data Set4 Key Advanced2'!$E$6:$E$9,0),1)</f>
        <v>1</v>
      </c>
      <c r="O94" s="28">
        <f t="array" ref="O94">INDEX('Data Set4 Key Advanced2'!$D$12:$E$15,MATCH(D94,'Data Set4 Key Advanced2'!$E$12:$E$15,0),1)</f>
        <v>0</v>
      </c>
      <c r="P94" s="28">
        <f t="array" ref="P94">INDEX('Data Set4 Key Advanced2'!$D$18:$E$21,MATCH(E94,'Data Set4 Key Advanced2'!$E$18:$E$21,0),1)</f>
        <v>0</v>
      </c>
      <c r="Q94" s="28">
        <f t="array" ref="Q94">INDEX('Data Set4 Key Advanced2'!$D$24:$E$27,MATCH(F94,'Data Set4 Key Advanced2'!$E$24:$E$27,0),1)</f>
        <v>-1</v>
      </c>
      <c r="R94" s="28">
        <f t="array" ref="R94">INDEX('Data Set4 Key Advanced2'!$D$30:$E$33,MATCH(G94,'Data Set4 Key Advanced2'!$E$30:$E$33,0),1)</f>
        <v>1</v>
      </c>
      <c r="S94" s="28">
        <f t="array" ref="S94">INDEX('Data Set4 Key Advanced2'!$D$36:$E$39,MATCH(H94,'Data Set4 Key Advanced2'!$E$36:$E$39,0),1)</f>
        <v>-1</v>
      </c>
      <c r="T94" s="28">
        <f t="array" ref="T94">INDEX('Data Set4 Key Advanced2'!$D$42:$E$45,MATCH(I94,'Data Set4 Key Advanced2'!$E$42:$E$45,0),1)</f>
        <v>-1</v>
      </c>
      <c r="U94" s="28">
        <f t="array" ref="U94">IFERROR(INDEX('Data Set4 Key Advanced2'!$D$48:$E$51,MATCH(J94,'Data Set4 Key Advanced2'!$E$48:$E$51,0),1),0)</f>
        <v>1</v>
      </c>
      <c r="V94" s="28">
        <f t="array" ref="V94">INDEX('Data Set4 Key Advanced2'!$D$54:$E$57,MATCH(K94,'Data Set4 Key Advanced2'!$E$54:$E$57,0),1)</f>
        <v>1</v>
      </c>
      <c r="W94" s="28">
        <f t="array" ref="W94">INDEX('Data Set4 Key Advanced2'!$D$60:$E$63,MATCH(L94,'Data Set4 Key Advanced2'!$E$60:$E$63,0),1)</f>
        <v>1</v>
      </c>
    </row>
    <row r="95" spans="1:23" ht="13.2" x14ac:dyDescent="0.25">
      <c r="A95" s="28" t="s">
        <v>237</v>
      </c>
      <c r="B95" s="28" t="s">
        <v>461</v>
      </c>
      <c r="C95" s="28" t="s">
        <v>486</v>
      </c>
      <c r="D95" s="28" t="s">
        <v>477</v>
      </c>
      <c r="E95" s="28" t="s">
        <v>464</v>
      </c>
      <c r="F95" s="28" t="s">
        <v>478</v>
      </c>
      <c r="G95" s="28" t="s">
        <v>488</v>
      </c>
      <c r="H95" s="28" t="s">
        <v>489</v>
      </c>
      <c r="I95" s="28" t="s">
        <v>480</v>
      </c>
      <c r="J95" s="28" t="s">
        <v>494</v>
      </c>
      <c r="K95" s="28" t="s">
        <v>469</v>
      </c>
      <c r="L95" s="28" t="s">
        <v>493</v>
      </c>
      <c r="M95" s="28">
        <f t="shared" si="0"/>
        <v>4</v>
      </c>
      <c r="N95" s="28">
        <f t="array" ref="N95">INDEX('Data Set4 Key Advanced2'!$D$6:$E$9,MATCH(C95,'Data Set4 Key Advanced2'!$E$6:$E$9,0),1)</f>
        <v>1</v>
      </c>
      <c r="O95" s="28">
        <f t="array" ref="O95">INDEX('Data Set4 Key Advanced2'!$D$12:$E$15,MATCH(D95,'Data Set4 Key Advanced2'!$E$12:$E$15,0),1)</f>
        <v>0</v>
      </c>
      <c r="P95" s="28">
        <f t="array" ref="P95">INDEX('Data Set4 Key Advanced2'!$D$18:$E$21,MATCH(E95,'Data Set4 Key Advanced2'!$E$18:$E$21,0),1)</f>
        <v>0</v>
      </c>
      <c r="Q95" s="28">
        <f t="array" ref="Q95">INDEX('Data Set4 Key Advanced2'!$D$24:$E$27,MATCH(F95,'Data Set4 Key Advanced2'!$E$24:$E$27,0),1)</f>
        <v>0</v>
      </c>
      <c r="R95" s="28">
        <f t="array" ref="R95">INDEX('Data Set4 Key Advanced2'!$D$30:$E$33,MATCH(G95,'Data Set4 Key Advanced2'!$E$30:$E$33,0),1)</f>
        <v>1</v>
      </c>
      <c r="S95" s="28">
        <f t="array" ref="S95">INDEX('Data Set4 Key Advanced2'!$D$36:$E$39,MATCH(H95,'Data Set4 Key Advanced2'!$E$36:$E$39,0),1)</f>
        <v>-1</v>
      </c>
      <c r="T95" s="28">
        <f t="array" ref="T95">INDEX('Data Set4 Key Advanced2'!$D$42:$E$45,MATCH(I95,'Data Set4 Key Advanced2'!$E$42:$E$45,0),1)</f>
        <v>-1</v>
      </c>
      <c r="U95" s="28">
        <f t="array" ref="U95">IFERROR(INDEX('Data Set4 Key Advanced2'!$D$48:$E$51,MATCH(J95,'Data Set4 Key Advanced2'!$E$48:$E$51,0),1),0)</f>
        <v>1</v>
      </c>
      <c r="V95" s="28">
        <f t="array" ref="V95">INDEX('Data Set4 Key Advanced2'!$D$54:$E$57,MATCH(K95,'Data Set4 Key Advanced2'!$E$54:$E$57,0),1)</f>
        <v>1</v>
      </c>
      <c r="W95" s="28">
        <f t="array" ref="W95">INDEX('Data Set4 Key Advanced2'!$D$60:$E$63,MATCH(L95,'Data Set4 Key Advanced2'!$E$60:$E$63,0),1)</f>
        <v>2</v>
      </c>
    </row>
    <row r="96" spans="1:23" ht="13.2" x14ac:dyDescent="0.25">
      <c r="A96" s="28" t="s">
        <v>236</v>
      </c>
      <c r="B96" s="28" t="s">
        <v>461</v>
      </c>
      <c r="C96" s="28" t="s">
        <v>486</v>
      </c>
      <c r="D96" s="28" t="s">
        <v>477</v>
      </c>
      <c r="E96" s="28" t="s">
        <v>464</v>
      </c>
      <c r="F96" s="28" t="s">
        <v>478</v>
      </c>
      <c r="G96" s="28" t="s">
        <v>488</v>
      </c>
      <c r="H96" s="28" t="s">
        <v>489</v>
      </c>
      <c r="I96" s="28" t="s">
        <v>480</v>
      </c>
      <c r="J96" s="28" t="s">
        <v>494</v>
      </c>
      <c r="K96" s="28" t="s">
        <v>469</v>
      </c>
      <c r="L96" s="28" t="s">
        <v>493</v>
      </c>
      <c r="M96" s="28">
        <f t="shared" si="0"/>
        <v>4</v>
      </c>
      <c r="N96" s="28">
        <f t="array" ref="N96">INDEX('Data Set4 Key Advanced2'!$D$6:$E$9,MATCH(C96,'Data Set4 Key Advanced2'!$E$6:$E$9,0),1)</f>
        <v>1</v>
      </c>
      <c r="O96" s="28">
        <f t="array" ref="O96">INDEX('Data Set4 Key Advanced2'!$D$12:$E$15,MATCH(D96,'Data Set4 Key Advanced2'!$E$12:$E$15,0),1)</f>
        <v>0</v>
      </c>
      <c r="P96" s="28">
        <f t="array" ref="P96">INDEX('Data Set4 Key Advanced2'!$D$18:$E$21,MATCH(E96,'Data Set4 Key Advanced2'!$E$18:$E$21,0),1)</f>
        <v>0</v>
      </c>
      <c r="Q96" s="28">
        <f t="array" ref="Q96">INDEX('Data Set4 Key Advanced2'!$D$24:$E$27,MATCH(F96,'Data Set4 Key Advanced2'!$E$24:$E$27,0),1)</f>
        <v>0</v>
      </c>
      <c r="R96" s="28">
        <f t="array" ref="R96">INDEX('Data Set4 Key Advanced2'!$D$30:$E$33,MATCH(G96,'Data Set4 Key Advanced2'!$E$30:$E$33,0),1)</f>
        <v>1</v>
      </c>
      <c r="S96" s="28">
        <f t="array" ref="S96">INDEX('Data Set4 Key Advanced2'!$D$36:$E$39,MATCH(H96,'Data Set4 Key Advanced2'!$E$36:$E$39,0),1)</f>
        <v>-1</v>
      </c>
      <c r="T96" s="28">
        <f t="array" ref="T96">INDEX('Data Set4 Key Advanced2'!$D$42:$E$45,MATCH(I96,'Data Set4 Key Advanced2'!$E$42:$E$45,0),1)</f>
        <v>-1</v>
      </c>
      <c r="U96" s="28">
        <f t="array" ref="U96">IFERROR(INDEX('Data Set4 Key Advanced2'!$D$48:$E$51,MATCH(J96,'Data Set4 Key Advanced2'!$E$48:$E$51,0),1),0)</f>
        <v>1</v>
      </c>
      <c r="V96" s="28">
        <f t="array" ref="V96">INDEX('Data Set4 Key Advanced2'!$D$54:$E$57,MATCH(K96,'Data Set4 Key Advanced2'!$E$54:$E$57,0),1)</f>
        <v>1</v>
      </c>
      <c r="W96" s="28">
        <f t="array" ref="W96">INDEX('Data Set4 Key Advanced2'!$D$60:$E$63,MATCH(L96,'Data Set4 Key Advanced2'!$E$60:$E$63,0),1)</f>
        <v>2</v>
      </c>
    </row>
    <row r="97" spans="1:23" ht="13.2" x14ac:dyDescent="0.25">
      <c r="A97" s="28" t="s">
        <v>238</v>
      </c>
      <c r="B97" s="28" t="s">
        <v>461</v>
      </c>
      <c r="C97" s="28" t="s">
        <v>462</v>
      </c>
      <c r="D97" s="28" t="s">
        <v>471</v>
      </c>
      <c r="E97" s="28" t="s">
        <v>464</v>
      </c>
      <c r="F97" s="28" t="s">
        <v>465</v>
      </c>
      <c r="G97" s="28" t="s">
        <v>488</v>
      </c>
      <c r="H97" s="28" t="s">
        <v>489</v>
      </c>
      <c r="I97" s="28" t="s">
        <v>480</v>
      </c>
      <c r="J97" s="28" t="s">
        <v>494</v>
      </c>
      <c r="K97" s="28" t="s">
        <v>469</v>
      </c>
      <c r="L97" s="28" t="s">
        <v>482</v>
      </c>
      <c r="M97" s="28">
        <f t="shared" si="0"/>
        <v>-1</v>
      </c>
      <c r="N97" s="28">
        <f t="array" ref="N97">INDEX('Data Set4 Key Advanced2'!$D$6:$E$9,MATCH(C97,'Data Set4 Key Advanced2'!$E$6:$E$9,0),1)</f>
        <v>-1</v>
      </c>
      <c r="O97" s="28">
        <f t="array" ref="O97">INDEX('Data Set4 Key Advanced2'!$D$12:$E$15,MATCH(D97,'Data Set4 Key Advanced2'!$E$12:$E$15,0),1)</f>
        <v>-1</v>
      </c>
      <c r="P97" s="28">
        <f t="array" ref="P97">INDEX('Data Set4 Key Advanced2'!$D$18:$E$21,MATCH(E97,'Data Set4 Key Advanced2'!$E$18:$E$21,0),1)</f>
        <v>0</v>
      </c>
      <c r="Q97" s="28">
        <f t="array" ref="Q97">INDEX('Data Set4 Key Advanced2'!$D$24:$E$27,MATCH(F97,'Data Set4 Key Advanced2'!$E$24:$E$27,0),1)</f>
        <v>-1</v>
      </c>
      <c r="R97" s="28">
        <f t="array" ref="R97">INDEX('Data Set4 Key Advanced2'!$D$30:$E$33,MATCH(G97,'Data Set4 Key Advanced2'!$E$30:$E$33,0),1)</f>
        <v>1</v>
      </c>
      <c r="S97" s="28">
        <f t="array" ref="S97">INDEX('Data Set4 Key Advanced2'!$D$36:$E$39,MATCH(H97,'Data Set4 Key Advanced2'!$E$36:$E$39,0),1)</f>
        <v>-1</v>
      </c>
      <c r="T97" s="28">
        <f t="array" ref="T97">INDEX('Data Set4 Key Advanced2'!$D$42:$E$45,MATCH(I97,'Data Set4 Key Advanced2'!$E$42:$E$45,0),1)</f>
        <v>-1</v>
      </c>
      <c r="U97" s="28">
        <f t="array" ref="U97">IFERROR(INDEX('Data Set4 Key Advanced2'!$D$48:$E$51,MATCH(J97,'Data Set4 Key Advanced2'!$E$48:$E$51,0),1),0)</f>
        <v>1</v>
      </c>
      <c r="V97" s="28">
        <f t="array" ref="V97">INDEX('Data Set4 Key Advanced2'!$D$54:$E$57,MATCH(K97,'Data Set4 Key Advanced2'!$E$54:$E$57,0),1)</f>
        <v>1</v>
      </c>
      <c r="W97" s="28">
        <f t="array" ref="W97">INDEX('Data Set4 Key Advanced2'!$D$60:$E$63,MATCH(L97,'Data Set4 Key Advanced2'!$E$60:$E$63,0),1)</f>
        <v>1</v>
      </c>
    </row>
    <row r="98" spans="1:23" ht="13.2" x14ac:dyDescent="0.25">
      <c r="A98" s="28" t="s">
        <v>234</v>
      </c>
      <c r="B98" s="28" t="s">
        <v>461</v>
      </c>
      <c r="C98" s="28" t="s">
        <v>462</v>
      </c>
      <c r="D98" s="28" t="s">
        <v>477</v>
      </c>
      <c r="E98" s="28" t="s">
        <v>464</v>
      </c>
      <c r="F98" s="28" t="s">
        <v>478</v>
      </c>
      <c r="G98" s="28" t="s">
        <v>488</v>
      </c>
      <c r="H98" s="28" t="s">
        <v>489</v>
      </c>
      <c r="I98" s="28" t="s">
        <v>480</v>
      </c>
      <c r="J98" s="28" t="s">
        <v>494</v>
      </c>
      <c r="K98" s="28" t="s">
        <v>469</v>
      </c>
      <c r="L98" s="28" t="s">
        <v>482</v>
      </c>
      <c r="M98" s="28">
        <f t="shared" si="0"/>
        <v>1</v>
      </c>
      <c r="N98" s="28">
        <f t="array" ref="N98">INDEX('Data Set4 Key Advanced2'!$D$6:$E$9,MATCH(C98,'Data Set4 Key Advanced2'!$E$6:$E$9,0),1)</f>
        <v>-1</v>
      </c>
      <c r="O98" s="28">
        <f t="array" ref="O98">INDEX('Data Set4 Key Advanced2'!$D$12:$E$15,MATCH(D98,'Data Set4 Key Advanced2'!$E$12:$E$15,0),1)</f>
        <v>0</v>
      </c>
      <c r="P98" s="28">
        <f t="array" ref="P98">INDEX('Data Set4 Key Advanced2'!$D$18:$E$21,MATCH(E98,'Data Set4 Key Advanced2'!$E$18:$E$21,0),1)</f>
        <v>0</v>
      </c>
      <c r="Q98" s="28">
        <f t="array" ref="Q98">INDEX('Data Set4 Key Advanced2'!$D$24:$E$27,MATCH(F98,'Data Set4 Key Advanced2'!$E$24:$E$27,0),1)</f>
        <v>0</v>
      </c>
      <c r="R98" s="28">
        <f t="array" ref="R98">INDEX('Data Set4 Key Advanced2'!$D$30:$E$33,MATCH(G98,'Data Set4 Key Advanced2'!$E$30:$E$33,0),1)</f>
        <v>1</v>
      </c>
      <c r="S98" s="28">
        <f t="array" ref="S98">INDEX('Data Set4 Key Advanced2'!$D$36:$E$39,MATCH(H98,'Data Set4 Key Advanced2'!$E$36:$E$39,0),1)</f>
        <v>-1</v>
      </c>
      <c r="T98" s="28">
        <f t="array" ref="T98">INDEX('Data Set4 Key Advanced2'!$D$42:$E$45,MATCH(I98,'Data Set4 Key Advanced2'!$E$42:$E$45,0),1)</f>
        <v>-1</v>
      </c>
      <c r="U98" s="28">
        <f t="array" ref="U98">IFERROR(INDEX('Data Set4 Key Advanced2'!$D$48:$E$51,MATCH(J98,'Data Set4 Key Advanced2'!$E$48:$E$51,0),1),0)</f>
        <v>1</v>
      </c>
      <c r="V98" s="28">
        <f t="array" ref="V98">INDEX('Data Set4 Key Advanced2'!$D$54:$E$57,MATCH(K98,'Data Set4 Key Advanced2'!$E$54:$E$57,0),1)</f>
        <v>1</v>
      </c>
      <c r="W98" s="28">
        <f t="array" ref="W98">INDEX('Data Set4 Key Advanced2'!$D$60:$E$63,MATCH(L98,'Data Set4 Key Advanced2'!$E$60:$E$63,0),1)</f>
        <v>1</v>
      </c>
    </row>
    <row r="99" spans="1:23" ht="13.2" x14ac:dyDescent="0.25">
      <c r="A99" s="28" t="s">
        <v>235</v>
      </c>
      <c r="B99" s="28" t="s">
        <v>461</v>
      </c>
      <c r="C99" s="28" t="s">
        <v>476</v>
      </c>
      <c r="D99" s="28" t="s">
        <v>477</v>
      </c>
      <c r="E99" s="28" t="s">
        <v>464</v>
      </c>
      <c r="F99" s="28" t="s">
        <v>465</v>
      </c>
      <c r="G99" s="28" t="s">
        <v>488</v>
      </c>
      <c r="H99" s="28" t="s">
        <v>489</v>
      </c>
      <c r="I99" s="28" t="s">
        <v>480</v>
      </c>
      <c r="J99" s="28" t="s">
        <v>494</v>
      </c>
      <c r="K99" s="28" t="s">
        <v>469</v>
      </c>
      <c r="L99" s="28" t="s">
        <v>493</v>
      </c>
      <c r="M99" s="28">
        <f t="shared" si="0"/>
        <v>4</v>
      </c>
      <c r="N99" s="28">
        <f t="array" ref="N99">INDEX('Data Set4 Key Advanced2'!$D$6:$E$9,MATCH(C99,'Data Set4 Key Advanced2'!$E$6:$E$9,0),1)</f>
        <v>2</v>
      </c>
      <c r="O99" s="28">
        <f t="array" ref="O99">INDEX('Data Set4 Key Advanced2'!$D$12:$E$15,MATCH(D99,'Data Set4 Key Advanced2'!$E$12:$E$15,0),1)</f>
        <v>0</v>
      </c>
      <c r="P99" s="28">
        <f t="array" ref="P99">INDEX('Data Set4 Key Advanced2'!$D$18:$E$21,MATCH(E99,'Data Set4 Key Advanced2'!$E$18:$E$21,0),1)</f>
        <v>0</v>
      </c>
      <c r="Q99" s="28">
        <f t="array" ref="Q99">INDEX('Data Set4 Key Advanced2'!$D$24:$E$27,MATCH(F99,'Data Set4 Key Advanced2'!$E$24:$E$27,0),1)</f>
        <v>-1</v>
      </c>
      <c r="R99" s="28">
        <f t="array" ref="R99">INDEX('Data Set4 Key Advanced2'!$D$30:$E$33,MATCH(G99,'Data Set4 Key Advanced2'!$E$30:$E$33,0),1)</f>
        <v>1</v>
      </c>
      <c r="S99" s="28">
        <f t="array" ref="S99">INDEX('Data Set4 Key Advanced2'!$D$36:$E$39,MATCH(H99,'Data Set4 Key Advanced2'!$E$36:$E$39,0),1)</f>
        <v>-1</v>
      </c>
      <c r="T99" s="28">
        <f t="array" ref="T99">INDEX('Data Set4 Key Advanced2'!$D$42:$E$45,MATCH(I99,'Data Set4 Key Advanced2'!$E$42:$E$45,0),1)</f>
        <v>-1</v>
      </c>
      <c r="U99" s="28">
        <f t="array" ref="U99">IFERROR(INDEX('Data Set4 Key Advanced2'!$D$48:$E$51,MATCH(J99,'Data Set4 Key Advanced2'!$E$48:$E$51,0),1),0)</f>
        <v>1</v>
      </c>
      <c r="V99" s="28">
        <f t="array" ref="V99">INDEX('Data Set4 Key Advanced2'!$D$54:$E$57,MATCH(K99,'Data Set4 Key Advanced2'!$E$54:$E$57,0),1)</f>
        <v>1</v>
      </c>
      <c r="W99" s="28">
        <f t="array" ref="W99">INDEX('Data Set4 Key Advanced2'!$D$60:$E$63,MATCH(L99,'Data Set4 Key Advanced2'!$E$60:$E$63,0),1)</f>
        <v>2</v>
      </c>
    </row>
    <row r="100" spans="1:23" ht="13.2" x14ac:dyDescent="0.25">
      <c r="A100" s="28" t="s">
        <v>239</v>
      </c>
      <c r="B100" s="28" t="s">
        <v>461</v>
      </c>
      <c r="C100" s="28" t="s">
        <v>486</v>
      </c>
      <c r="D100" s="28" t="s">
        <v>471</v>
      </c>
      <c r="E100" s="28" t="s">
        <v>473</v>
      </c>
      <c r="F100" s="28" t="s">
        <v>465</v>
      </c>
      <c r="G100" s="28" t="s">
        <v>466</v>
      </c>
      <c r="H100" s="28" t="s">
        <v>489</v>
      </c>
      <c r="I100" s="28" t="s">
        <v>484</v>
      </c>
      <c r="J100" s="28" t="s">
        <v>494</v>
      </c>
      <c r="K100" s="28" t="s">
        <v>469</v>
      </c>
      <c r="L100" s="28" t="s">
        <v>470</v>
      </c>
      <c r="M100" s="28">
        <f t="shared" si="0"/>
        <v>2</v>
      </c>
      <c r="N100" s="28">
        <f t="array" ref="N100">INDEX('Data Set4 Key Advanced2'!$D$6:$E$9,MATCH(C100,'Data Set4 Key Advanced2'!$E$6:$E$9,0),1)</f>
        <v>1</v>
      </c>
      <c r="O100" s="28">
        <f t="array" ref="O100">INDEX('Data Set4 Key Advanced2'!$D$12:$E$15,MATCH(D100,'Data Set4 Key Advanced2'!$E$12:$E$15,0),1)</f>
        <v>-1</v>
      </c>
      <c r="P100" s="28">
        <f t="array" ref="P100">INDEX('Data Set4 Key Advanced2'!$D$18:$E$21,MATCH(E100,'Data Set4 Key Advanced2'!$E$18:$E$21,0),1)</f>
        <v>1</v>
      </c>
      <c r="Q100" s="28">
        <f t="array" ref="Q100">INDEX('Data Set4 Key Advanced2'!$D$24:$E$27,MATCH(F100,'Data Set4 Key Advanced2'!$E$24:$E$27,0),1)</f>
        <v>-1</v>
      </c>
      <c r="R100" s="28">
        <f t="array" ref="R100">INDEX('Data Set4 Key Advanced2'!$D$30:$E$33,MATCH(G100,'Data Set4 Key Advanced2'!$E$30:$E$33,0),1)</f>
        <v>-1</v>
      </c>
      <c r="S100" s="28">
        <f t="array" ref="S100">INDEX('Data Set4 Key Advanced2'!$D$36:$E$39,MATCH(H100,'Data Set4 Key Advanced2'!$E$36:$E$39,0),1)</f>
        <v>-1</v>
      </c>
      <c r="T100" s="28">
        <f t="array" ref="T100">INDEX('Data Set4 Key Advanced2'!$D$42:$E$45,MATCH(I100,'Data Set4 Key Advanced2'!$E$42:$E$45,0),1)</f>
        <v>2</v>
      </c>
      <c r="U100" s="28">
        <f t="array" ref="U100">IFERROR(INDEX('Data Set4 Key Advanced2'!$D$48:$E$51,MATCH(J100,'Data Set4 Key Advanced2'!$E$48:$E$51,0),1),0)</f>
        <v>1</v>
      </c>
      <c r="V100" s="28">
        <f t="array" ref="V100">INDEX('Data Set4 Key Advanced2'!$D$54:$E$57,MATCH(K100,'Data Set4 Key Advanced2'!$E$54:$E$57,0),1)</f>
        <v>1</v>
      </c>
      <c r="W100" s="28">
        <f t="array" ref="W100">INDEX('Data Set4 Key Advanced2'!$D$60:$E$63,MATCH(L100,'Data Set4 Key Advanced2'!$E$60:$E$63,0),1)</f>
        <v>0</v>
      </c>
    </row>
    <row r="101" spans="1:23" ht="13.2" x14ac:dyDescent="0.25">
      <c r="A101" s="28" t="s">
        <v>240</v>
      </c>
      <c r="B101" s="28" t="s">
        <v>461</v>
      </c>
      <c r="C101" s="28" t="s">
        <v>486</v>
      </c>
      <c r="D101" s="28" t="s">
        <v>477</v>
      </c>
      <c r="E101" s="28" t="s">
        <v>464</v>
      </c>
      <c r="F101" s="28" t="s">
        <v>465</v>
      </c>
      <c r="G101" s="28" t="s">
        <v>488</v>
      </c>
      <c r="H101" s="28" t="s">
        <v>489</v>
      </c>
      <c r="I101" s="28" t="s">
        <v>480</v>
      </c>
      <c r="J101" s="28" t="s">
        <v>494</v>
      </c>
      <c r="K101" s="28" t="s">
        <v>469</v>
      </c>
      <c r="L101" s="28" t="s">
        <v>493</v>
      </c>
      <c r="M101" s="28">
        <f t="shared" si="0"/>
        <v>3</v>
      </c>
      <c r="N101" s="28">
        <f t="array" ref="N101">INDEX('Data Set4 Key Advanced2'!$D$6:$E$9,MATCH(C101,'Data Set4 Key Advanced2'!$E$6:$E$9,0),1)</f>
        <v>1</v>
      </c>
      <c r="O101" s="28">
        <f t="array" ref="O101">INDEX('Data Set4 Key Advanced2'!$D$12:$E$15,MATCH(D101,'Data Set4 Key Advanced2'!$E$12:$E$15,0),1)</f>
        <v>0</v>
      </c>
      <c r="P101" s="28">
        <f t="array" ref="P101">INDEX('Data Set4 Key Advanced2'!$D$18:$E$21,MATCH(E101,'Data Set4 Key Advanced2'!$E$18:$E$21,0),1)</f>
        <v>0</v>
      </c>
      <c r="Q101" s="28">
        <f t="array" ref="Q101">INDEX('Data Set4 Key Advanced2'!$D$24:$E$27,MATCH(F101,'Data Set4 Key Advanced2'!$E$24:$E$27,0),1)</f>
        <v>-1</v>
      </c>
      <c r="R101" s="28">
        <f t="array" ref="R101">INDEX('Data Set4 Key Advanced2'!$D$30:$E$33,MATCH(G101,'Data Set4 Key Advanced2'!$E$30:$E$33,0),1)</f>
        <v>1</v>
      </c>
      <c r="S101" s="28">
        <f t="array" ref="S101">INDEX('Data Set4 Key Advanced2'!$D$36:$E$39,MATCH(H101,'Data Set4 Key Advanced2'!$E$36:$E$39,0),1)</f>
        <v>-1</v>
      </c>
      <c r="T101" s="28">
        <f t="array" ref="T101">INDEX('Data Set4 Key Advanced2'!$D$42:$E$45,MATCH(I101,'Data Set4 Key Advanced2'!$E$42:$E$45,0),1)</f>
        <v>-1</v>
      </c>
      <c r="U101" s="28">
        <f t="array" ref="U101">IFERROR(INDEX('Data Set4 Key Advanced2'!$D$48:$E$51,MATCH(J101,'Data Set4 Key Advanced2'!$E$48:$E$51,0),1),0)</f>
        <v>1</v>
      </c>
      <c r="V101" s="28">
        <f t="array" ref="V101">INDEX('Data Set4 Key Advanced2'!$D$54:$E$57,MATCH(K101,'Data Set4 Key Advanced2'!$E$54:$E$57,0),1)</f>
        <v>1</v>
      </c>
      <c r="W101" s="28">
        <f t="array" ref="W101">INDEX('Data Set4 Key Advanced2'!$D$60:$E$63,MATCH(L101,'Data Set4 Key Advanced2'!$E$60:$E$63,0),1)</f>
        <v>2</v>
      </c>
    </row>
    <row r="102" spans="1:23" ht="13.2" x14ac:dyDescent="0.25">
      <c r="A102" s="28" t="s">
        <v>244</v>
      </c>
      <c r="B102" s="28" t="s">
        <v>461</v>
      </c>
      <c r="C102" s="28" t="s">
        <v>462</v>
      </c>
      <c r="D102" s="28" t="s">
        <v>477</v>
      </c>
      <c r="E102" s="28" t="s">
        <v>464</v>
      </c>
      <c r="F102" s="28" t="s">
        <v>465</v>
      </c>
      <c r="G102" s="28" t="s">
        <v>488</v>
      </c>
      <c r="H102" s="28" t="s">
        <v>489</v>
      </c>
      <c r="I102" s="28" t="s">
        <v>480</v>
      </c>
      <c r="J102" s="28" t="s">
        <v>494</v>
      </c>
      <c r="K102" s="28" t="s">
        <v>469</v>
      </c>
      <c r="L102" s="28" t="s">
        <v>482</v>
      </c>
      <c r="M102" s="28">
        <f t="shared" si="0"/>
        <v>0</v>
      </c>
      <c r="N102" s="28">
        <f t="array" ref="N102">INDEX('Data Set4 Key Advanced2'!$D$6:$E$9,MATCH(C102,'Data Set4 Key Advanced2'!$E$6:$E$9,0),1)</f>
        <v>-1</v>
      </c>
      <c r="O102" s="28">
        <f t="array" ref="O102">INDEX('Data Set4 Key Advanced2'!$D$12:$E$15,MATCH(D102,'Data Set4 Key Advanced2'!$E$12:$E$15,0),1)</f>
        <v>0</v>
      </c>
      <c r="P102" s="28">
        <f t="array" ref="P102">INDEX('Data Set4 Key Advanced2'!$D$18:$E$21,MATCH(E102,'Data Set4 Key Advanced2'!$E$18:$E$21,0),1)</f>
        <v>0</v>
      </c>
      <c r="Q102" s="28">
        <f t="array" ref="Q102">INDEX('Data Set4 Key Advanced2'!$D$24:$E$27,MATCH(F102,'Data Set4 Key Advanced2'!$E$24:$E$27,0),1)</f>
        <v>-1</v>
      </c>
      <c r="R102" s="28">
        <f t="array" ref="R102">INDEX('Data Set4 Key Advanced2'!$D$30:$E$33,MATCH(G102,'Data Set4 Key Advanced2'!$E$30:$E$33,0),1)</f>
        <v>1</v>
      </c>
      <c r="S102" s="28">
        <f t="array" ref="S102">INDEX('Data Set4 Key Advanced2'!$D$36:$E$39,MATCH(H102,'Data Set4 Key Advanced2'!$E$36:$E$39,0),1)</f>
        <v>-1</v>
      </c>
      <c r="T102" s="28">
        <f t="array" ref="T102">INDEX('Data Set4 Key Advanced2'!$D$42:$E$45,MATCH(I102,'Data Set4 Key Advanced2'!$E$42:$E$45,0),1)</f>
        <v>-1</v>
      </c>
      <c r="U102" s="28">
        <f t="array" ref="U102">IFERROR(INDEX('Data Set4 Key Advanced2'!$D$48:$E$51,MATCH(J102,'Data Set4 Key Advanced2'!$E$48:$E$51,0),1),0)</f>
        <v>1</v>
      </c>
      <c r="V102" s="28">
        <f t="array" ref="V102">INDEX('Data Set4 Key Advanced2'!$D$54:$E$57,MATCH(K102,'Data Set4 Key Advanced2'!$E$54:$E$57,0),1)</f>
        <v>1</v>
      </c>
      <c r="W102" s="28">
        <f t="array" ref="W102">INDEX('Data Set4 Key Advanced2'!$D$60:$E$63,MATCH(L102,'Data Set4 Key Advanced2'!$E$60:$E$63,0),1)</f>
        <v>1</v>
      </c>
    </row>
    <row r="103" spans="1:23" ht="13.2" x14ac:dyDescent="0.25">
      <c r="A103" s="28" t="s">
        <v>242</v>
      </c>
      <c r="B103" s="28" t="s">
        <v>461</v>
      </c>
      <c r="C103" s="28" t="s">
        <v>476</v>
      </c>
      <c r="D103" s="28" t="s">
        <v>471</v>
      </c>
      <c r="E103" s="28" t="s">
        <v>472</v>
      </c>
      <c r="F103" s="28" t="s">
        <v>478</v>
      </c>
      <c r="G103" s="28" t="s">
        <v>474</v>
      </c>
      <c r="H103" s="28" t="s">
        <v>489</v>
      </c>
      <c r="I103" s="28" t="s">
        <v>475</v>
      </c>
      <c r="J103" s="28" t="s">
        <v>494</v>
      </c>
      <c r="K103" s="28" t="s">
        <v>490</v>
      </c>
      <c r="L103" s="28" t="s">
        <v>482</v>
      </c>
      <c r="M103" s="28">
        <f t="shared" si="0"/>
        <v>4</v>
      </c>
      <c r="N103" s="28">
        <f t="array" ref="N103">INDEX('Data Set4 Key Advanced2'!$D$6:$E$9,MATCH(C103,'Data Set4 Key Advanced2'!$E$6:$E$9,0),1)</f>
        <v>2</v>
      </c>
      <c r="O103" s="28">
        <f t="array" ref="O103">INDEX('Data Set4 Key Advanced2'!$D$12:$E$15,MATCH(D103,'Data Set4 Key Advanced2'!$E$12:$E$15,0),1)</f>
        <v>-1</v>
      </c>
      <c r="P103" s="28">
        <f t="array" ref="P103">INDEX('Data Set4 Key Advanced2'!$D$18:$E$21,MATCH(E103,'Data Set4 Key Advanced2'!$E$18:$E$21,0),1)</f>
        <v>2</v>
      </c>
      <c r="Q103" s="28">
        <f t="array" ref="Q103">INDEX('Data Set4 Key Advanced2'!$D$24:$E$27,MATCH(F103,'Data Set4 Key Advanced2'!$E$24:$E$27,0),1)</f>
        <v>0</v>
      </c>
      <c r="R103" s="28">
        <f t="array" ref="R103">INDEX('Data Set4 Key Advanced2'!$D$30:$E$33,MATCH(G103,'Data Set4 Key Advanced2'!$E$30:$E$33,0),1)</f>
        <v>0</v>
      </c>
      <c r="S103" s="28">
        <f t="array" ref="S103">INDEX('Data Set4 Key Advanced2'!$D$36:$E$39,MATCH(H103,'Data Set4 Key Advanced2'!$E$36:$E$39,0),1)</f>
        <v>-1</v>
      </c>
      <c r="T103" s="28">
        <f t="array" ref="T103">INDEX('Data Set4 Key Advanced2'!$D$42:$E$45,MATCH(I103,'Data Set4 Key Advanced2'!$E$42:$E$45,0),1)</f>
        <v>0</v>
      </c>
      <c r="U103" s="28">
        <f t="array" ref="U103">IFERROR(INDEX('Data Set4 Key Advanced2'!$D$48:$E$51,MATCH(J103,'Data Set4 Key Advanced2'!$E$48:$E$51,0),1),0)</f>
        <v>1</v>
      </c>
      <c r="V103" s="28">
        <f t="array" ref="V103">INDEX('Data Set4 Key Advanced2'!$D$54:$E$57,MATCH(K103,'Data Set4 Key Advanced2'!$E$54:$E$57,0),1)</f>
        <v>0</v>
      </c>
      <c r="W103" s="28">
        <f t="array" ref="W103">INDEX('Data Set4 Key Advanced2'!$D$60:$E$63,MATCH(L103,'Data Set4 Key Advanced2'!$E$60:$E$63,0),1)</f>
        <v>1</v>
      </c>
    </row>
    <row r="104" spans="1:23" ht="13.2" x14ac:dyDescent="0.25">
      <c r="A104" s="28" t="s">
        <v>245</v>
      </c>
      <c r="B104" s="28" t="s">
        <v>461</v>
      </c>
      <c r="C104" s="28" t="s">
        <v>462</v>
      </c>
      <c r="D104" s="28" t="s">
        <v>477</v>
      </c>
      <c r="E104" s="28" t="s">
        <v>472</v>
      </c>
      <c r="F104" s="28" t="s">
        <v>473</v>
      </c>
      <c r="G104" s="28" t="s">
        <v>488</v>
      </c>
      <c r="H104" s="28" t="s">
        <v>489</v>
      </c>
      <c r="I104" s="28" t="s">
        <v>468</v>
      </c>
      <c r="J104" s="28" t="s">
        <v>494</v>
      </c>
      <c r="K104" s="28" t="s">
        <v>481</v>
      </c>
      <c r="L104" s="28" t="s">
        <v>493</v>
      </c>
      <c r="M104" s="28">
        <f t="shared" si="0"/>
        <v>5</v>
      </c>
      <c r="N104" s="28">
        <f t="array" ref="N104">INDEX('Data Set4 Key Advanced2'!$D$6:$E$9,MATCH(C104,'Data Set4 Key Advanced2'!$E$6:$E$9,0),1)</f>
        <v>-1</v>
      </c>
      <c r="O104" s="28">
        <f t="array" ref="O104">INDEX('Data Set4 Key Advanced2'!$D$12:$E$15,MATCH(D104,'Data Set4 Key Advanced2'!$E$12:$E$15,0),1)</f>
        <v>0</v>
      </c>
      <c r="P104" s="28">
        <f t="array" ref="P104">INDEX('Data Set4 Key Advanced2'!$D$18:$E$21,MATCH(E104,'Data Set4 Key Advanced2'!$E$18:$E$21,0),1)</f>
        <v>2</v>
      </c>
      <c r="Q104" s="28">
        <f t="array" ref="Q104">INDEX('Data Set4 Key Advanced2'!$D$24:$E$27,MATCH(F104,'Data Set4 Key Advanced2'!$E$24:$E$27,0),1)</f>
        <v>1</v>
      </c>
      <c r="R104" s="28">
        <f t="array" ref="R104">INDEX('Data Set4 Key Advanced2'!$D$30:$E$33,MATCH(G104,'Data Set4 Key Advanced2'!$E$30:$E$33,0),1)</f>
        <v>1</v>
      </c>
      <c r="S104" s="28">
        <f t="array" ref="S104">INDEX('Data Set4 Key Advanced2'!$D$36:$E$39,MATCH(H104,'Data Set4 Key Advanced2'!$E$36:$E$39,0),1)</f>
        <v>-1</v>
      </c>
      <c r="T104" s="28">
        <f t="array" ref="T104">INDEX('Data Set4 Key Advanced2'!$D$42:$E$45,MATCH(I104,'Data Set4 Key Advanced2'!$E$42:$E$45,0),1)</f>
        <v>1</v>
      </c>
      <c r="U104" s="28">
        <f t="array" ref="U104">IFERROR(INDEX('Data Set4 Key Advanced2'!$D$48:$E$51,MATCH(J104,'Data Set4 Key Advanced2'!$E$48:$E$51,0),1),0)</f>
        <v>1</v>
      </c>
      <c r="V104" s="28">
        <f t="array" ref="V104">INDEX('Data Set4 Key Advanced2'!$D$54:$E$57,MATCH(K104,'Data Set4 Key Advanced2'!$E$54:$E$57,0),1)</f>
        <v>-1</v>
      </c>
      <c r="W104" s="28">
        <f t="array" ref="W104">INDEX('Data Set4 Key Advanced2'!$D$60:$E$63,MATCH(L104,'Data Set4 Key Advanced2'!$E$60:$E$63,0),1)</f>
        <v>2</v>
      </c>
    </row>
    <row r="105" spans="1:23" ht="13.2" x14ac:dyDescent="0.25">
      <c r="A105" s="28" t="s">
        <v>243</v>
      </c>
      <c r="B105" s="28" t="s">
        <v>461</v>
      </c>
      <c r="C105" s="28" t="s">
        <v>462</v>
      </c>
      <c r="D105" s="28" t="s">
        <v>463</v>
      </c>
      <c r="E105" s="28" t="s">
        <v>472</v>
      </c>
      <c r="F105" s="28" t="s">
        <v>465</v>
      </c>
      <c r="G105" s="28" t="s">
        <v>466</v>
      </c>
      <c r="H105" s="28" t="s">
        <v>489</v>
      </c>
      <c r="I105" s="28" t="s">
        <v>468</v>
      </c>
      <c r="J105" s="28" t="s">
        <v>502</v>
      </c>
      <c r="K105" s="28" t="s">
        <v>481</v>
      </c>
      <c r="L105" s="28" t="s">
        <v>493</v>
      </c>
      <c r="M105" s="28">
        <f t="shared" si="0"/>
        <v>2</v>
      </c>
      <c r="N105" s="28">
        <f t="array" ref="N105">INDEX('Data Set4 Key Advanced2'!$D$6:$E$9,MATCH(C105,'Data Set4 Key Advanced2'!$E$6:$E$9,0),1)</f>
        <v>-1</v>
      </c>
      <c r="O105" s="28">
        <f t="array" ref="O105">INDEX('Data Set4 Key Advanced2'!$D$12:$E$15,MATCH(D105,'Data Set4 Key Advanced2'!$E$12:$E$15,0),1)</f>
        <v>2</v>
      </c>
      <c r="P105" s="28">
        <f t="array" ref="P105">INDEX('Data Set4 Key Advanced2'!$D$18:$E$21,MATCH(E105,'Data Set4 Key Advanced2'!$E$18:$E$21,0),1)</f>
        <v>2</v>
      </c>
      <c r="Q105" s="28">
        <f t="array" ref="Q105">INDEX('Data Set4 Key Advanced2'!$D$24:$E$27,MATCH(F105,'Data Set4 Key Advanced2'!$E$24:$E$27,0),1)</f>
        <v>-1</v>
      </c>
      <c r="R105" s="28">
        <f t="array" ref="R105">INDEX('Data Set4 Key Advanced2'!$D$30:$E$33,MATCH(G105,'Data Set4 Key Advanced2'!$E$30:$E$33,0),1)</f>
        <v>-1</v>
      </c>
      <c r="S105" s="28">
        <f t="array" ref="S105">INDEX('Data Set4 Key Advanced2'!$D$36:$E$39,MATCH(H105,'Data Set4 Key Advanced2'!$E$36:$E$39,0),1)</f>
        <v>-1</v>
      </c>
      <c r="T105" s="28">
        <f t="array" ref="T105">INDEX('Data Set4 Key Advanced2'!$D$42:$E$45,MATCH(I105,'Data Set4 Key Advanced2'!$E$42:$E$45,0),1)</f>
        <v>1</v>
      </c>
      <c r="U105" s="28">
        <f t="array" ref="U105">IFERROR(INDEX('Data Set4 Key Advanced2'!$D$48:$E$51,MATCH(J105,'Data Set4 Key Advanced2'!$E$48:$E$51,0),1),0)</f>
        <v>0</v>
      </c>
      <c r="V105" s="28">
        <f t="array" ref="V105">INDEX('Data Set4 Key Advanced2'!$D$54:$E$57,MATCH(K105,'Data Set4 Key Advanced2'!$E$54:$E$57,0),1)</f>
        <v>-1</v>
      </c>
      <c r="W105" s="28">
        <f t="array" ref="W105">INDEX('Data Set4 Key Advanced2'!$D$60:$E$63,MATCH(L105,'Data Set4 Key Advanced2'!$E$60:$E$63,0),1)</f>
        <v>2</v>
      </c>
    </row>
    <row r="106" spans="1:23" ht="13.2" x14ac:dyDescent="0.25">
      <c r="A106" s="28" t="s">
        <v>241</v>
      </c>
      <c r="B106" s="28" t="s">
        <v>461</v>
      </c>
      <c r="C106" s="28" t="s">
        <v>462</v>
      </c>
      <c r="D106" s="28" t="s">
        <v>477</v>
      </c>
      <c r="E106" s="28" t="s">
        <v>472</v>
      </c>
      <c r="F106" s="28" t="s">
        <v>465</v>
      </c>
      <c r="G106" s="28" t="s">
        <v>488</v>
      </c>
      <c r="H106" s="28" t="s">
        <v>467</v>
      </c>
      <c r="I106" s="28" t="s">
        <v>468</v>
      </c>
      <c r="J106" s="28" t="s">
        <v>494</v>
      </c>
      <c r="K106" s="28" t="s">
        <v>469</v>
      </c>
      <c r="L106" s="28" t="s">
        <v>493</v>
      </c>
      <c r="M106" s="28">
        <f t="shared" si="0"/>
        <v>6</v>
      </c>
      <c r="N106" s="28">
        <f t="array" ref="N106">INDEX('Data Set4 Key Advanced2'!$D$6:$E$9,MATCH(C106,'Data Set4 Key Advanced2'!$E$6:$E$9,0),1)</f>
        <v>-1</v>
      </c>
      <c r="O106" s="28">
        <f t="array" ref="O106">INDEX('Data Set4 Key Advanced2'!$D$12:$E$15,MATCH(D106,'Data Set4 Key Advanced2'!$E$12:$E$15,0),1)</f>
        <v>0</v>
      </c>
      <c r="P106" s="28">
        <f t="array" ref="P106">INDEX('Data Set4 Key Advanced2'!$D$18:$E$21,MATCH(E106,'Data Set4 Key Advanced2'!$E$18:$E$21,0),1)</f>
        <v>2</v>
      </c>
      <c r="Q106" s="28">
        <f t="array" ref="Q106">INDEX('Data Set4 Key Advanced2'!$D$24:$E$27,MATCH(F106,'Data Set4 Key Advanced2'!$E$24:$E$27,0),1)</f>
        <v>-1</v>
      </c>
      <c r="R106" s="28">
        <f t="array" ref="R106">INDEX('Data Set4 Key Advanced2'!$D$30:$E$33,MATCH(G106,'Data Set4 Key Advanced2'!$E$30:$E$33,0),1)</f>
        <v>1</v>
      </c>
      <c r="S106" s="28">
        <f t="array" ref="S106">INDEX('Data Set4 Key Advanced2'!$D$36:$E$39,MATCH(H106,'Data Set4 Key Advanced2'!$E$36:$E$39,0),1)</f>
        <v>0</v>
      </c>
      <c r="T106" s="28">
        <f t="array" ref="T106">INDEX('Data Set4 Key Advanced2'!$D$42:$E$45,MATCH(I106,'Data Set4 Key Advanced2'!$E$42:$E$45,0),1)</f>
        <v>1</v>
      </c>
      <c r="U106" s="28">
        <f t="array" ref="U106">IFERROR(INDEX('Data Set4 Key Advanced2'!$D$48:$E$51,MATCH(J106,'Data Set4 Key Advanced2'!$E$48:$E$51,0),1),0)</f>
        <v>1</v>
      </c>
      <c r="V106" s="28">
        <f t="array" ref="V106">INDEX('Data Set4 Key Advanced2'!$D$54:$E$57,MATCH(K106,'Data Set4 Key Advanced2'!$E$54:$E$57,0),1)</f>
        <v>1</v>
      </c>
      <c r="W106" s="28">
        <f t="array" ref="W106">INDEX('Data Set4 Key Advanced2'!$D$60:$E$63,MATCH(L106,'Data Set4 Key Advanced2'!$E$60:$E$63,0),1)</f>
        <v>2</v>
      </c>
    </row>
    <row r="107" spans="1:23" ht="13.2" x14ac:dyDescent="0.25">
      <c r="A107" s="28" t="s">
        <v>246</v>
      </c>
      <c r="B107" s="28" t="s">
        <v>461</v>
      </c>
      <c r="C107" s="28" t="s">
        <v>462</v>
      </c>
      <c r="D107" s="28" t="s">
        <v>477</v>
      </c>
      <c r="E107" s="28" t="s">
        <v>472</v>
      </c>
      <c r="F107" s="28" t="s">
        <v>478</v>
      </c>
      <c r="G107" s="28" t="s">
        <v>479</v>
      </c>
      <c r="H107" s="28" t="s">
        <v>489</v>
      </c>
      <c r="I107" s="28" t="s">
        <v>468</v>
      </c>
      <c r="J107" s="28" t="s">
        <v>494</v>
      </c>
      <c r="K107" s="28" t="s">
        <v>469</v>
      </c>
      <c r="L107" s="28" t="s">
        <v>493</v>
      </c>
      <c r="M107" s="28">
        <f t="shared" si="0"/>
        <v>7</v>
      </c>
      <c r="N107" s="28">
        <f t="array" ref="N107">INDEX('Data Set4 Key Advanced2'!$D$6:$E$9,MATCH(C107,'Data Set4 Key Advanced2'!$E$6:$E$9,0),1)</f>
        <v>-1</v>
      </c>
      <c r="O107" s="28">
        <f t="array" ref="O107">INDEX('Data Set4 Key Advanced2'!$D$12:$E$15,MATCH(D107,'Data Set4 Key Advanced2'!$E$12:$E$15,0),1)</f>
        <v>0</v>
      </c>
      <c r="P107" s="28">
        <f t="array" ref="P107">INDEX('Data Set4 Key Advanced2'!$D$18:$E$21,MATCH(E107,'Data Set4 Key Advanced2'!$E$18:$E$21,0),1)</f>
        <v>2</v>
      </c>
      <c r="Q107" s="28">
        <f t="array" ref="Q107">INDEX('Data Set4 Key Advanced2'!$D$24:$E$27,MATCH(F107,'Data Set4 Key Advanced2'!$E$24:$E$27,0),1)</f>
        <v>0</v>
      </c>
      <c r="R107" s="28">
        <f t="array" ref="R107">INDEX('Data Set4 Key Advanced2'!$D$30:$E$33,MATCH(G107,'Data Set4 Key Advanced2'!$E$30:$E$33,0),1)</f>
        <v>2</v>
      </c>
      <c r="S107" s="28">
        <f t="array" ref="S107">INDEX('Data Set4 Key Advanced2'!$D$36:$E$39,MATCH(H107,'Data Set4 Key Advanced2'!$E$36:$E$39,0),1)</f>
        <v>-1</v>
      </c>
      <c r="T107" s="28">
        <f t="array" ref="T107">INDEX('Data Set4 Key Advanced2'!$D$42:$E$45,MATCH(I107,'Data Set4 Key Advanced2'!$E$42:$E$45,0),1)</f>
        <v>1</v>
      </c>
      <c r="U107" s="28">
        <f t="array" ref="U107">IFERROR(INDEX('Data Set4 Key Advanced2'!$D$48:$E$51,MATCH(J107,'Data Set4 Key Advanced2'!$E$48:$E$51,0),1),0)</f>
        <v>1</v>
      </c>
      <c r="V107" s="28">
        <f t="array" ref="V107">INDEX('Data Set4 Key Advanced2'!$D$54:$E$57,MATCH(K107,'Data Set4 Key Advanced2'!$E$54:$E$57,0),1)</f>
        <v>1</v>
      </c>
      <c r="W107" s="28">
        <f t="array" ref="W107">INDEX('Data Set4 Key Advanced2'!$D$60:$E$63,MATCH(L107,'Data Set4 Key Advanced2'!$E$60:$E$63,0),1)</f>
        <v>2</v>
      </c>
    </row>
    <row r="108" spans="1:23" ht="13.2" x14ac:dyDescent="0.25">
      <c r="A108" s="28" t="s">
        <v>250</v>
      </c>
      <c r="B108" s="28" t="s">
        <v>461</v>
      </c>
      <c r="C108" s="28" t="s">
        <v>486</v>
      </c>
      <c r="D108" s="28" t="s">
        <v>477</v>
      </c>
      <c r="E108" s="28" t="s">
        <v>464</v>
      </c>
      <c r="F108" s="28" t="s">
        <v>465</v>
      </c>
      <c r="G108" s="28" t="s">
        <v>488</v>
      </c>
      <c r="H108" s="28" t="s">
        <v>489</v>
      </c>
      <c r="I108" s="28" t="s">
        <v>480</v>
      </c>
      <c r="J108" s="28" t="s">
        <v>495</v>
      </c>
      <c r="K108" s="28" t="s">
        <v>490</v>
      </c>
      <c r="L108" s="28" t="s">
        <v>482</v>
      </c>
      <c r="M108" s="28">
        <f t="shared" si="0"/>
        <v>-1</v>
      </c>
      <c r="N108" s="28">
        <f t="array" ref="N108">INDEX('Data Set4 Key Advanced2'!$D$6:$E$9,MATCH(C108,'Data Set4 Key Advanced2'!$E$6:$E$9,0),1)</f>
        <v>1</v>
      </c>
      <c r="O108" s="28">
        <f t="array" ref="O108">INDEX('Data Set4 Key Advanced2'!$D$12:$E$15,MATCH(D108,'Data Set4 Key Advanced2'!$E$12:$E$15,0),1)</f>
        <v>0</v>
      </c>
      <c r="P108" s="28">
        <f t="array" ref="P108">INDEX('Data Set4 Key Advanced2'!$D$18:$E$21,MATCH(E108,'Data Set4 Key Advanced2'!$E$18:$E$21,0),1)</f>
        <v>0</v>
      </c>
      <c r="Q108" s="28">
        <f t="array" ref="Q108">INDEX('Data Set4 Key Advanced2'!$D$24:$E$27,MATCH(F108,'Data Set4 Key Advanced2'!$E$24:$E$27,0),1)</f>
        <v>-1</v>
      </c>
      <c r="R108" s="28">
        <f t="array" ref="R108">INDEX('Data Set4 Key Advanced2'!$D$30:$E$33,MATCH(G108,'Data Set4 Key Advanced2'!$E$30:$E$33,0),1)</f>
        <v>1</v>
      </c>
      <c r="S108" s="28">
        <f t="array" ref="S108">INDEX('Data Set4 Key Advanced2'!$D$36:$E$39,MATCH(H108,'Data Set4 Key Advanced2'!$E$36:$E$39,0),1)</f>
        <v>-1</v>
      </c>
      <c r="T108" s="28">
        <f t="array" ref="T108">INDEX('Data Set4 Key Advanced2'!$D$42:$E$45,MATCH(I108,'Data Set4 Key Advanced2'!$E$42:$E$45,0),1)</f>
        <v>-1</v>
      </c>
      <c r="U108" s="28">
        <f t="array" ref="U108">IFERROR(INDEX('Data Set4 Key Advanced2'!$D$48:$E$51,MATCH(J108,'Data Set4 Key Advanced2'!$E$48:$E$51,0),1),0)</f>
        <v>-1</v>
      </c>
      <c r="V108" s="28">
        <f t="array" ref="V108">INDEX('Data Set4 Key Advanced2'!$D$54:$E$57,MATCH(K108,'Data Set4 Key Advanced2'!$E$54:$E$57,0),1)</f>
        <v>0</v>
      </c>
      <c r="W108" s="28">
        <f t="array" ref="W108">INDEX('Data Set4 Key Advanced2'!$D$60:$E$63,MATCH(L108,'Data Set4 Key Advanced2'!$E$60:$E$63,0),1)</f>
        <v>1</v>
      </c>
    </row>
    <row r="109" spans="1:23" ht="13.2" x14ac:dyDescent="0.25">
      <c r="A109" s="28" t="s">
        <v>251</v>
      </c>
      <c r="B109" s="28" t="s">
        <v>461</v>
      </c>
      <c r="C109" s="28" t="s">
        <v>462</v>
      </c>
      <c r="D109" s="28" t="s">
        <v>471</v>
      </c>
      <c r="E109" s="28" t="s">
        <v>492</v>
      </c>
      <c r="F109" s="28" t="s">
        <v>465</v>
      </c>
      <c r="G109" s="28" t="s">
        <v>488</v>
      </c>
      <c r="H109" s="28" t="s">
        <v>489</v>
      </c>
      <c r="I109" s="28" t="s">
        <v>475</v>
      </c>
      <c r="J109" s="28" t="s">
        <v>495</v>
      </c>
      <c r="K109" s="28" t="s">
        <v>469</v>
      </c>
      <c r="L109" s="28" t="s">
        <v>470</v>
      </c>
      <c r="M109" s="28">
        <f t="shared" si="0"/>
        <v>-4</v>
      </c>
      <c r="N109" s="28">
        <f t="array" ref="N109">INDEX('Data Set4 Key Advanced2'!$D$6:$E$9,MATCH(C109,'Data Set4 Key Advanced2'!$E$6:$E$9,0),1)</f>
        <v>-1</v>
      </c>
      <c r="O109" s="28">
        <f t="array" ref="O109">INDEX('Data Set4 Key Advanced2'!$D$12:$E$15,MATCH(D109,'Data Set4 Key Advanced2'!$E$12:$E$15,0),1)</f>
        <v>-1</v>
      </c>
      <c r="P109" s="28">
        <f t="array" ref="P109">INDEX('Data Set4 Key Advanced2'!$D$18:$E$21,MATCH(E109,'Data Set4 Key Advanced2'!$E$18:$E$21,0),1)</f>
        <v>-1</v>
      </c>
      <c r="Q109" s="28">
        <f t="array" ref="Q109">INDEX('Data Set4 Key Advanced2'!$D$24:$E$27,MATCH(F109,'Data Set4 Key Advanced2'!$E$24:$E$27,0),1)</f>
        <v>-1</v>
      </c>
      <c r="R109" s="28">
        <f t="array" ref="R109">INDEX('Data Set4 Key Advanced2'!$D$30:$E$33,MATCH(G109,'Data Set4 Key Advanced2'!$E$30:$E$33,0),1)</f>
        <v>1</v>
      </c>
      <c r="S109" s="28">
        <f t="array" ref="S109">INDEX('Data Set4 Key Advanced2'!$D$36:$E$39,MATCH(H109,'Data Set4 Key Advanced2'!$E$36:$E$39,0),1)</f>
        <v>-1</v>
      </c>
      <c r="T109" s="28">
        <f t="array" ref="T109">INDEX('Data Set4 Key Advanced2'!$D$42:$E$45,MATCH(I109,'Data Set4 Key Advanced2'!$E$42:$E$45,0),1)</f>
        <v>0</v>
      </c>
      <c r="U109" s="28">
        <f t="array" ref="U109">IFERROR(INDEX('Data Set4 Key Advanced2'!$D$48:$E$51,MATCH(J109,'Data Set4 Key Advanced2'!$E$48:$E$51,0),1),0)</f>
        <v>-1</v>
      </c>
      <c r="V109" s="28">
        <f t="array" ref="V109">INDEX('Data Set4 Key Advanced2'!$D$54:$E$57,MATCH(K109,'Data Set4 Key Advanced2'!$E$54:$E$57,0),1)</f>
        <v>1</v>
      </c>
      <c r="W109" s="28">
        <f t="array" ref="W109">INDEX('Data Set4 Key Advanced2'!$D$60:$E$63,MATCH(L109,'Data Set4 Key Advanced2'!$E$60:$E$63,0),1)</f>
        <v>0</v>
      </c>
    </row>
    <row r="110" spans="1:23" ht="13.2" x14ac:dyDescent="0.25">
      <c r="A110" s="28" t="s">
        <v>252</v>
      </c>
      <c r="B110" s="28" t="s">
        <v>461</v>
      </c>
      <c r="C110" s="28" t="s">
        <v>462</v>
      </c>
      <c r="D110" s="28" t="s">
        <v>471</v>
      </c>
      <c r="E110" s="28" t="s">
        <v>464</v>
      </c>
      <c r="F110" s="28" t="s">
        <v>478</v>
      </c>
      <c r="G110" s="28" t="s">
        <v>466</v>
      </c>
      <c r="H110" s="28" t="s">
        <v>489</v>
      </c>
      <c r="I110" s="28" t="s">
        <v>468</v>
      </c>
      <c r="J110" s="28" t="s">
        <v>494</v>
      </c>
      <c r="K110" s="28" t="s">
        <v>469</v>
      </c>
      <c r="L110" s="28" t="s">
        <v>482</v>
      </c>
      <c r="M110" s="28">
        <f t="shared" si="0"/>
        <v>0</v>
      </c>
      <c r="N110" s="28">
        <f t="array" ref="N110">INDEX('Data Set4 Key Advanced2'!$D$6:$E$9,MATCH(C110,'Data Set4 Key Advanced2'!$E$6:$E$9,0),1)</f>
        <v>-1</v>
      </c>
      <c r="O110" s="28">
        <f t="array" ref="O110">INDEX('Data Set4 Key Advanced2'!$D$12:$E$15,MATCH(D110,'Data Set4 Key Advanced2'!$E$12:$E$15,0),1)</f>
        <v>-1</v>
      </c>
      <c r="P110" s="28">
        <f t="array" ref="P110">INDEX('Data Set4 Key Advanced2'!$D$18:$E$21,MATCH(E110,'Data Set4 Key Advanced2'!$E$18:$E$21,0),1)</f>
        <v>0</v>
      </c>
      <c r="Q110" s="28">
        <f t="array" ref="Q110">INDEX('Data Set4 Key Advanced2'!$D$24:$E$27,MATCH(F110,'Data Set4 Key Advanced2'!$E$24:$E$27,0),1)</f>
        <v>0</v>
      </c>
      <c r="R110" s="28">
        <f t="array" ref="R110">INDEX('Data Set4 Key Advanced2'!$D$30:$E$33,MATCH(G110,'Data Set4 Key Advanced2'!$E$30:$E$33,0),1)</f>
        <v>-1</v>
      </c>
      <c r="S110" s="28">
        <f t="array" ref="S110">INDEX('Data Set4 Key Advanced2'!$D$36:$E$39,MATCH(H110,'Data Set4 Key Advanced2'!$E$36:$E$39,0),1)</f>
        <v>-1</v>
      </c>
      <c r="T110" s="28">
        <f t="array" ref="T110">INDEX('Data Set4 Key Advanced2'!$D$42:$E$45,MATCH(I110,'Data Set4 Key Advanced2'!$E$42:$E$45,0),1)</f>
        <v>1</v>
      </c>
      <c r="U110" s="28">
        <f t="array" ref="U110">IFERROR(INDEX('Data Set4 Key Advanced2'!$D$48:$E$51,MATCH(J110,'Data Set4 Key Advanced2'!$E$48:$E$51,0),1),0)</f>
        <v>1</v>
      </c>
      <c r="V110" s="28">
        <f t="array" ref="V110">INDEX('Data Set4 Key Advanced2'!$D$54:$E$57,MATCH(K110,'Data Set4 Key Advanced2'!$E$54:$E$57,0),1)</f>
        <v>1</v>
      </c>
      <c r="W110" s="28">
        <f t="array" ref="W110">INDEX('Data Set4 Key Advanced2'!$D$60:$E$63,MATCH(L110,'Data Set4 Key Advanced2'!$E$60:$E$63,0),1)</f>
        <v>1</v>
      </c>
    </row>
    <row r="111" spans="1:23" ht="13.2" x14ac:dyDescent="0.25">
      <c r="A111" s="28" t="s">
        <v>253</v>
      </c>
      <c r="B111" s="28" t="s">
        <v>461</v>
      </c>
      <c r="C111" s="28" t="s">
        <v>462</v>
      </c>
      <c r="D111" s="28" t="s">
        <v>471</v>
      </c>
      <c r="E111" s="28" t="s">
        <v>464</v>
      </c>
      <c r="F111" s="28" t="s">
        <v>465</v>
      </c>
      <c r="G111" s="28" t="s">
        <v>488</v>
      </c>
      <c r="H111" s="28" t="s">
        <v>489</v>
      </c>
      <c r="I111" s="28" t="s">
        <v>484</v>
      </c>
      <c r="J111" s="28" t="s">
        <v>496</v>
      </c>
      <c r="K111" s="28" t="s">
        <v>481</v>
      </c>
      <c r="L111" s="28" t="s">
        <v>470</v>
      </c>
      <c r="M111" s="28">
        <f t="shared" si="0"/>
        <v>0</v>
      </c>
      <c r="N111" s="28">
        <f t="array" ref="N111">INDEX('Data Set4 Key Advanced2'!$D$6:$E$9,MATCH(C111,'Data Set4 Key Advanced2'!$E$6:$E$9,0),1)</f>
        <v>-1</v>
      </c>
      <c r="O111" s="28">
        <f t="array" ref="O111">INDEX('Data Set4 Key Advanced2'!$D$12:$E$15,MATCH(D111,'Data Set4 Key Advanced2'!$E$12:$E$15,0),1)</f>
        <v>-1</v>
      </c>
      <c r="P111" s="28">
        <f t="array" ref="P111">INDEX('Data Set4 Key Advanced2'!$D$18:$E$21,MATCH(E111,'Data Set4 Key Advanced2'!$E$18:$E$21,0),1)</f>
        <v>0</v>
      </c>
      <c r="Q111" s="28">
        <f t="array" ref="Q111">INDEX('Data Set4 Key Advanced2'!$D$24:$E$27,MATCH(F111,'Data Set4 Key Advanced2'!$E$24:$E$27,0),1)</f>
        <v>-1</v>
      </c>
      <c r="R111" s="28">
        <f t="array" ref="R111">INDEX('Data Set4 Key Advanced2'!$D$30:$E$33,MATCH(G111,'Data Set4 Key Advanced2'!$E$30:$E$33,0),1)</f>
        <v>1</v>
      </c>
      <c r="S111" s="28">
        <f t="array" ref="S111">INDEX('Data Set4 Key Advanced2'!$D$36:$E$39,MATCH(H111,'Data Set4 Key Advanced2'!$E$36:$E$39,0),1)</f>
        <v>-1</v>
      </c>
      <c r="T111" s="28">
        <f t="array" ref="T111">INDEX('Data Set4 Key Advanced2'!$D$42:$E$45,MATCH(I111,'Data Set4 Key Advanced2'!$E$42:$E$45,0),1)</f>
        <v>2</v>
      </c>
      <c r="U111" s="28">
        <f t="array" ref="U111">IFERROR(INDEX('Data Set4 Key Advanced2'!$D$48:$E$51,MATCH(J111,'Data Set4 Key Advanced2'!$E$48:$E$51,0),1),0)</f>
        <v>2</v>
      </c>
      <c r="V111" s="28">
        <f t="array" ref="V111">INDEX('Data Set4 Key Advanced2'!$D$54:$E$57,MATCH(K111,'Data Set4 Key Advanced2'!$E$54:$E$57,0),1)</f>
        <v>-1</v>
      </c>
      <c r="W111" s="28">
        <f t="array" ref="W111">INDEX('Data Set4 Key Advanced2'!$D$60:$E$63,MATCH(L111,'Data Set4 Key Advanced2'!$E$60:$E$63,0),1)</f>
        <v>0</v>
      </c>
    </row>
    <row r="112" spans="1:23" ht="13.2" x14ac:dyDescent="0.25">
      <c r="A112" s="28" t="s">
        <v>254</v>
      </c>
      <c r="B112" s="28" t="s">
        <v>461</v>
      </c>
      <c r="C112" s="28" t="s">
        <v>486</v>
      </c>
      <c r="D112" s="28" t="s">
        <v>477</v>
      </c>
      <c r="E112" s="28" t="s">
        <v>464</v>
      </c>
      <c r="F112" s="28" t="s">
        <v>465</v>
      </c>
      <c r="G112" s="28" t="s">
        <v>488</v>
      </c>
      <c r="H112" s="28" t="s">
        <v>489</v>
      </c>
      <c r="I112" s="28" t="s">
        <v>480</v>
      </c>
      <c r="J112" s="28" t="s">
        <v>494</v>
      </c>
      <c r="K112" s="28" t="s">
        <v>469</v>
      </c>
      <c r="L112" s="28" t="s">
        <v>482</v>
      </c>
      <c r="M112" s="28">
        <f t="shared" si="0"/>
        <v>2</v>
      </c>
      <c r="N112" s="28">
        <f t="array" ref="N112">INDEX('Data Set4 Key Advanced2'!$D$6:$E$9,MATCH(C112,'Data Set4 Key Advanced2'!$E$6:$E$9,0),1)</f>
        <v>1</v>
      </c>
      <c r="O112" s="28">
        <f t="array" ref="O112">INDEX('Data Set4 Key Advanced2'!$D$12:$E$15,MATCH(D112,'Data Set4 Key Advanced2'!$E$12:$E$15,0),1)</f>
        <v>0</v>
      </c>
      <c r="P112" s="28">
        <f t="array" ref="P112">INDEX('Data Set4 Key Advanced2'!$D$18:$E$21,MATCH(E112,'Data Set4 Key Advanced2'!$E$18:$E$21,0),1)</f>
        <v>0</v>
      </c>
      <c r="Q112" s="28">
        <f t="array" ref="Q112">INDEX('Data Set4 Key Advanced2'!$D$24:$E$27,MATCH(F112,'Data Set4 Key Advanced2'!$E$24:$E$27,0),1)</f>
        <v>-1</v>
      </c>
      <c r="R112" s="28">
        <f t="array" ref="R112">INDEX('Data Set4 Key Advanced2'!$D$30:$E$33,MATCH(G112,'Data Set4 Key Advanced2'!$E$30:$E$33,0),1)</f>
        <v>1</v>
      </c>
      <c r="S112" s="28">
        <f t="array" ref="S112">INDEX('Data Set4 Key Advanced2'!$D$36:$E$39,MATCH(H112,'Data Set4 Key Advanced2'!$E$36:$E$39,0),1)</f>
        <v>-1</v>
      </c>
      <c r="T112" s="28">
        <f t="array" ref="T112">INDEX('Data Set4 Key Advanced2'!$D$42:$E$45,MATCH(I112,'Data Set4 Key Advanced2'!$E$42:$E$45,0),1)</f>
        <v>-1</v>
      </c>
      <c r="U112" s="28">
        <f t="array" ref="U112">IFERROR(INDEX('Data Set4 Key Advanced2'!$D$48:$E$51,MATCH(J112,'Data Set4 Key Advanced2'!$E$48:$E$51,0),1),0)</f>
        <v>1</v>
      </c>
      <c r="V112" s="28">
        <f t="array" ref="V112">INDEX('Data Set4 Key Advanced2'!$D$54:$E$57,MATCH(K112,'Data Set4 Key Advanced2'!$E$54:$E$57,0),1)</f>
        <v>1</v>
      </c>
      <c r="W112" s="28">
        <f t="array" ref="W112">INDEX('Data Set4 Key Advanced2'!$D$60:$E$63,MATCH(L112,'Data Set4 Key Advanced2'!$E$60:$E$63,0),1)</f>
        <v>1</v>
      </c>
    </row>
    <row r="113" spans="1:23" ht="13.2" x14ac:dyDescent="0.25">
      <c r="A113" s="28" t="s">
        <v>255</v>
      </c>
      <c r="B113" s="28" t="s">
        <v>461</v>
      </c>
      <c r="C113" s="28" t="s">
        <v>476</v>
      </c>
      <c r="D113" s="28" t="s">
        <v>477</v>
      </c>
      <c r="E113" s="28" t="s">
        <v>464</v>
      </c>
      <c r="F113" s="28" t="s">
        <v>473</v>
      </c>
      <c r="G113" s="28" t="s">
        <v>479</v>
      </c>
      <c r="H113" s="28" t="s">
        <v>489</v>
      </c>
      <c r="I113" s="28" t="s">
        <v>484</v>
      </c>
      <c r="J113" s="28" t="s">
        <v>494</v>
      </c>
      <c r="K113" s="28" t="s">
        <v>481</v>
      </c>
      <c r="L113" s="28" t="s">
        <v>482</v>
      </c>
      <c r="M113" s="28">
        <f t="shared" si="0"/>
        <v>7</v>
      </c>
      <c r="N113" s="28">
        <f t="array" ref="N113">INDEX('Data Set4 Key Advanced2'!$D$6:$E$9,MATCH(C113,'Data Set4 Key Advanced2'!$E$6:$E$9,0),1)</f>
        <v>2</v>
      </c>
      <c r="O113" s="28">
        <f t="array" ref="O113">INDEX('Data Set4 Key Advanced2'!$D$12:$E$15,MATCH(D113,'Data Set4 Key Advanced2'!$E$12:$E$15,0),1)</f>
        <v>0</v>
      </c>
      <c r="P113" s="28">
        <f t="array" ref="P113">INDEX('Data Set4 Key Advanced2'!$D$18:$E$21,MATCH(E113,'Data Set4 Key Advanced2'!$E$18:$E$21,0),1)</f>
        <v>0</v>
      </c>
      <c r="Q113" s="28">
        <f t="array" ref="Q113">INDEX('Data Set4 Key Advanced2'!$D$24:$E$27,MATCH(F113,'Data Set4 Key Advanced2'!$E$24:$E$27,0),1)</f>
        <v>1</v>
      </c>
      <c r="R113" s="28">
        <f t="array" ref="R113">INDEX('Data Set4 Key Advanced2'!$D$30:$E$33,MATCH(G113,'Data Set4 Key Advanced2'!$E$30:$E$33,0),1)</f>
        <v>2</v>
      </c>
      <c r="S113" s="28">
        <f t="array" ref="S113">INDEX('Data Set4 Key Advanced2'!$D$36:$E$39,MATCH(H113,'Data Set4 Key Advanced2'!$E$36:$E$39,0),1)</f>
        <v>-1</v>
      </c>
      <c r="T113" s="28">
        <f t="array" ref="T113">INDEX('Data Set4 Key Advanced2'!$D$42:$E$45,MATCH(I113,'Data Set4 Key Advanced2'!$E$42:$E$45,0),1)</f>
        <v>2</v>
      </c>
      <c r="U113" s="28">
        <f t="array" ref="U113">IFERROR(INDEX('Data Set4 Key Advanced2'!$D$48:$E$51,MATCH(J113,'Data Set4 Key Advanced2'!$E$48:$E$51,0),1),0)</f>
        <v>1</v>
      </c>
      <c r="V113" s="28">
        <f t="array" ref="V113">INDEX('Data Set4 Key Advanced2'!$D$54:$E$57,MATCH(K113,'Data Set4 Key Advanced2'!$E$54:$E$57,0),1)</f>
        <v>-1</v>
      </c>
      <c r="W113" s="28">
        <f t="array" ref="W113">INDEX('Data Set4 Key Advanced2'!$D$60:$E$63,MATCH(L113,'Data Set4 Key Advanced2'!$E$60:$E$63,0),1)</f>
        <v>1</v>
      </c>
    </row>
    <row r="114" spans="1:23" ht="13.2" x14ac:dyDescent="0.25">
      <c r="A114" s="28" t="s">
        <v>256</v>
      </c>
      <c r="B114" s="28" t="s">
        <v>461</v>
      </c>
      <c r="C114" s="28" t="s">
        <v>476</v>
      </c>
      <c r="D114" s="28" t="s">
        <v>471</v>
      </c>
      <c r="E114" s="28" t="s">
        <v>464</v>
      </c>
      <c r="F114" s="28" t="s">
        <v>473</v>
      </c>
      <c r="G114" s="28" t="s">
        <v>488</v>
      </c>
      <c r="H114" s="28" t="s">
        <v>489</v>
      </c>
      <c r="I114" s="28" t="s">
        <v>484</v>
      </c>
      <c r="J114" s="28" t="s">
        <v>496</v>
      </c>
      <c r="K114" s="28" t="s">
        <v>490</v>
      </c>
      <c r="L114" s="28" t="s">
        <v>493</v>
      </c>
      <c r="M114" s="28">
        <f t="shared" si="0"/>
        <v>8</v>
      </c>
      <c r="N114" s="28">
        <f t="array" ref="N114">INDEX('Data Set4 Key Advanced2'!$D$6:$E$9,MATCH(C114,'Data Set4 Key Advanced2'!$E$6:$E$9,0),1)</f>
        <v>2</v>
      </c>
      <c r="O114" s="28">
        <f t="array" ref="O114">INDEX('Data Set4 Key Advanced2'!$D$12:$E$15,MATCH(D114,'Data Set4 Key Advanced2'!$E$12:$E$15,0),1)</f>
        <v>-1</v>
      </c>
      <c r="P114" s="28">
        <f t="array" ref="P114">INDEX('Data Set4 Key Advanced2'!$D$18:$E$21,MATCH(E114,'Data Set4 Key Advanced2'!$E$18:$E$21,0),1)</f>
        <v>0</v>
      </c>
      <c r="Q114" s="28">
        <f t="array" ref="Q114">INDEX('Data Set4 Key Advanced2'!$D$24:$E$27,MATCH(F114,'Data Set4 Key Advanced2'!$E$24:$E$27,0),1)</f>
        <v>1</v>
      </c>
      <c r="R114" s="28">
        <f t="array" ref="R114">INDEX('Data Set4 Key Advanced2'!$D$30:$E$33,MATCH(G114,'Data Set4 Key Advanced2'!$E$30:$E$33,0),1)</f>
        <v>1</v>
      </c>
      <c r="S114" s="28">
        <f t="array" ref="S114">INDEX('Data Set4 Key Advanced2'!$D$36:$E$39,MATCH(H114,'Data Set4 Key Advanced2'!$E$36:$E$39,0),1)</f>
        <v>-1</v>
      </c>
      <c r="T114" s="28">
        <f t="array" ref="T114">INDEX('Data Set4 Key Advanced2'!$D$42:$E$45,MATCH(I114,'Data Set4 Key Advanced2'!$E$42:$E$45,0),1)</f>
        <v>2</v>
      </c>
      <c r="U114" s="28">
        <f t="array" ref="U114">IFERROR(INDEX('Data Set4 Key Advanced2'!$D$48:$E$51,MATCH(J114,'Data Set4 Key Advanced2'!$E$48:$E$51,0),1),0)</f>
        <v>2</v>
      </c>
      <c r="V114" s="28">
        <f t="array" ref="V114">INDEX('Data Set4 Key Advanced2'!$D$54:$E$57,MATCH(K114,'Data Set4 Key Advanced2'!$E$54:$E$57,0),1)</f>
        <v>0</v>
      </c>
      <c r="W114" s="28">
        <f t="array" ref="W114">INDEX('Data Set4 Key Advanced2'!$D$60:$E$63,MATCH(L114,'Data Set4 Key Advanced2'!$E$60:$E$63,0),1)</f>
        <v>2</v>
      </c>
    </row>
    <row r="115" spans="1:23" ht="13.2" x14ac:dyDescent="0.25">
      <c r="A115" s="28" t="s">
        <v>260</v>
      </c>
      <c r="B115" s="28" t="s">
        <v>461</v>
      </c>
      <c r="C115" s="28" t="s">
        <v>462</v>
      </c>
      <c r="D115" s="28" t="s">
        <v>471</v>
      </c>
      <c r="E115" s="28" t="s">
        <v>464</v>
      </c>
      <c r="F115" s="28" t="s">
        <v>465</v>
      </c>
      <c r="G115" s="28" t="s">
        <v>488</v>
      </c>
      <c r="H115" s="28" t="s">
        <v>489</v>
      </c>
      <c r="I115" s="28" t="s">
        <v>484</v>
      </c>
      <c r="J115" s="28" t="s">
        <v>494</v>
      </c>
      <c r="K115" s="28" t="s">
        <v>490</v>
      </c>
      <c r="L115" s="28" t="s">
        <v>485</v>
      </c>
      <c r="M115" s="28">
        <f t="shared" si="0"/>
        <v>-1</v>
      </c>
      <c r="N115" s="28">
        <f t="array" ref="N115">INDEX('Data Set4 Key Advanced2'!$D$6:$E$9,MATCH(C115,'Data Set4 Key Advanced2'!$E$6:$E$9,0),1)</f>
        <v>-1</v>
      </c>
      <c r="O115" s="28">
        <f t="array" ref="O115">INDEX('Data Set4 Key Advanced2'!$D$12:$E$15,MATCH(D115,'Data Set4 Key Advanced2'!$E$12:$E$15,0),1)</f>
        <v>-1</v>
      </c>
      <c r="P115" s="28">
        <f t="array" ref="P115">INDEX('Data Set4 Key Advanced2'!$D$18:$E$21,MATCH(E115,'Data Set4 Key Advanced2'!$E$18:$E$21,0),1)</f>
        <v>0</v>
      </c>
      <c r="Q115" s="28">
        <f t="array" ref="Q115">INDEX('Data Set4 Key Advanced2'!$D$24:$E$27,MATCH(F115,'Data Set4 Key Advanced2'!$E$24:$E$27,0),1)</f>
        <v>-1</v>
      </c>
      <c r="R115" s="28">
        <f t="array" ref="R115">INDEX('Data Set4 Key Advanced2'!$D$30:$E$33,MATCH(G115,'Data Set4 Key Advanced2'!$E$30:$E$33,0),1)</f>
        <v>1</v>
      </c>
      <c r="S115" s="28">
        <f t="array" ref="S115">INDEX('Data Set4 Key Advanced2'!$D$36:$E$39,MATCH(H115,'Data Set4 Key Advanced2'!$E$36:$E$39,0),1)</f>
        <v>-1</v>
      </c>
      <c r="T115" s="28">
        <f t="array" ref="T115">INDEX('Data Set4 Key Advanced2'!$D$42:$E$45,MATCH(I115,'Data Set4 Key Advanced2'!$E$42:$E$45,0),1)</f>
        <v>2</v>
      </c>
      <c r="U115" s="28">
        <f t="array" ref="U115">IFERROR(INDEX('Data Set4 Key Advanced2'!$D$48:$E$51,MATCH(J115,'Data Set4 Key Advanced2'!$E$48:$E$51,0),1),0)</f>
        <v>1</v>
      </c>
      <c r="V115" s="28">
        <f t="array" ref="V115">INDEX('Data Set4 Key Advanced2'!$D$54:$E$57,MATCH(K115,'Data Set4 Key Advanced2'!$E$54:$E$57,0),1)</f>
        <v>0</v>
      </c>
      <c r="W115" s="28">
        <f t="array" ref="W115">INDEX('Data Set4 Key Advanced2'!$D$60:$E$63,MATCH(L115,'Data Set4 Key Advanced2'!$E$60:$E$63,0),1)</f>
        <v>-1</v>
      </c>
    </row>
    <row r="116" spans="1:23" ht="13.2" x14ac:dyDescent="0.25">
      <c r="A116" s="28" t="s">
        <v>261</v>
      </c>
      <c r="B116" s="28" t="s">
        <v>461</v>
      </c>
      <c r="C116" s="28" t="s">
        <v>476</v>
      </c>
      <c r="D116" s="28" t="s">
        <v>477</v>
      </c>
      <c r="E116" s="28" t="s">
        <v>464</v>
      </c>
      <c r="F116" s="28" t="s">
        <v>465</v>
      </c>
      <c r="G116" s="28" t="s">
        <v>474</v>
      </c>
      <c r="H116" s="28" t="s">
        <v>489</v>
      </c>
      <c r="I116" s="28" t="s">
        <v>468</v>
      </c>
      <c r="J116" s="28" t="s">
        <v>496</v>
      </c>
      <c r="K116" s="28" t="s">
        <v>490</v>
      </c>
      <c r="L116" s="28" t="s">
        <v>470</v>
      </c>
      <c r="M116" s="28">
        <f t="shared" si="0"/>
        <v>3</v>
      </c>
      <c r="N116" s="28">
        <f t="array" ref="N116">INDEX('Data Set4 Key Advanced2'!$D$6:$E$9,MATCH(C116,'Data Set4 Key Advanced2'!$E$6:$E$9,0),1)</f>
        <v>2</v>
      </c>
      <c r="O116" s="28">
        <f t="array" ref="O116">INDEX('Data Set4 Key Advanced2'!$D$12:$E$15,MATCH(D116,'Data Set4 Key Advanced2'!$E$12:$E$15,0),1)</f>
        <v>0</v>
      </c>
      <c r="P116" s="28">
        <f t="array" ref="P116">INDEX('Data Set4 Key Advanced2'!$D$18:$E$21,MATCH(E116,'Data Set4 Key Advanced2'!$E$18:$E$21,0),1)</f>
        <v>0</v>
      </c>
      <c r="Q116" s="28">
        <f t="array" ref="Q116">INDEX('Data Set4 Key Advanced2'!$D$24:$E$27,MATCH(F116,'Data Set4 Key Advanced2'!$E$24:$E$27,0),1)</f>
        <v>-1</v>
      </c>
      <c r="R116" s="28">
        <f t="array" ref="R116">INDEX('Data Set4 Key Advanced2'!$D$30:$E$33,MATCH(G116,'Data Set4 Key Advanced2'!$E$30:$E$33,0),1)</f>
        <v>0</v>
      </c>
      <c r="S116" s="28">
        <f t="array" ref="S116">INDEX('Data Set4 Key Advanced2'!$D$36:$E$39,MATCH(H116,'Data Set4 Key Advanced2'!$E$36:$E$39,0),1)</f>
        <v>-1</v>
      </c>
      <c r="T116" s="28">
        <f t="array" ref="T116">INDEX('Data Set4 Key Advanced2'!$D$42:$E$45,MATCH(I116,'Data Set4 Key Advanced2'!$E$42:$E$45,0),1)</f>
        <v>1</v>
      </c>
      <c r="U116" s="28">
        <f t="array" ref="U116">IFERROR(INDEX('Data Set4 Key Advanced2'!$D$48:$E$51,MATCH(J116,'Data Set4 Key Advanced2'!$E$48:$E$51,0),1),0)</f>
        <v>2</v>
      </c>
      <c r="V116" s="28">
        <f t="array" ref="V116">INDEX('Data Set4 Key Advanced2'!$D$54:$E$57,MATCH(K116,'Data Set4 Key Advanced2'!$E$54:$E$57,0),1)</f>
        <v>0</v>
      </c>
      <c r="W116" s="28">
        <f t="array" ref="W116">INDEX('Data Set4 Key Advanced2'!$D$60:$E$63,MATCH(L116,'Data Set4 Key Advanced2'!$E$60:$E$63,0),1)</f>
        <v>0</v>
      </c>
    </row>
    <row r="117" spans="1:23" ht="13.2" x14ac:dyDescent="0.25">
      <c r="A117" s="28" t="s">
        <v>262</v>
      </c>
      <c r="B117" s="28" t="s">
        <v>461</v>
      </c>
      <c r="C117" s="28" t="s">
        <v>476</v>
      </c>
      <c r="D117" s="28" t="s">
        <v>477</v>
      </c>
      <c r="E117" s="28" t="s">
        <v>464</v>
      </c>
      <c r="F117" s="28" t="s">
        <v>465</v>
      </c>
      <c r="G117" s="28" t="s">
        <v>488</v>
      </c>
      <c r="H117" s="28" t="s">
        <v>489</v>
      </c>
      <c r="I117" s="28" t="s">
        <v>480</v>
      </c>
      <c r="J117" s="28" t="s">
        <v>494</v>
      </c>
      <c r="K117" s="28" t="s">
        <v>490</v>
      </c>
      <c r="L117" s="28" t="s">
        <v>482</v>
      </c>
      <c r="M117" s="28">
        <f t="shared" si="0"/>
        <v>2</v>
      </c>
      <c r="N117" s="28">
        <f t="array" ref="N117">INDEX('Data Set4 Key Advanced2'!$D$6:$E$9,MATCH(C117,'Data Set4 Key Advanced2'!$E$6:$E$9,0),1)</f>
        <v>2</v>
      </c>
      <c r="O117" s="28">
        <f t="array" ref="O117">INDEX('Data Set4 Key Advanced2'!$D$12:$E$15,MATCH(D117,'Data Set4 Key Advanced2'!$E$12:$E$15,0),1)</f>
        <v>0</v>
      </c>
      <c r="P117" s="28">
        <f t="array" ref="P117">INDEX('Data Set4 Key Advanced2'!$D$18:$E$21,MATCH(E117,'Data Set4 Key Advanced2'!$E$18:$E$21,0),1)</f>
        <v>0</v>
      </c>
      <c r="Q117" s="28">
        <f t="array" ref="Q117">INDEX('Data Set4 Key Advanced2'!$D$24:$E$27,MATCH(F117,'Data Set4 Key Advanced2'!$E$24:$E$27,0),1)</f>
        <v>-1</v>
      </c>
      <c r="R117" s="28">
        <f t="array" ref="R117">INDEX('Data Set4 Key Advanced2'!$D$30:$E$33,MATCH(G117,'Data Set4 Key Advanced2'!$E$30:$E$33,0),1)</f>
        <v>1</v>
      </c>
      <c r="S117" s="28">
        <f t="array" ref="S117">INDEX('Data Set4 Key Advanced2'!$D$36:$E$39,MATCH(H117,'Data Set4 Key Advanced2'!$E$36:$E$39,0),1)</f>
        <v>-1</v>
      </c>
      <c r="T117" s="28">
        <f t="array" ref="T117">INDEX('Data Set4 Key Advanced2'!$D$42:$E$45,MATCH(I117,'Data Set4 Key Advanced2'!$E$42:$E$45,0),1)</f>
        <v>-1</v>
      </c>
      <c r="U117" s="28">
        <f t="array" ref="U117">IFERROR(INDEX('Data Set4 Key Advanced2'!$D$48:$E$51,MATCH(J117,'Data Set4 Key Advanced2'!$E$48:$E$51,0),1),0)</f>
        <v>1</v>
      </c>
      <c r="V117" s="28">
        <f t="array" ref="V117">INDEX('Data Set4 Key Advanced2'!$D$54:$E$57,MATCH(K117,'Data Set4 Key Advanced2'!$E$54:$E$57,0),1)</f>
        <v>0</v>
      </c>
      <c r="W117" s="28">
        <f t="array" ref="W117">INDEX('Data Set4 Key Advanced2'!$D$60:$E$63,MATCH(L117,'Data Set4 Key Advanced2'!$E$60:$E$63,0),1)</f>
        <v>1</v>
      </c>
    </row>
    <row r="118" spans="1:23" ht="13.2" x14ac:dyDescent="0.25">
      <c r="A118" s="28" t="s">
        <v>264</v>
      </c>
      <c r="B118" s="28" t="s">
        <v>461</v>
      </c>
      <c r="C118" s="28" t="s">
        <v>476</v>
      </c>
      <c r="D118" s="28" t="s">
        <v>471</v>
      </c>
      <c r="E118" s="28" t="s">
        <v>464</v>
      </c>
      <c r="F118" s="28" t="s">
        <v>473</v>
      </c>
      <c r="G118" s="28" t="s">
        <v>474</v>
      </c>
      <c r="H118" s="28" t="s">
        <v>489</v>
      </c>
      <c r="I118" s="28" t="s">
        <v>475</v>
      </c>
      <c r="J118" s="28" t="s">
        <v>494</v>
      </c>
      <c r="K118" s="28" t="s">
        <v>469</v>
      </c>
      <c r="L118" s="28" t="s">
        <v>482</v>
      </c>
      <c r="M118" s="28">
        <f t="shared" si="0"/>
        <v>4</v>
      </c>
      <c r="N118" s="28">
        <f t="array" ref="N118">INDEX('Data Set4 Key Advanced2'!$D$6:$E$9,MATCH(C118,'Data Set4 Key Advanced2'!$E$6:$E$9,0),1)</f>
        <v>2</v>
      </c>
      <c r="O118" s="28">
        <f t="array" ref="O118">INDEX('Data Set4 Key Advanced2'!$D$12:$E$15,MATCH(D118,'Data Set4 Key Advanced2'!$E$12:$E$15,0),1)</f>
        <v>-1</v>
      </c>
      <c r="P118" s="28">
        <f t="array" ref="P118">INDEX('Data Set4 Key Advanced2'!$D$18:$E$21,MATCH(E118,'Data Set4 Key Advanced2'!$E$18:$E$21,0),1)</f>
        <v>0</v>
      </c>
      <c r="Q118" s="28">
        <f t="array" ref="Q118">INDEX('Data Set4 Key Advanced2'!$D$24:$E$27,MATCH(F118,'Data Set4 Key Advanced2'!$E$24:$E$27,0),1)</f>
        <v>1</v>
      </c>
      <c r="R118" s="28">
        <f t="array" ref="R118">INDEX('Data Set4 Key Advanced2'!$D$30:$E$33,MATCH(G118,'Data Set4 Key Advanced2'!$E$30:$E$33,0),1)</f>
        <v>0</v>
      </c>
      <c r="S118" s="28">
        <f t="array" ref="S118">INDEX('Data Set4 Key Advanced2'!$D$36:$E$39,MATCH(H118,'Data Set4 Key Advanced2'!$E$36:$E$39,0),1)</f>
        <v>-1</v>
      </c>
      <c r="T118" s="28">
        <f t="array" ref="T118">INDEX('Data Set4 Key Advanced2'!$D$42:$E$45,MATCH(I118,'Data Set4 Key Advanced2'!$E$42:$E$45,0),1)</f>
        <v>0</v>
      </c>
      <c r="U118" s="28">
        <f t="array" ref="U118">IFERROR(INDEX('Data Set4 Key Advanced2'!$D$48:$E$51,MATCH(J118,'Data Set4 Key Advanced2'!$E$48:$E$51,0),1),0)</f>
        <v>1</v>
      </c>
      <c r="V118" s="28">
        <f t="array" ref="V118">INDEX('Data Set4 Key Advanced2'!$D$54:$E$57,MATCH(K118,'Data Set4 Key Advanced2'!$E$54:$E$57,0),1)</f>
        <v>1</v>
      </c>
      <c r="W118" s="28">
        <f t="array" ref="W118">INDEX('Data Set4 Key Advanced2'!$D$60:$E$63,MATCH(L118,'Data Set4 Key Advanced2'!$E$60:$E$63,0),1)</f>
        <v>1</v>
      </c>
    </row>
    <row r="119" spans="1:23" ht="13.2" x14ac:dyDescent="0.25">
      <c r="A119" s="28" t="s">
        <v>268</v>
      </c>
      <c r="B119" s="28" t="s">
        <v>461</v>
      </c>
      <c r="C119" s="28" t="s">
        <v>462</v>
      </c>
      <c r="D119" s="28" t="s">
        <v>471</v>
      </c>
      <c r="E119" s="28" t="s">
        <v>464</v>
      </c>
      <c r="F119" s="28" t="s">
        <v>473</v>
      </c>
      <c r="G119" s="28" t="s">
        <v>488</v>
      </c>
      <c r="H119" s="28" t="s">
        <v>483</v>
      </c>
      <c r="I119" s="28" t="s">
        <v>475</v>
      </c>
      <c r="J119" s="28" t="s">
        <v>496</v>
      </c>
      <c r="K119" s="28" t="s">
        <v>469</v>
      </c>
      <c r="L119" s="28" t="s">
        <v>493</v>
      </c>
      <c r="M119" s="28">
        <f t="shared" si="0"/>
        <v>7</v>
      </c>
      <c r="N119" s="28">
        <f t="array" ref="N119">INDEX('Data Set4 Key Advanced2'!$D$6:$E$9,MATCH(C119,'Data Set4 Key Advanced2'!$E$6:$E$9,0),1)</f>
        <v>-1</v>
      </c>
      <c r="O119" s="28">
        <f t="array" ref="O119">INDEX('Data Set4 Key Advanced2'!$D$12:$E$15,MATCH(D119,'Data Set4 Key Advanced2'!$E$12:$E$15,0),1)</f>
        <v>-1</v>
      </c>
      <c r="P119" s="28">
        <f t="array" ref="P119">INDEX('Data Set4 Key Advanced2'!$D$18:$E$21,MATCH(E119,'Data Set4 Key Advanced2'!$E$18:$E$21,0),1)</f>
        <v>0</v>
      </c>
      <c r="Q119" s="28">
        <f t="array" ref="Q119">INDEX('Data Set4 Key Advanced2'!$D$24:$E$27,MATCH(F119,'Data Set4 Key Advanced2'!$E$24:$E$27,0),1)</f>
        <v>1</v>
      </c>
      <c r="R119" s="28">
        <f t="array" ref="R119">INDEX('Data Set4 Key Advanced2'!$D$30:$E$33,MATCH(G119,'Data Set4 Key Advanced2'!$E$30:$E$33,0),1)</f>
        <v>1</v>
      </c>
      <c r="S119" s="28">
        <f t="array" ref="S119">INDEX('Data Set4 Key Advanced2'!$D$36:$E$39,MATCH(H119,'Data Set4 Key Advanced2'!$E$36:$E$39,0),1)</f>
        <v>2</v>
      </c>
      <c r="T119" s="28">
        <f t="array" ref="T119">INDEX('Data Set4 Key Advanced2'!$D$42:$E$45,MATCH(I119,'Data Set4 Key Advanced2'!$E$42:$E$45,0),1)</f>
        <v>0</v>
      </c>
      <c r="U119" s="28">
        <f t="array" ref="U119">IFERROR(INDEX('Data Set4 Key Advanced2'!$D$48:$E$51,MATCH(J119,'Data Set4 Key Advanced2'!$E$48:$E$51,0),1),0)</f>
        <v>2</v>
      </c>
      <c r="V119" s="28">
        <f t="array" ref="V119">INDEX('Data Set4 Key Advanced2'!$D$54:$E$57,MATCH(K119,'Data Set4 Key Advanced2'!$E$54:$E$57,0),1)</f>
        <v>1</v>
      </c>
      <c r="W119" s="28">
        <f t="array" ref="W119">INDEX('Data Set4 Key Advanced2'!$D$60:$E$63,MATCH(L119,'Data Set4 Key Advanced2'!$E$60:$E$63,0),1)</f>
        <v>2</v>
      </c>
    </row>
    <row r="120" spans="1:23" ht="13.2" x14ac:dyDescent="0.25">
      <c r="A120" s="28" t="s">
        <v>265</v>
      </c>
      <c r="B120" s="28" t="s">
        <v>461</v>
      </c>
      <c r="C120" s="28" t="s">
        <v>476</v>
      </c>
      <c r="D120" s="28" t="s">
        <v>487</v>
      </c>
      <c r="E120" s="28" t="s">
        <v>464</v>
      </c>
      <c r="F120" s="28" t="s">
        <v>465</v>
      </c>
      <c r="G120" s="28" t="s">
        <v>488</v>
      </c>
      <c r="H120" s="28" t="s">
        <v>489</v>
      </c>
      <c r="I120" s="28" t="s">
        <v>480</v>
      </c>
      <c r="J120" s="28" t="s">
        <v>494</v>
      </c>
      <c r="K120" s="28" t="s">
        <v>469</v>
      </c>
      <c r="L120" s="28" t="s">
        <v>482</v>
      </c>
      <c r="M120" s="28">
        <f t="shared" si="0"/>
        <v>4</v>
      </c>
      <c r="N120" s="28">
        <f t="array" ref="N120">INDEX('Data Set4 Key Advanced2'!$D$6:$E$9,MATCH(C120,'Data Set4 Key Advanced2'!$E$6:$E$9,0),1)</f>
        <v>2</v>
      </c>
      <c r="O120" s="28">
        <f t="array" ref="O120">INDEX('Data Set4 Key Advanced2'!$D$12:$E$15,MATCH(D120,'Data Set4 Key Advanced2'!$E$12:$E$15,0),1)</f>
        <v>1</v>
      </c>
      <c r="P120" s="28">
        <f t="array" ref="P120">INDEX('Data Set4 Key Advanced2'!$D$18:$E$21,MATCH(E120,'Data Set4 Key Advanced2'!$E$18:$E$21,0),1)</f>
        <v>0</v>
      </c>
      <c r="Q120" s="28">
        <f t="array" ref="Q120">INDEX('Data Set4 Key Advanced2'!$D$24:$E$27,MATCH(F120,'Data Set4 Key Advanced2'!$E$24:$E$27,0),1)</f>
        <v>-1</v>
      </c>
      <c r="R120" s="28">
        <f t="array" ref="R120">INDEX('Data Set4 Key Advanced2'!$D$30:$E$33,MATCH(G120,'Data Set4 Key Advanced2'!$E$30:$E$33,0),1)</f>
        <v>1</v>
      </c>
      <c r="S120" s="28">
        <f t="array" ref="S120">INDEX('Data Set4 Key Advanced2'!$D$36:$E$39,MATCH(H120,'Data Set4 Key Advanced2'!$E$36:$E$39,0),1)</f>
        <v>-1</v>
      </c>
      <c r="T120" s="28">
        <f t="array" ref="T120">INDEX('Data Set4 Key Advanced2'!$D$42:$E$45,MATCH(I120,'Data Set4 Key Advanced2'!$E$42:$E$45,0),1)</f>
        <v>-1</v>
      </c>
      <c r="U120" s="28">
        <f t="array" ref="U120">IFERROR(INDEX('Data Set4 Key Advanced2'!$D$48:$E$51,MATCH(J120,'Data Set4 Key Advanced2'!$E$48:$E$51,0),1),0)</f>
        <v>1</v>
      </c>
      <c r="V120" s="28">
        <f t="array" ref="V120">INDEX('Data Set4 Key Advanced2'!$D$54:$E$57,MATCH(K120,'Data Set4 Key Advanced2'!$E$54:$E$57,0),1)</f>
        <v>1</v>
      </c>
      <c r="W120" s="28">
        <f t="array" ref="W120">INDEX('Data Set4 Key Advanced2'!$D$60:$E$63,MATCH(L120,'Data Set4 Key Advanced2'!$E$60:$E$63,0),1)</f>
        <v>1</v>
      </c>
    </row>
    <row r="121" spans="1:23" ht="13.2" x14ac:dyDescent="0.25">
      <c r="A121" s="28" t="s">
        <v>266</v>
      </c>
      <c r="B121" s="28" t="s">
        <v>461</v>
      </c>
      <c r="C121" s="28" t="s">
        <v>462</v>
      </c>
      <c r="D121" s="28" t="s">
        <v>471</v>
      </c>
      <c r="E121" s="28" t="s">
        <v>472</v>
      </c>
      <c r="F121" s="28" t="s">
        <v>465</v>
      </c>
      <c r="G121" s="28" t="s">
        <v>488</v>
      </c>
      <c r="H121" s="28" t="s">
        <v>489</v>
      </c>
      <c r="I121" s="28" t="s">
        <v>468</v>
      </c>
      <c r="J121" s="28" t="s">
        <v>494</v>
      </c>
      <c r="K121" s="28" t="s">
        <v>481</v>
      </c>
      <c r="L121" s="28" t="s">
        <v>493</v>
      </c>
      <c r="M121" s="28">
        <f t="shared" si="0"/>
        <v>2</v>
      </c>
      <c r="N121" s="28">
        <f t="array" ref="N121">INDEX('Data Set4 Key Advanced2'!$D$6:$E$9,MATCH(C121,'Data Set4 Key Advanced2'!$E$6:$E$9,0),1)</f>
        <v>-1</v>
      </c>
      <c r="O121" s="28">
        <f t="array" ref="O121">INDEX('Data Set4 Key Advanced2'!$D$12:$E$15,MATCH(D121,'Data Set4 Key Advanced2'!$E$12:$E$15,0),1)</f>
        <v>-1</v>
      </c>
      <c r="P121" s="28">
        <f t="array" ref="P121">INDEX('Data Set4 Key Advanced2'!$D$18:$E$21,MATCH(E121,'Data Set4 Key Advanced2'!$E$18:$E$21,0),1)</f>
        <v>2</v>
      </c>
      <c r="Q121" s="28">
        <f t="array" ref="Q121">INDEX('Data Set4 Key Advanced2'!$D$24:$E$27,MATCH(F121,'Data Set4 Key Advanced2'!$E$24:$E$27,0),1)</f>
        <v>-1</v>
      </c>
      <c r="R121" s="28">
        <f t="array" ref="R121">INDEX('Data Set4 Key Advanced2'!$D$30:$E$33,MATCH(G121,'Data Set4 Key Advanced2'!$E$30:$E$33,0),1)</f>
        <v>1</v>
      </c>
      <c r="S121" s="28">
        <f t="array" ref="S121">INDEX('Data Set4 Key Advanced2'!$D$36:$E$39,MATCH(H121,'Data Set4 Key Advanced2'!$E$36:$E$39,0),1)</f>
        <v>-1</v>
      </c>
      <c r="T121" s="28">
        <f t="array" ref="T121">INDEX('Data Set4 Key Advanced2'!$D$42:$E$45,MATCH(I121,'Data Set4 Key Advanced2'!$E$42:$E$45,0),1)</f>
        <v>1</v>
      </c>
      <c r="U121" s="28">
        <f t="array" ref="U121">IFERROR(INDEX('Data Set4 Key Advanced2'!$D$48:$E$51,MATCH(J121,'Data Set4 Key Advanced2'!$E$48:$E$51,0),1),0)</f>
        <v>1</v>
      </c>
      <c r="V121" s="28">
        <f t="array" ref="V121">INDEX('Data Set4 Key Advanced2'!$D$54:$E$57,MATCH(K121,'Data Set4 Key Advanced2'!$E$54:$E$57,0),1)</f>
        <v>-1</v>
      </c>
      <c r="W121" s="28">
        <f t="array" ref="W121">INDEX('Data Set4 Key Advanced2'!$D$60:$E$63,MATCH(L121,'Data Set4 Key Advanced2'!$E$60:$E$63,0),1)</f>
        <v>2</v>
      </c>
    </row>
    <row r="122" spans="1:23" ht="13.2" x14ac:dyDescent="0.25">
      <c r="A122" s="28" t="s">
        <v>270</v>
      </c>
      <c r="B122" s="28" t="s">
        <v>461</v>
      </c>
      <c r="C122" s="28" t="s">
        <v>462</v>
      </c>
      <c r="D122" s="28" t="s">
        <v>471</v>
      </c>
      <c r="E122" s="28" t="s">
        <v>464</v>
      </c>
      <c r="F122" s="28" t="s">
        <v>478</v>
      </c>
      <c r="G122" s="28" t="s">
        <v>488</v>
      </c>
      <c r="H122" s="28" t="s">
        <v>489</v>
      </c>
      <c r="I122" s="28" t="s">
        <v>480</v>
      </c>
      <c r="J122" s="28" t="s">
        <v>494</v>
      </c>
      <c r="K122" s="28" t="s">
        <v>490</v>
      </c>
      <c r="L122" s="28" t="s">
        <v>482</v>
      </c>
      <c r="M122" s="28">
        <f t="shared" si="0"/>
        <v>-1</v>
      </c>
      <c r="N122" s="28">
        <f t="array" ref="N122">INDEX('Data Set4 Key Advanced2'!$D$6:$E$9,MATCH(C122,'Data Set4 Key Advanced2'!$E$6:$E$9,0),1)</f>
        <v>-1</v>
      </c>
      <c r="O122" s="28">
        <f t="array" ref="O122">INDEX('Data Set4 Key Advanced2'!$D$12:$E$15,MATCH(D122,'Data Set4 Key Advanced2'!$E$12:$E$15,0),1)</f>
        <v>-1</v>
      </c>
      <c r="P122" s="28">
        <f t="array" ref="P122">INDEX('Data Set4 Key Advanced2'!$D$18:$E$21,MATCH(E122,'Data Set4 Key Advanced2'!$E$18:$E$21,0),1)</f>
        <v>0</v>
      </c>
      <c r="Q122" s="28">
        <f t="array" ref="Q122">INDEX('Data Set4 Key Advanced2'!$D$24:$E$27,MATCH(F122,'Data Set4 Key Advanced2'!$E$24:$E$27,0),1)</f>
        <v>0</v>
      </c>
      <c r="R122" s="28">
        <f t="array" ref="R122">INDEX('Data Set4 Key Advanced2'!$D$30:$E$33,MATCH(G122,'Data Set4 Key Advanced2'!$E$30:$E$33,0),1)</f>
        <v>1</v>
      </c>
      <c r="S122" s="28">
        <f t="array" ref="S122">INDEX('Data Set4 Key Advanced2'!$D$36:$E$39,MATCH(H122,'Data Set4 Key Advanced2'!$E$36:$E$39,0),1)</f>
        <v>-1</v>
      </c>
      <c r="T122" s="28">
        <f t="array" ref="T122">INDEX('Data Set4 Key Advanced2'!$D$42:$E$45,MATCH(I122,'Data Set4 Key Advanced2'!$E$42:$E$45,0),1)</f>
        <v>-1</v>
      </c>
      <c r="U122" s="28">
        <f t="array" ref="U122">IFERROR(INDEX('Data Set4 Key Advanced2'!$D$48:$E$51,MATCH(J122,'Data Set4 Key Advanced2'!$E$48:$E$51,0),1),0)</f>
        <v>1</v>
      </c>
      <c r="V122" s="28">
        <f t="array" ref="V122">INDEX('Data Set4 Key Advanced2'!$D$54:$E$57,MATCH(K122,'Data Set4 Key Advanced2'!$E$54:$E$57,0),1)</f>
        <v>0</v>
      </c>
      <c r="W122" s="28">
        <f t="array" ref="W122">INDEX('Data Set4 Key Advanced2'!$D$60:$E$63,MATCH(L122,'Data Set4 Key Advanced2'!$E$60:$E$63,0),1)</f>
        <v>1</v>
      </c>
    </row>
    <row r="123" spans="1:23" ht="13.2" x14ac:dyDescent="0.25">
      <c r="A123" s="28" t="s">
        <v>271</v>
      </c>
      <c r="B123" s="28" t="s">
        <v>461</v>
      </c>
      <c r="C123" s="28" t="s">
        <v>486</v>
      </c>
      <c r="D123" s="28" t="s">
        <v>477</v>
      </c>
      <c r="E123" s="28" t="s">
        <v>464</v>
      </c>
      <c r="F123" s="28" t="s">
        <v>465</v>
      </c>
      <c r="G123" s="28" t="s">
        <v>488</v>
      </c>
      <c r="H123" s="28" t="s">
        <v>489</v>
      </c>
      <c r="I123" s="28" t="s">
        <v>480</v>
      </c>
      <c r="J123" s="28" t="s">
        <v>494</v>
      </c>
      <c r="K123" s="28" t="s">
        <v>490</v>
      </c>
      <c r="L123" s="28" t="s">
        <v>482</v>
      </c>
      <c r="M123" s="28">
        <f t="shared" si="0"/>
        <v>1</v>
      </c>
      <c r="N123" s="28">
        <f t="array" ref="N123">INDEX('Data Set4 Key Advanced2'!$D$6:$E$9,MATCH(C123,'Data Set4 Key Advanced2'!$E$6:$E$9,0),1)</f>
        <v>1</v>
      </c>
      <c r="O123" s="28">
        <f t="array" ref="O123">INDEX('Data Set4 Key Advanced2'!$D$12:$E$15,MATCH(D123,'Data Set4 Key Advanced2'!$E$12:$E$15,0),1)</f>
        <v>0</v>
      </c>
      <c r="P123" s="28">
        <f t="array" ref="P123">INDEX('Data Set4 Key Advanced2'!$D$18:$E$21,MATCH(E123,'Data Set4 Key Advanced2'!$E$18:$E$21,0),1)</f>
        <v>0</v>
      </c>
      <c r="Q123" s="28">
        <f t="array" ref="Q123">INDEX('Data Set4 Key Advanced2'!$D$24:$E$27,MATCH(F123,'Data Set4 Key Advanced2'!$E$24:$E$27,0),1)</f>
        <v>-1</v>
      </c>
      <c r="R123" s="28">
        <f t="array" ref="R123">INDEX('Data Set4 Key Advanced2'!$D$30:$E$33,MATCH(G123,'Data Set4 Key Advanced2'!$E$30:$E$33,0),1)</f>
        <v>1</v>
      </c>
      <c r="S123" s="28">
        <f t="array" ref="S123">INDEX('Data Set4 Key Advanced2'!$D$36:$E$39,MATCH(H123,'Data Set4 Key Advanced2'!$E$36:$E$39,0),1)</f>
        <v>-1</v>
      </c>
      <c r="T123" s="28">
        <f t="array" ref="T123">INDEX('Data Set4 Key Advanced2'!$D$42:$E$45,MATCH(I123,'Data Set4 Key Advanced2'!$E$42:$E$45,0),1)</f>
        <v>-1</v>
      </c>
      <c r="U123" s="28">
        <f t="array" ref="U123">IFERROR(INDEX('Data Set4 Key Advanced2'!$D$48:$E$51,MATCH(J123,'Data Set4 Key Advanced2'!$E$48:$E$51,0),1),0)</f>
        <v>1</v>
      </c>
      <c r="V123" s="28">
        <f t="array" ref="V123">INDEX('Data Set4 Key Advanced2'!$D$54:$E$57,MATCH(K123,'Data Set4 Key Advanced2'!$E$54:$E$57,0),1)</f>
        <v>0</v>
      </c>
      <c r="W123" s="28">
        <f t="array" ref="W123">INDEX('Data Set4 Key Advanced2'!$D$60:$E$63,MATCH(L123,'Data Set4 Key Advanced2'!$E$60:$E$63,0),1)</f>
        <v>1</v>
      </c>
    </row>
    <row r="124" spans="1:23" ht="13.2" x14ac:dyDescent="0.25">
      <c r="A124" s="28" t="s">
        <v>269</v>
      </c>
      <c r="B124" s="28" t="s">
        <v>461</v>
      </c>
      <c r="C124" s="28" t="s">
        <v>462</v>
      </c>
      <c r="D124" s="28" t="s">
        <v>471</v>
      </c>
      <c r="E124" s="28" t="s">
        <v>464</v>
      </c>
      <c r="F124" s="28" t="s">
        <v>465</v>
      </c>
      <c r="G124" s="28" t="s">
        <v>474</v>
      </c>
      <c r="H124" s="28" t="s">
        <v>489</v>
      </c>
      <c r="I124" s="28" t="s">
        <v>480</v>
      </c>
      <c r="J124" s="28" t="s">
        <v>494</v>
      </c>
      <c r="K124" s="28" t="s">
        <v>481</v>
      </c>
      <c r="L124" s="28" t="s">
        <v>482</v>
      </c>
      <c r="M124" s="28">
        <f t="shared" si="0"/>
        <v>-4</v>
      </c>
      <c r="N124" s="28">
        <f t="array" ref="N124">INDEX('Data Set4 Key Advanced2'!$D$6:$E$9,MATCH(C124,'Data Set4 Key Advanced2'!$E$6:$E$9,0),1)</f>
        <v>-1</v>
      </c>
      <c r="O124" s="28">
        <f t="array" ref="O124">INDEX('Data Set4 Key Advanced2'!$D$12:$E$15,MATCH(D124,'Data Set4 Key Advanced2'!$E$12:$E$15,0),1)</f>
        <v>-1</v>
      </c>
      <c r="P124" s="28">
        <f t="array" ref="P124">INDEX('Data Set4 Key Advanced2'!$D$18:$E$21,MATCH(E124,'Data Set4 Key Advanced2'!$E$18:$E$21,0),1)</f>
        <v>0</v>
      </c>
      <c r="Q124" s="28">
        <f t="array" ref="Q124">INDEX('Data Set4 Key Advanced2'!$D$24:$E$27,MATCH(F124,'Data Set4 Key Advanced2'!$E$24:$E$27,0),1)</f>
        <v>-1</v>
      </c>
      <c r="R124" s="28">
        <f t="array" ref="R124">INDEX('Data Set4 Key Advanced2'!$D$30:$E$33,MATCH(G124,'Data Set4 Key Advanced2'!$E$30:$E$33,0),1)</f>
        <v>0</v>
      </c>
      <c r="S124" s="28">
        <f t="array" ref="S124">INDEX('Data Set4 Key Advanced2'!$D$36:$E$39,MATCH(H124,'Data Set4 Key Advanced2'!$E$36:$E$39,0),1)</f>
        <v>-1</v>
      </c>
      <c r="T124" s="28">
        <f t="array" ref="T124">INDEX('Data Set4 Key Advanced2'!$D$42:$E$45,MATCH(I124,'Data Set4 Key Advanced2'!$E$42:$E$45,0),1)</f>
        <v>-1</v>
      </c>
      <c r="U124" s="28">
        <f t="array" ref="U124">IFERROR(INDEX('Data Set4 Key Advanced2'!$D$48:$E$51,MATCH(J124,'Data Set4 Key Advanced2'!$E$48:$E$51,0),1),0)</f>
        <v>1</v>
      </c>
      <c r="V124" s="28">
        <f t="array" ref="V124">INDEX('Data Set4 Key Advanced2'!$D$54:$E$57,MATCH(K124,'Data Set4 Key Advanced2'!$E$54:$E$57,0),1)</f>
        <v>-1</v>
      </c>
      <c r="W124" s="28">
        <f t="array" ref="W124">INDEX('Data Set4 Key Advanced2'!$D$60:$E$63,MATCH(L124,'Data Set4 Key Advanced2'!$E$60:$E$63,0),1)</f>
        <v>1</v>
      </c>
    </row>
    <row r="125" spans="1:23" ht="13.2" x14ac:dyDescent="0.25">
      <c r="A125" s="28" t="s">
        <v>273</v>
      </c>
      <c r="B125" s="28" t="s">
        <v>461</v>
      </c>
      <c r="C125" s="28" t="s">
        <v>462</v>
      </c>
      <c r="D125" s="28" t="s">
        <v>477</v>
      </c>
      <c r="E125" s="28" t="s">
        <v>464</v>
      </c>
      <c r="F125" s="28" t="s">
        <v>473</v>
      </c>
      <c r="G125" s="28" t="s">
        <v>488</v>
      </c>
      <c r="H125" s="28" t="s">
        <v>489</v>
      </c>
      <c r="I125" s="28" t="s">
        <v>480</v>
      </c>
      <c r="J125" s="28" t="s">
        <v>494</v>
      </c>
      <c r="K125" s="28" t="s">
        <v>469</v>
      </c>
      <c r="L125" s="28" t="s">
        <v>482</v>
      </c>
      <c r="M125" s="28">
        <f t="shared" si="0"/>
        <v>2</v>
      </c>
      <c r="N125" s="28">
        <f t="array" ref="N125">INDEX('Data Set4 Key Advanced2'!$D$6:$E$9,MATCH(C125,'Data Set4 Key Advanced2'!$E$6:$E$9,0),1)</f>
        <v>-1</v>
      </c>
      <c r="O125" s="28">
        <f t="array" ref="O125">INDEX('Data Set4 Key Advanced2'!$D$12:$E$15,MATCH(D125,'Data Set4 Key Advanced2'!$E$12:$E$15,0),1)</f>
        <v>0</v>
      </c>
      <c r="P125" s="28">
        <f t="array" ref="P125">INDEX('Data Set4 Key Advanced2'!$D$18:$E$21,MATCH(E125,'Data Set4 Key Advanced2'!$E$18:$E$21,0),1)</f>
        <v>0</v>
      </c>
      <c r="Q125" s="28">
        <f t="array" ref="Q125">INDEX('Data Set4 Key Advanced2'!$D$24:$E$27,MATCH(F125,'Data Set4 Key Advanced2'!$E$24:$E$27,0),1)</f>
        <v>1</v>
      </c>
      <c r="R125" s="28">
        <f t="array" ref="R125">INDEX('Data Set4 Key Advanced2'!$D$30:$E$33,MATCH(G125,'Data Set4 Key Advanced2'!$E$30:$E$33,0),1)</f>
        <v>1</v>
      </c>
      <c r="S125" s="28">
        <f t="array" ref="S125">INDEX('Data Set4 Key Advanced2'!$D$36:$E$39,MATCH(H125,'Data Set4 Key Advanced2'!$E$36:$E$39,0),1)</f>
        <v>-1</v>
      </c>
      <c r="T125" s="28">
        <f t="array" ref="T125">INDEX('Data Set4 Key Advanced2'!$D$42:$E$45,MATCH(I125,'Data Set4 Key Advanced2'!$E$42:$E$45,0),1)</f>
        <v>-1</v>
      </c>
      <c r="U125" s="28">
        <f t="array" ref="U125">IFERROR(INDEX('Data Set4 Key Advanced2'!$D$48:$E$51,MATCH(J125,'Data Set4 Key Advanced2'!$E$48:$E$51,0),1),0)</f>
        <v>1</v>
      </c>
      <c r="V125" s="28">
        <f t="array" ref="V125">INDEX('Data Set4 Key Advanced2'!$D$54:$E$57,MATCH(K125,'Data Set4 Key Advanced2'!$E$54:$E$57,0),1)</f>
        <v>1</v>
      </c>
      <c r="W125" s="28">
        <f t="array" ref="W125">INDEX('Data Set4 Key Advanced2'!$D$60:$E$63,MATCH(L125,'Data Set4 Key Advanced2'!$E$60:$E$63,0),1)</f>
        <v>1</v>
      </c>
    </row>
    <row r="126" spans="1:23" ht="13.2" x14ac:dyDescent="0.25">
      <c r="A126" s="28" t="s">
        <v>274</v>
      </c>
      <c r="B126" s="28" t="s">
        <v>461</v>
      </c>
      <c r="C126" s="28" t="s">
        <v>476</v>
      </c>
      <c r="D126" s="28" t="s">
        <v>471</v>
      </c>
      <c r="E126" s="28" t="s">
        <v>464</v>
      </c>
      <c r="F126" s="28" t="s">
        <v>465</v>
      </c>
      <c r="G126" s="28" t="s">
        <v>474</v>
      </c>
      <c r="H126" s="28" t="s">
        <v>467</v>
      </c>
      <c r="I126" s="28" t="s">
        <v>475</v>
      </c>
      <c r="J126" s="28" t="s">
        <v>494</v>
      </c>
      <c r="K126" s="28" t="s">
        <v>469</v>
      </c>
      <c r="L126" s="28" t="s">
        <v>482</v>
      </c>
      <c r="M126" s="28">
        <f t="shared" si="0"/>
        <v>3</v>
      </c>
      <c r="N126" s="28">
        <f t="array" ref="N126">INDEX('Data Set4 Key Advanced2'!$D$6:$E$9,MATCH(C126,'Data Set4 Key Advanced2'!$E$6:$E$9,0),1)</f>
        <v>2</v>
      </c>
      <c r="O126" s="28">
        <f t="array" ref="O126">INDEX('Data Set4 Key Advanced2'!$D$12:$E$15,MATCH(D126,'Data Set4 Key Advanced2'!$E$12:$E$15,0),1)</f>
        <v>-1</v>
      </c>
      <c r="P126" s="28">
        <f t="array" ref="P126">INDEX('Data Set4 Key Advanced2'!$D$18:$E$21,MATCH(E126,'Data Set4 Key Advanced2'!$E$18:$E$21,0),1)</f>
        <v>0</v>
      </c>
      <c r="Q126" s="28">
        <f t="array" ref="Q126">INDEX('Data Set4 Key Advanced2'!$D$24:$E$27,MATCH(F126,'Data Set4 Key Advanced2'!$E$24:$E$27,0),1)</f>
        <v>-1</v>
      </c>
      <c r="R126" s="28">
        <f t="array" ref="R126">INDEX('Data Set4 Key Advanced2'!$D$30:$E$33,MATCH(G126,'Data Set4 Key Advanced2'!$E$30:$E$33,0),1)</f>
        <v>0</v>
      </c>
      <c r="S126" s="28">
        <f t="array" ref="S126">INDEX('Data Set4 Key Advanced2'!$D$36:$E$39,MATCH(H126,'Data Set4 Key Advanced2'!$E$36:$E$39,0),1)</f>
        <v>0</v>
      </c>
      <c r="T126" s="28">
        <f t="array" ref="T126">INDEX('Data Set4 Key Advanced2'!$D$42:$E$45,MATCH(I126,'Data Set4 Key Advanced2'!$E$42:$E$45,0),1)</f>
        <v>0</v>
      </c>
      <c r="U126" s="28">
        <f t="array" ref="U126">IFERROR(INDEX('Data Set4 Key Advanced2'!$D$48:$E$51,MATCH(J126,'Data Set4 Key Advanced2'!$E$48:$E$51,0),1),0)</f>
        <v>1</v>
      </c>
      <c r="V126" s="28">
        <f t="array" ref="V126">INDEX('Data Set4 Key Advanced2'!$D$54:$E$57,MATCH(K126,'Data Set4 Key Advanced2'!$E$54:$E$57,0),1)</f>
        <v>1</v>
      </c>
      <c r="W126" s="28">
        <f t="array" ref="W126">INDEX('Data Set4 Key Advanced2'!$D$60:$E$63,MATCH(L126,'Data Set4 Key Advanced2'!$E$60:$E$63,0),1)</f>
        <v>1</v>
      </c>
    </row>
    <row r="127" spans="1:23" ht="13.2" x14ac:dyDescent="0.25">
      <c r="A127" s="28" t="s">
        <v>503</v>
      </c>
      <c r="B127" s="28" t="s">
        <v>461</v>
      </c>
      <c r="C127" s="28" t="s">
        <v>486</v>
      </c>
      <c r="D127" s="28" t="s">
        <v>471</v>
      </c>
      <c r="E127" s="28" t="s">
        <v>472</v>
      </c>
      <c r="F127" s="28" t="s">
        <v>478</v>
      </c>
      <c r="G127" s="28" t="s">
        <v>488</v>
      </c>
      <c r="H127" s="28" t="s">
        <v>489</v>
      </c>
      <c r="I127" s="28" t="s">
        <v>480</v>
      </c>
      <c r="J127" s="28" t="s">
        <v>494</v>
      </c>
      <c r="K127" s="28" t="s">
        <v>469</v>
      </c>
      <c r="L127" s="28" t="s">
        <v>493</v>
      </c>
      <c r="M127" s="28">
        <f t="shared" si="0"/>
        <v>5</v>
      </c>
      <c r="N127" s="28">
        <f t="array" ref="N127">INDEX('Data Set4 Key Advanced2'!$D$6:$E$9,MATCH(C127,'Data Set4 Key Advanced2'!$E$6:$E$9,0),1)</f>
        <v>1</v>
      </c>
      <c r="O127" s="28">
        <f t="array" ref="O127">INDEX('Data Set4 Key Advanced2'!$D$12:$E$15,MATCH(D127,'Data Set4 Key Advanced2'!$E$12:$E$15,0),1)</f>
        <v>-1</v>
      </c>
      <c r="P127" s="28">
        <f t="array" ref="P127">INDEX('Data Set4 Key Advanced2'!$D$18:$E$21,MATCH(E127,'Data Set4 Key Advanced2'!$E$18:$E$21,0),1)</f>
        <v>2</v>
      </c>
      <c r="Q127" s="28">
        <f t="array" ref="Q127">INDEX('Data Set4 Key Advanced2'!$D$24:$E$27,MATCH(F127,'Data Set4 Key Advanced2'!$E$24:$E$27,0),1)</f>
        <v>0</v>
      </c>
      <c r="R127" s="28">
        <f t="array" ref="R127">INDEX('Data Set4 Key Advanced2'!$D$30:$E$33,MATCH(G127,'Data Set4 Key Advanced2'!$E$30:$E$33,0),1)</f>
        <v>1</v>
      </c>
      <c r="S127" s="28">
        <f t="array" ref="S127">INDEX('Data Set4 Key Advanced2'!$D$36:$E$39,MATCH(H127,'Data Set4 Key Advanced2'!$E$36:$E$39,0),1)</f>
        <v>-1</v>
      </c>
      <c r="T127" s="28">
        <f t="array" ref="T127">INDEX('Data Set4 Key Advanced2'!$D$42:$E$45,MATCH(I127,'Data Set4 Key Advanced2'!$E$42:$E$45,0),1)</f>
        <v>-1</v>
      </c>
      <c r="U127" s="28">
        <f t="array" ref="U127">IFERROR(INDEX('Data Set4 Key Advanced2'!$D$48:$E$51,MATCH(J127,'Data Set4 Key Advanced2'!$E$48:$E$51,0),1),0)</f>
        <v>1</v>
      </c>
      <c r="V127" s="28">
        <f t="array" ref="V127">INDEX('Data Set4 Key Advanced2'!$D$54:$E$57,MATCH(K127,'Data Set4 Key Advanced2'!$E$54:$E$57,0),1)</f>
        <v>1</v>
      </c>
      <c r="W127" s="28">
        <f t="array" ref="W127">INDEX('Data Set4 Key Advanced2'!$D$60:$E$63,MATCH(L127,'Data Set4 Key Advanced2'!$E$60:$E$63,0),1)</f>
        <v>2</v>
      </c>
    </row>
    <row r="128" spans="1:23" ht="13.2" x14ac:dyDescent="0.25">
      <c r="A128" s="28" t="s">
        <v>272</v>
      </c>
      <c r="B128" s="28" t="s">
        <v>461</v>
      </c>
      <c r="C128" s="28" t="s">
        <v>476</v>
      </c>
      <c r="D128" s="28" t="s">
        <v>477</v>
      </c>
      <c r="E128" s="28" t="s">
        <v>472</v>
      </c>
      <c r="F128" s="28" t="s">
        <v>465</v>
      </c>
      <c r="G128" s="28" t="s">
        <v>474</v>
      </c>
      <c r="H128" s="28" t="s">
        <v>489</v>
      </c>
      <c r="I128" s="28" t="s">
        <v>480</v>
      </c>
      <c r="J128" s="28" t="s">
        <v>494</v>
      </c>
      <c r="K128" s="28" t="s">
        <v>469</v>
      </c>
      <c r="L128" s="28" t="s">
        <v>493</v>
      </c>
      <c r="M128" s="28">
        <f t="shared" si="0"/>
        <v>5</v>
      </c>
      <c r="N128" s="28">
        <f t="array" ref="N128">INDEX('Data Set4 Key Advanced2'!$D$6:$E$9,MATCH(C128,'Data Set4 Key Advanced2'!$E$6:$E$9,0),1)</f>
        <v>2</v>
      </c>
      <c r="O128" s="28">
        <f t="array" ref="O128">INDEX('Data Set4 Key Advanced2'!$D$12:$E$15,MATCH(D128,'Data Set4 Key Advanced2'!$E$12:$E$15,0),1)</f>
        <v>0</v>
      </c>
      <c r="P128" s="28">
        <f t="array" ref="P128">INDEX('Data Set4 Key Advanced2'!$D$18:$E$21,MATCH(E128,'Data Set4 Key Advanced2'!$E$18:$E$21,0),1)</f>
        <v>2</v>
      </c>
      <c r="Q128" s="28">
        <f t="array" ref="Q128">INDEX('Data Set4 Key Advanced2'!$D$24:$E$27,MATCH(F128,'Data Set4 Key Advanced2'!$E$24:$E$27,0),1)</f>
        <v>-1</v>
      </c>
      <c r="R128" s="28">
        <f t="array" ref="R128">INDEX('Data Set4 Key Advanced2'!$D$30:$E$33,MATCH(G128,'Data Set4 Key Advanced2'!$E$30:$E$33,0),1)</f>
        <v>0</v>
      </c>
      <c r="S128" s="28">
        <f t="array" ref="S128">INDEX('Data Set4 Key Advanced2'!$D$36:$E$39,MATCH(H128,'Data Set4 Key Advanced2'!$E$36:$E$39,0),1)</f>
        <v>-1</v>
      </c>
      <c r="T128" s="28">
        <f t="array" ref="T128">INDEX('Data Set4 Key Advanced2'!$D$42:$E$45,MATCH(I128,'Data Set4 Key Advanced2'!$E$42:$E$45,0),1)</f>
        <v>-1</v>
      </c>
      <c r="U128" s="28">
        <f t="array" ref="U128">IFERROR(INDEX('Data Set4 Key Advanced2'!$D$48:$E$51,MATCH(J128,'Data Set4 Key Advanced2'!$E$48:$E$51,0),1),0)</f>
        <v>1</v>
      </c>
      <c r="V128" s="28">
        <f t="array" ref="V128">INDEX('Data Set4 Key Advanced2'!$D$54:$E$57,MATCH(K128,'Data Set4 Key Advanced2'!$E$54:$E$57,0),1)</f>
        <v>1</v>
      </c>
      <c r="W128" s="28">
        <f t="array" ref="W128">INDEX('Data Set4 Key Advanced2'!$D$60:$E$63,MATCH(L128,'Data Set4 Key Advanced2'!$E$60:$E$63,0),1)</f>
        <v>2</v>
      </c>
    </row>
    <row r="129" spans="1:23" ht="13.2" x14ac:dyDescent="0.25">
      <c r="A129" s="28" t="s">
        <v>504</v>
      </c>
      <c r="B129" s="28" t="s">
        <v>461</v>
      </c>
      <c r="C129" s="28" t="s">
        <v>476</v>
      </c>
      <c r="D129" s="28" t="s">
        <v>471</v>
      </c>
      <c r="E129" s="28" t="s">
        <v>472</v>
      </c>
      <c r="F129" s="28" t="s">
        <v>465</v>
      </c>
      <c r="G129" s="28" t="s">
        <v>488</v>
      </c>
      <c r="H129" s="28" t="s">
        <v>467</v>
      </c>
      <c r="I129" s="28" t="s">
        <v>480</v>
      </c>
      <c r="J129" s="28" t="s">
        <v>494</v>
      </c>
      <c r="K129" s="28" t="s">
        <v>481</v>
      </c>
      <c r="L129" s="28" t="s">
        <v>470</v>
      </c>
      <c r="M129" s="28">
        <f t="shared" si="0"/>
        <v>2</v>
      </c>
      <c r="N129" s="28">
        <f t="array" ref="N129">INDEX('Data Set4 Key Advanced2'!$D$6:$E$9,MATCH(C129,'Data Set4 Key Advanced2'!$E$6:$E$9,0),1)</f>
        <v>2</v>
      </c>
      <c r="O129" s="28">
        <f t="array" ref="O129">INDEX('Data Set4 Key Advanced2'!$D$12:$E$15,MATCH(D129,'Data Set4 Key Advanced2'!$E$12:$E$15,0),1)</f>
        <v>-1</v>
      </c>
      <c r="P129" s="28">
        <f t="array" ref="P129">INDEX('Data Set4 Key Advanced2'!$D$18:$E$21,MATCH(E129,'Data Set4 Key Advanced2'!$E$18:$E$21,0),1)</f>
        <v>2</v>
      </c>
      <c r="Q129" s="28">
        <f t="array" ref="Q129">INDEX('Data Set4 Key Advanced2'!$D$24:$E$27,MATCH(F129,'Data Set4 Key Advanced2'!$E$24:$E$27,0),1)</f>
        <v>-1</v>
      </c>
      <c r="R129" s="28">
        <f t="array" ref="R129">INDEX('Data Set4 Key Advanced2'!$D$30:$E$33,MATCH(G129,'Data Set4 Key Advanced2'!$E$30:$E$33,0),1)</f>
        <v>1</v>
      </c>
      <c r="S129" s="28">
        <f t="array" ref="S129">INDEX('Data Set4 Key Advanced2'!$D$36:$E$39,MATCH(H129,'Data Set4 Key Advanced2'!$E$36:$E$39,0),1)</f>
        <v>0</v>
      </c>
      <c r="T129" s="28">
        <f t="array" ref="T129">INDEX('Data Set4 Key Advanced2'!$D$42:$E$45,MATCH(I129,'Data Set4 Key Advanced2'!$E$42:$E$45,0),1)</f>
        <v>-1</v>
      </c>
      <c r="U129" s="28">
        <f t="array" ref="U129">IFERROR(INDEX('Data Set4 Key Advanced2'!$D$48:$E$51,MATCH(J129,'Data Set4 Key Advanced2'!$E$48:$E$51,0),1),0)</f>
        <v>1</v>
      </c>
      <c r="V129" s="28">
        <f t="array" ref="V129">INDEX('Data Set4 Key Advanced2'!$D$54:$E$57,MATCH(K129,'Data Set4 Key Advanced2'!$E$54:$E$57,0),1)</f>
        <v>-1</v>
      </c>
      <c r="W129" s="28">
        <f t="array" ref="W129">INDEX('Data Set4 Key Advanced2'!$D$60:$E$63,MATCH(L129,'Data Set4 Key Advanced2'!$E$60:$E$63,0),1)</f>
        <v>0</v>
      </c>
    </row>
    <row r="130" spans="1:23" ht="13.2" x14ac:dyDescent="0.25">
      <c r="A130" s="28" t="s">
        <v>278</v>
      </c>
      <c r="B130" s="28" t="s">
        <v>461</v>
      </c>
      <c r="C130" s="28" t="s">
        <v>476</v>
      </c>
      <c r="D130" s="28" t="s">
        <v>487</v>
      </c>
      <c r="E130" s="28" t="s">
        <v>464</v>
      </c>
      <c r="F130" s="28" t="s">
        <v>473</v>
      </c>
      <c r="G130" s="28" t="s">
        <v>479</v>
      </c>
      <c r="H130" s="28" t="s">
        <v>483</v>
      </c>
      <c r="I130" s="28" t="s">
        <v>475</v>
      </c>
      <c r="J130" s="28" t="s">
        <v>494</v>
      </c>
      <c r="K130" s="28" t="s">
        <v>490</v>
      </c>
      <c r="L130" s="28" t="s">
        <v>482</v>
      </c>
      <c r="M130" s="28">
        <f t="shared" si="0"/>
        <v>10</v>
      </c>
      <c r="N130" s="28">
        <f t="array" ref="N130">INDEX('Data Set4 Key Advanced2'!$D$6:$E$9,MATCH(C130,'Data Set4 Key Advanced2'!$E$6:$E$9,0),1)</f>
        <v>2</v>
      </c>
      <c r="O130" s="28">
        <f t="array" ref="O130">INDEX('Data Set4 Key Advanced2'!$D$12:$E$15,MATCH(D130,'Data Set4 Key Advanced2'!$E$12:$E$15,0),1)</f>
        <v>1</v>
      </c>
      <c r="P130" s="28">
        <f t="array" ref="P130">INDEX('Data Set4 Key Advanced2'!$D$18:$E$21,MATCH(E130,'Data Set4 Key Advanced2'!$E$18:$E$21,0),1)</f>
        <v>0</v>
      </c>
      <c r="Q130" s="28">
        <f t="array" ref="Q130">INDEX('Data Set4 Key Advanced2'!$D$24:$E$27,MATCH(F130,'Data Set4 Key Advanced2'!$E$24:$E$27,0),1)</f>
        <v>1</v>
      </c>
      <c r="R130" s="28">
        <f t="array" ref="R130">INDEX('Data Set4 Key Advanced2'!$D$30:$E$33,MATCH(G130,'Data Set4 Key Advanced2'!$E$30:$E$33,0),1)</f>
        <v>2</v>
      </c>
      <c r="S130" s="28">
        <f t="array" ref="S130">INDEX('Data Set4 Key Advanced2'!$D$36:$E$39,MATCH(H130,'Data Set4 Key Advanced2'!$E$36:$E$39,0),1)</f>
        <v>2</v>
      </c>
      <c r="T130" s="28">
        <f t="array" ref="T130">INDEX('Data Set4 Key Advanced2'!$D$42:$E$45,MATCH(I130,'Data Set4 Key Advanced2'!$E$42:$E$45,0),1)</f>
        <v>0</v>
      </c>
      <c r="U130" s="28">
        <f t="array" ref="U130">IFERROR(INDEX('Data Set4 Key Advanced2'!$D$48:$E$51,MATCH(J130,'Data Set4 Key Advanced2'!$E$48:$E$51,0),1),0)</f>
        <v>1</v>
      </c>
      <c r="V130" s="28">
        <f t="array" ref="V130">INDEX('Data Set4 Key Advanced2'!$D$54:$E$57,MATCH(K130,'Data Set4 Key Advanced2'!$E$54:$E$57,0),1)</f>
        <v>0</v>
      </c>
      <c r="W130" s="28">
        <f t="array" ref="W130">INDEX('Data Set4 Key Advanced2'!$D$60:$E$63,MATCH(L130,'Data Set4 Key Advanced2'!$E$60:$E$63,0),1)</f>
        <v>1</v>
      </c>
    </row>
    <row r="131" spans="1:23" ht="13.2" x14ac:dyDescent="0.25">
      <c r="A131" s="28" t="s">
        <v>279</v>
      </c>
      <c r="B131" s="28" t="s">
        <v>461</v>
      </c>
      <c r="C131" s="28" t="s">
        <v>476</v>
      </c>
      <c r="D131" s="28" t="s">
        <v>471</v>
      </c>
      <c r="E131" s="28" t="s">
        <v>492</v>
      </c>
      <c r="F131" s="28" t="s">
        <v>473</v>
      </c>
      <c r="G131" s="28" t="s">
        <v>466</v>
      </c>
      <c r="H131" s="28" t="s">
        <v>483</v>
      </c>
      <c r="I131" s="28" t="s">
        <v>468</v>
      </c>
      <c r="J131" s="28" t="s">
        <v>494</v>
      </c>
      <c r="K131" s="28" t="s">
        <v>490</v>
      </c>
      <c r="L131" s="28" t="s">
        <v>482</v>
      </c>
      <c r="M131" s="28">
        <f t="shared" si="0"/>
        <v>5</v>
      </c>
      <c r="N131" s="28">
        <f t="array" ref="N131">INDEX('Data Set4 Key Advanced2'!$D$6:$E$9,MATCH(C131,'Data Set4 Key Advanced2'!$E$6:$E$9,0),1)</f>
        <v>2</v>
      </c>
      <c r="O131" s="28">
        <f t="array" ref="O131">INDEX('Data Set4 Key Advanced2'!$D$12:$E$15,MATCH(D131,'Data Set4 Key Advanced2'!$E$12:$E$15,0),1)</f>
        <v>-1</v>
      </c>
      <c r="P131" s="28">
        <f t="array" ref="P131">INDEX('Data Set4 Key Advanced2'!$D$18:$E$21,MATCH(E131,'Data Set4 Key Advanced2'!$E$18:$E$21,0),1)</f>
        <v>-1</v>
      </c>
      <c r="Q131" s="28">
        <f t="array" ref="Q131">INDEX('Data Set4 Key Advanced2'!$D$24:$E$27,MATCH(F131,'Data Set4 Key Advanced2'!$E$24:$E$27,0),1)</f>
        <v>1</v>
      </c>
      <c r="R131" s="28">
        <f t="array" ref="R131">INDEX('Data Set4 Key Advanced2'!$D$30:$E$33,MATCH(G131,'Data Set4 Key Advanced2'!$E$30:$E$33,0),1)</f>
        <v>-1</v>
      </c>
      <c r="S131" s="28">
        <f t="array" ref="S131">INDEX('Data Set4 Key Advanced2'!$D$36:$E$39,MATCH(H131,'Data Set4 Key Advanced2'!$E$36:$E$39,0),1)</f>
        <v>2</v>
      </c>
      <c r="T131" s="28">
        <f t="array" ref="T131">INDEX('Data Set4 Key Advanced2'!$D$42:$E$45,MATCH(I131,'Data Set4 Key Advanced2'!$E$42:$E$45,0),1)</f>
        <v>1</v>
      </c>
      <c r="U131" s="28">
        <f t="array" ref="U131">IFERROR(INDEX('Data Set4 Key Advanced2'!$D$48:$E$51,MATCH(J131,'Data Set4 Key Advanced2'!$E$48:$E$51,0),1),0)</f>
        <v>1</v>
      </c>
      <c r="V131" s="28">
        <f t="array" ref="V131">INDEX('Data Set4 Key Advanced2'!$D$54:$E$57,MATCH(K131,'Data Set4 Key Advanced2'!$E$54:$E$57,0),1)</f>
        <v>0</v>
      </c>
      <c r="W131" s="28">
        <f t="array" ref="W131">INDEX('Data Set4 Key Advanced2'!$D$60:$E$63,MATCH(L131,'Data Set4 Key Advanced2'!$E$60:$E$63,0),1)</f>
        <v>1</v>
      </c>
    </row>
    <row r="132" spans="1:23" ht="13.2" x14ac:dyDescent="0.25">
      <c r="A132" s="28" t="s">
        <v>281</v>
      </c>
      <c r="B132" s="28" t="s">
        <v>461</v>
      </c>
      <c r="C132" s="28" t="s">
        <v>462</v>
      </c>
      <c r="D132" s="28" t="s">
        <v>477</v>
      </c>
      <c r="E132" s="28" t="s">
        <v>464</v>
      </c>
      <c r="F132" s="28" t="s">
        <v>478</v>
      </c>
      <c r="G132" s="28" t="s">
        <v>488</v>
      </c>
      <c r="H132" s="28" t="s">
        <v>489</v>
      </c>
      <c r="I132" s="28" t="s">
        <v>480</v>
      </c>
      <c r="J132" s="28" t="s">
        <v>494</v>
      </c>
      <c r="K132" s="28" t="s">
        <v>481</v>
      </c>
      <c r="L132" s="28" t="s">
        <v>493</v>
      </c>
      <c r="M132" s="28">
        <f t="shared" si="0"/>
        <v>0</v>
      </c>
      <c r="N132" s="28">
        <f t="array" ref="N132">INDEX('Data Set4 Key Advanced2'!$D$6:$E$9,MATCH(C132,'Data Set4 Key Advanced2'!$E$6:$E$9,0),1)</f>
        <v>-1</v>
      </c>
      <c r="O132" s="28">
        <f t="array" ref="O132">INDEX('Data Set4 Key Advanced2'!$D$12:$E$15,MATCH(D132,'Data Set4 Key Advanced2'!$E$12:$E$15,0),1)</f>
        <v>0</v>
      </c>
      <c r="P132" s="28">
        <f t="array" ref="P132">INDEX('Data Set4 Key Advanced2'!$D$18:$E$21,MATCH(E132,'Data Set4 Key Advanced2'!$E$18:$E$21,0),1)</f>
        <v>0</v>
      </c>
      <c r="Q132" s="28">
        <f t="array" ref="Q132">INDEX('Data Set4 Key Advanced2'!$D$24:$E$27,MATCH(F132,'Data Set4 Key Advanced2'!$E$24:$E$27,0),1)</f>
        <v>0</v>
      </c>
      <c r="R132" s="28">
        <f t="array" ref="R132">INDEX('Data Set4 Key Advanced2'!$D$30:$E$33,MATCH(G132,'Data Set4 Key Advanced2'!$E$30:$E$33,0),1)</f>
        <v>1</v>
      </c>
      <c r="S132" s="28">
        <f t="array" ref="S132">INDEX('Data Set4 Key Advanced2'!$D$36:$E$39,MATCH(H132,'Data Set4 Key Advanced2'!$E$36:$E$39,0),1)</f>
        <v>-1</v>
      </c>
      <c r="T132" s="28">
        <f t="array" ref="T132">INDEX('Data Set4 Key Advanced2'!$D$42:$E$45,MATCH(I132,'Data Set4 Key Advanced2'!$E$42:$E$45,0),1)</f>
        <v>-1</v>
      </c>
      <c r="U132" s="28">
        <f t="array" ref="U132">IFERROR(INDEX('Data Set4 Key Advanced2'!$D$48:$E$51,MATCH(J132,'Data Set4 Key Advanced2'!$E$48:$E$51,0),1),0)</f>
        <v>1</v>
      </c>
      <c r="V132" s="28">
        <f t="array" ref="V132">INDEX('Data Set4 Key Advanced2'!$D$54:$E$57,MATCH(K132,'Data Set4 Key Advanced2'!$E$54:$E$57,0),1)</f>
        <v>-1</v>
      </c>
      <c r="W132" s="28">
        <f t="array" ref="W132">INDEX('Data Set4 Key Advanced2'!$D$60:$E$63,MATCH(L132,'Data Set4 Key Advanced2'!$E$60:$E$63,0),1)</f>
        <v>2</v>
      </c>
    </row>
    <row r="133" spans="1:23" ht="13.2" x14ac:dyDescent="0.25">
      <c r="A133" s="28" t="s">
        <v>288</v>
      </c>
      <c r="B133" s="28" t="s">
        <v>461</v>
      </c>
      <c r="C133" s="28" t="s">
        <v>462</v>
      </c>
      <c r="D133" s="28" t="s">
        <v>477</v>
      </c>
      <c r="E133" s="28" t="s">
        <v>473</v>
      </c>
      <c r="F133" s="28" t="s">
        <v>465</v>
      </c>
      <c r="G133" s="28" t="s">
        <v>466</v>
      </c>
      <c r="H133" s="28" t="s">
        <v>489</v>
      </c>
      <c r="I133" s="28" t="s">
        <v>468</v>
      </c>
      <c r="J133" s="28" t="s">
        <v>494</v>
      </c>
      <c r="K133" s="28" t="s">
        <v>481</v>
      </c>
      <c r="L133" s="28" t="s">
        <v>485</v>
      </c>
      <c r="M133" s="28">
        <f t="shared" si="0"/>
        <v>-3</v>
      </c>
      <c r="N133" s="28">
        <f t="array" ref="N133">INDEX('Data Set4 Key Advanced2'!$D$6:$E$9,MATCH(C133,'Data Set4 Key Advanced2'!$E$6:$E$9,0),1)</f>
        <v>-1</v>
      </c>
      <c r="O133" s="28">
        <f t="array" ref="O133">INDEX('Data Set4 Key Advanced2'!$D$12:$E$15,MATCH(D133,'Data Set4 Key Advanced2'!$E$12:$E$15,0),1)</f>
        <v>0</v>
      </c>
      <c r="P133" s="28">
        <f t="array" ref="P133">INDEX('Data Set4 Key Advanced2'!$D$18:$E$21,MATCH(E133,'Data Set4 Key Advanced2'!$E$18:$E$21,0),1)</f>
        <v>1</v>
      </c>
      <c r="Q133" s="28">
        <f t="array" ref="Q133">INDEX('Data Set4 Key Advanced2'!$D$24:$E$27,MATCH(F133,'Data Set4 Key Advanced2'!$E$24:$E$27,0),1)</f>
        <v>-1</v>
      </c>
      <c r="R133" s="28">
        <f t="array" ref="R133">INDEX('Data Set4 Key Advanced2'!$D$30:$E$33,MATCH(G133,'Data Set4 Key Advanced2'!$E$30:$E$33,0),1)</f>
        <v>-1</v>
      </c>
      <c r="S133" s="28">
        <f t="array" ref="S133">INDEX('Data Set4 Key Advanced2'!$D$36:$E$39,MATCH(H133,'Data Set4 Key Advanced2'!$E$36:$E$39,0),1)</f>
        <v>-1</v>
      </c>
      <c r="T133" s="28">
        <f t="array" ref="T133">INDEX('Data Set4 Key Advanced2'!$D$42:$E$45,MATCH(I133,'Data Set4 Key Advanced2'!$E$42:$E$45,0),1)</f>
        <v>1</v>
      </c>
      <c r="U133" s="28">
        <f t="array" ref="U133">IFERROR(INDEX('Data Set4 Key Advanced2'!$D$48:$E$51,MATCH(J133,'Data Set4 Key Advanced2'!$E$48:$E$51,0),1),0)</f>
        <v>1</v>
      </c>
      <c r="V133" s="28">
        <f t="array" ref="V133">INDEX('Data Set4 Key Advanced2'!$D$54:$E$57,MATCH(K133,'Data Set4 Key Advanced2'!$E$54:$E$57,0),1)</f>
        <v>-1</v>
      </c>
      <c r="W133" s="28">
        <f t="array" ref="W133">INDEX('Data Set4 Key Advanced2'!$D$60:$E$63,MATCH(L133,'Data Set4 Key Advanced2'!$E$60:$E$63,0),1)</f>
        <v>-1</v>
      </c>
    </row>
    <row r="134" spans="1:23" ht="13.2" x14ac:dyDescent="0.25">
      <c r="A134" s="28" t="s">
        <v>289</v>
      </c>
      <c r="B134" s="28" t="s">
        <v>461</v>
      </c>
      <c r="C134" s="28" t="s">
        <v>462</v>
      </c>
      <c r="D134" s="28" t="s">
        <v>471</v>
      </c>
      <c r="E134" s="28" t="s">
        <v>472</v>
      </c>
      <c r="F134" s="28" t="s">
        <v>478</v>
      </c>
      <c r="G134" s="28" t="s">
        <v>488</v>
      </c>
      <c r="H134" s="28" t="s">
        <v>489</v>
      </c>
      <c r="I134" s="28" t="s">
        <v>480</v>
      </c>
      <c r="J134" s="28" t="s">
        <v>494</v>
      </c>
      <c r="K134" s="28" t="s">
        <v>469</v>
      </c>
      <c r="L134" s="28" t="s">
        <v>482</v>
      </c>
      <c r="M134" s="28">
        <f t="shared" si="0"/>
        <v>2</v>
      </c>
      <c r="N134" s="28">
        <f t="array" ref="N134">INDEX('Data Set4 Key Advanced2'!$D$6:$E$9,MATCH(C134,'Data Set4 Key Advanced2'!$E$6:$E$9,0),1)</f>
        <v>-1</v>
      </c>
      <c r="O134" s="28">
        <f t="array" ref="O134">INDEX('Data Set4 Key Advanced2'!$D$12:$E$15,MATCH(D134,'Data Set4 Key Advanced2'!$E$12:$E$15,0),1)</f>
        <v>-1</v>
      </c>
      <c r="P134" s="28">
        <f t="array" ref="P134">INDEX('Data Set4 Key Advanced2'!$D$18:$E$21,MATCH(E134,'Data Set4 Key Advanced2'!$E$18:$E$21,0),1)</f>
        <v>2</v>
      </c>
      <c r="Q134" s="28">
        <f t="array" ref="Q134">INDEX('Data Set4 Key Advanced2'!$D$24:$E$27,MATCH(F134,'Data Set4 Key Advanced2'!$E$24:$E$27,0),1)</f>
        <v>0</v>
      </c>
      <c r="R134" s="28">
        <f t="array" ref="R134">INDEX('Data Set4 Key Advanced2'!$D$30:$E$33,MATCH(G134,'Data Set4 Key Advanced2'!$E$30:$E$33,0),1)</f>
        <v>1</v>
      </c>
      <c r="S134" s="28">
        <f t="array" ref="S134">INDEX('Data Set4 Key Advanced2'!$D$36:$E$39,MATCH(H134,'Data Set4 Key Advanced2'!$E$36:$E$39,0),1)</f>
        <v>-1</v>
      </c>
      <c r="T134" s="28">
        <f t="array" ref="T134">INDEX('Data Set4 Key Advanced2'!$D$42:$E$45,MATCH(I134,'Data Set4 Key Advanced2'!$E$42:$E$45,0),1)</f>
        <v>-1</v>
      </c>
      <c r="U134" s="28">
        <f t="array" ref="U134">IFERROR(INDEX('Data Set4 Key Advanced2'!$D$48:$E$51,MATCH(J134,'Data Set4 Key Advanced2'!$E$48:$E$51,0),1),0)</f>
        <v>1</v>
      </c>
      <c r="V134" s="28">
        <f t="array" ref="V134">INDEX('Data Set4 Key Advanced2'!$D$54:$E$57,MATCH(K134,'Data Set4 Key Advanced2'!$E$54:$E$57,0),1)</f>
        <v>1</v>
      </c>
      <c r="W134" s="28">
        <f t="array" ref="W134">INDEX('Data Set4 Key Advanced2'!$D$60:$E$63,MATCH(L134,'Data Set4 Key Advanced2'!$E$60:$E$63,0),1)</f>
        <v>1</v>
      </c>
    </row>
    <row r="135" spans="1:23" ht="13.2" x14ac:dyDescent="0.25">
      <c r="A135" s="28" t="s">
        <v>291</v>
      </c>
      <c r="B135" s="28" t="s">
        <v>461</v>
      </c>
      <c r="C135" s="28" t="s">
        <v>476</v>
      </c>
      <c r="D135" s="28" t="s">
        <v>471</v>
      </c>
      <c r="E135" s="28" t="s">
        <v>492</v>
      </c>
      <c r="F135" s="28" t="s">
        <v>478</v>
      </c>
      <c r="G135" s="28" t="s">
        <v>488</v>
      </c>
      <c r="H135" s="28" t="s">
        <v>489</v>
      </c>
      <c r="I135" s="28" t="s">
        <v>468</v>
      </c>
      <c r="J135" s="28" t="s">
        <v>494</v>
      </c>
      <c r="K135" s="28" t="s">
        <v>490</v>
      </c>
      <c r="L135" s="28" t="s">
        <v>482</v>
      </c>
      <c r="M135" s="28">
        <f t="shared" si="0"/>
        <v>3</v>
      </c>
      <c r="N135" s="28">
        <f t="array" ref="N135">INDEX('Data Set4 Key Advanced2'!$D$6:$E$9,MATCH(C135,'Data Set4 Key Advanced2'!$E$6:$E$9,0),1)</f>
        <v>2</v>
      </c>
      <c r="O135" s="28">
        <f t="array" ref="O135">INDEX('Data Set4 Key Advanced2'!$D$12:$E$15,MATCH(D135,'Data Set4 Key Advanced2'!$E$12:$E$15,0),1)</f>
        <v>-1</v>
      </c>
      <c r="P135" s="28">
        <f t="array" ref="P135">INDEX('Data Set4 Key Advanced2'!$D$18:$E$21,MATCH(E135,'Data Set4 Key Advanced2'!$E$18:$E$21,0),1)</f>
        <v>-1</v>
      </c>
      <c r="Q135" s="28">
        <f t="array" ref="Q135">INDEX('Data Set4 Key Advanced2'!$D$24:$E$27,MATCH(F135,'Data Set4 Key Advanced2'!$E$24:$E$27,0),1)</f>
        <v>0</v>
      </c>
      <c r="R135" s="28">
        <f t="array" ref="R135">INDEX('Data Set4 Key Advanced2'!$D$30:$E$33,MATCH(G135,'Data Set4 Key Advanced2'!$E$30:$E$33,0),1)</f>
        <v>1</v>
      </c>
      <c r="S135" s="28">
        <f t="array" ref="S135">INDEX('Data Set4 Key Advanced2'!$D$36:$E$39,MATCH(H135,'Data Set4 Key Advanced2'!$E$36:$E$39,0),1)</f>
        <v>-1</v>
      </c>
      <c r="T135" s="28">
        <f t="array" ref="T135">INDEX('Data Set4 Key Advanced2'!$D$42:$E$45,MATCH(I135,'Data Set4 Key Advanced2'!$E$42:$E$45,0),1)</f>
        <v>1</v>
      </c>
      <c r="U135" s="28">
        <f t="array" ref="U135">IFERROR(INDEX('Data Set4 Key Advanced2'!$D$48:$E$51,MATCH(J135,'Data Set4 Key Advanced2'!$E$48:$E$51,0),1),0)</f>
        <v>1</v>
      </c>
      <c r="V135" s="28">
        <f t="array" ref="V135">INDEX('Data Set4 Key Advanced2'!$D$54:$E$57,MATCH(K135,'Data Set4 Key Advanced2'!$E$54:$E$57,0),1)</f>
        <v>0</v>
      </c>
      <c r="W135" s="28">
        <f t="array" ref="W135">INDEX('Data Set4 Key Advanced2'!$D$60:$E$63,MATCH(L135,'Data Set4 Key Advanced2'!$E$60:$E$63,0),1)</f>
        <v>1</v>
      </c>
    </row>
    <row r="136" spans="1:23" ht="13.2" x14ac:dyDescent="0.25">
      <c r="A136" s="28" t="s">
        <v>292</v>
      </c>
      <c r="B136" s="28" t="s">
        <v>461</v>
      </c>
      <c r="C136" s="28" t="s">
        <v>486</v>
      </c>
      <c r="D136" s="28" t="s">
        <v>463</v>
      </c>
      <c r="E136" s="28" t="s">
        <v>464</v>
      </c>
      <c r="F136" s="28" t="s">
        <v>465</v>
      </c>
      <c r="G136" s="28" t="s">
        <v>479</v>
      </c>
      <c r="H136" s="28" t="s">
        <v>467</v>
      </c>
      <c r="I136" s="28" t="s">
        <v>480</v>
      </c>
      <c r="J136" s="28" t="s">
        <v>494</v>
      </c>
      <c r="K136" s="28" t="s">
        <v>490</v>
      </c>
      <c r="L136" s="28" t="s">
        <v>485</v>
      </c>
      <c r="M136" s="28">
        <f t="shared" si="0"/>
        <v>3</v>
      </c>
      <c r="N136" s="28">
        <f t="array" ref="N136">INDEX('Data Set4 Key Advanced2'!$D$6:$E$9,MATCH(C136,'Data Set4 Key Advanced2'!$E$6:$E$9,0),1)</f>
        <v>1</v>
      </c>
      <c r="O136" s="28">
        <f t="array" ref="O136">INDEX('Data Set4 Key Advanced2'!$D$12:$E$15,MATCH(D136,'Data Set4 Key Advanced2'!$E$12:$E$15,0),1)</f>
        <v>2</v>
      </c>
      <c r="P136" s="28">
        <f t="array" ref="P136">INDEX('Data Set4 Key Advanced2'!$D$18:$E$21,MATCH(E136,'Data Set4 Key Advanced2'!$E$18:$E$21,0),1)</f>
        <v>0</v>
      </c>
      <c r="Q136" s="28">
        <f t="array" ref="Q136">INDEX('Data Set4 Key Advanced2'!$D$24:$E$27,MATCH(F136,'Data Set4 Key Advanced2'!$E$24:$E$27,0),1)</f>
        <v>-1</v>
      </c>
      <c r="R136" s="28">
        <f t="array" ref="R136">INDEX('Data Set4 Key Advanced2'!$D$30:$E$33,MATCH(G136,'Data Set4 Key Advanced2'!$E$30:$E$33,0),1)</f>
        <v>2</v>
      </c>
      <c r="S136" s="28">
        <f t="array" ref="S136">INDEX('Data Set4 Key Advanced2'!$D$36:$E$39,MATCH(H136,'Data Set4 Key Advanced2'!$E$36:$E$39,0),1)</f>
        <v>0</v>
      </c>
      <c r="T136" s="28">
        <f t="array" ref="T136">INDEX('Data Set4 Key Advanced2'!$D$42:$E$45,MATCH(I136,'Data Set4 Key Advanced2'!$E$42:$E$45,0),1)</f>
        <v>-1</v>
      </c>
      <c r="U136" s="28">
        <f t="array" ref="U136">IFERROR(INDEX('Data Set4 Key Advanced2'!$D$48:$E$51,MATCH(J136,'Data Set4 Key Advanced2'!$E$48:$E$51,0),1),0)</f>
        <v>1</v>
      </c>
      <c r="V136" s="28">
        <f t="array" ref="V136">INDEX('Data Set4 Key Advanced2'!$D$54:$E$57,MATCH(K136,'Data Set4 Key Advanced2'!$E$54:$E$57,0),1)</f>
        <v>0</v>
      </c>
      <c r="W136" s="28">
        <f t="array" ref="W136">INDEX('Data Set4 Key Advanced2'!$D$60:$E$63,MATCH(L136,'Data Set4 Key Advanced2'!$E$60:$E$63,0),1)</f>
        <v>-1</v>
      </c>
    </row>
    <row r="137" spans="1:23" ht="13.2" x14ac:dyDescent="0.25">
      <c r="A137" s="28" t="s">
        <v>293</v>
      </c>
      <c r="B137" s="28" t="s">
        <v>461</v>
      </c>
      <c r="C137" s="28" t="s">
        <v>486</v>
      </c>
      <c r="D137" s="28" t="s">
        <v>477</v>
      </c>
      <c r="E137" s="28" t="s">
        <v>464</v>
      </c>
      <c r="F137" s="28" t="s">
        <v>465</v>
      </c>
      <c r="G137" s="28" t="s">
        <v>488</v>
      </c>
      <c r="H137" s="28" t="s">
        <v>489</v>
      </c>
      <c r="I137" s="28" t="s">
        <v>480</v>
      </c>
      <c r="J137" s="28" t="s">
        <v>494</v>
      </c>
      <c r="K137" s="28" t="s">
        <v>490</v>
      </c>
      <c r="L137" s="28" t="s">
        <v>482</v>
      </c>
      <c r="M137" s="28">
        <f t="shared" si="0"/>
        <v>1</v>
      </c>
      <c r="N137" s="28">
        <f t="array" ref="N137">INDEX('Data Set4 Key Advanced2'!$D$6:$E$9,MATCH(C137,'Data Set4 Key Advanced2'!$E$6:$E$9,0),1)</f>
        <v>1</v>
      </c>
      <c r="O137" s="28">
        <f t="array" ref="O137">INDEX('Data Set4 Key Advanced2'!$D$12:$E$15,MATCH(D137,'Data Set4 Key Advanced2'!$E$12:$E$15,0),1)</f>
        <v>0</v>
      </c>
      <c r="P137" s="28">
        <f t="array" ref="P137">INDEX('Data Set4 Key Advanced2'!$D$18:$E$21,MATCH(E137,'Data Set4 Key Advanced2'!$E$18:$E$21,0),1)</f>
        <v>0</v>
      </c>
      <c r="Q137" s="28">
        <f t="array" ref="Q137">INDEX('Data Set4 Key Advanced2'!$D$24:$E$27,MATCH(F137,'Data Set4 Key Advanced2'!$E$24:$E$27,0),1)</f>
        <v>-1</v>
      </c>
      <c r="R137" s="28">
        <f t="array" ref="R137">INDEX('Data Set4 Key Advanced2'!$D$30:$E$33,MATCH(G137,'Data Set4 Key Advanced2'!$E$30:$E$33,0),1)</f>
        <v>1</v>
      </c>
      <c r="S137" s="28">
        <f t="array" ref="S137">INDEX('Data Set4 Key Advanced2'!$D$36:$E$39,MATCH(H137,'Data Set4 Key Advanced2'!$E$36:$E$39,0),1)</f>
        <v>-1</v>
      </c>
      <c r="T137" s="28">
        <f t="array" ref="T137">INDEX('Data Set4 Key Advanced2'!$D$42:$E$45,MATCH(I137,'Data Set4 Key Advanced2'!$E$42:$E$45,0),1)</f>
        <v>-1</v>
      </c>
      <c r="U137" s="28">
        <f t="array" ref="U137">IFERROR(INDEX('Data Set4 Key Advanced2'!$D$48:$E$51,MATCH(J137,'Data Set4 Key Advanced2'!$E$48:$E$51,0),1),0)</f>
        <v>1</v>
      </c>
      <c r="V137" s="28">
        <f t="array" ref="V137">INDEX('Data Set4 Key Advanced2'!$D$54:$E$57,MATCH(K137,'Data Set4 Key Advanced2'!$E$54:$E$57,0),1)</f>
        <v>0</v>
      </c>
      <c r="W137" s="28">
        <f t="array" ref="W137">INDEX('Data Set4 Key Advanced2'!$D$60:$E$63,MATCH(L137,'Data Set4 Key Advanced2'!$E$60:$E$63,0),1)</f>
        <v>1</v>
      </c>
    </row>
    <row r="138" spans="1:23" ht="13.2" x14ac:dyDescent="0.25">
      <c r="A138" s="28" t="s">
        <v>296</v>
      </c>
      <c r="B138" s="28" t="s">
        <v>461</v>
      </c>
      <c r="C138" s="28" t="s">
        <v>486</v>
      </c>
      <c r="D138" s="28" t="s">
        <v>477</v>
      </c>
      <c r="E138" s="28" t="s">
        <v>464</v>
      </c>
      <c r="F138" s="28" t="s">
        <v>465</v>
      </c>
      <c r="G138" s="28" t="s">
        <v>488</v>
      </c>
      <c r="H138" s="28" t="s">
        <v>489</v>
      </c>
      <c r="I138" s="28" t="s">
        <v>480</v>
      </c>
      <c r="J138" s="28" t="s">
        <v>494</v>
      </c>
      <c r="K138" s="28" t="s">
        <v>490</v>
      </c>
      <c r="L138" s="28" t="s">
        <v>482</v>
      </c>
      <c r="M138" s="28">
        <f t="shared" si="0"/>
        <v>1</v>
      </c>
      <c r="N138" s="28">
        <f t="array" ref="N138">INDEX('Data Set4 Key Advanced2'!$D$6:$E$9,MATCH(C138,'Data Set4 Key Advanced2'!$E$6:$E$9,0),1)</f>
        <v>1</v>
      </c>
      <c r="O138" s="28">
        <f t="array" ref="O138">INDEX('Data Set4 Key Advanced2'!$D$12:$E$15,MATCH(D138,'Data Set4 Key Advanced2'!$E$12:$E$15,0),1)</f>
        <v>0</v>
      </c>
      <c r="P138" s="28">
        <f t="array" ref="P138">INDEX('Data Set4 Key Advanced2'!$D$18:$E$21,MATCH(E138,'Data Set4 Key Advanced2'!$E$18:$E$21,0),1)</f>
        <v>0</v>
      </c>
      <c r="Q138" s="28">
        <f t="array" ref="Q138">INDEX('Data Set4 Key Advanced2'!$D$24:$E$27,MATCH(F138,'Data Set4 Key Advanced2'!$E$24:$E$27,0),1)</f>
        <v>-1</v>
      </c>
      <c r="R138" s="28">
        <f t="array" ref="R138">INDEX('Data Set4 Key Advanced2'!$D$30:$E$33,MATCH(G138,'Data Set4 Key Advanced2'!$E$30:$E$33,0),1)</f>
        <v>1</v>
      </c>
      <c r="S138" s="28">
        <f t="array" ref="S138">INDEX('Data Set4 Key Advanced2'!$D$36:$E$39,MATCH(H138,'Data Set4 Key Advanced2'!$E$36:$E$39,0),1)</f>
        <v>-1</v>
      </c>
      <c r="T138" s="28">
        <f t="array" ref="T138">INDEX('Data Set4 Key Advanced2'!$D$42:$E$45,MATCH(I138,'Data Set4 Key Advanced2'!$E$42:$E$45,0),1)</f>
        <v>-1</v>
      </c>
      <c r="U138" s="28">
        <f t="array" ref="U138">IFERROR(INDEX('Data Set4 Key Advanced2'!$D$48:$E$51,MATCH(J138,'Data Set4 Key Advanced2'!$E$48:$E$51,0),1),0)</f>
        <v>1</v>
      </c>
      <c r="V138" s="28">
        <f t="array" ref="V138">INDEX('Data Set4 Key Advanced2'!$D$54:$E$57,MATCH(K138,'Data Set4 Key Advanced2'!$E$54:$E$57,0),1)</f>
        <v>0</v>
      </c>
      <c r="W138" s="28">
        <f t="array" ref="W138">INDEX('Data Set4 Key Advanced2'!$D$60:$E$63,MATCH(L138,'Data Set4 Key Advanced2'!$E$60:$E$63,0),1)</f>
        <v>1</v>
      </c>
    </row>
    <row r="139" spans="1:23" ht="13.2" x14ac:dyDescent="0.25">
      <c r="A139" s="28" t="s">
        <v>297</v>
      </c>
      <c r="B139" s="28" t="s">
        <v>461</v>
      </c>
      <c r="C139" s="28" t="s">
        <v>476</v>
      </c>
      <c r="D139" s="28" t="s">
        <v>471</v>
      </c>
      <c r="E139" s="28" t="s">
        <v>472</v>
      </c>
      <c r="F139" s="28" t="s">
        <v>473</v>
      </c>
      <c r="G139" s="28" t="s">
        <v>488</v>
      </c>
      <c r="H139" s="28" t="s">
        <v>489</v>
      </c>
      <c r="I139" s="28" t="s">
        <v>475</v>
      </c>
      <c r="J139" s="28" t="s">
        <v>495</v>
      </c>
      <c r="K139" s="28" t="s">
        <v>490</v>
      </c>
      <c r="L139" s="28" t="s">
        <v>470</v>
      </c>
      <c r="M139" s="28">
        <f t="shared" si="0"/>
        <v>3</v>
      </c>
      <c r="N139" s="28">
        <f t="array" ref="N139">INDEX('Data Set4 Key Advanced2'!$D$6:$E$9,MATCH(C139,'Data Set4 Key Advanced2'!$E$6:$E$9,0),1)</f>
        <v>2</v>
      </c>
      <c r="O139" s="28">
        <f t="array" ref="O139">INDEX('Data Set4 Key Advanced2'!$D$12:$E$15,MATCH(D139,'Data Set4 Key Advanced2'!$E$12:$E$15,0),1)</f>
        <v>-1</v>
      </c>
      <c r="P139" s="28">
        <f t="array" ref="P139">INDEX('Data Set4 Key Advanced2'!$D$18:$E$21,MATCH(E139,'Data Set4 Key Advanced2'!$E$18:$E$21,0),1)</f>
        <v>2</v>
      </c>
      <c r="Q139" s="28">
        <f t="array" ref="Q139">INDEX('Data Set4 Key Advanced2'!$D$24:$E$27,MATCH(F139,'Data Set4 Key Advanced2'!$E$24:$E$27,0),1)</f>
        <v>1</v>
      </c>
      <c r="R139" s="28">
        <f t="array" ref="R139">INDEX('Data Set4 Key Advanced2'!$D$30:$E$33,MATCH(G139,'Data Set4 Key Advanced2'!$E$30:$E$33,0),1)</f>
        <v>1</v>
      </c>
      <c r="S139" s="28">
        <f t="array" ref="S139">INDEX('Data Set4 Key Advanced2'!$D$36:$E$39,MATCH(H139,'Data Set4 Key Advanced2'!$E$36:$E$39,0),1)</f>
        <v>-1</v>
      </c>
      <c r="T139" s="28">
        <f t="array" ref="T139">INDEX('Data Set4 Key Advanced2'!$D$42:$E$45,MATCH(I139,'Data Set4 Key Advanced2'!$E$42:$E$45,0),1)</f>
        <v>0</v>
      </c>
      <c r="U139" s="28">
        <f t="array" ref="U139">IFERROR(INDEX('Data Set4 Key Advanced2'!$D$48:$E$51,MATCH(J139,'Data Set4 Key Advanced2'!$E$48:$E$51,0),1),0)</f>
        <v>-1</v>
      </c>
      <c r="V139" s="28">
        <f t="array" ref="V139">INDEX('Data Set4 Key Advanced2'!$D$54:$E$57,MATCH(K139,'Data Set4 Key Advanced2'!$E$54:$E$57,0),1)</f>
        <v>0</v>
      </c>
      <c r="W139" s="28">
        <f t="array" ref="W139">INDEX('Data Set4 Key Advanced2'!$D$60:$E$63,MATCH(L139,'Data Set4 Key Advanced2'!$E$60:$E$63,0),1)</f>
        <v>0</v>
      </c>
    </row>
    <row r="140" spans="1:23" ht="13.2" x14ac:dyDescent="0.25">
      <c r="A140" s="28" t="s">
        <v>298</v>
      </c>
      <c r="B140" s="28" t="s">
        <v>461</v>
      </c>
      <c r="C140" s="28" t="s">
        <v>462</v>
      </c>
      <c r="D140" s="28" t="s">
        <v>477</v>
      </c>
      <c r="E140" s="28" t="s">
        <v>464</v>
      </c>
      <c r="F140" s="28" t="s">
        <v>465</v>
      </c>
      <c r="G140" s="28" t="s">
        <v>488</v>
      </c>
      <c r="H140" s="28" t="s">
        <v>489</v>
      </c>
      <c r="I140" s="28" t="s">
        <v>480</v>
      </c>
      <c r="J140" s="28" t="s">
        <v>494</v>
      </c>
      <c r="K140" s="28" t="s">
        <v>490</v>
      </c>
      <c r="L140" s="28" t="s">
        <v>482</v>
      </c>
      <c r="M140" s="28">
        <f t="shared" si="0"/>
        <v>-1</v>
      </c>
      <c r="N140" s="28">
        <f t="array" ref="N140">INDEX('Data Set4 Key Advanced2'!$D$6:$E$9,MATCH(C140,'Data Set4 Key Advanced2'!$E$6:$E$9,0),1)</f>
        <v>-1</v>
      </c>
      <c r="O140" s="28">
        <f t="array" ref="O140">INDEX('Data Set4 Key Advanced2'!$D$12:$E$15,MATCH(D140,'Data Set4 Key Advanced2'!$E$12:$E$15,0),1)</f>
        <v>0</v>
      </c>
      <c r="P140" s="28">
        <f t="array" ref="P140">INDEX('Data Set4 Key Advanced2'!$D$18:$E$21,MATCH(E140,'Data Set4 Key Advanced2'!$E$18:$E$21,0),1)</f>
        <v>0</v>
      </c>
      <c r="Q140" s="28">
        <f t="array" ref="Q140">INDEX('Data Set4 Key Advanced2'!$D$24:$E$27,MATCH(F140,'Data Set4 Key Advanced2'!$E$24:$E$27,0),1)</f>
        <v>-1</v>
      </c>
      <c r="R140" s="28">
        <f t="array" ref="R140">INDEX('Data Set4 Key Advanced2'!$D$30:$E$33,MATCH(G140,'Data Set4 Key Advanced2'!$E$30:$E$33,0),1)</f>
        <v>1</v>
      </c>
      <c r="S140" s="28">
        <f t="array" ref="S140">INDEX('Data Set4 Key Advanced2'!$D$36:$E$39,MATCH(H140,'Data Set4 Key Advanced2'!$E$36:$E$39,0),1)</f>
        <v>-1</v>
      </c>
      <c r="T140" s="28">
        <f t="array" ref="T140">INDEX('Data Set4 Key Advanced2'!$D$42:$E$45,MATCH(I140,'Data Set4 Key Advanced2'!$E$42:$E$45,0),1)</f>
        <v>-1</v>
      </c>
      <c r="U140" s="28">
        <f t="array" ref="U140">IFERROR(INDEX('Data Set4 Key Advanced2'!$D$48:$E$51,MATCH(J140,'Data Set4 Key Advanced2'!$E$48:$E$51,0),1),0)</f>
        <v>1</v>
      </c>
      <c r="V140" s="28">
        <f t="array" ref="V140">INDEX('Data Set4 Key Advanced2'!$D$54:$E$57,MATCH(K140,'Data Set4 Key Advanced2'!$E$54:$E$57,0),1)</f>
        <v>0</v>
      </c>
      <c r="W140" s="28">
        <f t="array" ref="W140">INDEX('Data Set4 Key Advanced2'!$D$60:$E$63,MATCH(L140,'Data Set4 Key Advanced2'!$E$60:$E$63,0),1)</f>
        <v>1</v>
      </c>
    </row>
    <row r="141" spans="1:23" ht="13.2" x14ac:dyDescent="0.25">
      <c r="A141" s="28" t="s">
        <v>299</v>
      </c>
      <c r="B141" s="28" t="s">
        <v>461</v>
      </c>
      <c r="C141" s="28" t="s">
        <v>476</v>
      </c>
      <c r="D141" s="28" t="s">
        <v>471</v>
      </c>
      <c r="E141" s="28" t="s">
        <v>472</v>
      </c>
      <c r="F141" s="28" t="s">
        <v>465</v>
      </c>
      <c r="G141" s="28" t="s">
        <v>488</v>
      </c>
      <c r="H141" s="28" t="s">
        <v>483</v>
      </c>
      <c r="I141" s="28" t="s">
        <v>484</v>
      </c>
      <c r="J141" s="28" t="s">
        <v>494</v>
      </c>
      <c r="K141" s="28" t="s">
        <v>481</v>
      </c>
      <c r="L141" s="28" t="s">
        <v>493</v>
      </c>
      <c r="M141" s="28">
        <f t="shared" si="0"/>
        <v>9</v>
      </c>
      <c r="N141" s="28">
        <f t="array" ref="N141">INDEX('Data Set4 Key Advanced2'!$D$6:$E$9,MATCH(C141,'Data Set4 Key Advanced2'!$E$6:$E$9,0),1)</f>
        <v>2</v>
      </c>
      <c r="O141" s="28">
        <f t="array" ref="O141">INDEX('Data Set4 Key Advanced2'!$D$12:$E$15,MATCH(D141,'Data Set4 Key Advanced2'!$E$12:$E$15,0),1)</f>
        <v>-1</v>
      </c>
      <c r="P141" s="28">
        <f t="array" ref="P141">INDEX('Data Set4 Key Advanced2'!$D$18:$E$21,MATCH(E141,'Data Set4 Key Advanced2'!$E$18:$E$21,0),1)</f>
        <v>2</v>
      </c>
      <c r="Q141" s="28">
        <f t="array" ref="Q141">INDEX('Data Set4 Key Advanced2'!$D$24:$E$27,MATCH(F141,'Data Set4 Key Advanced2'!$E$24:$E$27,0),1)</f>
        <v>-1</v>
      </c>
      <c r="R141" s="28">
        <f t="array" ref="R141">INDEX('Data Set4 Key Advanced2'!$D$30:$E$33,MATCH(G141,'Data Set4 Key Advanced2'!$E$30:$E$33,0),1)</f>
        <v>1</v>
      </c>
      <c r="S141" s="28">
        <f t="array" ref="S141">INDEX('Data Set4 Key Advanced2'!$D$36:$E$39,MATCH(H141,'Data Set4 Key Advanced2'!$E$36:$E$39,0),1)</f>
        <v>2</v>
      </c>
      <c r="T141" s="28">
        <f t="array" ref="T141">INDEX('Data Set4 Key Advanced2'!$D$42:$E$45,MATCH(I141,'Data Set4 Key Advanced2'!$E$42:$E$45,0),1)</f>
        <v>2</v>
      </c>
      <c r="U141" s="28">
        <f t="array" ref="U141">IFERROR(INDEX('Data Set4 Key Advanced2'!$D$48:$E$51,MATCH(J141,'Data Set4 Key Advanced2'!$E$48:$E$51,0),1),0)</f>
        <v>1</v>
      </c>
      <c r="V141" s="28">
        <f t="array" ref="V141">INDEX('Data Set4 Key Advanced2'!$D$54:$E$57,MATCH(K141,'Data Set4 Key Advanced2'!$E$54:$E$57,0),1)</f>
        <v>-1</v>
      </c>
      <c r="W141" s="28">
        <f t="array" ref="W141">INDEX('Data Set4 Key Advanced2'!$D$60:$E$63,MATCH(L141,'Data Set4 Key Advanced2'!$E$60:$E$63,0),1)</f>
        <v>2</v>
      </c>
    </row>
    <row r="142" spans="1:23" ht="13.2" x14ac:dyDescent="0.25">
      <c r="A142" s="28" t="s">
        <v>300</v>
      </c>
      <c r="B142" s="28" t="s">
        <v>461</v>
      </c>
      <c r="C142" s="28" t="s">
        <v>462</v>
      </c>
      <c r="D142" s="28" t="s">
        <v>471</v>
      </c>
      <c r="E142" s="28" t="s">
        <v>464</v>
      </c>
      <c r="F142" s="28" t="s">
        <v>478</v>
      </c>
      <c r="G142" s="28" t="s">
        <v>488</v>
      </c>
      <c r="H142" s="28" t="s">
        <v>489</v>
      </c>
      <c r="I142" s="28" t="s">
        <v>480</v>
      </c>
      <c r="J142" s="28" t="s">
        <v>494</v>
      </c>
      <c r="K142" s="28" t="s">
        <v>469</v>
      </c>
      <c r="L142" s="28" t="s">
        <v>482</v>
      </c>
      <c r="M142" s="28">
        <f t="shared" si="0"/>
        <v>0</v>
      </c>
      <c r="N142" s="28">
        <f t="array" ref="N142">INDEX('Data Set4 Key Advanced2'!$D$6:$E$9,MATCH(C142,'Data Set4 Key Advanced2'!$E$6:$E$9,0),1)</f>
        <v>-1</v>
      </c>
      <c r="O142" s="28">
        <f t="array" ref="O142">INDEX('Data Set4 Key Advanced2'!$D$12:$E$15,MATCH(D142,'Data Set4 Key Advanced2'!$E$12:$E$15,0),1)</f>
        <v>-1</v>
      </c>
      <c r="P142" s="28">
        <f t="array" ref="P142">INDEX('Data Set4 Key Advanced2'!$D$18:$E$21,MATCH(E142,'Data Set4 Key Advanced2'!$E$18:$E$21,0),1)</f>
        <v>0</v>
      </c>
      <c r="Q142" s="28">
        <f t="array" ref="Q142">INDEX('Data Set4 Key Advanced2'!$D$24:$E$27,MATCH(F142,'Data Set4 Key Advanced2'!$E$24:$E$27,0),1)</f>
        <v>0</v>
      </c>
      <c r="R142" s="28">
        <f t="array" ref="R142">INDEX('Data Set4 Key Advanced2'!$D$30:$E$33,MATCH(G142,'Data Set4 Key Advanced2'!$E$30:$E$33,0),1)</f>
        <v>1</v>
      </c>
      <c r="S142" s="28">
        <f t="array" ref="S142">INDEX('Data Set4 Key Advanced2'!$D$36:$E$39,MATCH(H142,'Data Set4 Key Advanced2'!$E$36:$E$39,0),1)</f>
        <v>-1</v>
      </c>
      <c r="T142" s="28">
        <f t="array" ref="T142">INDEX('Data Set4 Key Advanced2'!$D$42:$E$45,MATCH(I142,'Data Set4 Key Advanced2'!$E$42:$E$45,0),1)</f>
        <v>-1</v>
      </c>
      <c r="U142" s="28">
        <f t="array" ref="U142">IFERROR(INDEX('Data Set4 Key Advanced2'!$D$48:$E$51,MATCH(J142,'Data Set4 Key Advanced2'!$E$48:$E$51,0),1),0)</f>
        <v>1</v>
      </c>
      <c r="V142" s="28">
        <f t="array" ref="V142">INDEX('Data Set4 Key Advanced2'!$D$54:$E$57,MATCH(K142,'Data Set4 Key Advanced2'!$E$54:$E$57,0),1)</f>
        <v>1</v>
      </c>
      <c r="W142" s="28">
        <f t="array" ref="W142">INDEX('Data Set4 Key Advanced2'!$D$60:$E$63,MATCH(L142,'Data Set4 Key Advanced2'!$E$60:$E$63,0),1)</f>
        <v>1</v>
      </c>
    </row>
    <row r="143" spans="1:23" ht="13.2" x14ac:dyDescent="0.25">
      <c r="A143" s="28" t="s">
        <v>301</v>
      </c>
      <c r="B143" s="28" t="s">
        <v>461</v>
      </c>
      <c r="C143" s="28" t="s">
        <v>462</v>
      </c>
      <c r="D143" s="28" t="s">
        <v>477</v>
      </c>
      <c r="E143" s="28" t="s">
        <v>464</v>
      </c>
      <c r="F143" s="28" t="s">
        <v>465</v>
      </c>
      <c r="G143" s="28" t="s">
        <v>488</v>
      </c>
      <c r="H143" s="28" t="s">
        <v>489</v>
      </c>
      <c r="I143" s="28" t="s">
        <v>480</v>
      </c>
      <c r="J143" s="28" t="s">
        <v>494</v>
      </c>
      <c r="K143" s="28" t="s">
        <v>490</v>
      </c>
      <c r="L143" s="28" t="s">
        <v>470</v>
      </c>
      <c r="M143" s="28">
        <f t="shared" si="0"/>
        <v>-2</v>
      </c>
      <c r="N143" s="28">
        <f t="array" ref="N143">INDEX('Data Set4 Key Advanced2'!$D$6:$E$9,MATCH(C143,'Data Set4 Key Advanced2'!$E$6:$E$9,0),1)</f>
        <v>-1</v>
      </c>
      <c r="O143" s="28">
        <f t="array" ref="O143">INDEX('Data Set4 Key Advanced2'!$D$12:$E$15,MATCH(D143,'Data Set4 Key Advanced2'!$E$12:$E$15,0),1)</f>
        <v>0</v>
      </c>
      <c r="P143" s="28">
        <f t="array" ref="P143">INDEX('Data Set4 Key Advanced2'!$D$18:$E$21,MATCH(E143,'Data Set4 Key Advanced2'!$E$18:$E$21,0),1)</f>
        <v>0</v>
      </c>
      <c r="Q143" s="28">
        <f t="array" ref="Q143">INDEX('Data Set4 Key Advanced2'!$D$24:$E$27,MATCH(F143,'Data Set4 Key Advanced2'!$E$24:$E$27,0),1)</f>
        <v>-1</v>
      </c>
      <c r="R143" s="28">
        <f t="array" ref="R143">INDEX('Data Set4 Key Advanced2'!$D$30:$E$33,MATCH(G143,'Data Set4 Key Advanced2'!$E$30:$E$33,0),1)</f>
        <v>1</v>
      </c>
      <c r="S143" s="28">
        <f t="array" ref="S143">INDEX('Data Set4 Key Advanced2'!$D$36:$E$39,MATCH(H143,'Data Set4 Key Advanced2'!$E$36:$E$39,0),1)</f>
        <v>-1</v>
      </c>
      <c r="T143" s="28">
        <f t="array" ref="T143">INDEX('Data Set4 Key Advanced2'!$D$42:$E$45,MATCH(I143,'Data Set4 Key Advanced2'!$E$42:$E$45,0),1)</f>
        <v>-1</v>
      </c>
      <c r="U143" s="28">
        <f t="array" ref="U143">IFERROR(INDEX('Data Set4 Key Advanced2'!$D$48:$E$51,MATCH(J143,'Data Set4 Key Advanced2'!$E$48:$E$51,0),1),0)</f>
        <v>1</v>
      </c>
      <c r="V143" s="28">
        <f t="array" ref="V143">INDEX('Data Set4 Key Advanced2'!$D$54:$E$57,MATCH(K143,'Data Set4 Key Advanced2'!$E$54:$E$57,0),1)</f>
        <v>0</v>
      </c>
      <c r="W143" s="28">
        <f t="array" ref="W143">INDEX('Data Set4 Key Advanced2'!$D$60:$E$63,MATCH(L143,'Data Set4 Key Advanced2'!$E$60:$E$63,0),1)</f>
        <v>0</v>
      </c>
    </row>
    <row r="144" spans="1:23" ht="13.2" x14ac:dyDescent="0.25">
      <c r="A144" s="28" t="s">
        <v>303</v>
      </c>
      <c r="B144" s="28" t="s">
        <v>461</v>
      </c>
      <c r="C144" s="28" t="s">
        <v>476</v>
      </c>
      <c r="D144" s="28" t="s">
        <v>471</v>
      </c>
      <c r="E144" s="28" t="s">
        <v>472</v>
      </c>
      <c r="F144" s="28" t="s">
        <v>465</v>
      </c>
      <c r="G144" s="28" t="s">
        <v>488</v>
      </c>
      <c r="H144" s="28" t="s">
        <v>489</v>
      </c>
      <c r="I144" s="28" t="s">
        <v>480</v>
      </c>
      <c r="J144" s="28" t="s">
        <v>494</v>
      </c>
      <c r="K144" s="28" t="s">
        <v>469</v>
      </c>
      <c r="L144" s="28" t="s">
        <v>493</v>
      </c>
      <c r="M144" s="28">
        <f t="shared" si="0"/>
        <v>5</v>
      </c>
      <c r="N144" s="28">
        <f t="array" ref="N144">INDEX('Data Set4 Key Advanced2'!$D$6:$E$9,MATCH(C144,'Data Set4 Key Advanced2'!$E$6:$E$9,0),1)</f>
        <v>2</v>
      </c>
      <c r="O144" s="28">
        <f t="array" ref="O144">INDEX('Data Set4 Key Advanced2'!$D$12:$E$15,MATCH(D144,'Data Set4 Key Advanced2'!$E$12:$E$15,0),1)</f>
        <v>-1</v>
      </c>
      <c r="P144" s="28">
        <f t="array" ref="P144">INDEX('Data Set4 Key Advanced2'!$D$18:$E$21,MATCH(E144,'Data Set4 Key Advanced2'!$E$18:$E$21,0),1)</f>
        <v>2</v>
      </c>
      <c r="Q144" s="28">
        <f t="array" ref="Q144">INDEX('Data Set4 Key Advanced2'!$D$24:$E$27,MATCH(F144,'Data Set4 Key Advanced2'!$E$24:$E$27,0),1)</f>
        <v>-1</v>
      </c>
      <c r="R144" s="28">
        <f t="array" ref="R144">INDEX('Data Set4 Key Advanced2'!$D$30:$E$33,MATCH(G144,'Data Set4 Key Advanced2'!$E$30:$E$33,0),1)</f>
        <v>1</v>
      </c>
      <c r="S144" s="28">
        <f t="array" ref="S144">INDEX('Data Set4 Key Advanced2'!$D$36:$E$39,MATCH(H144,'Data Set4 Key Advanced2'!$E$36:$E$39,0),1)</f>
        <v>-1</v>
      </c>
      <c r="T144" s="28">
        <f t="array" ref="T144">INDEX('Data Set4 Key Advanced2'!$D$42:$E$45,MATCH(I144,'Data Set4 Key Advanced2'!$E$42:$E$45,0),1)</f>
        <v>-1</v>
      </c>
      <c r="U144" s="28">
        <f t="array" ref="U144">IFERROR(INDEX('Data Set4 Key Advanced2'!$D$48:$E$51,MATCH(J144,'Data Set4 Key Advanced2'!$E$48:$E$51,0),1),0)</f>
        <v>1</v>
      </c>
      <c r="V144" s="28">
        <f t="array" ref="V144">INDEX('Data Set4 Key Advanced2'!$D$54:$E$57,MATCH(K144,'Data Set4 Key Advanced2'!$E$54:$E$57,0),1)</f>
        <v>1</v>
      </c>
      <c r="W144" s="28">
        <f t="array" ref="W144">INDEX('Data Set4 Key Advanced2'!$D$60:$E$63,MATCH(L144,'Data Set4 Key Advanced2'!$E$60:$E$63,0),1)</f>
        <v>2</v>
      </c>
    </row>
    <row r="145" spans="1:23" ht="13.2" x14ac:dyDescent="0.25">
      <c r="A145" s="28" t="s">
        <v>304</v>
      </c>
      <c r="B145" s="28" t="s">
        <v>461</v>
      </c>
      <c r="C145" s="28" t="s">
        <v>476</v>
      </c>
      <c r="D145" s="28" t="s">
        <v>477</v>
      </c>
      <c r="E145" s="28" t="s">
        <v>472</v>
      </c>
      <c r="F145" s="28" t="s">
        <v>465</v>
      </c>
      <c r="G145" s="28" t="s">
        <v>474</v>
      </c>
      <c r="H145" s="28" t="s">
        <v>489</v>
      </c>
      <c r="I145" s="28" t="s">
        <v>468</v>
      </c>
      <c r="J145" s="28" t="s">
        <v>494</v>
      </c>
      <c r="K145" s="28" t="s">
        <v>469</v>
      </c>
      <c r="L145" s="28" t="s">
        <v>493</v>
      </c>
      <c r="M145" s="28">
        <f t="shared" si="0"/>
        <v>7</v>
      </c>
      <c r="N145" s="28">
        <f t="array" ref="N145">INDEX('Data Set4 Key Advanced2'!$D$6:$E$9,MATCH(C145,'Data Set4 Key Advanced2'!$E$6:$E$9,0),1)</f>
        <v>2</v>
      </c>
      <c r="O145" s="28">
        <f t="array" ref="O145">INDEX('Data Set4 Key Advanced2'!$D$12:$E$15,MATCH(D145,'Data Set4 Key Advanced2'!$E$12:$E$15,0),1)</f>
        <v>0</v>
      </c>
      <c r="P145" s="28">
        <f t="array" ref="P145">INDEX('Data Set4 Key Advanced2'!$D$18:$E$21,MATCH(E145,'Data Set4 Key Advanced2'!$E$18:$E$21,0),1)</f>
        <v>2</v>
      </c>
      <c r="Q145" s="28">
        <f t="array" ref="Q145">INDEX('Data Set4 Key Advanced2'!$D$24:$E$27,MATCH(F145,'Data Set4 Key Advanced2'!$E$24:$E$27,0),1)</f>
        <v>-1</v>
      </c>
      <c r="R145" s="28">
        <f t="array" ref="R145">INDEX('Data Set4 Key Advanced2'!$D$30:$E$33,MATCH(G145,'Data Set4 Key Advanced2'!$E$30:$E$33,0),1)</f>
        <v>0</v>
      </c>
      <c r="S145" s="28">
        <f t="array" ref="S145">INDEX('Data Set4 Key Advanced2'!$D$36:$E$39,MATCH(H145,'Data Set4 Key Advanced2'!$E$36:$E$39,0),1)</f>
        <v>-1</v>
      </c>
      <c r="T145" s="28">
        <f t="array" ref="T145">INDEX('Data Set4 Key Advanced2'!$D$42:$E$45,MATCH(I145,'Data Set4 Key Advanced2'!$E$42:$E$45,0),1)</f>
        <v>1</v>
      </c>
      <c r="U145" s="28">
        <f t="array" ref="U145">IFERROR(INDEX('Data Set4 Key Advanced2'!$D$48:$E$51,MATCH(J145,'Data Set4 Key Advanced2'!$E$48:$E$51,0),1),0)</f>
        <v>1</v>
      </c>
      <c r="V145" s="28">
        <f t="array" ref="V145">INDEX('Data Set4 Key Advanced2'!$D$54:$E$57,MATCH(K145,'Data Set4 Key Advanced2'!$E$54:$E$57,0),1)</f>
        <v>1</v>
      </c>
      <c r="W145" s="28">
        <f t="array" ref="W145">INDEX('Data Set4 Key Advanced2'!$D$60:$E$63,MATCH(L145,'Data Set4 Key Advanced2'!$E$60:$E$63,0),1)</f>
        <v>2</v>
      </c>
    </row>
    <row r="146" spans="1:23" ht="13.2" x14ac:dyDescent="0.25">
      <c r="A146" s="28" t="s">
        <v>305</v>
      </c>
      <c r="B146" s="28" t="s">
        <v>461</v>
      </c>
      <c r="C146" s="28" t="s">
        <v>476</v>
      </c>
      <c r="D146" s="28" t="s">
        <v>471</v>
      </c>
      <c r="E146" s="28" t="s">
        <v>492</v>
      </c>
      <c r="F146" s="28" t="s">
        <v>473</v>
      </c>
      <c r="G146" s="28" t="s">
        <v>474</v>
      </c>
      <c r="H146" s="28" t="s">
        <v>489</v>
      </c>
      <c r="I146" s="28" t="s">
        <v>484</v>
      </c>
      <c r="J146" s="28" t="s">
        <v>494</v>
      </c>
      <c r="K146" s="28" t="s">
        <v>490</v>
      </c>
      <c r="L146" s="28" t="s">
        <v>482</v>
      </c>
      <c r="M146" s="28">
        <f t="shared" si="0"/>
        <v>4</v>
      </c>
      <c r="N146" s="28">
        <f t="array" ref="N146">INDEX('Data Set4 Key Advanced2'!$D$6:$E$9,MATCH(C146,'Data Set4 Key Advanced2'!$E$6:$E$9,0),1)</f>
        <v>2</v>
      </c>
      <c r="O146" s="28">
        <f t="array" ref="O146">INDEX('Data Set4 Key Advanced2'!$D$12:$E$15,MATCH(D146,'Data Set4 Key Advanced2'!$E$12:$E$15,0),1)</f>
        <v>-1</v>
      </c>
      <c r="P146" s="28">
        <f t="array" ref="P146">INDEX('Data Set4 Key Advanced2'!$D$18:$E$21,MATCH(E146,'Data Set4 Key Advanced2'!$E$18:$E$21,0),1)</f>
        <v>-1</v>
      </c>
      <c r="Q146" s="28">
        <f t="array" ref="Q146">INDEX('Data Set4 Key Advanced2'!$D$24:$E$27,MATCH(F146,'Data Set4 Key Advanced2'!$E$24:$E$27,0),1)</f>
        <v>1</v>
      </c>
      <c r="R146" s="28">
        <f t="array" ref="R146">INDEX('Data Set4 Key Advanced2'!$D$30:$E$33,MATCH(G146,'Data Set4 Key Advanced2'!$E$30:$E$33,0),1)</f>
        <v>0</v>
      </c>
      <c r="S146" s="28">
        <f t="array" ref="S146">INDEX('Data Set4 Key Advanced2'!$D$36:$E$39,MATCH(H146,'Data Set4 Key Advanced2'!$E$36:$E$39,0),1)</f>
        <v>-1</v>
      </c>
      <c r="T146" s="28">
        <f t="array" ref="T146">INDEX('Data Set4 Key Advanced2'!$D$42:$E$45,MATCH(I146,'Data Set4 Key Advanced2'!$E$42:$E$45,0),1)</f>
        <v>2</v>
      </c>
      <c r="U146" s="28">
        <f t="array" ref="U146">IFERROR(INDEX('Data Set4 Key Advanced2'!$D$48:$E$51,MATCH(J146,'Data Set4 Key Advanced2'!$E$48:$E$51,0),1),0)</f>
        <v>1</v>
      </c>
      <c r="V146" s="28">
        <f t="array" ref="V146">INDEX('Data Set4 Key Advanced2'!$D$54:$E$57,MATCH(K146,'Data Set4 Key Advanced2'!$E$54:$E$57,0),1)</f>
        <v>0</v>
      </c>
      <c r="W146" s="28">
        <f t="array" ref="W146">INDEX('Data Set4 Key Advanced2'!$D$60:$E$63,MATCH(L146,'Data Set4 Key Advanced2'!$E$60:$E$63,0),1)</f>
        <v>1</v>
      </c>
    </row>
    <row r="147" spans="1:23" ht="13.2" x14ac:dyDescent="0.25">
      <c r="A147" s="28" t="s">
        <v>306</v>
      </c>
      <c r="B147" s="28" t="s">
        <v>461</v>
      </c>
      <c r="C147" s="28" t="s">
        <v>462</v>
      </c>
      <c r="D147" s="28" t="s">
        <v>477</v>
      </c>
      <c r="E147" s="28" t="s">
        <v>472</v>
      </c>
      <c r="F147" s="28" t="s">
        <v>465</v>
      </c>
      <c r="G147" s="28" t="s">
        <v>488</v>
      </c>
      <c r="H147" s="28" t="s">
        <v>489</v>
      </c>
      <c r="I147" s="28" t="s">
        <v>468</v>
      </c>
      <c r="J147" s="28" t="s">
        <v>494</v>
      </c>
      <c r="K147" s="28" t="s">
        <v>469</v>
      </c>
      <c r="L147" s="28" t="s">
        <v>493</v>
      </c>
      <c r="M147" s="28">
        <f t="shared" si="0"/>
        <v>5</v>
      </c>
      <c r="N147" s="28">
        <f t="array" ref="N147">INDEX('Data Set4 Key Advanced2'!$D$6:$E$9,MATCH(C147,'Data Set4 Key Advanced2'!$E$6:$E$9,0),1)</f>
        <v>-1</v>
      </c>
      <c r="O147" s="28">
        <f t="array" ref="O147">INDEX('Data Set4 Key Advanced2'!$D$12:$E$15,MATCH(D147,'Data Set4 Key Advanced2'!$E$12:$E$15,0),1)</f>
        <v>0</v>
      </c>
      <c r="P147" s="28">
        <f t="array" ref="P147">INDEX('Data Set4 Key Advanced2'!$D$18:$E$21,MATCH(E147,'Data Set4 Key Advanced2'!$E$18:$E$21,0),1)</f>
        <v>2</v>
      </c>
      <c r="Q147" s="28">
        <f t="array" ref="Q147">INDEX('Data Set4 Key Advanced2'!$D$24:$E$27,MATCH(F147,'Data Set4 Key Advanced2'!$E$24:$E$27,0),1)</f>
        <v>-1</v>
      </c>
      <c r="R147" s="28">
        <f t="array" ref="R147">INDEX('Data Set4 Key Advanced2'!$D$30:$E$33,MATCH(G147,'Data Set4 Key Advanced2'!$E$30:$E$33,0),1)</f>
        <v>1</v>
      </c>
      <c r="S147" s="28">
        <f t="array" ref="S147">INDEX('Data Set4 Key Advanced2'!$D$36:$E$39,MATCH(H147,'Data Set4 Key Advanced2'!$E$36:$E$39,0),1)</f>
        <v>-1</v>
      </c>
      <c r="T147" s="28">
        <f t="array" ref="T147">INDEX('Data Set4 Key Advanced2'!$D$42:$E$45,MATCH(I147,'Data Set4 Key Advanced2'!$E$42:$E$45,0),1)</f>
        <v>1</v>
      </c>
      <c r="U147" s="28">
        <f t="array" ref="U147">IFERROR(INDEX('Data Set4 Key Advanced2'!$D$48:$E$51,MATCH(J147,'Data Set4 Key Advanced2'!$E$48:$E$51,0),1),0)</f>
        <v>1</v>
      </c>
      <c r="V147" s="28">
        <f t="array" ref="V147">INDEX('Data Set4 Key Advanced2'!$D$54:$E$57,MATCH(K147,'Data Set4 Key Advanced2'!$E$54:$E$57,0),1)</f>
        <v>1</v>
      </c>
      <c r="W147" s="28">
        <f t="array" ref="W147">INDEX('Data Set4 Key Advanced2'!$D$60:$E$63,MATCH(L147,'Data Set4 Key Advanced2'!$E$60:$E$63,0),1)</f>
        <v>2</v>
      </c>
    </row>
    <row r="148" spans="1:23" ht="13.2" x14ac:dyDescent="0.25">
      <c r="A148" s="28" t="s">
        <v>307</v>
      </c>
      <c r="B148" s="28" t="s">
        <v>461</v>
      </c>
      <c r="C148" s="28" t="s">
        <v>462</v>
      </c>
      <c r="D148" s="28" t="s">
        <v>471</v>
      </c>
      <c r="E148" s="28" t="s">
        <v>473</v>
      </c>
      <c r="F148" s="28" t="s">
        <v>465</v>
      </c>
      <c r="G148" s="28" t="s">
        <v>488</v>
      </c>
      <c r="H148" s="28" t="s">
        <v>489</v>
      </c>
      <c r="I148" s="28" t="s">
        <v>475</v>
      </c>
      <c r="J148" s="28" t="s">
        <v>494</v>
      </c>
      <c r="K148" s="28" t="s">
        <v>481</v>
      </c>
      <c r="L148" s="28" t="s">
        <v>470</v>
      </c>
      <c r="M148" s="28">
        <f t="shared" si="0"/>
        <v>-2</v>
      </c>
      <c r="N148" s="28">
        <f t="array" ref="N148">INDEX('Data Set4 Key Advanced2'!$D$6:$E$9,MATCH(C148,'Data Set4 Key Advanced2'!$E$6:$E$9,0),1)</f>
        <v>-1</v>
      </c>
      <c r="O148" s="28">
        <f t="array" ref="O148">INDEX('Data Set4 Key Advanced2'!$D$12:$E$15,MATCH(D148,'Data Set4 Key Advanced2'!$E$12:$E$15,0),1)</f>
        <v>-1</v>
      </c>
      <c r="P148" s="28">
        <f t="array" ref="P148">INDEX('Data Set4 Key Advanced2'!$D$18:$E$21,MATCH(E148,'Data Set4 Key Advanced2'!$E$18:$E$21,0),1)</f>
        <v>1</v>
      </c>
      <c r="Q148" s="28">
        <f t="array" ref="Q148">INDEX('Data Set4 Key Advanced2'!$D$24:$E$27,MATCH(F148,'Data Set4 Key Advanced2'!$E$24:$E$27,0),1)</f>
        <v>-1</v>
      </c>
      <c r="R148" s="28">
        <f t="array" ref="R148">INDEX('Data Set4 Key Advanced2'!$D$30:$E$33,MATCH(G148,'Data Set4 Key Advanced2'!$E$30:$E$33,0),1)</f>
        <v>1</v>
      </c>
      <c r="S148" s="28">
        <f t="array" ref="S148">INDEX('Data Set4 Key Advanced2'!$D$36:$E$39,MATCH(H148,'Data Set4 Key Advanced2'!$E$36:$E$39,0),1)</f>
        <v>-1</v>
      </c>
      <c r="T148" s="28">
        <f t="array" ref="T148">INDEX('Data Set4 Key Advanced2'!$D$42:$E$45,MATCH(I148,'Data Set4 Key Advanced2'!$E$42:$E$45,0),1)</f>
        <v>0</v>
      </c>
      <c r="U148" s="28">
        <f t="array" ref="U148">IFERROR(INDEX('Data Set4 Key Advanced2'!$D$48:$E$51,MATCH(J148,'Data Set4 Key Advanced2'!$E$48:$E$51,0),1),0)</f>
        <v>1</v>
      </c>
      <c r="V148" s="28">
        <f t="array" ref="V148">INDEX('Data Set4 Key Advanced2'!$D$54:$E$57,MATCH(K148,'Data Set4 Key Advanced2'!$E$54:$E$57,0),1)</f>
        <v>-1</v>
      </c>
      <c r="W148" s="28">
        <f t="array" ref="W148">INDEX('Data Set4 Key Advanced2'!$D$60:$E$63,MATCH(L148,'Data Set4 Key Advanced2'!$E$60:$E$63,0),1)</f>
        <v>0</v>
      </c>
    </row>
    <row r="149" spans="1:23" ht="13.2" x14ac:dyDescent="0.25">
      <c r="A149" s="28" t="s">
        <v>308</v>
      </c>
      <c r="B149" s="28" t="s">
        <v>461</v>
      </c>
      <c r="C149" s="28" t="s">
        <v>476</v>
      </c>
      <c r="D149" s="28" t="s">
        <v>463</v>
      </c>
      <c r="E149" s="28" t="s">
        <v>464</v>
      </c>
      <c r="F149" s="28" t="s">
        <v>473</v>
      </c>
      <c r="G149" s="28" t="s">
        <v>474</v>
      </c>
      <c r="H149" s="28" t="s">
        <v>467</v>
      </c>
      <c r="I149" s="28" t="s">
        <v>468</v>
      </c>
      <c r="J149" s="28" t="s">
        <v>494</v>
      </c>
      <c r="K149" s="28" t="s">
        <v>490</v>
      </c>
      <c r="L149" s="28" t="s">
        <v>482</v>
      </c>
      <c r="M149" s="28">
        <f t="shared" si="0"/>
        <v>8</v>
      </c>
      <c r="N149" s="28">
        <f t="array" ref="N149">INDEX('Data Set4 Key Advanced2'!$D$6:$E$9,MATCH(C149,'Data Set4 Key Advanced2'!$E$6:$E$9,0),1)</f>
        <v>2</v>
      </c>
      <c r="O149" s="28">
        <f t="array" ref="O149">INDEX('Data Set4 Key Advanced2'!$D$12:$E$15,MATCH(D149,'Data Set4 Key Advanced2'!$E$12:$E$15,0),1)</f>
        <v>2</v>
      </c>
      <c r="P149" s="28">
        <f t="array" ref="P149">INDEX('Data Set4 Key Advanced2'!$D$18:$E$21,MATCH(E149,'Data Set4 Key Advanced2'!$E$18:$E$21,0),1)</f>
        <v>0</v>
      </c>
      <c r="Q149" s="28">
        <f t="array" ref="Q149">INDEX('Data Set4 Key Advanced2'!$D$24:$E$27,MATCH(F149,'Data Set4 Key Advanced2'!$E$24:$E$27,0),1)</f>
        <v>1</v>
      </c>
      <c r="R149" s="28">
        <f t="array" ref="R149">INDEX('Data Set4 Key Advanced2'!$D$30:$E$33,MATCH(G149,'Data Set4 Key Advanced2'!$E$30:$E$33,0),1)</f>
        <v>0</v>
      </c>
      <c r="S149" s="28">
        <f t="array" ref="S149">INDEX('Data Set4 Key Advanced2'!$D$36:$E$39,MATCH(H149,'Data Set4 Key Advanced2'!$E$36:$E$39,0),1)</f>
        <v>0</v>
      </c>
      <c r="T149" s="28">
        <f t="array" ref="T149">INDEX('Data Set4 Key Advanced2'!$D$42:$E$45,MATCH(I149,'Data Set4 Key Advanced2'!$E$42:$E$45,0),1)</f>
        <v>1</v>
      </c>
      <c r="U149" s="28">
        <f t="array" ref="U149">IFERROR(INDEX('Data Set4 Key Advanced2'!$D$48:$E$51,MATCH(J149,'Data Set4 Key Advanced2'!$E$48:$E$51,0),1),0)</f>
        <v>1</v>
      </c>
      <c r="V149" s="28">
        <f t="array" ref="V149">INDEX('Data Set4 Key Advanced2'!$D$54:$E$57,MATCH(K149,'Data Set4 Key Advanced2'!$E$54:$E$57,0),1)</f>
        <v>0</v>
      </c>
      <c r="W149" s="28">
        <f t="array" ref="W149">INDEX('Data Set4 Key Advanced2'!$D$60:$E$63,MATCH(L149,'Data Set4 Key Advanced2'!$E$60:$E$63,0),1)</f>
        <v>1</v>
      </c>
    </row>
    <row r="150" spans="1:23" ht="13.2" x14ac:dyDescent="0.25">
      <c r="A150" s="28" t="s">
        <v>505</v>
      </c>
      <c r="B150" s="28" t="s">
        <v>461</v>
      </c>
      <c r="C150" s="28" t="s">
        <v>486</v>
      </c>
      <c r="D150" s="28" t="s">
        <v>477</v>
      </c>
      <c r="E150" s="28" t="s">
        <v>464</v>
      </c>
      <c r="F150" s="28" t="s">
        <v>465</v>
      </c>
      <c r="G150" s="28" t="s">
        <v>488</v>
      </c>
      <c r="H150" s="28" t="s">
        <v>467</v>
      </c>
      <c r="I150" s="28" t="s">
        <v>484</v>
      </c>
      <c r="J150" s="28" t="s">
        <v>494</v>
      </c>
      <c r="K150" s="28" t="s">
        <v>481</v>
      </c>
      <c r="L150" s="28" t="s">
        <v>493</v>
      </c>
      <c r="M150" s="28">
        <f t="shared" si="0"/>
        <v>5</v>
      </c>
      <c r="N150" s="28">
        <f t="array" ref="N150">INDEX('Data Set4 Key Advanced2'!$D$6:$E$9,MATCH(C150,'Data Set4 Key Advanced2'!$E$6:$E$9,0),1)</f>
        <v>1</v>
      </c>
      <c r="O150" s="28">
        <f t="array" ref="O150">INDEX('Data Set4 Key Advanced2'!$D$12:$E$15,MATCH(D150,'Data Set4 Key Advanced2'!$E$12:$E$15,0),1)</f>
        <v>0</v>
      </c>
      <c r="P150" s="28">
        <f t="array" ref="P150">INDEX('Data Set4 Key Advanced2'!$D$18:$E$21,MATCH(E150,'Data Set4 Key Advanced2'!$E$18:$E$21,0),1)</f>
        <v>0</v>
      </c>
      <c r="Q150" s="28">
        <f t="array" ref="Q150">INDEX('Data Set4 Key Advanced2'!$D$24:$E$27,MATCH(F150,'Data Set4 Key Advanced2'!$E$24:$E$27,0),1)</f>
        <v>-1</v>
      </c>
      <c r="R150" s="28">
        <f t="array" ref="R150">INDEX('Data Set4 Key Advanced2'!$D$30:$E$33,MATCH(G150,'Data Set4 Key Advanced2'!$E$30:$E$33,0),1)</f>
        <v>1</v>
      </c>
      <c r="S150" s="28">
        <f t="array" ref="S150">INDEX('Data Set4 Key Advanced2'!$D$36:$E$39,MATCH(H150,'Data Set4 Key Advanced2'!$E$36:$E$39,0),1)</f>
        <v>0</v>
      </c>
      <c r="T150" s="28">
        <f t="array" ref="T150">INDEX('Data Set4 Key Advanced2'!$D$42:$E$45,MATCH(I150,'Data Set4 Key Advanced2'!$E$42:$E$45,0),1)</f>
        <v>2</v>
      </c>
      <c r="U150" s="28">
        <f t="array" ref="U150">IFERROR(INDEX('Data Set4 Key Advanced2'!$D$48:$E$51,MATCH(J150,'Data Set4 Key Advanced2'!$E$48:$E$51,0),1),0)</f>
        <v>1</v>
      </c>
      <c r="V150" s="28">
        <f t="array" ref="V150">INDEX('Data Set4 Key Advanced2'!$D$54:$E$57,MATCH(K150,'Data Set4 Key Advanced2'!$E$54:$E$57,0),1)</f>
        <v>-1</v>
      </c>
      <c r="W150" s="28">
        <f t="array" ref="W150">INDEX('Data Set4 Key Advanced2'!$D$60:$E$63,MATCH(L150,'Data Set4 Key Advanced2'!$E$60:$E$63,0),1)</f>
        <v>2</v>
      </c>
    </row>
    <row r="151" spans="1:23" ht="13.2" x14ac:dyDescent="0.25">
      <c r="A151" s="28" t="s">
        <v>310</v>
      </c>
      <c r="B151" s="28" t="s">
        <v>461</v>
      </c>
      <c r="C151" s="28" t="s">
        <v>486</v>
      </c>
      <c r="D151" s="28" t="s">
        <v>471</v>
      </c>
      <c r="E151" s="28" t="s">
        <v>472</v>
      </c>
      <c r="F151" s="28" t="s">
        <v>478</v>
      </c>
      <c r="G151" s="28" t="s">
        <v>488</v>
      </c>
      <c r="H151" s="28" t="s">
        <v>467</v>
      </c>
      <c r="I151" s="28" t="s">
        <v>480</v>
      </c>
      <c r="J151" s="28" t="s">
        <v>494</v>
      </c>
      <c r="K151" s="28" t="s">
        <v>481</v>
      </c>
      <c r="L151" s="28" t="s">
        <v>482</v>
      </c>
      <c r="M151" s="28">
        <f t="shared" si="0"/>
        <v>3</v>
      </c>
      <c r="N151" s="28">
        <f t="array" ref="N151">INDEX('Data Set4 Key Advanced2'!$D$6:$E$9,MATCH(C151,'Data Set4 Key Advanced2'!$E$6:$E$9,0),1)</f>
        <v>1</v>
      </c>
      <c r="O151" s="28">
        <f t="array" ref="O151">INDEX('Data Set4 Key Advanced2'!$D$12:$E$15,MATCH(D151,'Data Set4 Key Advanced2'!$E$12:$E$15,0),1)</f>
        <v>-1</v>
      </c>
      <c r="P151" s="28">
        <f t="array" ref="P151">INDEX('Data Set4 Key Advanced2'!$D$18:$E$21,MATCH(E151,'Data Set4 Key Advanced2'!$E$18:$E$21,0),1)</f>
        <v>2</v>
      </c>
      <c r="Q151" s="28">
        <f t="array" ref="Q151">INDEX('Data Set4 Key Advanced2'!$D$24:$E$27,MATCH(F151,'Data Set4 Key Advanced2'!$E$24:$E$27,0),1)</f>
        <v>0</v>
      </c>
      <c r="R151" s="28">
        <f t="array" ref="R151">INDEX('Data Set4 Key Advanced2'!$D$30:$E$33,MATCH(G151,'Data Set4 Key Advanced2'!$E$30:$E$33,0),1)</f>
        <v>1</v>
      </c>
      <c r="S151" s="28">
        <f t="array" ref="S151">INDEX('Data Set4 Key Advanced2'!$D$36:$E$39,MATCH(H151,'Data Set4 Key Advanced2'!$E$36:$E$39,0),1)</f>
        <v>0</v>
      </c>
      <c r="T151" s="28">
        <f t="array" ref="T151">INDEX('Data Set4 Key Advanced2'!$D$42:$E$45,MATCH(I151,'Data Set4 Key Advanced2'!$E$42:$E$45,0),1)</f>
        <v>-1</v>
      </c>
      <c r="U151" s="28">
        <f t="array" ref="U151">IFERROR(INDEX('Data Set4 Key Advanced2'!$D$48:$E$51,MATCH(J151,'Data Set4 Key Advanced2'!$E$48:$E$51,0),1),0)</f>
        <v>1</v>
      </c>
      <c r="V151" s="28">
        <f t="array" ref="V151">INDEX('Data Set4 Key Advanced2'!$D$54:$E$57,MATCH(K151,'Data Set4 Key Advanced2'!$E$54:$E$57,0),1)</f>
        <v>-1</v>
      </c>
      <c r="W151" s="28">
        <f t="array" ref="W151">INDEX('Data Set4 Key Advanced2'!$D$60:$E$63,MATCH(L151,'Data Set4 Key Advanced2'!$E$60:$E$63,0),1)</f>
        <v>1</v>
      </c>
    </row>
    <row r="152" spans="1:23" ht="13.2" x14ac:dyDescent="0.25">
      <c r="A152" s="28" t="s">
        <v>311</v>
      </c>
      <c r="B152" s="28" t="s">
        <v>461</v>
      </c>
      <c r="C152" s="28" t="s">
        <v>476</v>
      </c>
      <c r="D152" s="28" t="s">
        <v>487</v>
      </c>
      <c r="E152" s="28" t="s">
        <v>473</v>
      </c>
      <c r="F152" s="28" t="s">
        <v>465</v>
      </c>
      <c r="G152" s="28" t="s">
        <v>488</v>
      </c>
      <c r="H152" s="28" t="s">
        <v>483</v>
      </c>
      <c r="I152" s="28" t="s">
        <v>475</v>
      </c>
      <c r="J152" s="28" t="s">
        <v>494</v>
      </c>
      <c r="K152" s="28" t="s">
        <v>490</v>
      </c>
      <c r="L152" s="28" t="s">
        <v>482</v>
      </c>
      <c r="M152" s="28">
        <f t="shared" si="0"/>
        <v>8</v>
      </c>
      <c r="N152" s="28">
        <f t="array" ref="N152">INDEX('Data Set4 Key Advanced2'!$D$6:$E$9,MATCH(C152,'Data Set4 Key Advanced2'!$E$6:$E$9,0),1)</f>
        <v>2</v>
      </c>
      <c r="O152" s="28">
        <f t="array" ref="O152">INDEX('Data Set4 Key Advanced2'!$D$12:$E$15,MATCH(D152,'Data Set4 Key Advanced2'!$E$12:$E$15,0),1)</f>
        <v>1</v>
      </c>
      <c r="P152" s="28">
        <f t="array" ref="P152">INDEX('Data Set4 Key Advanced2'!$D$18:$E$21,MATCH(E152,'Data Set4 Key Advanced2'!$E$18:$E$21,0),1)</f>
        <v>1</v>
      </c>
      <c r="Q152" s="28">
        <f t="array" ref="Q152">INDEX('Data Set4 Key Advanced2'!$D$24:$E$27,MATCH(F152,'Data Set4 Key Advanced2'!$E$24:$E$27,0),1)</f>
        <v>-1</v>
      </c>
      <c r="R152" s="28">
        <f t="array" ref="R152">INDEX('Data Set4 Key Advanced2'!$D$30:$E$33,MATCH(G152,'Data Set4 Key Advanced2'!$E$30:$E$33,0),1)</f>
        <v>1</v>
      </c>
      <c r="S152" s="28">
        <f t="array" ref="S152">INDEX('Data Set4 Key Advanced2'!$D$36:$E$39,MATCH(H152,'Data Set4 Key Advanced2'!$E$36:$E$39,0),1)</f>
        <v>2</v>
      </c>
      <c r="T152" s="28">
        <f t="array" ref="T152">INDEX('Data Set4 Key Advanced2'!$D$42:$E$45,MATCH(I152,'Data Set4 Key Advanced2'!$E$42:$E$45,0),1)</f>
        <v>0</v>
      </c>
      <c r="U152" s="28">
        <f t="array" ref="U152">IFERROR(INDEX('Data Set4 Key Advanced2'!$D$48:$E$51,MATCH(J152,'Data Set4 Key Advanced2'!$E$48:$E$51,0),1),0)</f>
        <v>1</v>
      </c>
      <c r="V152" s="28">
        <f t="array" ref="V152">INDEX('Data Set4 Key Advanced2'!$D$54:$E$57,MATCH(K152,'Data Set4 Key Advanced2'!$E$54:$E$57,0),1)</f>
        <v>0</v>
      </c>
      <c r="W152" s="28">
        <f t="array" ref="W152">INDEX('Data Set4 Key Advanced2'!$D$60:$E$63,MATCH(L152,'Data Set4 Key Advanced2'!$E$60:$E$63,0),1)</f>
        <v>1</v>
      </c>
    </row>
    <row r="153" spans="1:23" ht="13.2" x14ac:dyDescent="0.25">
      <c r="A153" s="28" t="s">
        <v>312</v>
      </c>
      <c r="B153" s="28" t="s">
        <v>461</v>
      </c>
      <c r="C153" s="28" t="s">
        <v>486</v>
      </c>
      <c r="D153" s="28" t="s">
        <v>487</v>
      </c>
      <c r="E153" s="28" t="s">
        <v>464</v>
      </c>
      <c r="F153" s="28" t="s">
        <v>465</v>
      </c>
      <c r="G153" s="28" t="s">
        <v>488</v>
      </c>
      <c r="H153" s="28" t="s">
        <v>489</v>
      </c>
      <c r="I153" s="28" t="s">
        <v>468</v>
      </c>
      <c r="J153" s="28" t="s">
        <v>496</v>
      </c>
      <c r="K153" s="28" t="s">
        <v>481</v>
      </c>
      <c r="L153" s="28" t="s">
        <v>470</v>
      </c>
      <c r="M153" s="28">
        <f t="shared" si="0"/>
        <v>3</v>
      </c>
      <c r="N153" s="28">
        <f t="array" ref="N153">INDEX('Data Set4 Key Advanced2'!$D$6:$E$9,MATCH(C153,'Data Set4 Key Advanced2'!$E$6:$E$9,0),1)</f>
        <v>1</v>
      </c>
      <c r="O153" s="28">
        <f t="array" ref="O153">INDEX('Data Set4 Key Advanced2'!$D$12:$E$15,MATCH(D153,'Data Set4 Key Advanced2'!$E$12:$E$15,0),1)</f>
        <v>1</v>
      </c>
      <c r="P153" s="28">
        <f t="array" ref="P153">INDEX('Data Set4 Key Advanced2'!$D$18:$E$21,MATCH(E153,'Data Set4 Key Advanced2'!$E$18:$E$21,0),1)</f>
        <v>0</v>
      </c>
      <c r="Q153" s="28">
        <f t="array" ref="Q153">INDEX('Data Set4 Key Advanced2'!$D$24:$E$27,MATCH(F153,'Data Set4 Key Advanced2'!$E$24:$E$27,0),1)</f>
        <v>-1</v>
      </c>
      <c r="R153" s="28">
        <f t="array" ref="R153">INDEX('Data Set4 Key Advanced2'!$D$30:$E$33,MATCH(G153,'Data Set4 Key Advanced2'!$E$30:$E$33,0),1)</f>
        <v>1</v>
      </c>
      <c r="S153" s="28">
        <f t="array" ref="S153">INDEX('Data Set4 Key Advanced2'!$D$36:$E$39,MATCH(H153,'Data Set4 Key Advanced2'!$E$36:$E$39,0),1)</f>
        <v>-1</v>
      </c>
      <c r="T153" s="28">
        <f t="array" ref="T153">INDEX('Data Set4 Key Advanced2'!$D$42:$E$45,MATCH(I153,'Data Set4 Key Advanced2'!$E$42:$E$45,0),1)</f>
        <v>1</v>
      </c>
      <c r="U153" s="28">
        <f t="array" ref="U153">IFERROR(INDEX('Data Set4 Key Advanced2'!$D$48:$E$51,MATCH(J153,'Data Set4 Key Advanced2'!$E$48:$E$51,0),1),0)</f>
        <v>2</v>
      </c>
      <c r="V153" s="28">
        <f t="array" ref="V153">INDEX('Data Set4 Key Advanced2'!$D$54:$E$57,MATCH(K153,'Data Set4 Key Advanced2'!$E$54:$E$57,0),1)</f>
        <v>-1</v>
      </c>
      <c r="W153" s="28">
        <f t="array" ref="W153">INDEX('Data Set4 Key Advanced2'!$D$60:$E$63,MATCH(L153,'Data Set4 Key Advanced2'!$E$60:$E$63,0),1)</f>
        <v>0</v>
      </c>
    </row>
    <row r="154" spans="1:23" ht="13.2" x14ac:dyDescent="0.25">
      <c r="A154" s="28" t="s">
        <v>313</v>
      </c>
      <c r="B154" s="28" t="s">
        <v>461</v>
      </c>
      <c r="C154" s="28" t="s">
        <v>462</v>
      </c>
      <c r="D154" s="28" t="s">
        <v>471</v>
      </c>
      <c r="E154" s="28" t="s">
        <v>472</v>
      </c>
      <c r="F154" s="28" t="s">
        <v>465</v>
      </c>
      <c r="G154" s="28" t="s">
        <v>474</v>
      </c>
      <c r="H154" s="28" t="s">
        <v>489</v>
      </c>
      <c r="I154" s="28" t="s">
        <v>475</v>
      </c>
      <c r="J154" s="28" t="s">
        <v>494</v>
      </c>
      <c r="K154" s="28" t="s">
        <v>481</v>
      </c>
      <c r="L154" s="28" t="s">
        <v>485</v>
      </c>
      <c r="M154" s="28">
        <f t="shared" si="0"/>
        <v>-3</v>
      </c>
      <c r="N154" s="28">
        <f t="array" ref="N154">INDEX('Data Set4 Key Advanced2'!$D$6:$E$9,MATCH(C154,'Data Set4 Key Advanced2'!$E$6:$E$9,0),1)</f>
        <v>-1</v>
      </c>
      <c r="O154" s="28">
        <f t="array" ref="O154">INDEX('Data Set4 Key Advanced2'!$D$12:$E$15,MATCH(D154,'Data Set4 Key Advanced2'!$E$12:$E$15,0),1)</f>
        <v>-1</v>
      </c>
      <c r="P154" s="28">
        <f t="array" ref="P154">INDEX('Data Set4 Key Advanced2'!$D$18:$E$21,MATCH(E154,'Data Set4 Key Advanced2'!$E$18:$E$21,0),1)</f>
        <v>2</v>
      </c>
      <c r="Q154" s="28">
        <f t="array" ref="Q154">INDEX('Data Set4 Key Advanced2'!$D$24:$E$27,MATCH(F154,'Data Set4 Key Advanced2'!$E$24:$E$27,0),1)</f>
        <v>-1</v>
      </c>
      <c r="R154" s="28">
        <f t="array" ref="R154">INDEX('Data Set4 Key Advanced2'!$D$30:$E$33,MATCH(G154,'Data Set4 Key Advanced2'!$E$30:$E$33,0),1)</f>
        <v>0</v>
      </c>
      <c r="S154" s="28">
        <f t="array" ref="S154">INDEX('Data Set4 Key Advanced2'!$D$36:$E$39,MATCH(H154,'Data Set4 Key Advanced2'!$E$36:$E$39,0),1)</f>
        <v>-1</v>
      </c>
      <c r="T154" s="28">
        <f t="array" ref="T154">INDEX('Data Set4 Key Advanced2'!$D$42:$E$45,MATCH(I154,'Data Set4 Key Advanced2'!$E$42:$E$45,0),1)</f>
        <v>0</v>
      </c>
      <c r="U154" s="28">
        <f t="array" ref="U154">IFERROR(INDEX('Data Set4 Key Advanced2'!$D$48:$E$51,MATCH(J154,'Data Set4 Key Advanced2'!$E$48:$E$51,0),1),0)</f>
        <v>1</v>
      </c>
      <c r="V154" s="28">
        <f t="array" ref="V154">INDEX('Data Set4 Key Advanced2'!$D$54:$E$57,MATCH(K154,'Data Set4 Key Advanced2'!$E$54:$E$57,0),1)</f>
        <v>-1</v>
      </c>
      <c r="W154" s="28">
        <f t="array" ref="W154">INDEX('Data Set4 Key Advanced2'!$D$60:$E$63,MATCH(L154,'Data Set4 Key Advanced2'!$E$60:$E$63,0),1)</f>
        <v>-1</v>
      </c>
    </row>
    <row r="155" spans="1:23" ht="13.2" x14ac:dyDescent="0.25">
      <c r="A155" s="28" t="s">
        <v>314</v>
      </c>
      <c r="B155" s="28" t="s">
        <v>461</v>
      </c>
      <c r="C155" s="28" t="s">
        <v>462</v>
      </c>
      <c r="D155" s="28" t="s">
        <v>471</v>
      </c>
      <c r="E155" s="28" t="s">
        <v>464</v>
      </c>
      <c r="F155" s="28" t="s">
        <v>465</v>
      </c>
      <c r="G155" s="28" t="s">
        <v>488</v>
      </c>
      <c r="H155" s="28" t="s">
        <v>489</v>
      </c>
      <c r="I155" s="28" t="s">
        <v>475</v>
      </c>
      <c r="J155" s="28" t="s">
        <v>494</v>
      </c>
      <c r="K155" s="28" t="s">
        <v>481</v>
      </c>
      <c r="L155" s="28" t="s">
        <v>470</v>
      </c>
      <c r="M155" s="28">
        <f t="shared" si="0"/>
        <v>-3</v>
      </c>
      <c r="N155" s="28">
        <f t="array" ref="N155">INDEX('Data Set4 Key Advanced2'!$D$6:$E$9,MATCH(C155,'Data Set4 Key Advanced2'!$E$6:$E$9,0),1)</f>
        <v>-1</v>
      </c>
      <c r="O155" s="28">
        <f t="array" ref="O155">INDEX('Data Set4 Key Advanced2'!$D$12:$E$15,MATCH(D155,'Data Set4 Key Advanced2'!$E$12:$E$15,0),1)</f>
        <v>-1</v>
      </c>
      <c r="P155" s="28">
        <f t="array" ref="P155">INDEX('Data Set4 Key Advanced2'!$D$18:$E$21,MATCH(E155,'Data Set4 Key Advanced2'!$E$18:$E$21,0),1)</f>
        <v>0</v>
      </c>
      <c r="Q155" s="28">
        <f t="array" ref="Q155">INDEX('Data Set4 Key Advanced2'!$D$24:$E$27,MATCH(F155,'Data Set4 Key Advanced2'!$E$24:$E$27,0),1)</f>
        <v>-1</v>
      </c>
      <c r="R155" s="28">
        <f t="array" ref="R155">INDEX('Data Set4 Key Advanced2'!$D$30:$E$33,MATCH(G155,'Data Set4 Key Advanced2'!$E$30:$E$33,0),1)</f>
        <v>1</v>
      </c>
      <c r="S155" s="28">
        <f t="array" ref="S155">INDEX('Data Set4 Key Advanced2'!$D$36:$E$39,MATCH(H155,'Data Set4 Key Advanced2'!$E$36:$E$39,0),1)</f>
        <v>-1</v>
      </c>
      <c r="T155" s="28">
        <f t="array" ref="T155">INDEX('Data Set4 Key Advanced2'!$D$42:$E$45,MATCH(I155,'Data Set4 Key Advanced2'!$E$42:$E$45,0),1)</f>
        <v>0</v>
      </c>
      <c r="U155" s="28">
        <f t="array" ref="U155">IFERROR(INDEX('Data Set4 Key Advanced2'!$D$48:$E$51,MATCH(J155,'Data Set4 Key Advanced2'!$E$48:$E$51,0),1),0)</f>
        <v>1</v>
      </c>
      <c r="V155" s="28">
        <f t="array" ref="V155">INDEX('Data Set4 Key Advanced2'!$D$54:$E$57,MATCH(K155,'Data Set4 Key Advanced2'!$E$54:$E$57,0),1)</f>
        <v>-1</v>
      </c>
      <c r="W155" s="28">
        <f t="array" ref="W155">INDEX('Data Set4 Key Advanced2'!$D$60:$E$63,MATCH(L155,'Data Set4 Key Advanced2'!$E$60:$E$63,0),1)</f>
        <v>0</v>
      </c>
    </row>
    <row r="156" spans="1:23" ht="13.2" x14ac:dyDescent="0.25">
      <c r="A156" s="28" t="s">
        <v>315</v>
      </c>
      <c r="B156" s="28" t="s">
        <v>461</v>
      </c>
      <c r="C156" s="28" t="s">
        <v>462</v>
      </c>
      <c r="D156" s="28" t="s">
        <v>471</v>
      </c>
      <c r="E156" s="28" t="s">
        <v>464</v>
      </c>
      <c r="F156" s="28" t="s">
        <v>465</v>
      </c>
      <c r="G156" s="28" t="s">
        <v>488</v>
      </c>
      <c r="H156" s="28" t="s">
        <v>489</v>
      </c>
      <c r="I156" s="28" t="s">
        <v>484</v>
      </c>
      <c r="J156" s="28" t="s">
        <v>494</v>
      </c>
      <c r="K156" s="28" t="s">
        <v>490</v>
      </c>
      <c r="L156" s="28" t="s">
        <v>493</v>
      </c>
      <c r="M156" s="28">
        <f t="shared" si="0"/>
        <v>2</v>
      </c>
      <c r="N156" s="28">
        <f t="array" ref="N156">INDEX('Data Set4 Key Advanced2'!$D$6:$E$9,MATCH(C156,'Data Set4 Key Advanced2'!$E$6:$E$9,0),1)</f>
        <v>-1</v>
      </c>
      <c r="O156" s="28">
        <f t="array" ref="O156">INDEX('Data Set4 Key Advanced2'!$D$12:$E$15,MATCH(D156,'Data Set4 Key Advanced2'!$E$12:$E$15,0),1)</f>
        <v>-1</v>
      </c>
      <c r="P156" s="28">
        <f t="array" ref="P156">INDEX('Data Set4 Key Advanced2'!$D$18:$E$21,MATCH(E156,'Data Set4 Key Advanced2'!$E$18:$E$21,0),1)</f>
        <v>0</v>
      </c>
      <c r="Q156" s="28">
        <f t="array" ref="Q156">INDEX('Data Set4 Key Advanced2'!$D$24:$E$27,MATCH(F156,'Data Set4 Key Advanced2'!$E$24:$E$27,0),1)</f>
        <v>-1</v>
      </c>
      <c r="R156" s="28">
        <f t="array" ref="R156">INDEX('Data Set4 Key Advanced2'!$D$30:$E$33,MATCH(G156,'Data Set4 Key Advanced2'!$E$30:$E$33,0),1)</f>
        <v>1</v>
      </c>
      <c r="S156" s="28">
        <f t="array" ref="S156">INDEX('Data Set4 Key Advanced2'!$D$36:$E$39,MATCH(H156,'Data Set4 Key Advanced2'!$E$36:$E$39,0),1)</f>
        <v>-1</v>
      </c>
      <c r="T156" s="28">
        <f t="array" ref="T156">INDEX('Data Set4 Key Advanced2'!$D$42:$E$45,MATCH(I156,'Data Set4 Key Advanced2'!$E$42:$E$45,0),1)</f>
        <v>2</v>
      </c>
      <c r="U156" s="28">
        <f t="array" ref="U156">IFERROR(INDEX('Data Set4 Key Advanced2'!$D$48:$E$51,MATCH(J156,'Data Set4 Key Advanced2'!$E$48:$E$51,0),1),0)</f>
        <v>1</v>
      </c>
      <c r="V156" s="28">
        <f t="array" ref="V156">INDEX('Data Set4 Key Advanced2'!$D$54:$E$57,MATCH(K156,'Data Set4 Key Advanced2'!$E$54:$E$57,0),1)</f>
        <v>0</v>
      </c>
      <c r="W156" s="28">
        <f t="array" ref="W156">INDEX('Data Set4 Key Advanced2'!$D$60:$E$63,MATCH(L156,'Data Set4 Key Advanced2'!$E$60:$E$63,0),1)</f>
        <v>2</v>
      </c>
    </row>
    <row r="157" spans="1:23" ht="13.2" x14ac:dyDescent="0.25">
      <c r="A157" s="28" t="s">
        <v>316</v>
      </c>
      <c r="B157" s="28" t="s">
        <v>461</v>
      </c>
      <c r="C157" s="28" t="s">
        <v>486</v>
      </c>
      <c r="D157" s="28" t="s">
        <v>477</v>
      </c>
      <c r="E157" s="28" t="s">
        <v>464</v>
      </c>
      <c r="F157" s="28" t="s">
        <v>465</v>
      </c>
      <c r="G157" s="28" t="s">
        <v>488</v>
      </c>
      <c r="H157" s="28" t="s">
        <v>489</v>
      </c>
      <c r="I157" s="28" t="s">
        <v>468</v>
      </c>
      <c r="J157" s="28" t="s">
        <v>494</v>
      </c>
      <c r="K157" s="28" t="s">
        <v>481</v>
      </c>
      <c r="L157" s="28" t="s">
        <v>493</v>
      </c>
      <c r="M157" s="28">
        <f t="shared" si="0"/>
        <v>3</v>
      </c>
      <c r="N157" s="28">
        <f t="array" ref="N157">INDEX('Data Set4 Key Advanced2'!$D$6:$E$9,MATCH(C157,'Data Set4 Key Advanced2'!$E$6:$E$9,0),1)</f>
        <v>1</v>
      </c>
      <c r="O157" s="28">
        <f t="array" ref="O157">INDEX('Data Set4 Key Advanced2'!$D$12:$E$15,MATCH(D157,'Data Set4 Key Advanced2'!$E$12:$E$15,0),1)</f>
        <v>0</v>
      </c>
      <c r="P157" s="28">
        <f t="array" ref="P157">INDEX('Data Set4 Key Advanced2'!$D$18:$E$21,MATCH(E157,'Data Set4 Key Advanced2'!$E$18:$E$21,0),1)</f>
        <v>0</v>
      </c>
      <c r="Q157" s="28">
        <f t="array" ref="Q157">INDEX('Data Set4 Key Advanced2'!$D$24:$E$27,MATCH(F157,'Data Set4 Key Advanced2'!$E$24:$E$27,0),1)</f>
        <v>-1</v>
      </c>
      <c r="R157" s="28">
        <f t="array" ref="R157">INDEX('Data Set4 Key Advanced2'!$D$30:$E$33,MATCH(G157,'Data Set4 Key Advanced2'!$E$30:$E$33,0),1)</f>
        <v>1</v>
      </c>
      <c r="S157" s="28">
        <f t="array" ref="S157">INDEX('Data Set4 Key Advanced2'!$D$36:$E$39,MATCH(H157,'Data Set4 Key Advanced2'!$E$36:$E$39,0),1)</f>
        <v>-1</v>
      </c>
      <c r="T157" s="28">
        <f t="array" ref="T157">INDEX('Data Set4 Key Advanced2'!$D$42:$E$45,MATCH(I157,'Data Set4 Key Advanced2'!$E$42:$E$45,0),1)</f>
        <v>1</v>
      </c>
      <c r="U157" s="28">
        <f t="array" ref="U157">IFERROR(INDEX('Data Set4 Key Advanced2'!$D$48:$E$51,MATCH(J157,'Data Set4 Key Advanced2'!$E$48:$E$51,0),1),0)</f>
        <v>1</v>
      </c>
      <c r="V157" s="28">
        <f t="array" ref="V157">INDEX('Data Set4 Key Advanced2'!$D$54:$E$57,MATCH(K157,'Data Set4 Key Advanced2'!$E$54:$E$57,0),1)</f>
        <v>-1</v>
      </c>
      <c r="W157" s="28">
        <f t="array" ref="W157">INDEX('Data Set4 Key Advanced2'!$D$60:$E$63,MATCH(L157,'Data Set4 Key Advanced2'!$E$60:$E$63,0),1)</f>
        <v>2</v>
      </c>
    </row>
    <row r="158" spans="1:23" ht="13.2" x14ac:dyDescent="0.25">
      <c r="A158" s="28" t="s">
        <v>317</v>
      </c>
      <c r="B158" s="28" t="s">
        <v>461</v>
      </c>
      <c r="C158" s="28" t="s">
        <v>476</v>
      </c>
      <c r="D158" s="28" t="s">
        <v>477</v>
      </c>
      <c r="E158" s="28" t="s">
        <v>464</v>
      </c>
      <c r="F158" s="28" t="s">
        <v>473</v>
      </c>
      <c r="G158" s="28" t="s">
        <v>474</v>
      </c>
      <c r="H158" s="28" t="s">
        <v>467</v>
      </c>
      <c r="I158" s="28" t="s">
        <v>475</v>
      </c>
      <c r="J158" s="28" t="s">
        <v>496</v>
      </c>
      <c r="K158" s="28" t="s">
        <v>481</v>
      </c>
      <c r="L158" s="28" t="s">
        <v>470</v>
      </c>
      <c r="M158" s="28">
        <f t="shared" si="0"/>
        <v>4</v>
      </c>
      <c r="N158" s="28">
        <f t="array" ref="N158">INDEX('Data Set4 Key Advanced2'!$D$6:$E$9,MATCH(C158,'Data Set4 Key Advanced2'!$E$6:$E$9,0),1)</f>
        <v>2</v>
      </c>
      <c r="O158" s="28">
        <f t="array" ref="O158">INDEX('Data Set4 Key Advanced2'!$D$12:$E$15,MATCH(D158,'Data Set4 Key Advanced2'!$E$12:$E$15,0),1)</f>
        <v>0</v>
      </c>
      <c r="P158" s="28">
        <f t="array" ref="P158">INDEX('Data Set4 Key Advanced2'!$D$18:$E$21,MATCH(E158,'Data Set4 Key Advanced2'!$E$18:$E$21,0),1)</f>
        <v>0</v>
      </c>
      <c r="Q158" s="28">
        <f t="array" ref="Q158">INDEX('Data Set4 Key Advanced2'!$D$24:$E$27,MATCH(F158,'Data Set4 Key Advanced2'!$E$24:$E$27,0),1)</f>
        <v>1</v>
      </c>
      <c r="R158" s="28">
        <f t="array" ref="R158">INDEX('Data Set4 Key Advanced2'!$D$30:$E$33,MATCH(G158,'Data Set4 Key Advanced2'!$E$30:$E$33,0),1)</f>
        <v>0</v>
      </c>
      <c r="S158" s="28">
        <f t="array" ref="S158">INDEX('Data Set4 Key Advanced2'!$D$36:$E$39,MATCH(H158,'Data Set4 Key Advanced2'!$E$36:$E$39,0),1)</f>
        <v>0</v>
      </c>
      <c r="T158" s="28">
        <f t="array" ref="T158">INDEX('Data Set4 Key Advanced2'!$D$42:$E$45,MATCH(I158,'Data Set4 Key Advanced2'!$E$42:$E$45,0),1)</f>
        <v>0</v>
      </c>
      <c r="U158" s="28">
        <f t="array" ref="U158">IFERROR(INDEX('Data Set4 Key Advanced2'!$D$48:$E$51,MATCH(J158,'Data Set4 Key Advanced2'!$E$48:$E$51,0),1),0)</f>
        <v>2</v>
      </c>
      <c r="V158" s="28">
        <f t="array" ref="V158">INDEX('Data Set4 Key Advanced2'!$D$54:$E$57,MATCH(K158,'Data Set4 Key Advanced2'!$E$54:$E$57,0),1)</f>
        <v>-1</v>
      </c>
      <c r="W158" s="28">
        <f t="array" ref="W158">INDEX('Data Set4 Key Advanced2'!$D$60:$E$63,MATCH(L158,'Data Set4 Key Advanced2'!$E$60:$E$63,0),1)</f>
        <v>0</v>
      </c>
    </row>
    <row r="159" spans="1:23" ht="13.2" x14ac:dyDescent="0.25">
      <c r="A159" s="28" t="s">
        <v>318</v>
      </c>
      <c r="B159" s="28" t="s">
        <v>461</v>
      </c>
      <c r="C159" s="28" t="s">
        <v>476</v>
      </c>
      <c r="D159" s="28" t="s">
        <v>471</v>
      </c>
      <c r="E159" s="28" t="s">
        <v>473</v>
      </c>
      <c r="F159" s="28" t="s">
        <v>465</v>
      </c>
      <c r="G159" s="28" t="s">
        <v>488</v>
      </c>
      <c r="H159" s="28" t="s">
        <v>489</v>
      </c>
      <c r="I159" s="28" t="s">
        <v>480</v>
      </c>
      <c r="J159" s="28" t="s">
        <v>494</v>
      </c>
      <c r="K159" s="28" t="s">
        <v>490</v>
      </c>
      <c r="L159" s="28" t="s">
        <v>482</v>
      </c>
      <c r="M159" s="28">
        <f t="shared" si="0"/>
        <v>2</v>
      </c>
      <c r="N159" s="28">
        <f t="array" ref="N159">INDEX('Data Set4 Key Advanced2'!$D$6:$E$9,MATCH(C159,'Data Set4 Key Advanced2'!$E$6:$E$9,0),1)</f>
        <v>2</v>
      </c>
      <c r="O159" s="28">
        <f t="array" ref="O159">INDEX('Data Set4 Key Advanced2'!$D$12:$E$15,MATCH(D159,'Data Set4 Key Advanced2'!$E$12:$E$15,0),1)</f>
        <v>-1</v>
      </c>
      <c r="P159" s="28">
        <f t="array" ref="P159">INDEX('Data Set4 Key Advanced2'!$D$18:$E$21,MATCH(E159,'Data Set4 Key Advanced2'!$E$18:$E$21,0),1)</f>
        <v>1</v>
      </c>
      <c r="Q159" s="28">
        <f t="array" ref="Q159">INDEX('Data Set4 Key Advanced2'!$D$24:$E$27,MATCH(F159,'Data Set4 Key Advanced2'!$E$24:$E$27,0),1)</f>
        <v>-1</v>
      </c>
      <c r="R159" s="28">
        <f t="array" ref="R159">INDEX('Data Set4 Key Advanced2'!$D$30:$E$33,MATCH(G159,'Data Set4 Key Advanced2'!$E$30:$E$33,0),1)</f>
        <v>1</v>
      </c>
      <c r="S159" s="28">
        <f t="array" ref="S159">INDEX('Data Set4 Key Advanced2'!$D$36:$E$39,MATCH(H159,'Data Set4 Key Advanced2'!$E$36:$E$39,0),1)</f>
        <v>-1</v>
      </c>
      <c r="T159" s="28">
        <f t="array" ref="T159">INDEX('Data Set4 Key Advanced2'!$D$42:$E$45,MATCH(I159,'Data Set4 Key Advanced2'!$E$42:$E$45,0),1)</f>
        <v>-1</v>
      </c>
      <c r="U159" s="28">
        <f t="array" ref="U159">IFERROR(INDEX('Data Set4 Key Advanced2'!$D$48:$E$51,MATCH(J159,'Data Set4 Key Advanced2'!$E$48:$E$51,0),1),0)</f>
        <v>1</v>
      </c>
      <c r="V159" s="28">
        <f t="array" ref="V159">INDEX('Data Set4 Key Advanced2'!$D$54:$E$57,MATCH(K159,'Data Set4 Key Advanced2'!$E$54:$E$57,0),1)</f>
        <v>0</v>
      </c>
      <c r="W159" s="28">
        <f t="array" ref="W159">INDEX('Data Set4 Key Advanced2'!$D$60:$E$63,MATCH(L159,'Data Set4 Key Advanced2'!$E$60:$E$63,0),1)</f>
        <v>1</v>
      </c>
    </row>
    <row r="160" spans="1:23" ht="13.2" x14ac:dyDescent="0.25">
      <c r="A160" s="28" t="s">
        <v>319</v>
      </c>
      <c r="B160" s="28" t="s">
        <v>461</v>
      </c>
      <c r="C160" s="28" t="s">
        <v>476</v>
      </c>
      <c r="D160" s="28" t="s">
        <v>463</v>
      </c>
      <c r="E160" s="28" t="s">
        <v>464</v>
      </c>
      <c r="F160" s="28" t="s">
        <v>465</v>
      </c>
      <c r="G160" s="28" t="s">
        <v>474</v>
      </c>
      <c r="H160" s="28" t="s">
        <v>489</v>
      </c>
      <c r="I160" s="28" t="s">
        <v>480</v>
      </c>
      <c r="J160" s="28" t="s">
        <v>494</v>
      </c>
      <c r="K160" s="28" t="s">
        <v>469</v>
      </c>
      <c r="L160" s="28" t="s">
        <v>482</v>
      </c>
      <c r="M160" s="28">
        <f t="shared" si="0"/>
        <v>4</v>
      </c>
      <c r="N160" s="28">
        <f t="array" ref="N160">INDEX('Data Set4 Key Advanced2'!$D$6:$E$9,MATCH(C160,'Data Set4 Key Advanced2'!$E$6:$E$9,0),1)</f>
        <v>2</v>
      </c>
      <c r="O160" s="28">
        <f t="array" ref="O160">INDEX('Data Set4 Key Advanced2'!$D$12:$E$15,MATCH(D160,'Data Set4 Key Advanced2'!$E$12:$E$15,0),1)</f>
        <v>2</v>
      </c>
      <c r="P160" s="28">
        <f t="array" ref="P160">INDEX('Data Set4 Key Advanced2'!$D$18:$E$21,MATCH(E160,'Data Set4 Key Advanced2'!$E$18:$E$21,0),1)</f>
        <v>0</v>
      </c>
      <c r="Q160" s="28">
        <f t="array" ref="Q160">INDEX('Data Set4 Key Advanced2'!$D$24:$E$27,MATCH(F160,'Data Set4 Key Advanced2'!$E$24:$E$27,0),1)</f>
        <v>-1</v>
      </c>
      <c r="R160" s="28">
        <f t="array" ref="R160">INDEX('Data Set4 Key Advanced2'!$D$30:$E$33,MATCH(G160,'Data Set4 Key Advanced2'!$E$30:$E$33,0),1)</f>
        <v>0</v>
      </c>
      <c r="S160" s="28">
        <f t="array" ref="S160">INDEX('Data Set4 Key Advanced2'!$D$36:$E$39,MATCH(H160,'Data Set4 Key Advanced2'!$E$36:$E$39,0),1)</f>
        <v>-1</v>
      </c>
      <c r="T160" s="28">
        <f t="array" ref="T160">INDEX('Data Set4 Key Advanced2'!$D$42:$E$45,MATCH(I160,'Data Set4 Key Advanced2'!$E$42:$E$45,0),1)</f>
        <v>-1</v>
      </c>
      <c r="U160" s="28">
        <f t="array" ref="U160">IFERROR(INDEX('Data Set4 Key Advanced2'!$D$48:$E$51,MATCH(J160,'Data Set4 Key Advanced2'!$E$48:$E$51,0),1),0)</f>
        <v>1</v>
      </c>
      <c r="V160" s="28">
        <f t="array" ref="V160">INDEX('Data Set4 Key Advanced2'!$D$54:$E$57,MATCH(K160,'Data Set4 Key Advanced2'!$E$54:$E$57,0),1)</f>
        <v>1</v>
      </c>
      <c r="W160" s="28">
        <f t="array" ref="W160">INDEX('Data Set4 Key Advanced2'!$D$60:$E$63,MATCH(L160,'Data Set4 Key Advanced2'!$E$60:$E$63,0),1)</f>
        <v>1</v>
      </c>
    </row>
    <row r="161" spans="1:23" ht="13.2" x14ac:dyDescent="0.25">
      <c r="A161" s="28" t="s">
        <v>320</v>
      </c>
      <c r="B161" s="28" t="s">
        <v>461</v>
      </c>
      <c r="C161" s="28" t="s">
        <v>462</v>
      </c>
      <c r="D161" s="28" t="s">
        <v>471</v>
      </c>
      <c r="E161" s="28" t="s">
        <v>472</v>
      </c>
      <c r="F161" s="28" t="s">
        <v>473</v>
      </c>
      <c r="G161" s="28" t="s">
        <v>474</v>
      </c>
      <c r="H161" s="28" t="s">
        <v>467</v>
      </c>
      <c r="I161" s="28" t="s">
        <v>480</v>
      </c>
      <c r="J161" s="28" t="s">
        <v>495</v>
      </c>
      <c r="K161" s="28" t="s">
        <v>481</v>
      </c>
      <c r="L161" s="28" t="s">
        <v>470</v>
      </c>
      <c r="M161" s="28">
        <f t="shared" si="0"/>
        <v>-2</v>
      </c>
      <c r="N161" s="28">
        <f t="array" ref="N161">INDEX('Data Set4 Key Advanced2'!$D$6:$E$9,MATCH(C161,'Data Set4 Key Advanced2'!$E$6:$E$9,0),1)</f>
        <v>-1</v>
      </c>
      <c r="O161" s="28">
        <f t="array" ref="O161">INDEX('Data Set4 Key Advanced2'!$D$12:$E$15,MATCH(D161,'Data Set4 Key Advanced2'!$E$12:$E$15,0),1)</f>
        <v>-1</v>
      </c>
      <c r="P161" s="28">
        <f t="array" ref="P161">INDEX('Data Set4 Key Advanced2'!$D$18:$E$21,MATCH(E161,'Data Set4 Key Advanced2'!$E$18:$E$21,0),1)</f>
        <v>2</v>
      </c>
      <c r="Q161" s="28">
        <f t="array" ref="Q161">INDEX('Data Set4 Key Advanced2'!$D$24:$E$27,MATCH(F161,'Data Set4 Key Advanced2'!$E$24:$E$27,0),1)</f>
        <v>1</v>
      </c>
      <c r="R161" s="28">
        <f t="array" ref="R161">INDEX('Data Set4 Key Advanced2'!$D$30:$E$33,MATCH(G161,'Data Set4 Key Advanced2'!$E$30:$E$33,0),1)</f>
        <v>0</v>
      </c>
      <c r="S161" s="28">
        <f t="array" ref="S161">INDEX('Data Set4 Key Advanced2'!$D$36:$E$39,MATCH(H161,'Data Set4 Key Advanced2'!$E$36:$E$39,0),1)</f>
        <v>0</v>
      </c>
      <c r="T161" s="28">
        <f t="array" ref="T161">INDEX('Data Set4 Key Advanced2'!$D$42:$E$45,MATCH(I161,'Data Set4 Key Advanced2'!$E$42:$E$45,0),1)</f>
        <v>-1</v>
      </c>
      <c r="U161" s="28">
        <f t="array" ref="U161">IFERROR(INDEX('Data Set4 Key Advanced2'!$D$48:$E$51,MATCH(J161,'Data Set4 Key Advanced2'!$E$48:$E$51,0),1),0)</f>
        <v>-1</v>
      </c>
      <c r="V161" s="28">
        <f t="array" ref="V161">INDEX('Data Set4 Key Advanced2'!$D$54:$E$57,MATCH(K161,'Data Set4 Key Advanced2'!$E$54:$E$57,0),1)</f>
        <v>-1</v>
      </c>
      <c r="W161" s="28">
        <f t="array" ref="W161">INDEX('Data Set4 Key Advanced2'!$D$60:$E$63,MATCH(L161,'Data Set4 Key Advanced2'!$E$60:$E$63,0),1)</f>
        <v>0</v>
      </c>
    </row>
    <row r="162" spans="1:23" ht="13.2" x14ac:dyDescent="0.25">
      <c r="A162" s="28" t="s">
        <v>321</v>
      </c>
      <c r="B162" s="28" t="s">
        <v>461</v>
      </c>
      <c r="C162" s="28" t="s">
        <v>462</v>
      </c>
      <c r="D162" s="28" t="s">
        <v>477</v>
      </c>
      <c r="E162" s="28" t="s">
        <v>472</v>
      </c>
      <c r="F162" s="28" t="s">
        <v>465</v>
      </c>
      <c r="G162" s="28" t="s">
        <v>474</v>
      </c>
      <c r="H162" s="28" t="s">
        <v>467</v>
      </c>
      <c r="I162" s="28" t="s">
        <v>475</v>
      </c>
      <c r="J162" s="28" t="s">
        <v>495</v>
      </c>
      <c r="K162" s="28" t="s">
        <v>490</v>
      </c>
      <c r="L162" s="28" t="s">
        <v>493</v>
      </c>
      <c r="M162" s="28">
        <f t="shared" si="0"/>
        <v>1</v>
      </c>
      <c r="N162" s="28">
        <f t="array" ref="N162">INDEX('Data Set4 Key Advanced2'!$D$6:$E$9,MATCH(C162,'Data Set4 Key Advanced2'!$E$6:$E$9,0),1)</f>
        <v>-1</v>
      </c>
      <c r="O162" s="28">
        <f t="array" ref="O162">INDEX('Data Set4 Key Advanced2'!$D$12:$E$15,MATCH(D162,'Data Set4 Key Advanced2'!$E$12:$E$15,0),1)</f>
        <v>0</v>
      </c>
      <c r="P162" s="28">
        <f t="array" ref="P162">INDEX('Data Set4 Key Advanced2'!$D$18:$E$21,MATCH(E162,'Data Set4 Key Advanced2'!$E$18:$E$21,0),1)</f>
        <v>2</v>
      </c>
      <c r="Q162" s="28">
        <f t="array" ref="Q162">INDEX('Data Set4 Key Advanced2'!$D$24:$E$27,MATCH(F162,'Data Set4 Key Advanced2'!$E$24:$E$27,0),1)</f>
        <v>-1</v>
      </c>
      <c r="R162" s="28">
        <f t="array" ref="R162">INDEX('Data Set4 Key Advanced2'!$D$30:$E$33,MATCH(G162,'Data Set4 Key Advanced2'!$E$30:$E$33,0),1)</f>
        <v>0</v>
      </c>
      <c r="S162" s="28">
        <f t="array" ref="S162">INDEX('Data Set4 Key Advanced2'!$D$36:$E$39,MATCH(H162,'Data Set4 Key Advanced2'!$E$36:$E$39,0),1)</f>
        <v>0</v>
      </c>
      <c r="T162" s="28">
        <f t="array" ref="T162">INDEX('Data Set4 Key Advanced2'!$D$42:$E$45,MATCH(I162,'Data Set4 Key Advanced2'!$E$42:$E$45,0),1)</f>
        <v>0</v>
      </c>
      <c r="U162" s="28">
        <f t="array" ref="U162">IFERROR(INDEX('Data Set4 Key Advanced2'!$D$48:$E$51,MATCH(J162,'Data Set4 Key Advanced2'!$E$48:$E$51,0),1),0)</f>
        <v>-1</v>
      </c>
      <c r="V162" s="28">
        <f t="array" ref="V162">INDEX('Data Set4 Key Advanced2'!$D$54:$E$57,MATCH(K162,'Data Set4 Key Advanced2'!$E$54:$E$57,0),1)</f>
        <v>0</v>
      </c>
      <c r="W162" s="28">
        <f t="array" ref="W162">INDEX('Data Set4 Key Advanced2'!$D$60:$E$63,MATCH(L162,'Data Set4 Key Advanced2'!$E$60:$E$63,0),1)</f>
        <v>2</v>
      </c>
    </row>
    <row r="163" spans="1:23" ht="13.2" x14ac:dyDescent="0.25">
      <c r="A163" s="28" t="s">
        <v>322</v>
      </c>
      <c r="B163" s="28" t="s">
        <v>461</v>
      </c>
      <c r="C163" s="28" t="s">
        <v>486</v>
      </c>
      <c r="D163" s="28" t="s">
        <v>471</v>
      </c>
      <c r="E163" s="28" t="s">
        <v>464</v>
      </c>
      <c r="F163" s="28" t="s">
        <v>497</v>
      </c>
      <c r="G163" s="28" t="s">
        <v>479</v>
      </c>
      <c r="H163" s="28" t="s">
        <v>483</v>
      </c>
      <c r="I163" s="28" t="s">
        <v>484</v>
      </c>
      <c r="J163" s="28" t="s">
        <v>496</v>
      </c>
      <c r="K163" s="28" t="s">
        <v>469</v>
      </c>
      <c r="L163" s="28" t="s">
        <v>493</v>
      </c>
      <c r="M163" s="28">
        <f t="shared" si="0"/>
        <v>13</v>
      </c>
      <c r="N163" s="28">
        <f t="array" ref="N163">INDEX('Data Set4 Key Advanced2'!$D$6:$E$9,MATCH(C163,'Data Set4 Key Advanced2'!$E$6:$E$9,0),1)</f>
        <v>1</v>
      </c>
      <c r="O163" s="28">
        <f t="array" ref="O163">INDEX('Data Set4 Key Advanced2'!$D$12:$E$15,MATCH(D163,'Data Set4 Key Advanced2'!$E$12:$E$15,0),1)</f>
        <v>-1</v>
      </c>
      <c r="P163" s="28">
        <f t="array" ref="P163">INDEX('Data Set4 Key Advanced2'!$D$18:$E$21,MATCH(E163,'Data Set4 Key Advanced2'!$E$18:$E$21,0),1)</f>
        <v>0</v>
      </c>
      <c r="Q163" s="28">
        <f t="array" ref="Q163">INDEX('Data Set4 Key Advanced2'!$D$24:$E$27,MATCH(F163,'Data Set4 Key Advanced2'!$E$24:$E$27,0),1)</f>
        <v>2</v>
      </c>
      <c r="R163" s="28">
        <f t="array" ref="R163">INDEX('Data Set4 Key Advanced2'!$D$30:$E$33,MATCH(G163,'Data Set4 Key Advanced2'!$E$30:$E$33,0),1)</f>
        <v>2</v>
      </c>
      <c r="S163" s="28">
        <f t="array" ref="S163">INDEX('Data Set4 Key Advanced2'!$D$36:$E$39,MATCH(H163,'Data Set4 Key Advanced2'!$E$36:$E$39,0),1)</f>
        <v>2</v>
      </c>
      <c r="T163" s="28">
        <f t="array" ref="T163">INDEX('Data Set4 Key Advanced2'!$D$42:$E$45,MATCH(I163,'Data Set4 Key Advanced2'!$E$42:$E$45,0),1)</f>
        <v>2</v>
      </c>
      <c r="U163" s="28">
        <f t="array" ref="U163">IFERROR(INDEX('Data Set4 Key Advanced2'!$D$48:$E$51,MATCH(J163,'Data Set4 Key Advanced2'!$E$48:$E$51,0),1),0)</f>
        <v>2</v>
      </c>
      <c r="V163" s="28">
        <f t="array" ref="V163">INDEX('Data Set4 Key Advanced2'!$D$54:$E$57,MATCH(K163,'Data Set4 Key Advanced2'!$E$54:$E$57,0),1)</f>
        <v>1</v>
      </c>
      <c r="W163" s="28">
        <f t="array" ref="W163">INDEX('Data Set4 Key Advanced2'!$D$60:$E$63,MATCH(L163,'Data Set4 Key Advanced2'!$E$60:$E$63,0),1)</f>
        <v>2</v>
      </c>
    </row>
    <row r="164" spans="1:23" ht="13.2" x14ac:dyDescent="0.25">
      <c r="A164" s="28" t="s">
        <v>324</v>
      </c>
      <c r="B164" s="28" t="s">
        <v>461</v>
      </c>
      <c r="C164" s="28" t="s">
        <v>486</v>
      </c>
      <c r="D164" s="28" t="s">
        <v>471</v>
      </c>
      <c r="E164" s="28" t="s">
        <v>472</v>
      </c>
      <c r="F164" s="28" t="s">
        <v>465</v>
      </c>
      <c r="G164" s="28" t="s">
        <v>479</v>
      </c>
      <c r="H164" s="28" t="s">
        <v>498</v>
      </c>
      <c r="I164" s="28" t="s">
        <v>468</v>
      </c>
      <c r="J164" s="28" t="s">
        <v>496</v>
      </c>
      <c r="K164" s="28" t="s">
        <v>469</v>
      </c>
      <c r="L164" s="28" t="s">
        <v>493</v>
      </c>
      <c r="M164" s="28">
        <f t="shared" si="0"/>
        <v>10</v>
      </c>
      <c r="N164" s="28">
        <f t="array" ref="N164">INDEX('Data Set4 Key Advanced2'!$D$6:$E$9,MATCH(C164,'Data Set4 Key Advanced2'!$E$6:$E$9,0),1)</f>
        <v>1</v>
      </c>
      <c r="O164" s="28">
        <f t="array" ref="O164">INDEX('Data Set4 Key Advanced2'!$D$12:$E$15,MATCH(D164,'Data Set4 Key Advanced2'!$E$12:$E$15,0),1)</f>
        <v>-1</v>
      </c>
      <c r="P164" s="28">
        <f t="array" ref="P164">INDEX('Data Set4 Key Advanced2'!$D$18:$E$21,MATCH(E164,'Data Set4 Key Advanced2'!$E$18:$E$21,0),1)</f>
        <v>2</v>
      </c>
      <c r="Q164" s="28">
        <f t="array" ref="Q164">INDEX('Data Set4 Key Advanced2'!$D$24:$E$27,MATCH(F164,'Data Set4 Key Advanced2'!$E$24:$E$27,0),1)</f>
        <v>-1</v>
      </c>
      <c r="R164" s="28">
        <f t="array" ref="R164">INDEX('Data Set4 Key Advanced2'!$D$30:$E$33,MATCH(G164,'Data Set4 Key Advanced2'!$E$30:$E$33,0),1)</f>
        <v>2</v>
      </c>
      <c r="S164" s="28">
        <f t="array" ref="S164">INDEX('Data Set4 Key Advanced2'!$D$36:$E$39,MATCH(H164,'Data Set4 Key Advanced2'!$E$36:$E$39,0),1)</f>
        <v>1</v>
      </c>
      <c r="T164" s="28">
        <f t="array" ref="T164">INDEX('Data Set4 Key Advanced2'!$D$42:$E$45,MATCH(I164,'Data Set4 Key Advanced2'!$E$42:$E$45,0),1)</f>
        <v>1</v>
      </c>
      <c r="U164" s="28">
        <f t="array" ref="U164">IFERROR(INDEX('Data Set4 Key Advanced2'!$D$48:$E$51,MATCH(J164,'Data Set4 Key Advanced2'!$E$48:$E$51,0),1),0)</f>
        <v>2</v>
      </c>
      <c r="V164" s="28">
        <f t="array" ref="V164">INDEX('Data Set4 Key Advanced2'!$D$54:$E$57,MATCH(K164,'Data Set4 Key Advanced2'!$E$54:$E$57,0),1)</f>
        <v>1</v>
      </c>
      <c r="W164" s="28">
        <f t="array" ref="W164">INDEX('Data Set4 Key Advanced2'!$D$60:$E$63,MATCH(L164,'Data Set4 Key Advanced2'!$E$60:$E$63,0),1)</f>
        <v>2</v>
      </c>
    </row>
    <row r="165" spans="1:23" ht="13.2" x14ac:dyDescent="0.25">
      <c r="A165" s="28" t="s">
        <v>323</v>
      </c>
      <c r="B165" s="28" t="s">
        <v>461</v>
      </c>
      <c r="C165" s="28" t="s">
        <v>462</v>
      </c>
      <c r="D165" s="28" t="s">
        <v>471</v>
      </c>
      <c r="E165" s="28" t="s">
        <v>464</v>
      </c>
      <c r="F165" s="28" t="s">
        <v>465</v>
      </c>
      <c r="G165" s="28" t="s">
        <v>488</v>
      </c>
      <c r="H165" s="28" t="s">
        <v>467</v>
      </c>
      <c r="I165" s="28" t="s">
        <v>480</v>
      </c>
      <c r="J165" s="28" t="s">
        <v>494</v>
      </c>
      <c r="K165" s="28" t="s">
        <v>481</v>
      </c>
      <c r="L165" s="28" t="s">
        <v>470</v>
      </c>
      <c r="M165" s="28">
        <f t="shared" si="0"/>
        <v>-3</v>
      </c>
      <c r="N165" s="28">
        <f t="array" ref="N165">INDEX('Data Set4 Key Advanced2'!$D$6:$E$9,MATCH(C165,'Data Set4 Key Advanced2'!$E$6:$E$9,0),1)</f>
        <v>-1</v>
      </c>
      <c r="O165" s="28">
        <f t="array" ref="O165">INDEX('Data Set4 Key Advanced2'!$D$12:$E$15,MATCH(D165,'Data Set4 Key Advanced2'!$E$12:$E$15,0),1)</f>
        <v>-1</v>
      </c>
      <c r="P165" s="28">
        <f t="array" ref="P165">INDEX('Data Set4 Key Advanced2'!$D$18:$E$21,MATCH(E165,'Data Set4 Key Advanced2'!$E$18:$E$21,0),1)</f>
        <v>0</v>
      </c>
      <c r="Q165" s="28">
        <f t="array" ref="Q165">INDEX('Data Set4 Key Advanced2'!$D$24:$E$27,MATCH(F165,'Data Set4 Key Advanced2'!$E$24:$E$27,0),1)</f>
        <v>-1</v>
      </c>
      <c r="R165" s="28">
        <f t="array" ref="R165">INDEX('Data Set4 Key Advanced2'!$D$30:$E$33,MATCH(G165,'Data Set4 Key Advanced2'!$E$30:$E$33,0),1)</f>
        <v>1</v>
      </c>
      <c r="S165" s="28">
        <f t="array" ref="S165">INDEX('Data Set4 Key Advanced2'!$D$36:$E$39,MATCH(H165,'Data Set4 Key Advanced2'!$E$36:$E$39,0),1)</f>
        <v>0</v>
      </c>
      <c r="T165" s="28">
        <f t="array" ref="T165">INDEX('Data Set4 Key Advanced2'!$D$42:$E$45,MATCH(I165,'Data Set4 Key Advanced2'!$E$42:$E$45,0),1)</f>
        <v>-1</v>
      </c>
      <c r="U165" s="28">
        <f t="array" ref="U165">IFERROR(INDEX('Data Set4 Key Advanced2'!$D$48:$E$51,MATCH(J165,'Data Set4 Key Advanced2'!$E$48:$E$51,0),1),0)</f>
        <v>1</v>
      </c>
      <c r="V165" s="28">
        <f t="array" ref="V165">INDEX('Data Set4 Key Advanced2'!$D$54:$E$57,MATCH(K165,'Data Set4 Key Advanced2'!$E$54:$E$57,0),1)</f>
        <v>-1</v>
      </c>
      <c r="W165" s="28">
        <f t="array" ref="W165">INDEX('Data Set4 Key Advanced2'!$D$60:$E$63,MATCH(L165,'Data Set4 Key Advanced2'!$E$60:$E$63,0),1)</f>
        <v>0</v>
      </c>
    </row>
    <row r="166" spans="1:23" ht="13.2" x14ac:dyDescent="0.25">
      <c r="A166" s="28" t="s">
        <v>325</v>
      </c>
      <c r="B166" s="28" t="s">
        <v>461</v>
      </c>
      <c r="C166" s="28" t="s">
        <v>462</v>
      </c>
      <c r="D166" s="28" t="s">
        <v>471</v>
      </c>
      <c r="E166" s="28" t="s">
        <v>464</v>
      </c>
      <c r="F166" s="28" t="s">
        <v>465</v>
      </c>
      <c r="G166" s="28" t="s">
        <v>488</v>
      </c>
      <c r="H166" s="28" t="s">
        <v>467</v>
      </c>
      <c r="I166" s="28" t="s">
        <v>475</v>
      </c>
      <c r="J166" s="28" t="s">
        <v>494</v>
      </c>
      <c r="K166" s="28" t="s">
        <v>490</v>
      </c>
      <c r="L166" s="28" t="s">
        <v>470</v>
      </c>
      <c r="M166" s="28">
        <f t="shared" si="0"/>
        <v>-1</v>
      </c>
      <c r="N166" s="28">
        <f t="array" ref="N166">INDEX('Data Set4 Key Advanced2'!$D$6:$E$9,MATCH(C166,'Data Set4 Key Advanced2'!$E$6:$E$9,0),1)</f>
        <v>-1</v>
      </c>
      <c r="O166" s="28">
        <f t="array" ref="O166">INDEX('Data Set4 Key Advanced2'!$D$12:$E$15,MATCH(D166,'Data Set4 Key Advanced2'!$E$12:$E$15,0),1)</f>
        <v>-1</v>
      </c>
      <c r="P166" s="28">
        <f t="array" ref="P166">INDEX('Data Set4 Key Advanced2'!$D$18:$E$21,MATCH(E166,'Data Set4 Key Advanced2'!$E$18:$E$21,0),1)</f>
        <v>0</v>
      </c>
      <c r="Q166" s="28">
        <f t="array" ref="Q166">INDEX('Data Set4 Key Advanced2'!$D$24:$E$27,MATCH(F166,'Data Set4 Key Advanced2'!$E$24:$E$27,0),1)</f>
        <v>-1</v>
      </c>
      <c r="R166" s="28">
        <f t="array" ref="R166">INDEX('Data Set4 Key Advanced2'!$D$30:$E$33,MATCH(G166,'Data Set4 Key Advanced2'!$E$30:$E$33,0),1)</f>
        <v>1</v>
      </c>
      <c r="S166" s="28">
        <f t="array" ref="S166">INDEX('Data Set4 Key Advanced2'!$D$36:$E$39,MATCH(H166,'Data Set4 Key Advanced2'!$E$36:$E$39,0),1)</f>
        <v>0</v>
      </c>
      <c r="T166" s="28">
        <f t="array" ref="T166">INDEX('Data Set4 Key Advanced2'!$D$42:$E$45,MATCH(I166,'Data Set4 Key Advanced2'!$E$42:$E$45,0),1)</f>
        <v>0</v>
      </c>
      <c r="U166" s="28">
        <f t="array" ref="U166">IFERROR(INDEX('Data Set4 Key Advanced2'!$D$48:$E$51,MATCH(J166,'Data Set4 Key Advanced2'!$E$48:$E$51,0),1),0)</f>
        <v>1</v>
      </c>
      <c r="V166" s="28">
        <f t="array" ref="V166">INDEX('Data Set4 Key Advanced2'!$D$54:$E$57,MATCH(K166,'Data Set4 Key Advanced2'!$E$54:$E$57,0),1)</f>
        <v>0</v>
      </c>
      <c r="W166" s="28">
        <f t="array" ref="W166">INDEX('Data Set4 Key Advanced2'!$D$60:$E$63,MATCH(L166,'Data Set4 Key Advanced2'!$E$60:$E$63,0),1)</f>
        <v>0</v>
      </c>
    </row>
    <row r="167" spans="1:23" ht="13.2" x14ac:dyDescent="0.25">
      <c r="A167" s="28" t="s">
        <v>327</v>
      </c>
      <c r="B167" s="28" t="s">
        <v>461</v>
      </c>
      <c r="C167" s="28" t="s">
        <v>462</v>
      </c>
      <c r="D167" s="28" t="s">
        <v>477</v>
      </c>
      <c r="E167" s="28" t="s">
        <v>472</v>
      </c>
      <c r="F167" s="28" t="s">
        <v>465</v>
      </c>
      <c r="G167" s="28" t="s">
        <v>474</v>
      </c>
      <c r="H167" s="28" t="s">
        <v>467</v>
      </c>
      <c r="I167" s="28" t="s">
        <v>480</v>
      </c>
      <c r="J167" s="28" t="s">
        <v>502</v>
      </c>
      <c r="K167" s="28" t="s">
        <v>490</v>
      </c>
      <c r="L167" s="28" t="s">
        <v>482</v>
      </c>
      <c r="M167" s="28">
        <f t="shared" si="0"/>
        <v>0</v>
      </c>
      <c r="N167" s="28">
        <f t="array" ref="N167">INDEX('Data Set4 Key Advanced2'!$D$6:$E$9,MATCH(C167,'Data Set4 Key Advanced2'!$E$6:$E$9,0),1)</f>
        <v>-1</v>
      </c>
      <c r="O167" s="28">
        <f t="array" ref="O167">INDEX('Data Set4 Key Advanced2'!$D$12:$E$15,MATCH(D167,'Data Set4 Key Advanced2'!$E$12:$E$15,0),1)</f>
        <v>0</v>
      </c>
      <c r="P167" s="28">
        <f t="array" ref="P167">INDEX('Data Set4 Key Advanced2'!$D$18:$E$21,MATCH(E167,'Data Set4 Key Advanced2'!$E$18:$E$21,0),1)</f>
        <v>2</v>
      </c>
      <c r="Q167" s="28">
        <f t="array" ref="Q167">INDEX('Data Set4 Key Advanced2'!$D$24:$E$27,MATCH(F167,'Data Set4 Key Advanced2'!$E$24:$E$27,0),1)</f>
        <v>-1</v>
      </c>
      <c r="R167" s="28">
        <f t="array" ref="R167">INDEX('Data Set4 Key Advanced2'!$D$30:$E$33,MATCH(G167,'Data Set4 Key Advanced2'!$E$30:$E$33,0),1)</f>
        <v>0</v>
      </c>
      <c r="S167" s="28">
        <f t="array" ref="S167">INDEX('Data Set4 Key Advanced2'!$D$36:$E$39,MATCH(H167,'Data Set4 Key Advanced2'!$E$36:$E$39,0),1)</f>
        <v>0</v>
      </c>
      <c r="T167" s="28">
        <f t="array" ref="T167">INDEX('Data Set4 Key Advanced2'!$D$42:$E$45,MATCH(I167,'Data Set4 Key Advanced2'!$E$42:$E$45,0),1)</f>
        <v>-1</v>
      </c>
      <c r="U167" s="28">
        <f t="array" ref="U167">IFERROR(INDEX('Data Set4 Key Advanced2'!$D$48:$E$51,MATCH(J167,'Data Set4 Key Advanced2'!$E$48:$E$51,0),1),0)</f>
        <v>0</v>
      </c>
      <c r="V167" s="28">
        <f t="array" ref="V167">INDEX('Data Set4 Key Advanced2'!$D$54:$E$57,MATCH(K167,'Data Set4 Key Advanced2'!$E$54:$E$57,0),1)</f>
        <v>0</v>
      </c>
      <c r="W167" s="28">
        <f t="array" ref="W167">INDEX('Data Set4 Key Advanced2'!$D$60:$E$63,MATCH(L167,'Data Set4 Key Advanced2'!$E$60:$E$63,0),1)</f>
        <v>1</v>
      </c>
    </row>
    <row r="168" spans="1:23" ht="13.2" x14ac:dyDescent="0.25">
      <c r="A168" s="28" t="s">
        <v>326</v>
      </c>
      <c r="B168" s="28" t="s">
        <v>461</v>
      </c>
      <c r="C168" s="28" t="s">
        <v>476</v>
      </c>
      <c r="D168" s="28" t="s">
        <v>487</v>
      </c>
      <c r="E168" s="28" t="s">
        <v>464</v>
      </c>
      <c r="F168" s="28" t="s">
        <v>465</v>
      </c>
      <c r="G168" s="28" t="s">
        <v>474</v>
      </c>
      <c r="H168" s="28" t="s">
        <v>467</v>
      </c>
      <c r="I168" s="28" t="s">
        <v>475</v>
      </c>
      <c r="J168" s="28" t="s">
        <v>494</v>
      </c>
      <c r="K168" s="28" t="s">
        <v>481</v>
      </c>
      <c r="L168" s="28" t="s">
        <v>482</v>
      </c>
      <c r="M168" s="28">
        <f t="shared" si="0"/>
        <v>3</v>
      </c>
      <c r="N168" s="28">
        <f t="array" ref="N168">INDEX('Data Set4 Key Advanced2'!$D$6:$E$9,MATCH(C168,'Data Set4 Key Advanced2'!$E$6:$E$9,0),1)</f>
        <v>2</v>
      </c>
      <c r="O168" s="28">
        <f t="array" ref="O168">INDEX('Data Set4 Key Advanced2'!$D$12:$E$15,MATCH(D168,'Data Set4 Key Advanced2'!$E$12:$E$15,0),1)</f>
        <v>1</v>
      </c>
      <c r="P168" s="28">
        <f t="array" ref="P168">INDEX('Data Set4 Key Advanced2'!$D$18:$E$21,MATCH(E168,'Data Set4 Key Advanced2'!$E$18:$E$21,0),1)</f>
        <v>0</v>
      </c>
      <c r="Q168" s="28">
        <f t="array" ref="Q168">INDEX('Data Set4 Key Advanced2'!$D$24:$E$27,MATCH(F168,'Data Set4 Key Advanced2'!$E$24:$E$27,0),1)</f>
        <v>-1</v>
      </c>
      <c r="R168" s="28">
        <f t="array" ref="R168">INDEX('Data Set4 Key Advanced2'!$D$30:$E$33,MATCH(G168,'Data Set4 Key Advanced2'!$E$30:$E$33,0),1)</f>
        <v>0</v>
      </c>
      <c r="S168" s="28">
        <f t="array" ref="S168">INDEX('Data Set4 Key Advanced2'!$D$36:$E$39,MATCH(H168,'Data Set4 Key Advanced2'!$E$36:$E$39,0),1)</f>
        <v>0</v>
      </c>
      <c r="T168" s="28">
        <f t="array" ref="T168">INDEX('Data Set4 Key Advanced2'!$D$42:$E$45,MATCH(I168,'Data Set4 Key Advanced2'!$E$42:$E$45,0),1)</f>
        <v>0</v>
      </c>
      <c r="U168" s="28">
        <f t="array" ref="U168">IFERROR(INDEX('Data Set4 Key Advanced2'!$D$48:$E$51,MATCH(J168,'Data Set4 Key Advanced2'!$E$48:$E$51,0),1),0)</f>
        <v>1</v>
      </c>
      <c r="V168" s="28">
        <f t="array" ref="V168">INDEX('Data Set4 Key Advanced2'!$D$54:$E$57,MATCH(K168,'Data Set4 Key Advanced2'!$E$54:$E$57,0),1)</f>
        <v>-1</v>
      </c>
      <c r="W168" s="28">
        <f t="array" ref="W168">INDEX('Data Set4 Key Advanced2'!$D$60:$E$63,MATCH(L168,'Data Set4 Key Advanced2'!$E$60:$E$63,0),1)</f>
        <v>1</v>
      </c>
    </row>
    <row r="169" spans="1:23" ht="13.2" x14ac:dyDescent="0.25">
      <c r="A169" s="28" t="s">
        <v>333</v>
      </c>
      <c r="B169" s="28" t="s">
        <v>461</v>
      </c>
      <c r="C169" s="28" t="s">
        <v>486</v>
      </c>
      <c r="D169" s="28" t="s">
        <v>477</v>
      </c>
      <c r="E169" s="28" t="s">
        <v>464</v>
      </c>
      <c r="F169" s="28" t="s">
        <v>465</v>
      </c>
      <c r="G169" s="28" t="s">
        <v>488</v>
      </c>
      <c r="H169" s="28" t="s">
        <v>489</v>
      </c>
      <c r="I169" s="28" t="s">
        <v>480</v>
      </c>
      <c r="J169" s="28" t="s">
        <v>494</v>
      </c>
      <c r="K169" s="28" t="s">
        <v>490</v>
      </c>
      <c r="L169" s="28" t="s">
        <v>482</v>
      </c>
      <c r="M169" s="28">
        <f t="shared" si="0"/>
        <v>1</v>
      </c>
      <c r="N169" s="28">
        <f t="array" ref="N169">INDEX('Data Set4 Key Advanced2'!$D$6:$E$9,MATCH(C169,'Data Set4 Key Advanced2'!$E$6:$E$9,0),1)</f>
        <v>1</v>
      </c>
      <c r="O169" s="28">
        <f t="array" ref="O169">INDEX('Data Set4 Key Advanced2'!$D$12:$E$15,MATCH(D169,'Data Set4 Key Advanced2'!$E$12:$E$15,0),1)</f>
        <v>0</v>
      </c>
      <c r="P169" s="28">
        <f t="array" ref="P169">INDEX('Data Set4 Key Advanced2'!$D$18:$E$21,MATCH(E169,'Data Set4 Key Advanced2'!$E$18:$E$21,0),1)</f>
        <v>0</v>
      </c>
      <c r="Q169" s="28">
        <f t="array" ref="Q169">INDEX('Data Set4 Key Advanced2'!$D$24:$E$27,MATCH(F169,'Data Set4 Key Advanced2'!$E$24:$E$27,0),1)</f>
        <v>-1</v>
      </c>
      <c r="R169" s="28">
        <f t="array" ref="R169">INDEX('Data Set4 Key Advanced2'!$D$30:$E$33,MATCH(G169,'Data Set4 Key Advanced2'!$E$30:$E$33,0),1)</f>
        <v>1</v>
      </c>
      <c r="S169" s="28">
        <f t="array" ref="S169">INDEX('Data Set4 Key Advanced2'!$D$36:$E$39,MATCH(H169,'Data Set4 Key Advanced2'!$E$36:$E$39,0),1)</f>
        <v>-1</v>
      </c>
      <c r="T169" s="28">
        <f t="array" ref="T169">INDEX('Data Set4 Key Advanced2'!$D$42:$E$45,MATCH(I169,'Data Set4 Key Advanced2'!$E$42:$E$45,0),1)</f>
        <v>-1</v>
      </c>
      <c r="U169" s="28">
        <f t="array" ref="U169">IFERROR(INDEX('Data Set4 Key Advanced2'!$D$48:$E$51,MATCH(J169,'Data Set4 Key Advanced2'!$E$48:$E$51,0),1),0)</f>
        <v>1</v>
      </c>
      <c r="V169" s="28">
        <f t="array" ref="V169">INDEX('Data Set4 Key Advanced2'!$D$54:$E$57,MATCH(K169,'Data Set4 Key Advanced2'!$E$54:$E$57,0),1)</f>
        <v>0</v>
      </c>
      <c r="W169" s="28">
        <f t="array" ref="W169">INDEX('Data Set4 Key Advanced2'!$D$60:$E$63,MATCH(L169,'Data Set4 Key Advanced2'!$E$60:$E$63,0),1)</f>
        <v>1</v>
      </c>
    </row>
    <row r="170" spans="1:23" ht="13.2" x14ac:dyDescent="0.25">
      <c r="A170" s="28" t="s">
        <v>328</v>
      </c>
      <c r="B170" s="28" t="s">
        <v>461</v>
      </c>
      <c r="C170" s="28" t="s">
        <v>462</v>
      </c>
      <c r="D170" s="28" t="s">
        <v>477</v>
      </c>
      <c r="E170" s="28" t="s">
        <v>464</v>
      </c>
      <c r="F170" s="28" t="s">
        <v>465</v>
      </c>
      <c r="G170" s="28" t="s">
        <v>488</v>
      </c>
      <c r="H170" s="28" t="s">
        <v>489</v>
      </c>
      <c r="I170" s="28" t="s">
        <v>480</v>
      </c>
      <c r="J170" s="28" t="s">
        <v>494</v>
      </c>
      <c r="K170" s="28" t="s">
        <v>490</v>
      </c>
      <c r="L170" s="28" t="s">
        <v>482</v>
      </c>
      <c r="M170" s="28">
        <f t="shared" si="0"/>
        <v>-1</v>
      </c>
      <c r="N170" s="28">
        <f t="array" ref="N170">INDEX('Data Set4 Key Advanced2'!$D$6:$E$9,MATCH(C170,'Data Set4 Key Advanced2'!$E$6:$E$9,0),1)</f>
        <v>-1</v>
      </c>
      <c r="O170" s="28">
        <f t="array" ref="O170">INDEX('Data Set4 Key Advanced2'!$D$12:$E$15,MATCH(D170,'Data Set4 Key Advanced2'!$E$12:$E$15,0),1)</f>
        <v>0</v>
      </c>
      <c r="P170" s="28">
        <f t="array" ref="P170">INDEX('Data Set4 Key Advanced2'!$D$18:$E$21,MATCH(E170,'Data Set4 Key Advanced2'!$E$18:$E$21,0),1)</f>
        <v>0</v>
      </c>
      <c r="Q170" s="28">
        <f t="array" ref="Q170">INDEX('Data Set4 Key Advanced2'!$D$24:$E$27,MATCH(F170,'Data Set4 Key Advanced2'!$E$24:$E$27,0),1)</f>
        <v>-1</v>
      </c>
      <c r="R170" s="28">
        <f t="array" ref="R170">INDEX('Data Set4 Key Advanced2'!$D$30:$E$33,MATCH(G170,'Data Set4 Key Advanced2'!$E$30:$E$33,0),1)</f>
        <v>1</v>
      </c>
      <c r="S170" s="28">
        <f t="array" ref="S170">INDEX('Data Set4 Key Advanced2'!$D$36:$E$39,MATCH(H170,'Data Set4 Key Advanced2'!$E$36:$E$39,0),1)</f>
        <v>-1</v>
      </c>
      <c r="T170" s="28">
        <f t="array" ref="T170">INDEX('Data Set4 Key Advanced2'!$D$42:$E$45,MATCH(I170,'Data Set4 Key Advanced2'!$E$42:$E$45,0),1)</f>
        <v>-1</v>
      </c>
      <c r="U170" s="28">
        <f t="array" ref="U170">IFERROR(INDEX('Data Set4 Key Advanced2'!$D$48:$E$51,MATCH(J170,'Data Set4 Key Advanced2'!$E$48:$E$51,0),1),0)</f>
        <v>1</v>
      </c>
      <c r="V170" s="28">
        <f t="array" ref="V170">INDEX('Data Set4 Key Advanced2'!$D$54:$E$57,MATCH(K170,'Data Set4 Key Advanced2'!$E$54:$E$57,0),1)</f>
        <v>0</v>
      </c>
      <c r="W170" s="28">
        <f t="array" ref="W170">INDEX('Data Set4 Key Advanced2'!$D$60:$E$63,MATCH(L170,'Data Set4 Key Advanced2'!$E$60:$E$63,0),1)</f>
        <v>1</v>
      </c>
    </row>
    <row r="171" spans="1:23" ht="13.2" x14ac:dyDescent="0.25">
      <c r="A171" s="28" t="s">
        <v>331</v>
      </c>
      <c r="B171" s="28" t="s">
        <v>461</v>
      </c>
      <c r="C171" s="28" t="s">
        <v>462</v>
      </c>
      <c r="D171" s="28" t="s">
        <v>471</v>
      </c>
      <c r="E171" s="28" t="s">
        <v>464</v>
      </c>
      <c r="F171" s="28" t="s">
        <v>465</v>
      </c>
      <c r="G171" s="28" t="s">
        <v>474</v>
      </c>
      <c r="H171" s="28" t="s">
        <v>489</v>
      </c>
      <c r="I171" s="28" t="s">
        <v>475</v>
      </c>
      <c r="J171" s="28" t="s">
        <v>494</v>
      </c>
      <c r="K171" s="28" t="s">
        <v>481</v>
      </c>
      <c r="L171" s="28" t="s">
        <v>482</v>
      </c>
      <c r="M171" s="28">
        <f t="shared" si="0"/>
        <v>-3</v>
      </c>
      <c r="N171" s="28">
        <f t="array" ref="N171">INDEX('Data Set4 Key Advanced2'!$D$6:$E$9,MATCH(C171,'Data Set4 Key Advanced2'!$E$6:$E$9,0),1)</f>
        <v>-1</v>
      </c>
      <c r="O171" s="28">
        <f t="array" ref="O171">INDEX('Data Set4 Key Advanced2'!$D$12:$E$15,MATCH(D171,'Data Set4 Key Advanced2'!$E$12:$E$15,0),1)</f>
        <v>-1</v>
      </c>
      <c r="P171" s="28">
        <f t="array" ref="P171">INDEX('Data Set4 Key Advanced2'!$D$18:$E$21,MATCH(E171,'Data Set4 Key Advanced2'!$E$18:$E$21,0),1)</f>
        <v>0</v>
      </c>
      <c r="Q171" s="28">
        <f t="array" ref="Q171">INDEX('Data Set4 Key Advanced2'!$D$24:$E$27,MATCH(F171,'Data Set4 Key Advanced2'!$E$24:$E$27,0),1)</f>
        <v>-1</v>
      </c>
      <c r="R171" s="28">
        <f t="array" ref="R171">INDEX('Data Set4 Key Advanced2'!$D$30:$E$33,MATCH(G171,'Data Set4 Key Advanced2'!$E$30:$E$33,0),1)</f>
        <v>0</v>
      </c>
      <c r="S171" s="28">
        <f t="array" ref="S171">INDEX('Data Set4 Key Advanced2'!$D$36:$E$39,MATCH(H171,'Data Set4 Key Advanced2'!$E$36:$E$39,0),1)</f>
        <v>-1</v>
      </c>
      <c r="T171" s="28">
        <f t="array" ref="T171">INDEX('Data Set4 Key Advanced2'!$D$42:$E$45,MATCH(I171,'Data Set4 Key Advanced2'!$E$42:$E$45,0),1)</f>
        <v>0</v>
      </c>
      <c r="U171" s="28">
        <f t="array" ref="U171">IFERROR(INDEX('Data Set4 Key Advanced2'!$D$48:$E$51,MATCH(J171,'Data Set4 Key Advanced2'!$E$48:$E$51,0),1),0)</f>
        <v>1</v>
      </c>
      <c r="V171" s="28">
        <f t="array" ref="V171">INDEX('Data Set4 Key Advanced2'!$D$54:$E$57,MATCH(K171,'Data Set4 Key Advanced2'!$E$54:$E$57,0),1)</f>
        <v>-1</v>
      </c>
      <c r="W171" s="28">
        <f t="array" ref="W171">INDEX('Data Set4 Key Advanced2'!$D$60:$E$63,MATCH(L171,'Data Set4 Key Advanced2'!$E$60:$E$63,0),1)</f>
        <v>1</v>
      </c>
    </row>
    <row r="172" spans="1:23" ht="13.2" x14ac:dyDescent="0.25">
      <c r="A172" s="28" t="s">
        <v>332</v>
      </c>
      <c r="B172" s="28" t="s">
        <v>461</v>
      </c>
      <c r="C172" s="28" t="s">
        <v>476</v>
      </c>
      <c r="D172" s="28" t="s">
        <v>477</v>
      </c>
      <c r="E172" s="28" t="s">
        <v>473</v>
      </c>
      <c r="F172" s="28" t="s">
        <v>473</v>
      </c>
      <c r="G172" s="28" t="s">
        <v>474</v>
      </c>
      <c r="H172" s="28" t="s">
        <v>489</v>
      </c>
      <c r="I172" s="28" t="s">
        <v>468</v>
      </c>
      <c r="J172" s="28" t="s">
        <v>494</v>
      </c>
      <c r="K172" s="28" t="s">
        <v>469</v>
      </c>
      <c r="L172" s="28" t="s">
        <v>493</v>
      </c>
      <c r="M172" s="28">
        <f t="shared" si="0"/>
        <v>8</v>
      </c>
      <c r="N172" s="28">
        <f t="array" ref="N172">INDEX('Data Set4 Key Advanced2'!$D$6:$E$9,MATCH(C172,'Data Set4 Key Advanced2'!$E$6:$E$9,0),1)</f>
        <v>2</v>
      </c>
      <c r="O172" s="28">
        <f t="array" ref="O172">INDEX('Data Set4 Key Advanced2'!$D$12:$E$15,MATCH(D172,'Data Set4 Key Advanced2'!$E$12:$E$15,0),1)</f>
        <v>0</v>
      </c>
      <c r="P172" s="28">
        <f t="array" ref="P172">INDEX('Data Set4 Key Advanced2'!$D$18:$E$21,MATCH(E172,'Data Set4 Key Advanced2'!$E$18:$E$21,0),1)</f>
        <v>1</v>
      </c>
      <c r="Q172" s="28">
        <f t="array" ref="Q172">INDEX('Data Set4 Key Advanced2'!$D$24:$E$27,MATCH(F172,'Data Set4 Key Advanced2'!$E$24:$E$27,0),1)</f>
        <v>1</v>
      </c>
      <c r="R172" s="28">
        <f t="array" ref="R172">INDEX('Data Set4 Key Advanced2'!$D$30:$E$33,MATCH(G172,'Data Set4 Key Advanced2'!$E$30:$E$33,0),1)</f>
        <v>0</v>
      </c>
      <c r="S172" s="28">
        <f t="array" ref="S172">INDEX('Data Set4 Key Advanced2'!$D$36:$E$39,MATCH(H172,'Data Set4 Key Advanced2'!$E$36:$E$39,0),1)</f>
        <v>-1</v>
      </c>
      <c r="T172" s="28">
        <f t="array" ref="T172">INDEX('Data Set4 Key Advanced2'!$D$42:$E$45,MATCH(I172,'Data Set4 Key Advanced2'!$E$42:$E$45,0),1)</f>
        <v>1</v>
      </c>
      <c r="U172" s="28">
        <f t="array" ref="U172">IFERROR(INDEX('Data Set4 Key Advanced2'!$D$48:$E$51,MATCH(J172,'Data Set4 Key Advanced2'!$E$48:$E$51,0),1),0)</f>
        <v>1</v>
      </c>
      <c r="V172" s="28">
        <f t="array" ref="V172">INDEX('Data Set4 Key Advanced2'!$D$54:$E$57,MATCH(K172,'Data Set4 Key Advanced2'!$E$54:$E$57,0),1)</f>
        <v>1</v>
      </c>
      <c r="W172" s="28">
        <f t="array" ref="W172">INDEX('Data Set4 Key Advanced2'!$D$60:$E$63,MATCH(L172,'Data Set4 Key Advanced2'!$E$60:$E$63,0),1)</f>
        <v>2</v>
      </c>
    </row>
    <row r="173" spans="1:23" ht="13.2" x14ac:dyDescent="0.25">
      <c r="A173" s="28" t="s">
        <v>335</v>
      </c>
      <c r="B173" s="28" t="s">
        <v>461</v>
      </c>
      <c r="C173" s="28" t="s">
        <v>486</v>
      </c>
      <c r="D173" s="28" t="s">
        <v>471</v>
      </c>
      <c r="E173" s="28" t="s">
        <v>464</v>
      </c>
      <c r="F173" s="28" t="s">
        <v>465</v>
      </c>
      <c r="G173" s="28" t="s">
        <v>474</v>
      </c>
      <c r="H173" s="28" t="s">
        <v>489</v>
      </c>
      <c r="I173" s="28" t="s">
        <v>475</v>
      </c>
      <c r="J173" s="28" t="s">
        <v>494</v>
      </c>
      <c r="K173" s="28" t="s">
        <v>469</v>
      </c>
      <c r="L173" s="28" t="s">
        <v>482</v>
      </c>
      <c r="M173" s="28">
        <f t="shared" si="0"/>
        <v>1</v>
      </c>
      <c r="N173" s="28">
        <f t="array" ref="N173">INDEX('Data Set4 Key Advanced2'!$D$6:$E$9,MATCH(C173,'Data Set4 Key Advanced2'!$E$6:$E$9,0),1)</f>
        <v>1</v>
      </c>
      <c r="O173" s="28">
        <f t="array" ref="O173">INDEX('Data Set4 Key Advanced2'!$D$12:$E$15,MATCH(D173,'Data Set4 Key Advanced2'!$E$12:$E$15,0),1)</f>
        <v>-1</v>
      </c>
      <c r="P173" s="28">
        <f t="array" ref="P173">INDEX('Data Set4 Key Advanced2'!$D$18:$E$21,MATCH(E173,'Data Set4 Key Advanced2'!$E$18:$E$21,0),1)</f>
        <v>0</v>
      </c>
      <c r="Q173" s="28">
        <f t="array" ref="Q173">INDEX('Data Set4 Key Advanced2'!$D$24:$E$27,MATCH(F173,'Data Set4 Key Advanced2'!$E$24:$E$27,0),1)</f>
        <v>-1</v>
      </c>
      <c r="R173" s="28">
        <f t="array" ref="R173">INDEX('Data Set4 Key Advanced2'!$D$30:$E$33,MATCH(G173,'Data Set4 Key Advanced2'!$E$30:$E$33,0),1)</f>
        <v>0</v>
      </c>
      <c r="S173" s="28">
        <f t="array" ref="S173">INDEX('Data Set4 Key Advanced2'!$D$36:$E$39,MATCH(H173,'Data Set4 Key Advanced2'!$E$36:$E$39,0),1)</f>
        <v>-1</v>
      </c>
      <c r="T173" s="28">
        <f t="array" ref="T173">INDEX('Data Set4 Key Advanced2'!$D$42:$E$45,MATCH(I173,'Data Set4 Key Advanced2'!$E$42:$E$45,0),1)</f>
        <v>0</v>
      </c>
      <c r="U173" s="28">
        <f t="array" ref="U173">IFERROR(INDEX('Data Set4 Key Advanced2'!$D$48:$E$51,MATCH(J173,'Data Set4 Key Advanced2'!$E$48:$E$51,0),1),0)</f>
        <v>1</v>
      </c>
      <c r="V173" s="28">
        <f t="array" ref="V173">INDEX('Data Set4 Key Advanced2'!$D$54:$E$57,MATCH(K173,'Data Set4 Key Advanced2'!$E$54:$E$57,0),1)</f>
        <v>1</v>
      </c>
      <c r="W173" s="28">
        <f t="array" ref="W173">INDEX('Data Set4 Key Advanced2'!$D$60:$E$63,MATCH(L173,'Data Set4 Key Advanced2'!$E$60:$E$63,0),1)</f>
        <v>1</v>
      </c>
    </row>
    <row r="174" spans="1:23" ht="13.2" x14ac:dyDescent="0.25">
      <c r="A174" s="28" t="s">
        <v>329</v>
      </c>
      <c r="B174" s="28" t="s">
        <v>461</v>
      </c>
      <c r="C174" s="28" t="s">
        <v>476</v>
      </c>
      <c r="D174" s="28" t="s">
        <v>487</v>
      </c>
      <c r="E174" s="28" t="s">
        <v>473</v>
      </c>
      <c r="F174" s="28" t="s">
        <v>465</v>
      </c>
      <c r="G174" s="28" t="s">
        <v>488</v>
      </c>
      <c r="H174" s="28" t="s">
        <v>489</v>
      </c>
      <c r="I174" s="28" t="s">
        <v>484</v>
      </c>
      <c r="J174" s="28" t="s">
        <v>494</v>
      </c>
      <c r="K174" s="28" t="s">
        <v>490</v>
      </c>
      <c r="L174" s="28" t="s">
        <v>482</v>
      </c>
      <c r="M174" s="28">
        <f t="shared" si="0"/>
        <v>7</v>
      </c>
      <c r="N174" s="28">
        <f t="array" ref="N174">INDEX('Data Set4 Key Advanced2'!$D$6:$E$9,MATCH(C174,'Data Set4 Key Advanced2'!$E$6:$E$9,0),1)</f>
        <v>2</v>
      </c>
      <c r="O174" s="28">
        <f t="array" ref="O174">INDEX('Data Set4 Key Advanced2'!$D$12:$E$15,MATCH(D174,'Data Set4 Key Advanced2'!$E$12:$E$15,0),1)</f>
        <v>1</v>
      </c>
      <c r="P174" s="28">
        <f t="array" ref="P174">INDEX('Data Set4 Key Advanced2'!$D$18:$E$21,MATCH(E174,'Data Set4 Key Advanced2'!$E$18:$E$21,0),1)</f>
        <v>1</v>
      </c>
      <c r="Q174" s="28">
        <f t="array" ref="Q174">INDEX('Data Set4 Key Advanced2'!$D$24:$E$27,MATCH(F174,'Data Set4 Key Advanced2'!$E$24:$E$27,0),1)</f>
        <v>-1</v>
      </c>
      <c r="R174" s="28">
        <f t="array" ref="R174">INDEX('Data Set4 Key Advanced2'!$D$30:$E$33,MATCH(G174,'Data Set4 Key Advanced2'!$E$30:$E$33,0),1)</f>
        <v>1</v>
      </c>
      <c r="S174" s="28">
        <f t="array" ref="S174">INDEX('Data Set4 Key Advanced2'!$D$36:$E$39,MATCH(H174,'Data Set4 Key Advanced2'!$E$36:$E$39,0),1)</f>
        <v>-1</v>
      </c>
      <c r="T174" s="28">
        <f t="array" ref="T174">INDEX('Data Set4 Key Advanced2'!$D$42:$E$45,MATCH(I174,'Data Set4 Key Advanced2'!$E$42:$E$45,0),1)</f>
        <v>2</v>
      </c>
      <c r="U174" s="28">
        <f t="array" ref="U174">IFERROR(INDEX('Data Set4 Key Advanced2'!$D$48:$E$51,MATCH(J174,'Data Set4 Key Advanced2'!$E$48:$E$51,0),1),0)</f>
        <v>1</v>
      </c>
      <c r="V174" s="28">
        <f t="array" ref="V174">INDEX('Data Set4 Key Advanced2'!$D$54:$E$57,MATCH(K174,'Data Set4 Key Advanced2'!$E$54:$E$57,0),1)</f>
        <v>0</v>
      </c>
      <c r="W174" s="28">
        <f t="array" ref="W174">INDEX('Data Set4 Key Advanced2'!$D$60:$E$63,MATCH(L174,'Data Set4 Key Advanced2'!$E$60:$E$63,0),1)</f>
        <v>1</v>
      </c>
    </row>
    <row r="175" spans="1:23" ht="13.2" x14ac:dyDescent="0.25">
      <c r="A175" s="28" t="s">
        <v>336</v>
      </c>
      <c r="B175" s="28" t="s">
        <v>461</v>
      </c>
      <c r="C175" s="28" t="s">
        <v>462</v>
      </c>
      <c r="D175" s="28" t="s">
        <v>471</v>
      </c>
      <c r="E175" s="28" t="s">
        <v>473</v>
      </c>
      <c r="F175" s="28" t="s">
        <v>465</v>
      </c>
      <c r="G175" s="28" t="s">
        <v>474</v>
      </c>
      <c r="H175" s="28" t="s">
        <v>489</v>
      </c>
      <c r="I175" s="28" t="s">
        <v>475</v>
      </c>
      <c r="J175" s="28" t="s">
        <v>494</v>
      </c>
      <c r="K175" s="28" t="s">
        <v>481</v>
      </c>
      <c r="L175" s="28" t="s">
        <v>470</v>
      </c>
      <c r="M175" s="28">
        <f t="shared" si="0"/>
        <v>-3</v>
      </c>
      <c r="N175" s="28">
        <f t="array" ref="N175">INDEX('Data Set4 Key Advanced2'!$D$6:$E$9,MATCH(C175,'Data Set4 Key Advanced2'!$E$6:$E$9,0),1)</f>
        <v>-1</v>
      </c>
      <c r="O175" s="28">
        <f t="array" ref="O175">INDEX('Data Set4 Key Advanced2'!$D$12:$E$15,MATCH(D175,'Data Set4 Key Advanced2'!$E$12:$E$15,0),1)</f>
        <v>-1</v>
      </c>
      <c r="P175" s="28">
        <f t="array" ref="P175">INDEX('Data Set4 Key Advanced2'!$D$18:$E$21,MATCH(E175,'Data Set4 Key Advanced2'!$E$18:$E$21,0),1)</f>
        <v>1</v>
      </c>
      <c r="Q175" s="28">
        <f t="array" ref="Q175">INDEX('Data Set4 Key Advanced2'!$D$24:$E$27,MATCH(F175,'Data Set4 Key Advanced2'!$E$24:$E$27,0),1)</f>
        <v>-1</v>
      </c>
      <c r="R175" s="28">
        <f t="array" ref="R175">INDEX('Data Set4 Key Advanced2'!$D$30:$E$33,MATCH(G175,'Data Set4 Key Advanced2'!$E$30:$E$33,0),1)</f>
        <v>0</v>
      </c>
      <c r="S175" s="28">
        <f t="array" ref="S175">INDEX('Data Set4 Key Advanced2'!$D$36:$E$39,MATCH(H175,'Data Set4 Key Advanced2'!$E$36:$E$39,0),1)</f>
        <v>-1</v>
      </c>
      <c r="T175" s="28">
        <f t="array" ref="T175">INDEX('Data Set4 Key Advanced2'!$D$42:$E$45,MATCH(I175,'Data Set4 Key Advanced2'!$E$42:$E$45,0),1)</f>
        <v>0</v>
      </c>
      <c r="U175" s="28">
        <f t="array" ref="U175">IFERROR(INDEX('Data Set4 Key Advanced2'!$D$48:$E$51,MATCH(J175,'Data Set4 Key Advanced2'!$E$48:$E$51,0),1),0)</f>
        <v>1</v>
      </c>
      <c r="V175" s="28">
        <f t="array" ref="V175">INDEX('Data Set4 Key Advanced2'!$D$54:$E$57,MATCH(K175,'Data Set4 Key Advanced2'!$E$54:$E$57,0),1)</f>
        <v>-1</v>
      </c>
      <c r="W175" s="28">
        <f t="array" ref="W175">INDEX('Data Set4 Key Advanced2'!$D$60:$E$63,MATCH(L175,'Data Set4 Key Advanced2'!$E$60:$E$63,0),1)</f>
        <v>0</v>
      </c>
    </row>
    <row r="176" spans="1:23" ht="13.2" x14ac:dyDescent="0.25">
      <c r="A176" s="28" t="s">
        <v>338</v>
      </c>
      <c r="B176" s="28" t="s">
        <v>461</v>
      </c>
      <c r="C176" s="28" t="s">
        <v>486</v>
      </c>
      <c r="D176" s="28" t="s">
        <v>463</v>
      </c>
      <c r="E176" s="28" t="s">
        <v>464</v>
      </c>
      <c r="F176" s="28" t="s">
        <v>465</v>
      </c>
      <c r="G176" s="28" t="s">
        <v>488</v>
      </c>
      <c r="H176" s="28" t="s">
        <v>489</v>
      </c>
      <c r="I176" s="28" t="s">
        <v>480</v>
      </c>
      <c r="J176" s="28" t="s">
        <v>494</v>
      </c>
      <c r="K176" s="28" t="s">
        <v>490</v>
      </c>
      <c r="L176" s="28" t="s">
        <v>485</v>
      </c>
      <c r="M176" s="28">
        <f t="shared" si="0"/>
        <v>1</v>
      </c>
      <c r="N176" s="28">
        <f t="array" ref="N176">INDEX('Data Set4 Key Advanced2'!$D$6:$E$9,MATCH(C176,'Data Set4 Key Advanced2'!$E$6:$E$9,0),1)</f>
        <v>1</v>
      </c>
      <c r="O176" s="28">
        <f t="array" ref="O176">INDEX('Data Set4 Key Advanced2'!$D$12:$E$15,MATCH(D176,'Data Set4 Key Advanced2'!$E$12:$E$15,0),1)</f>
        <v>2</v>
      </c>
      <c r="P176" s="28">
        <f t="array" ref="P176">INDEX('Data Set4 Key Advanced2'!$D$18:$E$21,MATCH(E176,'Data Set4 Key Advanced2'!$E$18:$E$21,0),1)</f>
        <v>0</v>
      </c>
      <c r="Q176" s="28">
        <f t="array" ref="Q176">INDEX('Data Set4 Key Advanced2'!$D$24:$E$27,MATCH(F176,'Data Set4 Key Advanced2'!$E$24:$E$27,0),1)</f>
        <v>-1</v>
      </c>
      <c r="R176" s="28">
        <f t="array" ref="R176">INDEX('Data Set4 Key Advanced2'!$D$30:$E$33,MATCH(G176,'Data Set4 Key Advanced2'!$E$30:$E$33,0),1)</f>
        <v>1</v>
      </c>
      <c r="S176" s="28">
        <f t="array" ref="S176">INDEX('Data Set4 Key Advanced2'!$D$36:$E$39,MATCH(H176,'Data Set4 Key Advanced2'!$E$36:$E$39,0),1)</f>
        <v>-1</v>
      </c>
      <c r="T176" s="28">
        <f t="array" ref="T176">INDEX('Data Set4 Key Advanced2'!$D$42:$E$45,MATCH(I176,'Data Set4 Key Advanced2'!$E$42:$E$45,0),1)</f>
        <v>-1</v>
      </c>
      <c r="U176" s="28">
        <f t="array" ref="U176">IFERROR(INDEX('Data Set4 Key Advanced2'!$D$48:$E$51,MATCH(J176,'Data Set4 Key Advanced2'!$E$48:$E$51,0),1),0)</f>
        <v>1</v>
      </c>
      <c r="V176" s="28">
        <f t="array" ref="V176">INDEX('Data Set4 Key Advanced2'!$D$54:$E$57,MATCH(K176,'Data Set4 Key Advanced2'!$E$54:$E$57,0),1)</f>
        <v>0</v>
      </c>
      <c r="W176" s="28">
        <f t="array" ref="W176">INDEX('Data Set4 Key Advanced2'!$D$60:$E$63,MATCH(L176,'Data Set4 Key Advanced2'!$E$60:$E$63,0),1)</f>
        <v>-1</v>
      </c>
    </row>
    <row r="177" spans="1:23" ht="13.2" x14ac:dyDescent="0.25">
      <c r="A177" s="28" t="s">
        <v>343</v>
      </c>
      <c r="B177" s="28" t="s">
        <v>461</v>
      </c>
      <c r="C177" s="28" t="s">
        <v>486</v>
      </c>
      <c r="D177" s="28" t="s">
        <v>477</v>
      </c>
      <c r="E177" s="28" t="s">
        <v>464</v>
      </c>
      <c r="F177" s="28" t="s">
        <v>465</v>
      </c>
      <c r="G177" s="28" t="s">
        <v>488</v>
      </c>
      <c r="H177" s="28" t="s">
        <v>489</v>
      </c>
      <c r="I177" s="28" t="s">
        <v>480</v>
      </c>
      <c r="J177" s="28" t="s">
        <v>494</v>
      </c>
      <c r="K177" s="28" t="s">
        <v>490</v>
      </c>
      <c r="L177" s="28" t="s">
        <v>482</v>
      </c>
      <c r="M177" s="28">
        <f t="shared" si="0"/>
        <v>1</v>
      </c>
      <c r="N177" s="28">
        <f t="array" ref="N177">INDEX('Data Set4 Key Advanced2'!$D$6:$E$9,MATCH(C177,'Data Set4 Key Advanced2'!$E$6:$E$9,0),1)</f>
        <v>1</v>
      </c>
      <c r="O177" s="28">
        <f t="array" ref="O177">INDEX('Data Set4 Key Advanced2'!$D$12:$E$15,MATCH(D177,'Data Set4 Key Advanced2'!$E$12:$E$15,0),1)</f>
        <v>0</v>
      </c>
      <c r="P177" s="28">
        <f t="array" ref="P177">INDEX('Data Set4 Key Advanced2'!$D$18:$E$21,MATCH(E177,'Data Set4 Key Advanced2'!$E$18:$E$21,0),1)</f>
        <v>0</v>
      </c>
      <c r="Q177" s="28">
        <f t="array" ref="Q177">INDEX('Data Set4 Key Advanced2'!$D$24:$E$27,MATCH(F177,'Data Set4 Key Advanced2'!$E$24:$E$27,0),1)</f>
        <v>-1</v>
      </c>
      <c r="R177" s="28">
        <f t="array" ref="R177">INDEX('Data Set4 Key Advanced2'!$D$30:$E$33,MATCH(G177,'Data Set4 Key Advanced2'!$E$30:$E$33,0),1)</f>
        <v>1</v>
      </c>
      <c r="S177" s="28">
        <f t="array" ref="S177">INDEX('Data Set4 Key Advanced2'!$D$36:$E$39,MATCH(H177,'Data Set4 Key Advanced2'!$E$36:$E$39,0),1)</f>
        <v>-1</v>
      </c>
      <c r="T177" s="28">
        <f t="array" ref="T177">INDEX('Data Set4 Key Advanced2'!$D$42:$E$45,MATCH(I177,'Data Set4 Key Advanced2'!$E$42:$E$45,0),1)</f>
        <v>-1</v>
      </c>
      <c r="U177" s="28">
        <f t="array" ref="U177">IFERROR(INDEX('Data Set4 Key Advanced2'!$D$48:$E$51,MATCH(J177,'Data Set4 Key Advanced2'!$E$48:$E$51,0),1),0)</f>
        <v>1</v>
      </c>
      <c r="V177" s="28">
        <f t="array" ref="V177">INDEX('Data Set4 Key Advanced2'!$D$54:$E$57,MATCH(K177,'Data Set4 Key Advanced2'!$E$54:$E$57,0),1)</f>
        <v>0</v>
      </c>
      <c r="W177" s="28">
        <f t="array" ref="W177">INDEX('Data Set4 Key Advanced2'!$D$60:$E$63,MATCH(L177,'Data Set4 Key Advanced2'!$E$60:$E$63,0),1)</f>
        <v>1</v>
      </c>
    </row>
    <row r="178" spans="1:23" ht="13.2" x14ac:dyDescent="0.25">
      <c r="A178" s="28" t="s">
        <v>339</v>
      </c>
      <c r="B178" s="28" t="s">
        <v>461</v>
      </c>
      <c r="C178" s="28" t="s">
        <v>462</v>
      </c>
      <c r="D178" s="28" t="s">
        <v>487</v>
      </c>
      <c r="E178" s="28" t="s">
        <v>464</v>
      </c>
      <c r="F178" s="28" t="s">
        <v>465</v>
      </c>
      <c r="G178" s="28" t="s">
        <v>488</v>
      </c>
      <c r="H178" s="28" t="s">
        <v>489</v>
      </c>
      <c r="I178" s="28" t="s">
        <v>475</v>
      </c>
      <c r="J178" s="28" t="s">
        <v>494</v>
      </c>
      <c r="K178" s="28" t="s">
        <v>490</v>
      </c>
      <c r="L178" s="28" t="s">
        <v>470</v>
      </c>
      <c r="M178" s="28">
        <f t="shared" si="0"/>
        <v>0</v>
      </c>
      <c r="N178" s="28">
        <f t="array" ref="N178">INDEX('Data Set4 Key Advanced2'!$D$6:$E$9,MATCH(C178,'Data Set4 Key Advanced2'!$E$6:$E$9,0),1)</f>
        <v>-1</v>
      </c>
      <c r="O178" s="28">
        <f t="array" ref="O178">INDEX('Data Set4 Key Advanced2'!$D$12:$E$15,MATCH(D178,'Data Set4 Key Advanced2'!$E$12:$E$15,0),1)</f>
        <v>1</v>
      </c>
      <c r="P178" s="28">
        <f t="array" ref="P178">INDEX('Data Set4 Key Advanced2'!$D$18:$E$21,MATCH(E178,'Data Set4 Key Advanced2'!$E$18:$E$21,0),1)</f>
        <v>0</v>
      </c>
      <c r="Q178" s="28">
        <f t="array" ref="Q178">INDEX('Data Set4 Key Advanced2'!$D$24:$E$27,MATCH(F178,'Data Set4 Key Advanced2'!$E$24:$E$27,0),1)</f>
        <v>-1</v>
      </c>
      <c r="R178" s="28">
        <f t="array" ref="R178">INDEX('Data Set4 Key Advanced2'!$D$30:$E$33,MATCH(G178,'Data Set4 Key Advanced2'!$E$30:$E$33,0),1)</f>
        <v>1</v>
      </c>
      <c r="S178" s="28">
        <f t="array" ref="S178">INDEX('Data Set4 Key Advanced2'!$D$36:$E$39,MATCH(H178,'Data Set4 Key Advanced2'!$E$36:$E$39,0),1)</f>
        <v>-1</v>
      </c>
      <c r="T178" s="28">
        <f t="array" ref="T178">INDEX('Data Set4 Key Advanced2'!$D$42:$E$45,MATCH(I178,'Data Set4 Key Advanced2'!$E$42:$E$45,0),1)</f>
        <v>0</v>
      </c>
      <c r="U178" s="28">
        <f t="array" ref="U178">IFERROR(INDEX('Data Set4 Key Advanced2'!$D$48:$E$51,MATCH(J178,'Data Set4 Key Advanced2'!$E$48:$E$51,0),1),0)</f>
        <v>1</v>
      </c>
      <c r="V178" s="28">
        <f t="array" ref="V178">INDEX('Data Set4 Key Advanced2'!$D$54:$E$57,MATCH(K178,'Data Set4 Key Advanced2'!$E$54:$E$57,0),1)</f>
        <v>0</v>
      </c>
      <c r="W178" s="28">
        <f t="array" ref="W178">INDEX('Data Set4 Key Advanced2'!$D$60:$E$63,MATCH(L178,'Data Set4 Key Advanced2'!$E$60:$E$63,0),1)</f>
        <v>0</v>
      </c>
    </row>
    <row r="179" spans="1:23" ht="13.2" x14ac:dyDescent="0.25">
      <c r="A179" s="28" t="s">
        <v>340</v>
      </c>
      <c r="B179" s="28" t="s">
        <v>461</v>
      </c>
      <c r="C179" s="28" t="s">
        <v>462</v>
      </c>
      <c r="D179" s="28" t="s">
        <v>471</v>
      </c>
      <c r="E179" s="28" t="s">
        <v>464</v>
      </c>
      <c r="F179" s="28" t="s">
        <v>465</v>
      </c>
      <c r="G179" s="28" t="s">
        <v>488</v>
      </c>
      <c r="H179" s="28" t="s">
        <v>467</v>
      </c>
      <c r="I179" s="28" t="s">
        <v>475</v>
      </c>
      <c r="J179" s="28" t="s">
        <v>496</v>
      </c>
      <c r="K179" s="28" t="s">
        <v>490</v>
      </c>
      <c r="L179" s="28" t="s">
        <v>470</v>
      </c>
      <c r="M179" s="28">
        <f t="shared" si="0"/>
        <v>0</v>
      </c>
      <c r="N179" s="28">
        <f t="array" ref="N179">INDEX('Data Set4 Key Advanced2'!$D$6:$E$9,MATCH(C179,'Data Set4 Key Advanced2'!$E$6:$E$9,0),1)</f>
        <v>-1</v>
      </c>
      <c r="O179" s="28">
        <f t="array" ref="O179">INDEX('Data Set4 Key Advanced2'!$D$12:$E$15,MATCH(D179,'Data Set4 Key Advanced2'!$E$12:$E$15,0),1)</f>
        <v>-1</v>
      </c>
      <c r="P179" s="28">
        <f t="array" ref="P179">INDEX('Data Set4 Key Advanced2'!$D$18:$E$21,MATCH(E179,'Data Set4 Key Advanced2'!$E$18:$E$21,0),1)</f>
        <v>0</v>
      </c>
      <c r="Q179" s="28">
        <f t="array" ref="Q179">INDEX('Data Set4 Key Advanced2'!$D$24:$E$27,MATCH(F179,'Data Set4 Key Advanced2'!$E$24:$E$27,0),1)</f>
        <v>-1</v>
      </c>
      <c r="R179" s="28">
        <f t="array" ref="R179">INDEX('Data Set4 Key Advanced2'!$D$30:$E$33,MATCH(G179,'Data Set4 Key Advanced2'!$E$30:$E$33,0),1)</f>
        <v>1</v>
      </c>
      <c r="S179" s="28">
        <f t="array" ref="S179">INDEX('Data Set4 Key Advanced2'!$D$36:$E$39,MATCH(H179,'Data Set4 Key Advanced2'!$E$36:$E$39,0),1)</f>
        <v>0</v>
      </c>
      <c r="T179" s="28">
        <f t="array" ref="T179">INDEX('Data Set4 Key Advanced2'!$D$42:$E$45,MATCH(I179,'Data Set4 Key Advanced2'!$E$42:$E$45,0),1)</f>
        <v>0</v>
      </c>
      <c r="U179" s="28">
        <f t="array" ref="U179">IFERROR(INDEX('Data Set4 Key Advanced2'!$D$48:$E$51,MATCH(J179,'Data Set4 Key Advanced2'!$E$48:$E$51,0),1),0)</f>
        <v>2</v>
      </c>
      <c r="V179" s="28">
        <f t="array" ref="V179">INDEX('Data Set4 Key Advanced2'!$D$54:$E$57,MATCH(K179,'Data Set4 Key Advanced2'!$E$54:$E$57,0),1)</f>
        <v>0</v>
      </c>
      <c r="W179" s="28">
        <f t="array" ref="W179">INDEX('Data Set4 Key Advanced2'!$D$60:$E$63,MATCH(L179,'Data Set4 Key Advanced2'!$E$60:$E$63,0),1)</f>
        <v>0</v>
      </c>
    </row>
    <row r="180" spans="1:23" ht="13.2" x14ac:dyDescent="0.25">
      <c r="A180" s="28" t="s">
        <v>341</v>
      </c>
      <c r="B180" s="28" t="s">
        <v>461</v>
      </c>
      <c r="C180" s="28" t="s">
        <v>462</v>
      </c>
      <c r="D180" s="28" t="s">
        <v>477</v>
      </c>
      <c r="E180" s="28" t="s">
        <v>464</v>
      </c>
      <c r="F180" s="28" t="s">
        <v>478</v>
      </c>
      <c r="G180" s="28" t="s">
        <v>488</v>
      </c>
      <c r="H180" s="28" t="s">
        <v>489</v>
      </c>
      <c r="I180" s="28" t="s">
        <v>480</v>
      </c>
      <c r="J180" s="28" t="s">
        <v>494</v>
      </c>
      <c r="K180" s="28" t="s">
        <v>490</v>
      </c>
      <c r="L180" s="28" t="s">
        <v>482</v>
      </c>
      <c r="M180" s="28">
        <f t="shared" si="0"/>
        <v>0</v>
      </c>
      <c r="N180" s="28">
        <f t="array" ref="N180">INDEX('Data Set4 Key Advanced2'!$D$6:$E$9,MATCH(C180,'Data Set4 Key Advanced2'!$E$6:$E$9,0),1)</f>
        <v>-1</v>
      </c>
      <c r="O180" s="28">
        <f t="array" ref="O180">INDEX('Data Set4 Key Advanced2'!$D$12:$E$15,MATCH(D180,'Data Set4 Key Advanced2'!$E$12:$E$15,0),1)</f>
        <v>0</v>
      </c>
      <c r="P180" s="28">
        <f t="array" ref="P180">INDEX('Data Set4 Key Advanced2'!$D$18:$E$21,MATCH(E180,'Data Set4 Key Advanced2'!$E$18:$E$21,0),1)</f>
        <v>0</v>
      </c>
      <c r="Q180" s="28">
        <f t="array" ref="Q180">INDEX('Data Set4 Key Advanced2'!$D$24:$E$27,MATCH(F180,'Data Set4 Key Advanced2'!$E$24:$E$27,0),1)</f>
        <v>0</v>
      </c>
      <c r="R180" s="28">
        <f t="array" ref="R180">INDEX('Data Set4 Key Advanced2'!$D$30:$E$33,MATCH(G180,'Data Set4 Key Advanced2'!$E$30:$E$33,0),1)</f>
        <v>1</v>
      </c>
      <c r="S180" s="28">
        <f t="array" ref="S180">INDEX('Data Set4 Key Advanced2'!$D$36:$E$39,MATCH(H180,'Data Set4 Key Advanced2'!$E$36:$E$39,0),1)</f>
        <v>-1</v>
      </c>
      <c r="T180" s="28">
        <f t="array" ref="T180">INDEX('Data Set4 Key Advanced2'!$D$42:$E$45,MATCH(I180,'Data Set4 Key Advanced2'!$E$42:$E$45,0),1)</f>
        <v>-1</v>
      </c>
      <c r="U180" s="28">
        <f t="array" ref="U180">IFERROR(INDEX('Data Set4 Key Advanced2'!$D$48:$E$51,MATCH(J180,'Data Set4 Key Advanced2'!$E$48:$E$51,0),1),0)</f>
        <v>1</v>
      </c>
      <c r="V180" s="28">
        <f t="array" ref="V180">INDEX('Data Set4 Key Advanced2'!$D$54:$E$57,MATCH(K180,'Data Set4 Key Advanced2'!$E$54:$E$57,0),1)</f>
        <v>0</v>
      </c>
      <c r="W180" s="28">
        <f t="array" ref="W180">INDEX('Data Set4 Key Advanced2'!$D$60:$E$63,MATCH(L180,'Data Set4 Key Advanced2'!$E$60:$E$63,0),1)</f>
        <v>1</v>
      </c>
    </row>
    <row r="181" spans="1:23" ht="13.2" x14ac:dyDescent="0.25">
      <c r="A181" s="28" t="s">
        <v>342</v>
      </c>
      <c r="B181" s="28" t="s">
        <v>461</v>
      </c>
      <c r="C181" s="28" t="s">
        <v>486</v>
      </c>
      <c r="D181" s="28" t="s">
        <v>471</v>
      </c>
      <c r="E181" s="28" t="s">
        <v>464</v>
      </c>
      <c r="F181" s="28" t="s">
        <v>473</v>
      </c>
      <c r="G181" s="28" t="s">
        <v>474</v>
      </c>
      <c r="H181" s="28" t="s">
        <v>489</v>
      </c>
      <c r="I181" s="28" t="s">
        <v>475</v>
      </c>
      <c r="J181" s="28" t="s">
        <v>494</v>
      </c>
      <c r="K181" s="28" t="s">
        <v>490</v>
      </c>
      <c r="L181" s="28" t="s">
        <v>470</v>
      </c>
      <c r="M181" s="28">
        <f t="shared" si="0"/>
        <v>1</v>
      </c>
      <c r="N181" s="28">
        <f t="array" ref="N181">INDEX('Data Set4 Key Advanced2'!$D$6:$E$9,MATCH(C181,'Data Set4 Key Advanced2'!$E$6:$E$9,0),1)</f>
        <v>1</v>
      </c>
      <c r="O181" s="28">
        <f t="array" ref="O181">INDEX('Data Set4 Key Advanced2'!$D$12:$E$15,MATCH(D181,'Data Set4 Key Advanced2'!$E$12:$E$15,0),1)</f>
        <v>-1</v>
      </c>
      <c r="P181" s="28">
        <f t="array" ref="P181">INDEX('Data Set4 Key Advanced2'!$D$18:$E$21,MATCH(E181,'Data Set4 Key Advanced2'!$E$18:$E$21,0),1)</f>
        <v>0</v>
      </c>
      <c r="Q181" s="28">
        <f t="array" ref="Q181">INDEX('Data Set4 Key Advanced2'!$D$24:$E$27,MATCH(F181,'Data Set4 Key Advanced2'!$E$24:$E$27,0),1)</f>
        <v>1</v>
      </c>
      <c r="R181" s="28">
        <f t="array" ref="R181">INDEX('Data Set4 Key Advanced2'!$D$30:$E$33,MATCH(G181,'Data Set4 Key Advanced2'!$E$30:$E$33,0),1)</f>
        <v>0</v>
      </c>
      <c r="S181" s="28">
        <f t="array" ref="S181">INDEX('Data Set4 Key Advanced2'!$D$36:$E$39,MATCH(H181,'Data Set4 Key Advanced2'!$E$36:$E$39,0),1)</f>
        <v>-1</v>
      </c>
      <c r="T181" s="28">
        <f t="array" ref="T181">INDEX('Data Set4 Key Advanced2'!$D$42:$E$45,MATCH(I181,'Data Set4 Key Advanced2'!$E$42:$E$45,0),1)</f>
        <v>0</v>
      </c>
      <c r="U181" s="28">
        <f t="array" ref="U181">IFERROR(INDEX('Data Set4 Key Advanced2'!$D$48:$E$51,MATCH(J181,'Data Set4 Key Advanced2'!$E$48:$E$51,0),1),0)</f>
        <v>1</v>
      </c>
      <c r="V181" s="28">
        <f t="array" ref="V181">INDEX('Data Set4 Key Advanced2'!$D$54:$E$57,MATCH(K181,'Data Set4 Key Advanced2'!$E$54:$E$57,0),1)</f>
        <v>0</v>
      </c>
      <c r="W181" s="28">
        <f t="array" ref="W181">INDEX('Data Set4 Key Advanced2'!$D$60:$E$63,MATCH(L181,'Data Set4 Key Advanced2'!$E$60:$E$63,0),1)</f>
        <v>0</v>
      </c>
    </row>
    <row r="182" spans="1:23" ht="13.2" x14ac:dyDescent="0.25">
      <c r="A182" s="28" t="s">
        <v>337</v>
      </c>
      <c r="B182" s="28" t="s">
        <v>461</v>
      </c>
      <c r="C182" s="28" t="s">
        <v>486</v>
      </c>
      <c r="D182" s="28" t="s">
        <v>471</v>
      </c>
      <c r="E182" s="28" t="s">
        <v>464</v>
      </c>
      <c r="F182" s="28" t="s">
        <v>465</v>
      </c>
      <c r="G182" s="28" t="s">
        <v>488</v>
      </c>
      <c r="H182" s="28" t="s">
        <v>489</v>
      </c>
      <c r="I182" s="28" t="s">
        <v>480</v>
      </c>
      <c r="J182" s="28" t="s">
        <v>494</v>
      </c>
      <c r="K182" s="28" t="s">
        <v>469</v>
      </c>
      <c r="L182" s="28" t="s">
        <v>470</v>
      </c>
      <c r="M182" s="28">
        <f t="shared" si="0"/>
        <v>0</v>
      </c>
      <c r="N182" s="28">
        <f t="array" ref="N182">INDEX('Data Set4 Key Advanced2'!$D$6:$E$9,MATCH(C182,'Data Set4 Key Advanced2'!$E$6:$E$9,0),1)</f>
        <v>1</v>
      </c>
      <c r="O182" s="28">
        <f t="array" ref="O182">INDEX('Data Set4 Key Advanced2'!$D$12:$E$15,MATCH(D182,'Data Set4 Key Advanced2'!$E$12:$E$15,0),1)</f>
        <v>-1</v>
      </c>
      <c r="P182" s="28">
        <f t="array" ref="P182">INDEX('Data Set4 Key Advanced2'!$D$18:$E$21,MATCH(E182,'Data Set4 Key Advanced2'!$E$18:$E$21,0),1)</f>
        <v>0</v>
      </c>
      <c r="Q182" s="28">
        <f t="array" ref="Q182">INDEX('Data Set4 Key Advanced2'!$D$24:$E$27,MATCH(F182,'Data Set4 Key Advanced2'!$E$24:$E$27,0),1)</f>
        <v>-1</v>
      </c>
      <c r="R182" s="28">
        <f t="array" ref="R182">INDEX('Data Set4 Key Advanced2'!$D$30:$E$33,MATCH(G182,'Data Set4 Key Advanced2'!$E$30:$E$33,0),1)</f>
        <v>1</v>
      </c>
      <c r="S182" s="28">
        <f t="array" ref="S182">INDEX('Data Set4 Key Advanced2'!$D$36:$E$39,MATCH(H182,'Data Set4 Key Advanced2'!$E$36:$E$39,0),1)</f>
        <v>-1</v>
      </c>
      <c r="T182" s="28">
        <f t="array" ref="T182">INDEX('Data Set4 Key Advanced2'!$D$42:$E$45,MATCH(I182,'Data Set4 Key Advanced2'!$E$42:$E$45,0),1)</f>
        <v>-1</v>
      </c>
      <c r="U182" s="28">
        <f t="array" ref="U182">IFERROR(INDEX('Data Set4 Key Advanced2'!$D$48:$E$51,MATCH(J182,'Data Set4 Key Advanced2'!$E$48:$E$51,0),1),0)</f>
        <v>1</v>
      </c>
      <c r="V182" s="28">
        <f t="array" ref="V182">INDEX('Data Set4 Key Advanced2'!$D$54:$E$57,MATCH(K182,'Data Set4 Key Advanced2'!$E$54:$E$57,0),1)</f>
        <v>1</v>
      </c>
      <c r="W182" s="28">
        <f t="array" ref="W182">INDEX('Data Set4 Key Advanced2'!$D$60:$E$63,MATCH(L182,'Data Set4 Key Advanced2'!$E$60:$E$63,0),1)</f>
        <v>0</v>
      </c>
    </row>
    <row r="183" spans="1:23" ht="13.2" x14ac:dyDescent="0.25">
      <c r="A183" s="28" t="s">
        <v>334</v>
      </c>
      <c r="B183" s="28" t="s">
        <v>461</v>
      </c>
      <c r="C183" s="28" t="s">
        <v>486</v>
      </c>
      <c r="D183" s="28" t="s">
        <v>471</v>
      </c>
      <c r="E183" s="28" t="s">
        <v>464</v>
      </c>
      <c r="F183" s="28" t="s">
        <v>465</v>
      </c>
      <c r="G183" s="28" t="s">
        <v>488</v>
      </c>
      <c r="H183" s="28" t="s">
        <v>489</v>
      </c>
      <c r="I183" s="28" t="s">
        <v>475</v>
      </c>
      <c r="J183" s="28" t="s">
        <v>496</v>
      </c>
      <c r="K183" s="28" t="s">
        <v>490</v>
      </c>
      <c r="L183" s="28" t="s">
        <v>493</v>
      </c>
      <c r="M183" s="28">
        <f t="shared" si="0"/>
        <v>3</v>
      </c>
      <c r="N183" s="28">
        <f t="array" ref="N183">INDEX('Data Set4 Key Advanced2'!$D$6:$E$9,MATCH(C183,'Data Set4 Key Advanced2'!$E$6:$E$9,0),1)</f>
        <v>1</v>
      </c>
      <c r="O183" s="28">
        <f t="array" ref="O183">INDEX('Data Set4 Key Advanced2'!$D$12:$E$15,MATCH(D183,'Data Set4 Key Advanced2'!$E$12:$E$15,0),1)</f>
        <v>-1</v>
      </c>
      <c r="P183" s="28">
        <f t="array" ref="P183">INDEX('Data Set4 Key Advanced2'!$D$18:$E$21,MATCH(E183,'Data Set4 Key Advanced2'!$E$18:$E$21,0),1)</f>
        <v>0</v>
      </c>
      <c r="Q183" s="28">
        <f t="array" ref="Q183">INDEX('Data Set4 Key Advanced2'!$D$24:$E$27,MATCH(F183,'Data Set4 Key Advanced2'!$E$24:$E$27,0),1)</f>
        <v>-1</v>
      </c>
      <c r="R183" s="28">
        <f t="array" ref="R183">INDEX('Data Set4 Key Advanced2'!$D$30:$E$33,MATCH(G183,'Data Set4 Key Advanced2'!$E$30:$E$33,0),1)</f>
        <v>1</v>
      </c>
      <c r="S183" s="28">
        <f t="array" ref="S183">INDEX('Data Set4 Key Advanced2'!$D$36:$E$39,MATCH(H183,'Data Set4 Key Advanced2'!$E$36:$E$39,0),1)</f>
        <v>-1</v>
      </c>
      <c r="T183" s="28">
        <f t="array" ref="T183">INDEX('Data Set4 Key Advanced2'!$D$42:$E$45,MATCH(I183,'Data Set4 Key Advanced2'!$E$42:$E$45,0),1)</f>
        <v>0</v>
      </c>
      <c r="U183" s="28">
        <f t="array" ref="U183">IFERROR(INDEX('Data Set4 Key Advanced2'!$D$48:$E$51,MATCH(J183,'Data Set4 Key Advanced2'!$E$48:$E$51,0),1),0)</f>
        <v>2</v>
      </c>
      <c r="V183" s="28">
        <f t="array" ref="V183">INDEX('Data Set4 Key Advanced2'!$D$54:$E$57,MATCH(K183,'Data Set4 Key Advanced2'!$E$54:$E$57,0),1)</f>
        <v>0</v>
      </c>
      <c r="W183" s="28">
        <f t="array" ref="W183">INDEX('Data Set4 Key Advanced2'!$D$60:$E$63,MATCH(L183,'Data Set4 Key Advanced2'!$E$60:$E$63,0),1)</f>
        <v>2</v>
      </c>
    </row>
    <row r="184" spans="1:23" ht="13.2" x14ac:dyDescent="0.25">
      <c r="A184" s="28" t="s">
        <v>344</v>
      </c>
      <c r="B184" s="28" t="s">
        <v>461</v>
      </c>
      <c r="C184" s="28" t="s">
        <v>486</v>
      </c>
      <c r="D184" s="28" t="s">
        <v>487</v>
      </c>
      <c r="E184" s="28" t="s">
        <v>472</v>
      </c>
      <c r="F184" s="28" t="s">
        <v>465</v>
      </c>
      <c r="G184" s="28" t="s">
        <v>488</v>
      </c>
      <c r="H184" s="28" t="s">
        <v>489</v>
      </c>
      <c r="I184" s="28" t="s">
        <v>480</v>
      </c>
      <c r="J184" s="28" t="s">
        <v>495</v>
      </c>
      <c r="K184" s="28" t="s">
        <v>481</v>
      </c>
      <c r="L184" s="28" t="s">
        <v>482</v>
      </c>
      <c r="M184" s="28">
        <f t="shared" si="0"/>
        <v>1</v>
      </c>
      <c r="N184" s="28">
        <f t="array" ref="N184">INDEX('Data Set4 Key Advanced2'!$D$6:$E$9,MATCH(C184,'Data Set4 Key Advanced2'!$E$6:$E$9,0),1)</f>
        <v>1</v>
      </c>
      <c r="O184" s="28">
        <f t="array" ref="O184">INDEX('Data Set4 Key Advanced2'!$D$12:$E$15,MATCH(D184,'Data Set4 Key Advanced2'!$E$12:$E$15,0),1)</f>
        <v>1</v>
      </c>
      <c r="P184" s="28">
        <f t="array" ref="P184">INDEX('Data Set4 Key Advanced2'!$D$18:$E$21,MATCH(E184,'Data Set4 Key Advanced2'!$E$18:$E$21,0),1)</f>
        <v>2</v>
      </c>
      <c r="Q184" s="28">
        <f t="array" ref="Q184">INDEX('Data Set4 Key Advanced2'!$D$24:$E$27,MATCH(F184,'Data Set4 Key Advanced2'!$E$24:$E$27,0),1)</f>
        <v>-1</v>
      </c>
      <c r="R184" s="28">
        <f t="array" ref="R184">INDEX('Data Set4 Key Advanced2'!$D$30:$E$33,MATCH(G184,'Data Set4 Key Advanced2'!$E$30:$E$33,0),1)</f>
        <v>1</v>
      </c>
      <c r="S184" s="28">
        <f t="array" ref="S184">INDEX('Data Set4 Key Advanced2'!$D$36:$E$39,MATCH(H184,'Data Set4 Key Advanced2'!$E$36:$E$39,0),1)</f>
        <v>-1</v>
      </c>
      <c r="T184" s="28">
        <f t="array" ref="T184">INDEX('Data Set4 Key Advanced2'!$D$42:$E$45,MATCH(I184,'Data Set4 Key Advanced2'!$E$42:$E$45,0),1)</f>
        <v>-1</v>
      </c>
      <c r="U184" s="28">
        <f t="array" ref="U184">IFERROR(INDEX('Data Set4 Key Advanced2'!$D$48:$E$51,MATCH(J184,'Data Set4 Key Advanced2'!$E$48:$E$51,0),1),0)</f>
        <v>-1</v>
      </c>
      <c r="V184" s="28">
        <f t="array" ref="V184">INDEX('Data Set4 Key Advanced2'!$D$54:$E$57,MATCH(K184,'Data Set4 Key Advanced2'!$E$54:$E$57,0),1)</f>
        <v>-1</v>
      </c>
      <c r="W184" s="28">
        <f t="array" ref="W184">INDEX('Data Set4 Key Advanced2'!$D$60:$E$63,MATCH(L184,'Data Set4 Key Advanced2'!$E$60:$E$63,0),1)</f>
        <v>1</v>
      </c>
    </row>
    <row r="185" spans="1:23" ht="13.2" x14ac:dyDescent="0.25">
      <c r="A185" s="28" t="s">
        <v>345</v>
      </c>
      <c r="B185" s="28" t="s">
        <v>461</v>
      </c>
      <c r="C185" s="28" t="s">
        <v>462</v>
      </c>
      <c r="D185" s="28" t="s">
        <v>477</v>
      </c>
      <c r="E185" s="28" t="s">
        <v>464</v>
      </c>
      <c r="F185" s="28" t="s">
        <v>465</v>
      </c>
      <c r="G185" s="28" t="s">
        <v>488</v>
      </c>
      <c r="H185" s="28" t="s">
        <v>489</v>
      </c>
      <c r="I185" s="28" t="s">
        <v>480</v>
      </c>
      <c r="J185" s="28" t="s">
        <v>494</v>
      </c>
      <c r="K185" s="28" t="s">
        <v>469</v>
      </c>
      <c r="L185" s="28" t="s">
        <v>482</v>
      </c>
      <c r="M185" s="28">
        <f t="shared" si="0"/>
        <v>0</v>
      </c>
      <c r="N185" s="28">
        <f t="array" ref="N185">INDEX('Data Set4 Key Advanced2'!$D$6:$E$9,MATCH(C185,'Data Set4 Key Advanced2'!$E$6:$E$9,0),1)</f>
        <v>-1</v>
      </c>
      <c r="O185" s="28">
        <f t="array" ref="O185">INDEX('Data Set4 Key Advanced2'!$D$12:$E$15,MATCH(D185,'Data Set4 Key Advanced2'!$E$12:$E$15,0),1)</f>
        <v>0</v>
      </c>
      <c r="P185" s="28">
        <f t="array" ref="P185">INDEX('Data Set4 Key Advanced2'!$D$18:$E$21,MATCH(E185,'Data Set4 Key Advanced2'!$E$18:$E$21,0),1)</f>
        <v>0</v>
      </c>
      <c r="Q185" s="28">
        <f t="array" ref="Q185">INDEX('Data Set4 Key Advanced2'!$D$24:$E$27,MATCH(F185,'Data Set4 Key Advanced2'!$E$24:$E$27,0),1)</f>
        <v>-1</v>
      </c>
      <c r="R185" s="28">
        <f t="array" ref="R185">INDEX('Data Set4 Key Advanced2'!$D$30:$E$33,MATCH(G185,'Data Set4 Key Advanced2'!$E$30:$E$33,0),1)</f>
        <v>1</v>
      </c>
      <c r="S185" s="28">
        <f t="array" ref="S185">INDEX('Data Set4 Key Advanced2'!$D$36:$E$39,MATCH(H185,'Data Set4 Key Advanced2'!$E$36:$E$39,0),1)</f>
        <v>-1</v>
      </c>
      <c r="T185" s="28">
        <f t="array" ref="T185">INDEX('Data Set4 Key Advanced2'!$D$42:$E$45,MATCH(I185,'Data Set4 Key Advanced2'!$E$42:$E$45,0),1)</f>
        <v>-1</v>
      </c>
      <c r="U185" s="28">
        <f t="array" ref="U185">IFERROR(INDEX('Data Set4 Key Advanced2'!$D$48:$E$51,MATCH(J185,'Data Set4 Key Advanced2'!$E$48:$E$51,0),1),0)</f>
        <v>1</v>
      </c>
      <c r="V185" s="28">
        <f t="array" ref="V185">INDEX('Data Set4 Key Advanced2'!$D$54:$E$57,MATCH(K185,'Data Set4 Key Advanced2'!$E$54:$E$57,0),1)</f>
        <v>1</v>
      </c>
      <c r="W185" s="28">
        <f t="array" ref="W185">INDEX('Data Set4 Key Advanced2'!$D$60:$E$63,MATCH(L185,'Data Set4 Key Advanced2'!$E$60:$E$63,0),1)</f>
        <v>1</v>
      </c>
    </row>
    <row r="186" spans="1:23" ht="13.2" x14ac:dyDescent="0.25">
      <c r="A186" s="28" t="s">
        <v>330</v>
      </c>
      <c r="B186" s="28" t="s">
        <v>461</v>
      </c>
      <c r="C186" s="28" t="s">
        <v>462</v>
      </c>
      <c r="D186" s="28" t="s">
        <v>477</v>
      </c>
      <c r="E186" s="28" t="s">
        <v>464</v>
      </c>
      <c r="F186" s="28" t="s">
        <v>465</v>
      </c>
      <c r="G186" s="28" t="s">
        <v>488</v>
      </c>
      <c r="H186" s="28" t="s">
        <v>467</v>
      </c>
      <c r="I186" s="28" t="s">
        <v>480</v>
      </c>
      <c r="J186" s="28" t="s">
        <v>494</v>
      </c>
      <c r="K186" s="28" t="s">
        <v>469</v>
      </c>
      <c r="L186" s="28" t="s">
        <v>493</v>
      </c>
      <c r="M186" s="28">
        <f t="shared" si="0"/>
        <v>2</v>
      </c>
      <c r="N186" s="28">
        <f t="array" ref="N186">INDEX('Data Set4 Key Advanced2'!$D$6:$E$9,MATCH(C186,'Data Set4 Key Advanced2'!$E$6:$E$9,0),1)</f>
        <v>-1</v>
      </c>
      <c r="O186" s="28">
        <f t="array" ref="O186">INDEX('Data Set4 Key Advanced2'!$D$12:$E$15,MATCH(D186,'Data Set4 Key Advanced2'!$E$12:$E$15,0),1)</f>
        <v>0</v>
      </c>
      <c r="P186" s="28">
        <f t="array" ref="P186">INDEX('Data Set4 Key Advanced2'!$D$18:$E$21,MATCH(E186,'Data Set4 Key Advanced2'!$E$18:$E$21,0),1)</f>
        <v>0</v>
      </c>
      <c r="Q186" s="28">
        <f t="array" ref="Q186">INDEX('Data Set4 Key Advanced2'!$D$24:$E$27,MATCH(F186,'Data Set4 Key Advanced2'!$E$24:$E$27,0),1)</f>
        <v>-1</v>
      </c>
      <c r="R186" s="28">
        <f t="array" ref="R186">INDEX('Data Set4 Key Advanced2'!$D$30:$E$33,MATCH(G186,'Data Set4 Key Advanced2'!$E$30:$E$33,0),1)</f>
        <v>1</v>
      </c>
      <c r="S186" s="28">
        <f t="array" ref="S186">INDEX('Data Set4 Key Advanced2'!$D$36:$E$39,MATCH(H186,'Data Set4 Key Advanced2'!$E$36:$E$39,0),1)</f>
        <v>0</v>
      </c>
      <c r="T186" s="28">
        <f t="array" ref="T186">INDEX('Data Set4 Key Advanced2'!$D$42:$E$45,MATCH(I186,'Data Set4 Key Advanced2'!$E$42:$E$45,0),1)</f>
        <v>-1</v>
      </c>
      <c r="U186" s="28">
        <f t="array" ref="U186">IFERROR(INDEX('Data Set4 Key Advanced2'!$D$48:$E$51,MATCH(J186,'Data Set4 Key Advanced2'!$E$48:$E$51,0),1),0)</f>
        <v>1</v>
      </c>
      <c r="V186" s="28">
        <f t="array" ref="V186">INDEX('Data Set4 Key Advanced2'!$D$54:$E$57,MATCH(K186,'Data Set4 Key Advanced2'!$E$54:$E$57,0),1)</f>
        <v>1</v>
      </c>
      <c r="W186" s="28">
        <f t="array" ref="W186">INDEX('Data Set4 Key Advanced2'!$D$60:$E$63,MATCH(L186,'Data Set4 Key Advanced2'!$E$60:$E$63,0),1)</f>
        <v>2</v>
      </c>
    </row>
    <row r="187" spans="1:23" ht="13.2" x14ac:dyDescent="0.25">
      <c r="A187" s="28" t="s">
        <v>506</v>
      </c>
      <c r="B187" s="28" t="s">
        <v>461</v>
      </c>
      <c r="C187" s="28" t="s">
        <v>462</v>
      </c>
      <c r="D187" s="28" t="s">
        <v>471</v>
      </c>
      <c r="E187" s="28" t="s">
        <v>472</v>
      </c>
      <c r="F187" s="28" t="s">
        <v>465</v>
      </c>
      <c r="G187" s="28" t="s">
        <v>488</v>
      </c>
      <c r="H187" s="28" t="s">
        <v>489</v>
      </c>
      <c r="I187" s="28" t="s">
        <v>484</v>
      </c>
      <c r="J187" s="28" t="s">
        <v>496</v>
      </c>
      <c r="K187" s="28" t="s">
        <v>481</v>
      </c>
      <c r="L187" s="28" t="s">
        <v>493</v>
      </c>
      <c r="M187" s="28">
        <f t="shared" si="0"/>
        <v>4</v>
      </c>
      <c r="N187" s="28">
        <f t="array" ref="N187">INDEX('Data Set4 Key Advanced2'!$D$6:$E$9,MATCH(C187,'Data Set4 Key Advanced2'!$E$6:$E$9,0),1)</f>
        <v>-1</v>
      </c>
      <c r="O187" s="28">
        <f t="array" ref="O187">INDEX('Data Set4 Key Advanced2'!$D$12:$E$15,MATCH(D187,'Data Set4 Key Advanced2'!$E$12:$E$15,0),1)</f>
        <v>-1</v>
      </c>
      <c r="P187" s="28">
        <f t="array" ref="P187">INDEX('Data Set4 Key Advanced2'!$D$18:$E$21,MATCH(E187,'Data Set4 Key Advanced2'!$E$18:$E$21,0),1)</f>
        <v>2</v>
      </c>
      <c r="Q187" s="28">
        <f t="array" ref="Q187">INDEX('Data Set4 Key Advanced2'!$D$24:$E$27,MATCH(F187,'Data Set4 Key Advanced2'!$E$24:$E$27,0),1)</f>
        <v>-1</v>
      </c>
      <c r="R187" s="28">
        <f t="array" ref="R187">INDEX('Data Set4 Key Advanced2'!$D$30:$E$33,MATCH(G187,'Data Set4 Key Advanced2'!$E$30:$E$33,0),1)</f>
        <v>1</v>
      </c>
      <c r="S187" s="28">
        <f t="array" ref="S187">INDEX('Data Set4 Key Advanced2'!$D$36:$E$39,MATCH(H187,'Data Set4 Key Advanced2'!$E$36:$E$39,0),1)</f>
        <v>-1</v>
      </c>
      <c r="T187" s="28">
        <f t="array" ref="T187">INDEX('Data Set4 Key Advanced2'!$D$42:$E$45,MATCH(I187,'Data Set4 Key Advanced2'!$E$42:$E$45,0),1)</f>
        <v>2</v>
      </c>
      <c r="U187" s="28">
        <f t="array" ref="U187">IFERROR(INDEX('Data Set4 Key Advanced2'!$D$48:$E$51,MATCH(J187,'Data Set4 Key Advanced2'!$E$48:$E$51,0),1),0)</f>
        <v>2</v>
      </c>
      <c r="V187" s="28">
        <f t="array" ref="V187">INDEX('Data Set4 Key Advanced2'!$D$54:$E$57,MATCH(K187,'Data Set4 Key Advanced2'!$E$54:$E$57,0),1)</f>
        <v>-1</v>
      </c>
      <c r="W187" s="28">
        <f t="array" ref="W187">INDEX('Data Set4 Key Advanced2'!$D$60:$E$63,MATCH(L187,'Data Set4 Key Advanced2'!$E$60:$E$63,0),1)</f>
        <v>2</v>
      </c>
    </row>
    <row r="188" spans="1:23" ht="13.2" x14ac:dyDescent="0.25">
      <c r="A188" s="28" t="s">
        <v>347</v>
      </c>
      <c r="B188" s="28" t="s">
        <v>461</v>
      </c>
      <c r="C188" s="28" t="s">
        <v>476</v>
      </c>
      <c r="D188" s="28" t="s">
        <v>471</v>
      </c>
      <c r="E188" s="28" t="s">
        <v>472</v>
      </c>
      <c r="F188" s="28" t="s">
        <v>473</v>
      </c>
      <c r="G188" s="28" t="s">
        <v>479</v>
      </c>
      <c r="H188" s="28" t="s">
        <v>467</v>
      </c>
      <c r="I188" s="28" t="s">
        <v>475</v>
      </c>
      <c r="J188" s="28" t="s">
        <v>494</v>
      </c>
      <c r="K188" s="28" t="s">
        <v>481</v>
      </c>
      <c r="L188" s="28" t="s">
        <v>482</v>
      </c>
      <c r="M188" s="28">
        <f t="shared" si="0"/>
        <v>7</v>
      </c>
      <c r="N188" s="28">
        <f t="array" ref="N188">INDEX('Data Set4 Key Advanced2'!$D$6:$E$9,MATCH(C188,'Data Set4 Key Advanced2'!$E$6:$E$9,0),1)</f>
        <v>2</v>
      </c>
      <c r="O188" s="28">
        <f t="array" ref="O188">INDEX('Data Set4 Key Advanced2'!$D$12:$E$15,MATCH(D188,'Data Set4 Key Advanced2'!$E$12:$E$15,0),1)</f>
        <v>-1</v>
      </c>
      <c r="P188" s="28">
        <f t="array" ref="P188">INDEX('Data Set4 Key Advanced2'!$D$18:$E$21,MATCH(E188,'Data Set4 Key Advanced2'!$E$18:$E$21,0),1)</f>
        <v>2</v>
      </c>
      <c r="Q188" s="28">
        <f t="array" ref="Q188">INDEX('Data Set4 Key Advanced2'!$D$24:$E$27,MATCH(F188,'Data Set4 Key Advanced2'!$E$24:$E$27,0),1)</f>
        <v>1</v>
      </c>
      <c r="R188" s="28">
        <f t="array" ref="R188">INDEX('Data Set4 Key Advanced2'!$D$30:$E$33,MATCH(G188,'Data Set4 Key Advanced2'!$E$30:$E$33,0),1)</f>
        <v>2</v>
      </c>
      <c r="S188" s="28">
        <f t="array" ref="S188">INDEX('Data Set4 Key Advanced2'!$D$36:$E$39,MATCH(H188,'Data Set4 Key Advanced2'!$E$36:$E$39,0),1)</f>
        <v>0</v>
      </c>
      <c r="T188" s="28">
        <f t="array" ref="T188">INDEX('Data Set4 Key Advanced2'!$D$42:$E$45,MATCH(I188,'Data Set4 Key Advanced2'!$E$42:$E$45,0),1)</f>
        <v>0</v>
      </c>
      <c r="U188" s="28">
        <f t="array" ref="U188">IFERROR(INDEX('Data Set4 Key Advanced2'!$D$48:$E$51,MATCH(J188,'Data Set4 Key Advanced2'!$E$48:$E$51,0),1),0)</f>
        <v>1</v>
      </c>
      <c r="V188" s="28">
        <f t="array" ref="V188">INDEX('Data Set4 Key Advanced2'!$D$54:$E$57,MATCH(K188,'Data Set4 Key Advanced2'!$E$54:$E$57,0),1)</f>
        <v>-1</v>
      </c>
      <c r="W188" s="28">
        <f t="array" ref="W188">INDEX('Data Set4 Key Advanced2'!$D$60:$E$63,MATCH(L188,'Data Set4 Key Advanced2'!$E$60:$E$63,0),1)</f>
        <v>1</v>
      </c>
    </row>
    <row r="189" spans="1:23" ht="13.2" x14ac:dyDescent="0.25">
      <c r="A189" s="28" t="s">
        <v>346</v>
      </c>
      <c r="B189" s="28" t="s">
        <v>461</v>
      </c>
      <c r="C189" s="28" t="s">
        <v>486</v>
      </c>
      <c r="D189" s="28" t="s">
        <v>477</v>
      </c>
      <c r="E189" s="28" t="s">
        <v>464</v>
      </c>
      <c r="F189" s="28" t="s">
        <v>478</v>
      </c>
      <c r="G189" s="28" t="s">
        <v>488</v>
      </c>
      <c r="H189" s="28" t="s">
        <v>489</v>
      </c>
      <c r="I189" s="28" t="s">
        <v>480</v>
      </c>
      <c r="J189" s="28" t="s">
        <v>494</v>
      </c>
      <c r="K189" s="28" t="s">
        <v>469</v>
      </c>
      <c r="L189" s="28" t="s">
        <v>493</v>
      </c>
      <c r="M189" s="28">
        <f t="shared" si="0"/>
        <v>4</v>
      </c>
      <c r="N189" s="28">
        <f t="array" ref="N189">INDEX('Data Set4 Key Advanced2'!$D$6:$E$9,MATCH(C189,'Data Set4 Key Advanced2'!$E$6:$E$9,0),1)</f>
        <v>1</v>
      </c>
      <c r="O189" s="28">
        <f t="array" ref="O189">INDEX('Data Set4 Key Advanced2'!$D$12:$E$15,MATCH(D189,'Data Set4 Key Advanced2'!$E$12:$E$15,0),1)</f>
        <v>0</v>
      </c>
      <c r="P189" s="28">
        <f t="array" ref="P189">INDEX('Data Set4 Key Advanced2'!$D$18:$E$21,MATCH(E189,'Data Set4 Key Advanced2'!$E$18:$E$21,0),1)</f>
        <v>0</v>
      </c>
      <c r="Q189" s="28">
        <f t="array" ref="Q189">INDEX('Data Set4 Key Advanced2'!$D$24:$E$27,MATCH(F189,'Data Set4 Key Advanced2'!$E$24:$E$27,0),1)</f>
        <v>0</v>
      </c>
      <c r="R189" s="28">
        <f t="array" ref="R189">INDEX('Data Set4 Key Advanced2'!$D$30:$E$33,MATCH(G189,'Data Set4 Key Advanced2'!$E$30:$E$33,0),1)</f>
        <v>1</v>
      </c>
      <c r="S189" s="28">
        <f t="array" ref="S189">INDEX('Data Set4 Key Advanced2'!$D$36:$E$39,MATCH(H189,'Data Set4 Key Advanced2'!$E$36:$E$39,0),1)</f>
        <v>-1</v>
      </c>
      <c r="T189" s="28">
        <f t="array" ref="T189">INDEX('Data Set4 Key Advanced2'!$D$42:$E$45,MATCH(I189,'Data Set4 Key Advanced2'!$E$42:$E$45,0),1)</f>
        <v>-1</v>
      </c>
      <c r="U189" s="28">
        <f t="array" ref="U189">IFERROR(INDEX('Data Set4 Key Advanced2'!$D$48:$E$51,MATCH(J189,'Data Set4 Key Advanced2'!$E$48:$E$51,0),1),0)</f>
        <v>1</v>
      </c>
      <c r="V189" s="28">
        <f t="array" ref="V189">INDEX('Data Set4 Key Advanced2'!$D$54:$E$57,MATCH(K189,'Data Set4 Key Advanced2'!$E$54:$E$57,0),1)</f>
        <v>1</v>
      </c>
      <c r="W189" s="28">
        <f t="array" ref="W189">INDEX('Data Set4 Key Advanced2'!$D$60:$E$63,MATCH(L189,'Data Set4 Key Advanced2'!$E$60:$E$63,0),1)</f>
        <v>2</v>
      </c>
    </row>
    <row r="190" spans="1:23" ht="13.2" x14ac:dyDescent="0.25">
      <c r="A190" s="28" t="s">
        <v>350</v>
      </c>
      <c r="B190" s="28" t="s">
        <v>461</v>
      </c>
      <c r="C190" s="28" t="s">
        <v>462</v>
      </c>
      <c r="D190" s="28" t="s">
        <v>471</v>
      </c>
      <c r="E190" s="28" t="s">
        <v>472</v>
      </c>
      <c r="F190" s="28" t="s">
        <v>473</v>
      </c>
      <c r="G190" s="28" t="s">
        <v>466</v>
      </c>
      <c r="H190" s="28" t="s">
        <v>467</v>
      </c>
      <c r="I190" s="28" t="s">
        <v>480</v>
      </c>
      <c r="J190" s="28" t="s">
        <v>494</v>
      </c>
      <c r="K190" s="28" t="s">
        <v>490</v>
      </c>
      <c r="L190" s="28" t="s">
        <v>470</v>
      </c>
      <c r="M190" s="28">
        <f t="shared" si="0"/>
        <v>0</v>
      </c>
      <c r="N190" s="28">
        <f t="array" ref="N190">INDEX('Data Set4 Key Advanced2'!$D$6:$E$9,MATCH(C190,'Data Set4 Key Advanced2'!$E$6:$E$9,0),1)</f>
        <v>-1</v>
      </c>
      <c r="O190" s="28">
        <f t="array" ref="O190">INDEX('Data Set4 Key Advanced2'!$D$12:$E$15,MATCH(D190,'Data Set4 Key Advanced2'!$E$12:$E$15,0),1)</f>
        <v>-1</v>
      </c>
      <c r="P190" s="28">
        <f t="array" ref="P190">INDEX('Data Set4 Key Advanced2'!$D$18:$E$21,MATCH(E190,'Data Set4 Key Advanced2'!$E$18:$E$21,0),1)</f>
        <v>2</v>
      </c>
      <c r="Q190" s="28">
        <f t="array" ref="Q190">INDEX('Data Set4 Key Advanced2'!$D$24:$E$27,MATCH(F190,'Data Set4 Key Advanced2'!$E$24:$E$27,0),1)</f>
        <v>1</v>
      </c>
      <c r="R190" s="28">
        <f t="array" ref="R190">INDEX('Data Set4 Key Advanced2'!$D$30:$E$33,MATCH(G190,'Data Set4 Key Advanced2'!$E$30:$E$33,0),1)</f>
        <v>-1</v>
      </c>
      <c r="S190" s="28">
        <f t="array" ref="S190">INDEX('Data Set4 Key Advanced2'!$D$36:$E$39,MATCH(H190,'Data Set4 Key Advanced2'!$E$36:$E$39,0),1)</f>
        <v>0</v>
      </c>
      <c r="T190" s="28">
        <f t="array" ref="T190">INDEX('Data Set4 Key Advanced2'!$D$42:$E$45,MATCH(I190,'Data Set4 Key Advanced2'!$E$42:$E$45,0),1)</f>
        <v>-1</v>
      </c>
      <c r="U190" s="28">
        <f t="array" ref="U190">IFERROR(INDEX('Data Set4 Key Advanced2'!$D$48:$E$51,MATCH(J190,'Data Set4 Key Advanced2'!$E$48:$E$51,0),1),0)</f>
        <v>1</v>
      </c>
      <c r="V190" s="28">
        <f t="array" ref="V190">INDEX('Data Set4 Key Advanced2'!$D$54:$E$57,MATCH(K190,'Data Set4 Key Advanced2'!$E$54:$E$57,0),1)</f>
        <v>0</v>
      </c>
      <c r="W190" s="28">
        <f t="array" ref="W190">INDEX('Data Set4 Key Advanced2'!$D$60:$E$63,MATCH(L190,'Data Set4 Key Advanced2'!$E$60:$E$63,0),1)</f>
        <v>0</v>
      </c>
    </row>
    <row r="191" spans="1:23" ht="13.2" x14ac:dyDescent="0.25">
      <c r="A191" s="28" t="s">
        <v>349</v>
      </c>
      <c r="B191" s="28" t="s">
        <v>461</v>
      </c>
      <c r="C191" s="28" t="s">
        <v>462</v>
      </c>
      <c r="D191" s="28" t="s">
        <v>477</v>
      </c>
      <c r="E191" s="28" t="s">
        <v>472</v>
      </c>
      <c r="F191" s="28" t="s">
        <v>465</v>
      </c>
      <c r="G191" s="28" t="s">
        <v>466</v>
      </c>
      <c r="H191" s="28" t="s">
        <v>489</v>
      </c>
      <c r="I191" s="28" t="s">
        <v>468</v>
      </c>
      <c r="J191" s="28" t="s">
        <v>494</v>
      </c>
      <c r="K191" s="28" t="s">
        <v>490</v>
      </c>
      <c r="L191" s="28" t="s">
        <v>482</v>
      </c>
      <c r="M191" s="28">
        <f t="shared" si="0"/>
        <v>1</v>
      </c>
      <c r="N191" s="28">
        <f t="array" ref="N191">INDEX('Data Set4 Key Advanced2'!$D$6:$E$9,MATCH(C191,'Data Set4 Key Advanced2'!$E$6:$E$9,0),1)</f>
        <v>-1</v>
      </c>
      <c r="O191" s="28">
        <f t="array" ref="O191">INDEX('Data Set4 Key Advanced2'!$D$12:$E$15,MATCH(D191,'Data Set4 Key Advanced2'!$E$12:$E$15,0),1)</f>
        <v>0</v>
      </c>
      <c r="P191" s="28">
        <f t="array" ref="P191">INDEX('Data Set4 Key Advanced2'!$D$18:$E$21,MATCH(E191,'Data Set4 Key Advanced2'!$E$18:$E$21,0),1)</f>
        <v>2</v>
      </c>
      <c r="Q191" s="28">
        <f t="array" ref="Q191">INDEX('Data Set4 Key Advanced2'!$D$24:$E$27,MATCH(F191,'Data Set4 Key Advanced2'!$E$24:$E$27,0),1)</f>
        <v>-1</v>
      </c>
      <c r="R191" s="28">
        <f t="array" ref="R191">INDEX('Data Set4 Key Advanced2'!$D$30:$E$33,MATCH(G191,'Data Set4 Key Advanced2'!$E$30:$E$33,0),1)</f>
        <v>-1</v>
      </c>
      <c r="S191" s="28">
        <f t="array" ref="S191">INDEX('Data Set4 Key Advanced2'!$D$36:$E$39,MATCH(H191,'Data Set4 Key Advanced2'!$E$36:$E$39,0),1)</f>
        <v>-1</v>
      </c>
      <c r="T191" s="28">
        <f t="array" ref="T191">INDEX('Data Set4 Key Advanced2'!$D$42:$E$45,MATCH(I191,'Data Set4 Key Advanced2'!$E$42:$E$45,0),1)</f>
        <v>1</v>
      </c>
      <c r="U191" s="28">
        <f t="array" ref="U191">IFERROR(INDEX('Data Set4 Key Advanced2'!$D$48:$E$51,MATCH(J191,'Data Set4 Key Advanced2'!$E$48:$E$51,0),1),0)</f>
        <v>1</v>
      </c>
      <c r="V191" s="28">
        <f t="array" ref="V191">INDEX('Data Set4 Key Advanced2'!$D$54:$E$57,MATCH(K191,'Data Set4 Key Advanced2'!$E$54:$E$57,0),1)</f>
        <v>0</v>
      </c>
      <c r="W191" s="28">
        <f t="array" ref="W191">INDEX('Data Set4 Key Advanced2'!$D$60:$E$63,MATCH(L191,'Data Set4 Key Advanced2'!$E$60:$E$63,0),1)</f>
        <v>1</v>
      </c>
    </row>
    <row r="192" spans="1:23" ht="13.2" x14ac:dyDescent="0.25">
      <c r="A192" s="28" t="s">
        <v>355</v>
      </c>
      <c r="B192" s="28" t="s">
        <v>461</v>
      </c>
      <c r="C192" s="28" t="s">
        <v>462</v>
      </c>
      <c r="D192" s="28" t="s">
        <v>471</v>
      </c>
      <c r="E192" s="28" t="s">
        <v>464</v>
      </c>
      <c r="F192" s="28" t="s">
        <v>465</v>
      </c>
      <c r="G192" s="28" t="s">
        <v>474</v>
      </c>
      <c r="H192" s="28" t="s">
        <v>489</v>
      </c>
      <c r="I192" s="28" t="s">
        <v>480</v>
      </c>
      <c r="J192" s="28" t="s">
        <v>495</v>
      </c>
      <c r="K192" s="28" t="s">
        <v>490</v>
      </c>
      <c r="L192" s="28" t="s">
        <v>482</v>
      </c>
      <c r="M192" s="28">
        <f t="shared" si="0"/>
        <v>-5</v>
      </c>
      <c r="N192" s="28">
        <f t="array" ref="N192">INDEX('Data Set4 Key Advanced2'!$D$6:$E$9,MATCH(C192,'Data Set4 Key Advanced2'!$E$6:$E$9,0),1)</f>
        <v>-1</v>
      </c>
      <c r="O192" s="28">
        <f t="array" ref="O192">INDEX('Data Set4 Key Advanced2'!$D$12:$E$15,MATCH(D192,'Data Set4 Key Advanced2'!$E$12:$E$15,0),1)</f>
        <v>-1</v>
      </c>
      <c r="P192" s="28">
        <f t="array" ref="P192">INDEX('Data Set4 Key Advanced2'!$D$18:$E$21,MATCH(E192,'Data Set4 Key Advanced2'!$E$18:$E$21,0),1)</f>
        <v>0</v>
      </c>
      <c r="Q192" s="28">
        <f t="array" ref="Q192">INDEX('Data Set4 Key Advanced2'!$D$24:$E$27,MATCH(F192,'Data Set4 Key Advanced2'!$E$24:$E$27,0),1)</f>
        <v>-1</v>
      </c>
      <c r="R192" s="28">
        <f t="array" ref="R192">INDEX('Data Set4 Key Advanced2'!$D$30:$E$33,MATCH(G192,'Data Set4 Key Advanced2'!$E$30:$E$33,0),1)</f>
        <v>0</v>
      </c>
      <c r="S192" s="28">
        <f t="array" ref="S192">INDEX('Data Set4 Key Advanced2'!$D$36:$E$39,MATCH(H192,'Data Set4 Key Advanced2'!$E$36:$E$39,0),1)</f>
        <v>-1</v>
      </c>
      <c r="T192" s="28">
        <f t="array" ref="T192">INDEX('Data Set4 Key Advanced2'!$D$42:$E$45,MATCH(I192,'Data Set4 Key Advanced2'!$E$42:$E$45,0),1)</f>
        <v>-1</v>
      </c>
      <c r="U192" s="28">
        <f t="array" ref="U192">IFERROR(INDEX('Data Set4 Key Advanced2'!$D$48:$E$51,MATCH(J192,'Data Set4 Key Advanced2'!$E$48:$E$51,0),1),0)</f>
        <v>-1</v>
      </c>
      <c r="V192" s="28">
        <f t="array" ref="V192">INDEX('Data Set4 Key Advanced2'!$D$54:$E$57,MATCH(K192,'Data Set4 Key Advanced2'!$E$54:$E$57,0),1)</f>
        <v>0</v>
      </c>
      <c r="W192" s="28">
        <f t="array" ref="W192">INDEX('Data Set4 Key Advanced2'!$D$60:$E$63,MATCH(L192,'Data Set4 Key Advanced2'!$E$60:$E$63,0),1)</f>
        <v>1</v>
      </c>
    </row>
    <row r="193" spans="1:23" ht="13.2" x14ac:dyDescent="0.25">
      <c r="A193" s="28" t="s">
        <v>351</v>
      </c>
      <c r="B193" s="28" t="s">
        <v>461</v>
      </c>
      <c r="C193" s="28" t="s">
        <v>462</v>
      </c>
      <c r="D193" s="28" t="s">
        <v>477</v>
      </c>
      <c r="E193" s="28" t="s">
        <v>464</v>
      </c>
      <c r="F193" s="28" t="s">
        <v>478</v>
      </c>
      <c r="G193" s="28" t="s">
        <v>466</v>
      </c>
      <c r="H193" s="28" t="s">
        <v>489</v>
      </c>
      <c r="I193" s="28" t="s">
        <v>480</v>
      </c>
      <c r="J193" s="28" t="s">
        <v>494</v>
      </c>
      <c r="K193" s="28" t="s">
        <v>490</v>
      </c>
      <c r="L193" s="28" t="s">
        <v>482</v>
      </c>
      <c r="M193" s="28">
        <f t="shared" si="0"/>
        <v>-2</v>
      </c>
      <c r="N193" s="28">
        <f t="array" ref="N193">INDEX('Data Set4 Key Advanced2'!$D$6:$E$9,MATCH(C193,'Data Set4 Key Advanced2'!$E$6:$E$9,0),1)</f>
        <v>-1</v>
      </c>
      <c r="O193" s="28">
        <f t="array" ref="O193">INDEX('Data Set4 Key Advanced2'!$D$12:$E$15,MATCH(D193,'Data Set4 Key Advanced2'!$E$12:$E$15,0),1)</f>
        <v>0</v>
      </c>
      <c r="P193" s="28">
        <f t="array" ref="P193">INDEX('Data Set4 Key Advanced2'!$D$18:$E$21,MATCH(E193,'Data Set4 Key Advanced2'!$E$18:$E$21,0),1)</f>
        <v>0</v>
      </c>
      <c r="Q193" s="28">
        <f t="array" ref="Q193">INDEX('Data Set4 Key Advanced2'!$D$24:$E$27,MATCH(F193,'Data Set4 Key Advanced2'!$E$24:$E$27,0),1)</f>
        <v>0</v>
      </c>
      <c r="R193" s="28">
        <f t="array" ref="R193">INDEX('Data Set4 Key Advanced2'!$D$30:$E$33,MATCH(G193,'Data Set4 Key Advanced2'!$E$30:$E$33,0),1)</f>
        <v>-1</v>
      </c>
      <c r="S193" s="28">
        <f t="array" ref="S193">INDEX('Data Set4 Key Advanced2'!$D$36:$E$39,MATCH(H193,'Data Set4 Key Advanced2'!$E$36:$E$39,0),1)</f>
        <v>-1</v>
      </c>
      <c r="T193" s="28">
        <f t="array" ref="T193">INDEX('Data Set4 Key Advanced2'!$D$42:$E$45,MATCH(I193,'Data Set4 Key Advanced2'!$E$42:$E$45,0),1)</f>
        <v>-1</v>
      </c>
      <c r="U193" s="28">
        <f t="array" ref="U193">IFERROR(INDEX('Data Set4 Key Advanced2'!$D$48:$E$51,MATCH(J193,'Data Set4 Key Advanced2'!$E$48:$E$51,0),1),0)</f>
        <v>1</v>
      </c>
      <c r="V193" s="28">
        <f t="array" ref="V193">INDEX('Data Set4 Key Advanced2'!$D$54:$E$57,MATCH(K193,'Data Set4 Key Advanced2'!$E$54:$E$57,0),1)</f>
        <v>0</v>
      </c>
      <c r="W193" s="28">
        <f t="array" ref="W193">INDEX('Data Set4 Key Advanced2'!$D$60:$E$63,MATCH(L193,'Data Set4 Key Advanced2'!$E$60:$E$63,0),1)</f>
        <v>1</v>
      </c>
    </row>
    <row r="194" spans="1:23" ht="13.2" x14ac:dyDescent="0.25">
      <c r="A194" s="28" t="s">
        <v>353</v>
      </c>
      <c r="B194" s="28" t="s">
        <v>461</v>
      </c>
      <c r="C194" s="28" t="s">
        <v>476</v>
      </c>
      <c r="D194" s="28" t="s">
        <v>477</v>
      </c>
      <c r="E194" s="28" t="s">
        <v>464</v>
      </c>
      <c r="F194" s="28" t="s">
        <v>465</v>
      </c>
      <c r="G194" s="28" t="s">
        <v>488</v>
      </c>
      <c r="H194" s="28" t="s">
        <v>489</v>
      </c>
      <c r="I194" s="28" t="s">
        <v>468</v>
      </c>
      <c r="J194" s="28" t="s">
        <v>494</v>
      </c>
      <c r="K194" s="28" t="s">
        <v>481</v>
      </c>
      <c r="L194" s="28" t="s">
        <v>470</v>
      </c>
      <c r="M194" s="28">
        <f t="shared" si="0"/>
        <v>2</v>
      </c>
      <c r="N194" s="28">
        <f t="array" ref="N194">INDEX('Data Set4 Key Advanced2'!$D$6:$E$9,MATCH(C194,'Data Set4 Key Advanced2'!$E$6:$E$9,0),1)</f>
        <v>2</v>
      </c>
      <c r="O194" s="28">
        <f t="array" ref="O194">INDEX('Data Set4 Key Advanced2'!$D$12:$E$15,MATCH(D194,'Data Set4 Key Advanced2'!$E$12:$E$15,0),1)</f>
        <v>0</v>
      </c>
      <c r="P194" s="28">
        <f t="array" ref="P194">INDEX('Data Set4 Key Advanced2'!$D$18:$E$21,MATCH(E194,'Data Set4 Key Advanced2'!$E$18:$E$21,0),1)</f>
        <v>0</v>
      </c>
      <c r="Q194" s="28">
        <f t="array" ref="Q194">INDEX('Data Set4 Key Advanced2'!$D$24:$E$27,MATCH(F194,'Data Set4 Key Advanced2'!$E$24:$E$27,0),1)</f>
        <v>-1</v>
      </c>
      <c r="R194" s="28">
        <f t="array" ref="R194">INDEX('Data Set4 Key Advanced2'!$D$30:$E$33,MATCH(G194,'Data Set4 Key Advanced2'!$E$30:$E$33,0),1)</f>
        <v>1</v>
      </c>
      <c r="S194" s="28">
        <f t="array" ref="S194">INDEX('Data Set4 Key Advanced2'!$D$36:$E$39,MATCH(H194,'Data Set4 Key Advanced2'!$E$36:$E$39,0),1)</f>
        <v>-1</v>
      </c>
      <c r="T194" s="28">
        <f t="array" ref="T194">INDEX('Data Set4 Key Advanced2'!$D$42:$E$45,MATCH(I194,'Data Set4 Key Advanced2'!$E$42:$E$45,0),1)</f>
        <v>1</v>
      </c>
      <c r="U194" s="28">
        <f t="array" ref="U194">IFERROR(INDEX('Data Set4 Key Advanced2'!$D$48:$E$51,MATCH(J194,'Data Set4 Key Advanced2'!$E$48:$E$51,0),1),0)</f>
        <v>1</v>
      </c>
      <c r="V194" s="28">
        <f t="array" ref="V194">INDEX('Data Set4 Key Advanced2'!$D$54:$E$57,MATCH(K194,'Data Set4 Key Advanced2'!$E$54:$E$57,0),1)</f>
        <v>-1</v>
      </c>
      <c r="W194" s="28">
        <f t="array" ref="W194">INDEX('Data Set4 Key Advanced2'!$D$60:$E$63,MATCH(L194,'Data Set4 Key Advanced2'!$E$60:$E$63,0),1)</f>
        <v>0</v>
      </c>
    </row>
    <row r="195" spans="1:23" ht="13.2" x14ac:dyDescent="0.25">
      <c r="A195" s="28" t="s">
        <v>356</v>
      </c>
      <c r="B195" s="28" t="s">
        <v>461</v>
      </c>
      <c r="C195" s="28" t="s">
        <v>486</v>
      </c>
      <c r="D195" s="28" t="s">
        <v>471</v>
      </c>
      <c r="E195" s="28" t="s">
        <v>472</v>
      </c>
      <c r="F195" s="28" t="s">
        <v>465</v>
      </c>
      <c r="G195" s="28" t="s">
        <v>488</v>
      </c>
      <c r="H195" s="28" t="s">
        <v>489</v>
      </c>
      <c r="I195" s="28" t="s">
        <v>480</v>
      </c>
      <c r="J195" s="28" t="s">
        <v>494</v>
      </c>
      <c r="K195" s="28" t="s">
        <v>469</v>
      </c>
      <c r="L195" s="28" t="s">
        <v>482</v>
      </c>
      <c r="M195" s="28">
        <f t="shared" si="0"/>
        <v>3</v>
      </c>
      <c r="N195" s="28">
        <f t="array" ref="N195">INDEX('Data Set4 Key Advanced2'!$D$6:$E$9,MATCH(C195,'Data Set4 Key Advanced2'!$E$6:$E$9,0),1)</f>
        <v>1</v>
      </c>
      <c r="O195" s="28">
        <f t="array" ref="O195">INDEX('Data Set4 Key Advanced2'!$D$12:$E$15,MATCH(D195,'Data Set4 Key Advanced2'!$E$12:$E$15,0),1)</f>
        <v>-1</v>
      </c>
      <c r="P195" s="28">
        <f t="array" ref="P195">INDEX('Data Set4 Key Advanced2'!$D$18:$E$21,MATCH(E195,'Data Set4 Key Advanced2'!$E$18:$E$21,0),1)</f>
        <v>2</v>
      </c>
      <c r="Q195" s="28">
        <f t="array" ref="Q195">INDEX('Data Set4 Key Advanced2'!$D$24:$E$27,MATCH(F195,'Data Set4 Key Advanced2'!$E$24:$E$27,0),1)</f>
        <v>-1</v>
      </c>
      <c r="R195" s="28">
        <f t="array" ref="R195">INDEX('Data Set4 Key Advanced2'!$D$30:$E$33,MATCH(G195,'Data Set4 Key Advanced2'!$E$30:$E$33,0),1)</f>
        <v>1</v>
      </c>
      <c r="S195" s="28">
        <f t="array" ref="S195">INDEX('Data Set4 Key Advanced2'!$D$36:$E$39,MATCH(H195,'Data Set4 Key Advanced2'!$E$36:$E$39,0),1)</f>
        <v>-1</v>
      </c>
      <c r="T195" s="28">
        <f t="array" ref="T195">INDEX('Data Set4 Key Advanced2'!$D$42:$E$45,MATCH(I195,'Data Set4 Key Advanced2'!$E$42:$E$45,0),1)</f>
        <v>-1</v>
      </c>
      <c r="U195" s="28">
        <f t="array" ref="U195">IFERROR(INDEX('Data Set4 Key Advanced2'!$D$48:$E$51,MATCH(J195,'Data Set4 Key Advanced2'!$E$48:$E$51,0),1),0)</f>
        <v>1</v>
      </c>
      <c r="V195" s="28">
        <f t="array" ref="V195">INDEX('Data Set4 Key Advanced2'!$D$54:$E$57,MATCH(K195,'Data Set4 Key Advanced2'!$E$54:$E$57,0),1)</f>
        <v>1</v>
      </c>
      <c r="W195" s="28">
        <f t="array" ref="W195">INDEX('Data Set4 Key Advanced2'!$D$60:$E$63,MATCH(L195,'Data Set4 Key Advanced2'!$E$60:$E$63,0),1)</f>
        <v>1</v>
      </c>
    </row>
    <row r="196" spans="1:23" ht="13.2" x14ac:dyDescent="0.25">
      <c r="A196" s="28" t="s">
        <v>354</v>
      </c>
      <c r="B196" s="28" t="s">
        <v>461</v>
      </c>
      <c r="C196" s="28" t="s">
        <v>476</v>
      </c>
      <c r="D196" s="28" t="s">
        <v>477</v>
      </c>
      <c r="E196" s="28" t="s">
        <v>464</v>
      </c>
      <c r="F196" s="28" t="s">
        <v>465</v>
      </c>
      <c r="G196" s="28" t="s">
        <v>474</v>
      </c>
      <c r="H196" s="28" t="s">
        <v>467</v>
      </c>
      <c r="I196" s="28" t="s">
        <v>475</v>
      </c>
      <c r="J196" s="28" t="s">
        <v>494</v>
      </c>
      <c r="K196" s="28" t="s">
        <v>490</v>
      </c>
      <c r="L196" s="28" t="s">
        <v>482</v>
      </c>
      <c r="M196" s="28">
        <f t="shared" si="0"/>
        <v>3</v>
      </c>
      <c r="N196" s="28">
        <f t="array" ref="N196">INDEX('Data Set4 Key Advanced2'!$D$6:$E$9,MATCH(C196,'Data Set4 Key Advanced2'!$E$6:$E$9,0),1)</f>
        <v>2</v>
      </c>
      <c r="O196" s="28">
        <f t="array" ref="O196">INDEX('Data Set4 Key Advanced2'!$D$12:$E$15,MATCH(D196,'Data Set4 Key Advanced2'!$E$12:$E$15,0),1)</f>
        <v>0</v>
      </c>
      <c r="P196" s="28">
        <f t="array" ref="P196">INDEX('Data Set4 Key Advanced2'!$D$18:$E$21,MATCH(E196,'Data Set4 Key Advanced2'!$E$18:$E$21,0),1)</f>
        <v>0</v>
      </c>
      <c r="Q196" s="28">
        <f t="array" ref="Q196">INDEX('Data Set4 Key Advanced2'!$D$24:$E$27,MATCH(F196,'Data Set4 Key Advanced2'!$E$24:$E$27,0),1)</f>
        <v>-1</v>
      </c>
      <c r="R196" s="28">
        <f t="array" ref="R196">INDEX('Data Set4 Key Advanced2'!$D$30:$E$33,MATCH(G196,'Data Set4 Key Advanced2'!$E$30:$E$33,0),1)</f>
        <v>0</v>
      </c>
      <c r="S196" s="28">
        <f t="array" ref="S196">INDEX('Data Set4 Key Advanced2'!$D$36:$E$39,MATCH(H196,'Data Set4 Key Advanced2'!$E$36:$E$39,0),1)</f>
        <v>0</v>
      </c>
      <c r="T196" s="28">
        <f t="array" ref="T196">INDEX('Data Set4 Key Advanced2'!$D$42:$E$45,MATCH(I196,'Data Set4 Key Advanced2'!$E$42:$E$45,0),1)</f>
        <v>0</v>
      </c>
      <c r="U196" s="28">
        <f t="array" ref="U196">IFERROR(INDEX('Data Set4 Key Advanced2'!$D$48:$E$51,MATCH(J196,'Data Set4 Key Advanced2'!$E$48:$E$51,0),1),0)</f>
        <v>1</v>
      </c>
      <c r="V196" s="28">
        <f t="array" ref="V196">INDEX('Data Set4 Key Advanced2'!$D$54:$E$57,MATCH(K196,'Data Set4 Key Advanced2'!$E$54:$E$57,0),1)</f>
        <v>0</v>
      </c>
      <c r="W196" s="28">
        <f t="array" ref="W196">INDEX('Data Set4 Key Advanced2'!$D$60:$E$63,MATCH(L196,'Data Set4 Key Advanced2'!$E$60:$E$63,0),1)</f>
        <v>1</v>
      </c>
    </row>
    <row r="197" spans="1:23" ht="13.2" x14ac:dyDescent="0.25">
      <c r="A197" s="28" t="s">
        <v>357</v>
      </c>
      <c r="B197" s="28" t="s">
        <v>461</v>
      </c>
      <c r="C197" s="28" t="s">
        <v>462</v>
      </c>
      <c r="D197" s="28" t="s">
        <v>477</v>
      </c>
      <c r="E197" s="28" t="s">
        <v>464</v>
      </c>
      <c r="F197" s="28" t="s">
        <v>465</v>
      </c>
      <c r="G197" s="28" t="s">
        <v>474</v>
      </c>
      <c r="H197" s="28" t="s">
        <v>489</v>
      </c>
      <c r="I197" s="28" t="s">
        <v>475</v>
      </c>
      <c r="J197" s="28" t="s">
        <v>496</v>
      </c>
      <c r="K197" s="28" t="s">
        <v>507</v>
      </c>
      <c r="L197" s="28" t="s">
        <v>470</v>
      </c>
      <c r="M197" s="28">
        <f t="shared" si="0"/>
        <v>1</v>
      </c>
      <c r="N197" s="28">
        <f t="array" ref="N197">INDEX('Data Set4 Key Advanced2'!$D$6:$E$9,MATCH(C197,'Data Set4 Key Advanced2'!$E$6:$E$9,0),1)</f>
        <v>-1</v>
      </c>
      <c r="O197" s="28">
        <f t="array" ref="O197">INDEX('Data Set4 Key Advanced2'!$D$12:$E$15,MATCH(D197,'Data Set4 Key Advanced2'!$E$12:$E$15,0),1)</f>
        <v>0</v>
      </c>
      <c r="P197" s="28">
        <f t="array" ref="P197">INDEX('Data Set4 Key Advanced2'!$D$18:$E$21,MATCH(E197,'Data Set4 Key Advanced2'!$E$18:$E$21,0),1)</f>
        <v>0</v>
      </c>
      <c r="Q197" s="28">
        <f t="array" ref="Q197">INDEX('Data Set4 Key Advanced2'!$D$24:$E$27,MATCH(F197,'Data Set4 Key Advanced2'!$E$24:$E$27,0),1)</f>
        <v>-1</v>
      </c>
      <c r="R197" s="28">
        <f t="array" ref="R197">INDEX('Data Set4 Key Advanced2'!$D$30:$E$33,MATCH(G197,'Data Set4 Key Advanced2'!$E$30:$E$33,0),1)</f>
        <v>0</v>
      </c>
      <c r="S197" s="28">
        <f t="array" ref="S197">INDEX('Data Set4 Key Advanced2'!$D$36:$E$39,MATCH(H197,'Data Set4 Key Advanced2'!$E$36:$E$39,0),1)</f>
        <v>-1</v>
      </c>
      <c r="T197" s="28">
        <f t="array" ref="T197">INDEX('Data Set4 Key Advanced2'!$D$42:$E$45,MATCH(I197,'Data Set4 Key Advanced2'!$E$42:$E$45,0),1)</f>
        <v>0</v>
      </c>
      <c r="U197" s="28">
        <f t="array" ref="U197">IFERROR(INDEX('Data Set4 Key Advanced2'!$D$48:$E$51,MATCH(J197,'Data Set4 Key Advanced2'!$E$48:$E$51,0),1),0)</f>
        <v>2</v>
      </c>
      <c r="V197" s="28">
        <f t="array" ref="V197">INDEX('Data Set4 Key Advanced2'!$D$54:$E$57,MATCH(K197,'Data Set4 Key Advanced2'!$E$54:$E$57,0),1)</f>
        <v>2</v>
      </c>
      <c r="W197" s="28">
        <f t="array" ref="W197">INDEX('Data Set4 Key Advanced2'!$D$60:$E$63,MATCH(L197,'Data Set4 Key Advanced2'!$E$60:$E$63,0),1)</f>
        <v>0</v>
      </c>
    </row>
    <row r="198" spans="1:23" ht="13.2" x14ac:dyDescent="0.25">
      <c r="A198" s="28" t="s">
        <v>358</v>
      </c>
      <c r="B198" s="28" t="s">
        <v>461</v>
      </c>
      <c r="C198" s="28" t="s">
        <v>486</v>
      </c>
      <c r="D198" s="28" t="s">
        <v>471</v>
      </c>
      <c r="E198" s="28" t="s">
        <v>472</v>
      </c>
      <c r="F198" s="28" t="s">
        <v>465</v>
      </c>
      <c r="G198" s="28" t="s">
        <v>488</v>
      </c>
      <c r="H198" s="28" t="s">
        <v>489</v>
      </c>
      <c r="I198" s="28" t="s">
        <v>468</v>
      </c>
      <c r="J198" s="28" t="s">
        <v>494</v>
      </c>
      <c r="K198" s="28" t="s">
        <v>469</v>
      </c>
      <c r="L198" s="28" t="s">
        <v>493</v>
      </c>
      <c r="M198" s="28">
        <f t="shared" si="0"/>
        <v>6</v>
      </c>
      <c r="N198" s="28">
        <f t="array" ref="N198">INDEX('Data Set4 Key Advanced2'!$D$6:$E$9,MATCH(C198,'Data Set4 Key Advanced2'!$E$6:$E$9,0),1)</f>
        <v>1</v>
      </c>
      <c r="O198" s="28">
        <f t="array" ref="O198">INDEX('Data Set4 Key Advanced2'!$D$12:$E$15,MATCH(D198,'Data Set4 Key Advanced2'!$E$12:$E$15,0),1)</f>
        <v>-1</v>
      </c>
      <c r="P198" s="28">
        <f t="array" ref="P198">INDEX('Data Set4 Key Advanced2'!$D$18:$E$21,MATCH(E198,'Data Set4 Key Advanced2'!$E$18:$E$21,0),1)</f>
        <v>2</v>
      </c>
      <c r="Q198" s="28">
        <f t="array" ref="Q198">INDEX('Data Set4 Key Advanced2'!$D$24:$E$27,MATCH(F198,'Data Set4 Key Advanced2'!$E$24:$E$27,0),1)</f>
        <v>-1</v>
      </c>
      <c r="R198" s="28">
        <f t="array" ref="R198">INDEX('Data Set4 Key Advanced2'!$D$30:$E$33,MATCH(G198,'Data Set4 Key Advanced2'!$E$30:$E$33,0),1)</f>
        <v>1</v>
      </c>
      <c r="S198" s="28">
        <f t="array" ref="S198">INDEX('Data Set4 Key Advanced2'!$D$36:$E$39,MATCH(H198,'Data Set4 Key Advanced2'!$E$36:$E$39,0),1)</f>
        <v>-1</v>
      </c>
      <c r="T198" s="28">
        <f t="array" ref="T198">INDEX('Data Set4 Key Advanced2'!$D$42:$E$45,MATCH(I198,'Data Set4 Key Advanced2'!$E$42:$E$45,0),1)</f>
        <v>1</v>
      </c>
      <c r="U198" s="28">
        <f t="array" ref="U198">IFERROR(INDEX('Data Set4 Key Advanced2'!$D$48:$E$51,MATCH(J198,'Data Set4 Key Advanced2'!$E$48:$E$51,0),1),0)</f>
        <v>1</v>
      </c>
      <c r="V198" s="28">
        <f t="array" ref="V198">INDEX('Data Set4 Key Advanced2'!$D$54:$E$57,MATCH(K198,'Data Set4 Key Advanced2'!$E$54:$E$57,0),1)</f>
        <v>1</v>
      </c>
      <c r="W198" s="28">
        <f t="array" ref="W198">INDEX('Data Set4 Key Advanced2'!$D$60:$E$63,MATCH(L198,'Data Set4 Key Advanced2'!$E$60:$E$63,0),1)</f>
        <v>2</v>
      </c>
    </row>
    <row r="199" spans="1:23" ht="13.2" x14ac:dyDescent="0.25">
      <c r="A199" s="28" t="s">
        <v>360</v>
      </c>
      <c r="B199" s="28" t="s">
        <v>461</v>
      </c>
      <c r="C199" s="28" t="s">
        <v>476</v>
      </c>
      <c r="D199" s="28" t="s">
        <v>477</v>
      </c>
      <c r="E199" s="28" t="s">
        <v>472</v>
      </c>
      <c r="F199" s="28" t="s">
        <v>465</v>
      </c>
      <c r="G199" s="28" t="s">
        <v>474</v>
      </c>
      <c r="H199" s="28" t="s">
        <v>489</v>
      </c>
      <c r="I199" s="28" t="s">
        <v>468</v>
      </c>
      <c r="J199" s="28" t="s">
        <v>495</v>
      </c>
      <c r="K199" s="28" t="s">
        <v>481</v>
      </c>
      <c r="L199" s="28" t="s">
        <v>482</v>
      </c>
      <c r="M199" s="28">
        <f t="shared" si="0"/>
        <v>2</v>
      </c>
      <c r="N199" s="28">
        <f t="array" ref="N199">INDEX('Data Set4 Key Advanced2'!$D$6:$E$9,MATCH(C199,'Data Set4 Key Advanced2'!$E$6:$E$9,0),1)</f>
        <v>2</v>
      </c>
      <c r="O199" s="28">
        <f t="array" ref="O199">INDEX('Data Set4 Key Advanced2'!$D$12:$E$15,MATCH(D199,'Data Set4 Key Advanced2'!$E$12:$E$15,0),1)</f>
        <v>0</v>
      </c>
      <c r="P199" s="28">
        <f t="array" ref="P199">INDEX('Data Set4 Key Advanced2'!$D$18:$E$21,MATCH(E199,'Data Set4 Key Advanced2'!$E$18:$E$21,0),1)</f>
        <v>2</v>
      </c>
      <c r="Q199" s="28">
        <f t="array" ref="Q199">INDEX('Data Set4 Key Advanced2'!$D$24:$E$27,MATCH(F199,'Data Set4 Key Advanced2'!$E$24:$E$27,0),1)</f>
        <v>-1</v>
      </c>
      <c r="R199" s="28">
        <f t="array" ref="R199">INDEX('Data Set4 Key Advanced2'!$D$30:$E$33,MATCH(G199,'Data Set4 Key Advanced2'!$E$30:$E$33,0),1)</f>
        <v>0</v>
      </c>
      <c r="S199" s="28">
        <f t="array" ref="S199">INDEX('Data Set4 Key Advanced2'!$D$36:$E$39,MATCH(H199,'Data Set4 Key Advanced2'!$E$36:$E$39,0),1)</f>
        <v>-1</v>
      </c>
      <c r="T199" s="28">
        <f t="array" ref="T199">INDEX('Data Set4 Key Advanced2'!$D$42:$E$45,MATCH(I199,'Data Set4 Key Advanced2'!$E$42:$E$45,0),1)</f>
        <v>1</v>
      </c>
      <c r="U199" s="28">
        <f t="array" ref="U199">IFERROR(INDEX('Data Set4 Key Advanced2'!$D$48:$E$51,MATCH(J199,'Data Set4 Key Advanced2'!$E$48:$E$51,0),1),0)</f>
        <v>-1</v>
      </c>
      <c r="V199" s="28">
        <f t="array" ref="V199">INDEX('Data Set4 Key Advanced2'!$D$54:$E$57,MATCH(K199,'Data Set4 Key Advanced2'!$E$54:$E$57,0),1)</f>
        <v>-1</v>
      </c>
      <c r="W199" s="28">
        <f t="array" ref="W199">INDEX('Data Set4 Key Advanced2'!$D$60:$E$63,MATCH(L199,'Data Set4 Key Advanced2'!$E$60:$E$63,0),1)</f>
        <v>1</v>
      </c>
    </row>
    <row r="200" spans="1:23" ht="13.2" x14ac:dyDescent="0.25">
      <c r="A200" s="28" t="s">
        <v>359</v>
      </c>
      <c r="B200" s="28" t="s">
        <v>461</v>
      </c>
      <c r="C200" s="28" t="s">
        <v>486</v>
      </c>
      <c r="D200" s="28" t="s">
        <v>477</v>
      </c>
      <c r="E200" s="28" t="s">
        <v>464</v>
      </c>
      <c r="F200" s="28" t="s">
        <v>465</v>
      </c>
      <c r="G200" s="28" t="s">
        <v>479</v>
      </c>
      <c r="H200" s="28" t="s">
        <v>489</v>
      </c>
      <c r="I200" s="28" t="s">
        <v>480</v>
      </c>
      <c r="J200" s="28" t="s">
        <v>494</v>
      </c>
      <c r="K200" s="28" t="s">
        <v>490</v>
      </c>
      <c r="L200" s="28" t="s">
        <v>482</v>
      </c>
      <c r="M200" s="28">
        <f t="shared" si="0"/>
        <v>2</v>
      </c>
      <c r="N200" s="28">
        <f t="array" ref="N200">INDEX('Data Set4 Key Advanced2'!$D$6:$E$9,MATCH(C200,'Data Set4 Key Advanced2'!$E$6:$E$9,0),1)</f>
        <v>1</v>
      </c>
      <c r="O200" s="28">
        <f t="array" ref="O200">INDEX('Data Set4 Key Advanced2'!$D$12:$E$15,MATCH(D200,'Data Set4 Key Advanced2'!$E$12:$E$15,0),1)</f>
        <v>0</v>
      </c>
      <c r="P200" s="28">
        <f t="array" ref="P200">INDEX('Data Set4 Key Advanced2'!$D$18:$E$21,MATCH(E200,'Data Set4 Key Advanced2'!$E$18:$E$21,0),1)</f>
        <v>0</v>
      </c>
      <c r="Q200" s="28">
        <f t="array" ref="Q200">INDEX('Data Set4 Key Advanced2'!$D$24:$E$27,MATCH(F200,'Data Set4 Key Advanced2'!$E$24:$E$27,0),1)</f>
        <v>-1</v>
      </c>
      <c r="R200" s="28">
        <f t="array" ref="R200">INDEX('Data Set4 Key Advanced2'!$D$30:$E$33,MATCH(G200,'Data Set4 Key Advanced2'!$E$30:$E$33,0),1)</f>
        <v>2</v>
      </c>
      <c r="S200" s="28">
        <f t="array" ref="S200">INDEX('Data Set4 Key Advanced2'!$D$36:$E$39,MATCH(H200,'Data Set4 Key Advanced2'!$E$36:$E$39,0),1)</f>
        <v>-1</v>
      </c>
      <c r="T200" s="28">
        <f t="array" ref="T200">INDEX('Data Set4 Key Advanced2'!$D$42:$E$45,MATCH(I200,'Data Set4 Key Advanced2'!$E$42:$E$45,0),1)</f>
        <v>-1</v>
      </c>
      <c r="U200" s="28">
        <f t="array" ref="U200">IFERROR(INDEX('Data Set4 Key Advanced2'!$D$48:$E$51,MATCH(J200,'Data Set4 Key Advanced2'!$E$48:$E$51,0),1),0)</f>
        <v>1</v>
      </c>
      <c r="V200" s="28">
        <f t="array" ref="V200">INDEX('Data Set4 Key Advanced2'!$D$54:$E$57,MATCH(K200,'Data Set4 Key Advanced2'!$E$54:$E$57,0),1)</f>
        <v>0</v>
      </c>
      <c r="W200" s="28">
        <f t="array" ref="W200">INDEX('Data Set4 Key Advanced2'!$D$60:$E$63,MATCH(L200,'Data Set4 Key Advanced2'!$E$60:$E$63,0),1)</f>
        <v>1</v>
      </c>
    </row>
    <row r="201" spans="1:23" ht="13.2" x14ac:dyDescent="0.25">
      <c r="A201" s="28" t="s">
        <v>361</v>
      </c>
      <c r="B201" s="28" t="s">
        <v>461</v>
      </c>
      <c r="C201" s="28" t="s">
        <v>486</v>
      </c>
      <c r="D201" s="28" t="s">
        <v>477</v>
      </c>
      <c r="E201" s="28" t="s">
        <v>464</v>
      </c>
      <c r="F201" s="28" t="s">
        <v>478</v>
      </c>
      <c r="G201" s="28" t="s">
        <v>488</v>
      </c>
      <c r="H201" s="28" t="s">
        <v>467</v>
      </c>
      <c r="I201" s="28" t="s">
        <v>468</v>
      </c>
      <c r="J201" s="28" t="s">
        <v>495</v>
      </c>
      <c r="K201" s="28" t="s">
        <v>481</v>
      </c>
      <c r="L201" s="28" t="s">
        <v>493</v>
      </c>
      <c r="M201" s="28">
        <f t="shared" si="0"/>
        <v>3</v>
      </c>
      <c r="N201" s="28">
        <f t="array" ref="N201">INDEX('Data Set4 Key Advanced2'!$D$6:$E$9,MATCH(C201,'Data Set4 Key Advanced2'!$E$6:$E$9,0),1)</f>
        <v>1</v>
      </c>
      <c r="O201" s="28">
        <f t="array" ref="O201">INDEX('Data Set4 Key Advanced2'!$D$12:$E$15,MATCH(D201,'Data Set4 Key Advanced2'!$E$12:$E$15,0),1)</f>
        <v>0</v>
      </c>
      <c r="P201" s="28">
        <f t="array" ref="P201">INDEX('Data Set4 Key Advanced2'!$D$18:$E$21,MATCH(E201,'Data Set4 Key Advanced2'!$E$18:$E$21,0),1)</f>
        <v>0</v>
      </c>
      <c r="Q201" s="28">
        <f t="array" ref="Q201">INDEX('Data Set4 Key Advanced2'!$D$24:$E$27,MATCH(F201,'Data Set4 Key Advanced2'!$E$24:$E$27,0),1)</f>
        <v>0</v>
      </c>
      <c r="R201" s="28">
        <f t="array" ref="R201">INDEX('Data Set4 Key Advanced2'!$D$30:$E$33,MATCH(G201,'Data Set4 Key Advanced2'!$E$30:$E$33,0),1)</f>
        <v>1</v>
      </c>
      <c r="S201" s="28">
        <f t="array" ref="S201">INDEX('Data Set4 Key Advanced2'!$D$36:$E$39,MATCH(H201,'Data Set4 Key Advanced2'!$E$36:$E$39,0),1)</f>
        <v>0</v>
      </c>
      <c r="T201" s="28">
        <f t="array" ref="T201">INDEX('Data Set4 Key Advanced2'!$D$42:$E$45,MATCH(I201,'Data Set4 Key Advanced2'!$E$42:$E$45,0),1)</f>
        <v>1</v>
      </c>
      <c r="U201" s="28">
        <f t="array" ref="U201">IFERROR(INDEX('Data Set4 Key Advanced2'!$D$48:$E$51,MATCH(J201,'Data Set4 Key Advanced2'!$E$48:$E$51,0),1),0)</f>
        <v>-1</v>
      </c>
      <c r="V201" s="28">
        <f t="array" ref="V201">INDEX('Data Set4 Key Advanced2'!$D$54:$E$57,MATCH(K201,'Data Set4 Key Advanced2'!$E$54:$E$57,0),1)</f>
        <v>-1</v>
      </c>
      <c r="W201" s="28">
        <f t="array" ref="W201">INDEX('Data Set4 Key Advanced2'!$D$60:$E$63,MATCH(L201,'Data Set4 Key Advanced2'!$E$60:$E$63,0),1)</f>
        <v>2</v>
      </c>
    </row>
    <row r="202" spans="1:23" ht="13.2" x14ac:dyDescent="0.25">
      <c r="A202" s="28" t="s">
        <v>362</v>
      </c>
      <c r="B202" s="28" t="s">
        <v>461</v>
      </c>
      <c r="C202" s="28" t="s">
        <v>508</v>
      </c>
      <c r="D202" s="28" t="s">
        <v>463</v>
      </c>
      <c r="E202" s="28" t="s">
        <v>473</v>
      </c>
      <c r="F202" s="28" t="s">
        <v>465</v>
      </c>
      <c r="G202" s="28" t="s">
        <v>479</v>
      </c>
      <c r="H202" s="28" t="s">
        <v>498</v>
      </c>
      <c r="I202" s="28" t="s">
        <v>484</v>
      </c>
      <c r="J202" s="28" t="s">
        <v>494</v>
      </c>
      <c r="K202" s="28" t="s">
        <v>469</v>
      </c>
      <c r="L202" s="28" t="s">
        <v>485</v>
      </c>
      <c r="M202" s="28">
        <f t="shared" si="0"/>
        <v>8</v>
      </c>
      <c r="N202" s="28">
        <f t="array" ref="N202">INDEX('Data Set4 Key Advanced2'!$D$6:$E$9,MATCH(C202,'Data Set4 Key Advanced2'!$E$6:$E$9,0),1)</f>
        <v>0</v>
      </c>
      <c r="O202" s="28">
        <f t="array" ref="O202">INDEX('Data Set4 Key Advanced2'!$D$12:$E$15,MATCH(D202,'Data Set4 Key Advanced2'!$E$12:$E$15,0),1)</f>
        <v>2</v>
      </c>
      <c r="P202" s="28">
        <f t="array" ref="P202">INDEX('Data Set4 Key Advanced2'!$D$18:$E$21,MATCH(E202,'Data Set4 Key Advanced2'!$E$18:$E$21,0),1)</f>
        <v>1</v>
      </c>
      <c r="Q202" s="28">
        <f t="array" ref="Q202">INDEX('Data Set4 Key Advanced2'!$D$24:$E$27,MATCH(F202,'Data Set4 Key Advanced2'!$E$24:$E$27,0),1)</f>
        <v>-1</v>
      </c>
      <c r="R202" s="28">
        <f t="array" ref="R202">INDEX('Data Set4 Key Advanced2'!$D$30:$E$33,MATCH(G202,'Data Set4 Key Advanced2'!$E$30:$E$33,0),1)</f>
        <v>2</v>
      </c>
      <c r="S202" s="28">
        <f t="array" ref="S202">INDEX('Data Set4 Key Advanced2'!$D$36:$E$39,MATCH(H202,'Data Set4 Key Advanced2'!$E$36:$E$39,0),1)</f>
        <v>1</v>
      </c>
      <c r="T202" s="28">
        <f t="array" ref="T202">INDEX('Data Set4 Key Advanced2'!$D$42:$E$45,MATCH(I202,'Data Set4 Key Advanced2'!$E$42:$E$45,0),1)</f>
        <v>2</v>
      </c>
      <c r="U202" s="28">
        <f t="array" ref="U202">IFERROR(INDEX('Data Set4 Key Advanced2'!$D$48:$E$51,MATCH(J202,'Data Set4 Key Advanced2'!$E$48:$E$51,0),1),0)</f>
        <v>1</v>
      </c>
      <c r="V202" s="28">
        <f t="array" ref="V202">INDEX('Data Set4 Key Advanced2'!$D$54:$E$57,MATCH(K202,'Data Set4 Key Advanced2'!$E$54:$E$57,0),1)</f>
        <v>1</v>
      </c>
      <c r="W202" s="28">
        <f t="array" ref="W202">INDEX('Data Set4 Key Advanced2'!$D$60:$E$63,MATCH(L202,'Data Set4 Key Advanced2'!$E$60:$E$63,0),1)</f>
        <v>-1</v>
      </c>
    </row>
    <row r="203" spans="1:23" ht="13.2" x14ac:dyDescent="0.25">
      <c r="A203" s="28" t="s">
        <v>363</v>
      </c>
      <c r="B203" s="28" t="s">
        <v>461</v>
      </c>
      <c r="C203" s="28" t="s">
        <v>462</v>
      </c>
      <c r="D203" s="28" t="s">
        <v>471</v>
      </c>
      <c r="E203" s="28" t="s">
        <v>464</v>
      </c>
      <c r="F203" s="28" t="s">
        <v>465</v>
      </c>
      <c r="G203" s="28" t="s">
        <v>488</v>
      </c>
      <c r="H203" s="28" t="s">
        <v>489</v>
      </c>
      <c r="I203" s="28" t="s">
        <v>475</v>
      </c>
      <c r="J203" s="28" t="s">
        <v>494</v>
      </c>
      <c r="K203" s="28" t="s">
        <v>469</v>
      </c>
      <c r="L203" s="28" t="s">
        <v>493</v>
      </c>
      <c r="M203" s="28">
        <f t="shared" si="0"/>
        <v>1</v>
      </c>
      <c r="N203" s="28">
        <f t="array" ref="N203">INDEX('Data Set4 Key Advanced2'!$D$6:$E$9,MATCH(C203,'Data Set4 Key Advanced2'!$E$6:$E$9,0),1)</f>
        <v>-1</v>
      </c>
      <c r="O203" s="28">
        <f t="array" ref="O203">INDEX('Data Set4 Key Advanced2'!$D$12:$E$15,MATCH(D203,'Data Set4 Key Advanced2'!$E$12:$E$15,0),1)</f>
        <v>-1</v>
      </c>
      <c r="P203" s="28">
        <f t="array" ref="P203">INDEX('Data Set4 Key Advanced2'!$D$18:$E$21,MATCH(E203,'Data Set4 Key Advanced2'!$E$18:$E$21,0),1)</f>
        <v>0</v>
      </c>
      <c r="Q203" s="28">
        <f t="array" ref="Q203">INDEX('Data Set4 Key Advanced2'!$D$24:$E$27,MATCH(F203,'Data Set4 Key Advanced2'!$E$24:$E$27,0),1)</f>
        <v>-1</v>
      </c>
      <c r="R203" s="28">
        <f t="array" ref="R203">INDEX('Data Set4 Key Advanced2'!$D$30:$E$33,MATCH(G203,'Data Set4 Key Advanced2'!$E$30:$E$33,0),1)</f>
        <v>1</v>
      </c>
      <c r="S203" s="28">
        <f t="array" ref="S203">INDEX('Data Set4 Key Advanced2'!$D$36:$E$39,MATCH(H203,'Data Set4 Key Advanced2'!$E$36:$E$39,0),1)</f>
        <v>-1</v>
      </c>
      <c r="T203" s="28">
        <f t="array" ref="T203">INDEX('Data Set4 Key Advanced2'!$D$42:$E$45,MATCH(I203,'Data Set4 Key Advanced2'!$E$42:$E$45,0),1)</f>
        <v>0</v>
      </c>
      <c r="U203" s="28">
        <f t="array" ref="U203">IFERROR(INDEX('Data Set4 Key Advanced2'!$D$48:$E$51,MATCH(J203,'Data Set4 Key Advanced2'!$E$48:$E$51,0),1),0)</f>
        <v>1</v>
      </c>
      <c r="V203" s="28">
        <f t="array" ref="V203">INDEX('Data Set4 Key Advanced2'!$D$54:$E$57,MATCH(K203,'Data Set4 Key Advanced2'!$E$54:$E$57,0),1)</f>
        <v>1</v>
      </c>
      <c r="W203" s="28">
        <f t="array" ref="W203">INDEX('Data Set4 Key Advanced2'!$D$60:$E$63,MATCH(L203,'Data Set4 Key Advanced2'!$E$60:$E$63,0),1)</f>
        <v>2</v>
      </c>
    </row>
    <row r="204" spans="1:23" ht="13.2" x14ac:dyDescent="0.25">
      <c r="A204" s="28" t="s">
        <v>364</v>
      </c>
      <c r="B204" s="28" t="s">
        <v>461</v>
      </c>
      <c r="C204" s="28" t="s">
        <v>476</v>
      </c>
      <c r="D204" s="28" t="s">
        <v>471</v>
      </c>
      <c r="E204" s="28" t="s">
        <v>464</v>
      </c>
      <c r="F204" s="28" t="s">
        <v>473</v>
      </c>
      <c r="G204" s="28" t="s">
        <v>474</v>
      </c>
      <c r="H204" s="28" t="s">
        <v>489</v>
      </c>
      <c r="I204" s="28" t="s">
        <v>475</v>
      </c>
      <c r="J204" s="28" t="s">
        <v>494</v>
      </c>
      <c r="K204" s="28" t="s">
        <v>490</v>
      </c>
      <c r="L204" s="28" t="s">
        <v>485</v>
      </c>
      <c r="M204" s="28">
        <f t="shared" si="0"/>
        <v>1</v>
      </c>
      <c r="N204" s="28">
        <f t="array" ref="N204">INDEX('Data Set4 Key Advanced2'!$D$6:$E$9,MATCH(C204,'Data Set4 Key Advanced2'!$E$6:$E$9,0),1)</f>
        <v>2</v>
      </c>
      <c r="O204" s="28">
        <f t="array" ref="O204">INDEX('Data Set4 Key Advanced2'!$D$12:$E$15,MATCH(D204,'Data Set4 Key Advanced2'!$E$12:$E$15,0),1)</f>
        <v>-1</v>
      </c>
      <c r="P204" s="28">
        <f t="array" ref="P204">INDEX('Data Set4 Key Advanced2'!$D$18:$E$21,MATCH(E204,'Data Set4 Key Advanced2'!$E$18:$E$21,0),1)</f>
        <v>0</v>
      </c>
      <c r="Q204" s="28">
        <f t="array" ref="Q204">INDEX('Data Set4 Key Advanced2'!$D$24:$E$27,MATCH(F204,'Data Set4 Key Advanced2'!$E$24:$E$27,0),1)</f>
        <v>1</v>
      </c>
      <c r="R204" s="28">
        <f t="array" ref="R204">INDEX('Data Set4 Key Advanced2'!$D$30:$E$33,MATCH(G204,'Data Set4 Key Advanced2'!$E$30:$E$33,0),1)</f>
        <v>0</v>
      </c>
      <c r="S204" s="28">
        <f t="array" ref="S204">INDEX('Data Set4 Key Advanced2'!$D$36:$E$39,MATCH(H204,'Data Set4 Key Advanced2'!$E$36:$E$39,0),1)</f>
        <v>-1</v>
      </c>
      <c r="T204" s="28">
        <f t="array" ref="T204">INDEX('Data Set4 Key Advanced2'!$D$42:$E$45,MATCH(I204,'Data Set4 Key Advanced2'!$E$42:$E$45,0),1)</f>
        <v>0</v>
      </c>
      <c r="U204" s="28">
        <f t="array" ref="U204">IFERROR(INDEX('Data Set4 Key Advanced2'!$D$48:$E$51,MATCH(J204,'Data Set4 Key Advanced2'!$E$48:$E$51,0),1),0)</f>
        <v>1</v>
      </c>
      <c r="V204" s="28">
        <f t="array" ref="V204">INDEX('Data Set4 Key Advanced2'!$D$54:$E$57,MATCH(K204,'Data Set4 Key Advanced2'!$E$54:$E$57,0),1)</f>
        <v>0</v>
      </c>
      <c r="W204" s="28">
        <f t="array" ref="W204">INDEX('Data Set4 Key Advanced2'!$D$60:$E$63,MATCH(L204,'Data Set4 Key Advanced2'!$E$60:$E$63,0),1)</f>
        <v>-1</v>
      </c>
    </row>
    <row r="205" spans="1:23" ht="13.2" x14ac:dyDescent="0.25">
      <c r="A205" s="28" t="s">
        <v>509</v>
      </c>
      <c r="B205" s="28" t="s">
        <v>461</v>
      </c>
      <c r="C205" s="28" t="s">
        <v>476</v>
      </c>
      <c r="D205" s="28" t="s">
        <v>471</v>
      </c>
      <c r="E205" s="28" t="s">
        <v>472</v>
      </c>
      <c r="F205" s="28" t="s">
        <v>465</v>
      </c>
      <c r="G205" s="28" t="s">
        <v>488</v>
      </c>
      <c r="H205" s="28" t="s">
        <v>489</v>
      </c>
      <c r="I205" s="28" t="s">
        <v>480</v>
      </c>
      <c r="J205" s="28" t="s">
        <v>494</v>
      </c>
      <c r="K205" s="28" t="s">
        <v>490</v>
      </c>
      <c r="L205" s="28" t="s">
        <v>482</v>
      </c>
      <c r="M205" s="28">
        <f t="shared" si="0"/>
        <v>3</v>
      </c>
      <c r="N205" s="28">
        <f t="array" ref="N205">INDEX('Data Set4 Key Advanced2'!$D$6:$E$9,MATCH(C205,'Data Set4 Key Advanced2'!$E$6:$E$9,0),1)</f>
        <v>2</v>
      </c>
      <c r="O205" s="28">
        <f t="array" ref="O205">INDEX('Data Set4 Key Advanced2'!$D$12:$E$15,MATCH(D205,'Data Set4 Key Advanced2'!$E$12:$E$15,0),1)</f>
        <v>-1</v>
      </c>
      <c r="P205" s="28">
        <f t="array" ref="P205">INDEX('Data Set4 Key Advanced2'!$D$18:$E$21,MATCH(E205,'Data Set4 Key Advanced2'!$E$18:$E$21,0),1)</f>
        <v>2</v>
      </c>
      <c r="Q205" s="28">
        <f t="array" ref="Q205">INDEX('Data Set4 Key Advanced2'!$D$24:$E$27,MATCH(F205,'Data Set4 Key Advanced2'!$E$24:$E$27,0),1)</f>
        <v>-1</v>
      </c>
      <c r="R205" s="28">
        <f t="array" ref="R205">INDEX('Data Set4 Key Advanced2'!$D$30:$E$33,MATCH(G205,'Data Set4 Key Advanced2'!$E$30:$E$33,0),1)</f>
        <v>1</v>
      </c>
      <c r="S205" s="28">
        <f t="array" ref="S205">INDEX('Data Set4 Key Advanced2'!$D$36:$E$39,MATCH(H205,'Data Set4 Key Advanced2'!$E$36:$E$39,0),1)</f>
        <v>-1</v>
      </c>
      <c r="T205" s="28">
        <f t="array" ref="T205">INDEX('Data Set4 Key Advanced2'!$D$42:$E$45,MATCH(I205,'Data Set4 Key Advanced2'!$E$42:$E$45,0),1)</f>
        <v>-1</v>
      </c>
      <c r="U205" s="28">
        <f t="array" ref="U205">IFERROR(INDEX('Data Set4 Key Advanced2'!$D$48:$E$51,MATCH(J205,'Data Set4 Key Advanced2'!$E$48:$E$51,0),1),0)</f>
        <v>1</v>
      </c>
      <c r="V205" s="28">
        <f t="array" ref="V205">INDEX('Data Set4 Key Advanced2'!$D$54:$E$57,MATCH(K205,'Data Set4 Key Advanced2'!$E$54:$E$57,0),1)</f>
        <v>0</v>
      </c>
      <c r="W205" s="28">
        <f t="array" ref="W205">INDEX('Data Set4 Key Advanced2'!$D$60:$E$63,MATCH(L205,'Data Set4 Key Advanced2'!$E$60:$E$63,0),1)</f>
        <v>1</v>
      </c>
    </row>
    <row r="206" spans="1:23" ht="13.2" x14ac:dyDescent="0.25">
      <c r="A206" s="28" t="s">
        <v>366</v>
      </c>
      <c r="B206" s="28" t="s">
        <v>461</v>
      </c>
      <c r="C206" s="28" t="s">
        <v>462</v>
      </c>
      <c r="D206" s="28" t="s">
        <v>471</v>
      </c>
      <c r="E206" s="28" t="s">
        <v>464</v>
      </c>
      <c r="F206" s="28" t="s">
        <v>465</v>
      </c>
      <c r="G206" s="28" t="s">
        <v>488</v>
      </c>
      <c r="H206" s="28" t="s">
        <v>483</v>
      </c>
      <c r="I206" s="28" t="s">
        <v>475</v>
      </c>
      <c r="J206" s="28" t="s">
        <v>494</v>
      </c>
      <c r="K206" s="28" t="s">
        <v>490</v>
      </c>
      <c r="L206" s="28" t="s">
        <v>470</v>
      </c>
      <c r="M206" s="28">
        <f t="shared" si="0"/>
        <v>1</v>
      </c>
      <c r="N206" s="28">
        <f t="array" ref="N206">INDEX('Data Set4 Key Advanced2'!$D$6:$E$9,MATCH(C206,'Data Set4 Key Advanced2'!$E$6:$E$9,0),1)</f>
        <v>-1</v>
      </c>
      <c r="O206" s="28">
        <f t="array" ref="O206">INDEX('Data Set4 Key Advanced2'!$D$12:$E$15,MATCH(D206,'Data Set4 Key Advanced2'!$E$12:$E$15,0),1)</f>
        <v>-1</v>
      </c>
      <c r="P206" s="28">
        <f t="array" ref="P206">INDEX('Data Set4 Key Advanced2'!$D$18:$E$21,MATCH(E206,'Data Set4 Key Advanced2'!$E$18:$E$21,0),1)</f>
        <v>0</v>
      </c>
      <c r="Q206" s="28">
        <f t="array" ref="Q206">INDEX('Data Set4 Key Advanced2'!$D$24:$E$27,MATCH(F206,'Data Set4 Key Advanced2'!$E$24:$E$27,0),1)</f>
        <v>-1</v>
      </c>
      <c r="R206" s="28">
        <f t="array" ref="R206">INDEX('Data Set4 Key Advanced2'!$D$30:$E$33,MATCH(G206,'Data Set4 Key Advanced2'!$E$30:$E$33,0),1)</f>
        <v>1</v>
      </c>
      <c r="S206" s="28">
        <f t="array" ref="S206">INDEX('Data Set4 Key Advanced2'!$D$36:$E$39,MATCH(H206,'Data Set4 Key Advanced2'!$E$36:$E$39,0),1)</f>
        <v>2</v>
      </c>
      <c r="T206" s="28">
        <f t="array" ref="T206">INDEX('Data Set4 Key Advanced2'!$D$42:$E$45,MATCH(I206,'Data Set4 Key Advanced2'!$E$42:$E$45,0),1)</f>
        <v>0</v>
      </c>
      <c r="U206" s="28">
        <f t="array" ref="U206">IFERROR(INDEX('Data Set4 Key Advanced2'!$D$48:$E$51,MATCH(J206,'Data Set4 Key Advanced2'!$E$48:$E$51,0),1),0)</f>
        <v>1</v>
      </c>
      <c r="V206" s="28">
        <f t="array" ref="V206">INDEX('Data Set4 Key Advanced2'!$D$54:$E$57,MATCH(K206,'Data Set4 Key Advanced2'!$E$54:$E$57,0),1)</f>
        <v>0</v>
      </c>
      <c r="W206" s="28">
        <f t="array" ref="W206">INDEX('Data Set4 Key Advanced2'!$D$60:$E$63,MATCH(L206,'Data Set4 Key Advanced2'!$E$60:$E$63,0),1)</f>
        <v>0</v>
      </c>
    </row>
    <row r="207" spans="1:23" ht="13.2" x14ac:dyDescent="0.25">
      <c r="A207" s="28" t="s">
        <v>367</v>
      </c>
      <c r="B207" s="28" t="s">
        <v>461</v>
      </c>
      <c r="C207" s="28" t="s">
        <v>486</v>
      </c>
      <c r="D207" s="28" t="s">
        <v>477</v>
      </c>
      <c r="E207" s="28" t="s">
        <v>464</v>
      </c>
      <c r="F207" s="28" t="s">
        <v>478</v>
      </c>
      <c r="G207" s="28" t="s">
        <v>488</v>
      </c>
      <c r="H207" s="28" t="s">
        <v>489</v>
      </c>
      <c r="I207" s="28" t="s">
        <v>480</v>
      </c>
      <c r="J207" s="28" t="s">
        <v>494</v>
      </c>
      <c r="K207" s="28" t="s">
        <v>469</v>
      </c>
      <c r="L207" s="28" t="s">
        <v>493</v>
      </c>
      <c r="M207" s="28">
        <f t="shared" si="0"/>
        <v>4</v>
      </c>
      <c r="N207" s="28">
        <f t="array" ref="N207">INDEX('Data Set4 Key Advanced2'!$D$6:$E$9,MATCH(C207,'Data Set4 Key Advanced2'!$E$6:$E$9,0),1)</f>
        <v>1</v>
      </c>
      <c r="O207" s="28">
        <f t="array" ref="O207">INDEX('Data Set4 Key Advanced2'!$D$12:$E$15,MATCH(D207,'Data Set4 Key Advanced2'!$E$12:$E$15,0),1)</f>
        <v>0</v>
      </c>
      <c r="P207" s="28">
        <f t="array" ref="P207">INDEX('Data Set4 Key Advanced2'!$D$18:$E$21,MATCH(E207,'Data Set4 Key Advanced2'!$E$18:$E$21,0),1)</f>
        <v>0</v>
      </c>
      <c r="Q207" s="28">
        <f t="array" ref="Q207">INDEX('Data Set4 Key Advanced2'!$D$24:$E$27,MATCH(F207,'Data Set4 Key Advanced2'!$E$24:$E$27,0),1)</f>
        <v>0</v>
      </c>
      <c r="R207" s="28">
        <f t="array" ref="R207">INDEX('Data Set4 Key Advanced2'!$D$30:$E$33,MATCH(G207,'Data Set4 Key Advanced2'!$E$30:$E$33,0),1)</f>
        <v>1</v>
      </c>
      <c r="S207" s="28">
        <f t="array" ref="S207">INDEX('Data Set4 Key Advanced2'!$D$36:$E$39,MATCH(H207,'Data Set4 Key Advanced2'!$E$36:$E$39,0),1)</f>
        <v>-1</v>
      </c>
      <c r="T207" s="28">
        <f t="array" ref="T207">INDEX('Data Set4 Key Advanced2'!$D$42:$E$45,MATCH(I207,'Data Set4 Key Advanced2'!$E$42:$E$45,0),1)</f>
        <v>-1</v>
      </c>
      <c r="U207" s="28">
        <f t="array" ref="U207">IFERROR(INDEX('Data Set4 Key Advanced2'!$D$48:$E$51,MATCH(J207,'Data Set4 Key Advanced2'!$E$48:$E$51,0),1),0)</f>
        <v>1</v>
      </c>
      <c r="V207" s="28">
        <f t="array" ref="V207">INDEX('Data Set4 Key Advanced2'!$D$54:$E$57,MATCH(K207,'Data Set4 Key Advanced2'!$E$54:$E$57,0),1)</f>
        <v>1</v>
      </c>
      <c r="W207" s="28">
        <f t="array" ref="W207">INDEX('Data Set4 Key Advanced2'!$D$60:$E$63,MATCH(L207,'Data Set4 Key Advanced2'!$E$60:$E$63,0),1)</f>
        <v>2</v>
      </c>
    </row>
    <row r="208" spans="1:23" ht="13.2" x14ac:dyDescent="0.25">
      <c r="A208" s="28" t="s">
        <v>510</v>
      </c>
      <c r="B208" s="28" t="s">
        <v>461</v>
      </c>
      <c r="C208" s="28" t="s">
        <v>462</v>
      </c>
      <c r="D208" s="28" t="s">
        <v>487</v>
      </c>
      <c r="E208" s="28" t="s">
        <v>464</v>
      </c>
      <c r="F208" s="28" t="s">
        <v>478</v>
      </c>
      <c r="G208" s="28" t="s">
        <v>488</v>
      </c>
      <c r="H208" s="28" t="s">
        <v>467</v>
      </c>
      <c r="I208" s="28" t="s">
        <v>468</v>
      </c>
      <c r="J208" s="28" t="s">
        <v>494</v>
      </c>
      <c r="K208" s="28" t="s">
        <v>469</v>
      </c>
      <c r="L208" s="28" t="s">
        <v>470</v>
      </c>
      <c r="M208" s="28">
        <f t="shared" si="0"/>
        <v>4</v>
      </c>
      <c r="N208" s="28">
        <f t="array" ref="N208">INDEX('Data Set4 Key Advanced2'!$D$6:$E$9,MATCH(C208,'Data Set4 Key Advanced2'!$E$6:$E$9,0),1)</f>
        <v>-1</v>
      </c>
      <c r="O208" s="28">
        <f t="array" ref="O208">INDEX('Data Set4 Key Advanced2'!$D$12:$E$15,MATCH(D208,'Data Set4 Key Advanced2'!$E$12:$E$15,0),1)</f>
        <v>1</v>
      </c>
      <c r="P208" s="28">
        <f t="array" ref="P208">INDEX('Data Set4 Key Advanced2'!$D$18:$E$21,MATCH(E208,'Data Set4 Key Advanced2'!$E$18:$E$21,0),1)</f>
        <v>0</v>
      </c>
      <c r="Q208" s="28">
        <f t="array" ref="Q208">INDEX('Data Set4 Key Advanced2'!$D$24:$E$27,MATCH(F208,'Data Set4 Key Advanced2'!$E$24:$E$27,0),1)</f>
        <v>0</v>
      </c>
      <c r="R208" s="28">
        <f t="array" ref="R208">INDEX('Data Set4 Key Advanced2'!$D$30:$E$33,MATCH(G208,'Data Set4 Key Advanced2'!$E$30:$E$33,0),1)</f>
        <v>1</v>
      </c>
      <c r="S208" s="28">
        <f t="array" ref="S208">INDEX('Data Set4 Key Advanced2'!$D$36:$E$39,MATCH(H208,'Data Set4 Key Advanced2'!$E$36:$E$39,0),1)</f>
        <v>0</v>
      </c>
      <c r="T208" s="28">
        <f t="array" ref="T208">INDEX('Data Set4 Key Advanced2'!$D$42:$E$45,MATCH(I208,'Data Set4 Key Advanced2'!$E$42:$E$45,0),1)</f>
        <v>1</v>
      </c>
      <c r="U208" s="28">
        <f t="array" ref="U208">IFERROR(INDEX('Data Set4 Key Advanced2'!$D$48:$E$51,MATCH(J208,'Data Set4 Key Advanced2'!$E$48:$E$51,0),1),0)</f>
        <v>1</v>
      </c>
      <c r="V208" s="28">
        <f t="array" ref="V208">INDEX('Data Set4 Key Advanced2'!$D$54:$E$57,MATCH(K208,'Data Set4 Key Advanced2'!$E$54:$E$57,0),1)</f>
        <v>1</v>
      </c>
      <c r="W208" s="28">
        <f t="array" ref="W208">INDEX('Data Set4 Key Advanced2'!$D$60:$E$63,MATCH(L208,'Data Set4 Key Advanced2'!$E$60:$E$63,0),1)</f>
        <v>0</v>
      </c>
    </row>
    <row r="209" spans="1:23" ht="13.2" x14ac:dyDescent="0.25">
      <c r="A209" s="28" t="s">
        <v>369</v>
      </c>
      <c r="B209" s="28" t="s">
        <v>461</v>
      </c>
      <c r="C209" s="28" t="s">
        <v>486</v>
      </c>
      <c r="D209" s="28" t="s">
        <v>463</v>
      </c>
      <c r="E209" s="28" t="s">
        <v>472</v>
      </c>
      <c r="F209" s="28" t="s">
        <v>465</v>
      </c>
      <c r="G209" s="28" t="s">
        <v>479</v>
      </c>
      <c r="H209" s="28" t="s">
        <v>467</v>
      </c>
      <c r="I209" s="28" t="s">
        <v>484</v>
      </c>
      <c r="J209" s="28" t="s">
        <v>494</v>
      </c>
      <c r="K209" s="28" t="s">
        <v>490</v>
      </c>
      <c r="L209" s="28" t="s">
        <v>470</v>
      </c>
      <c r="M209" s="28">
        <f t="shared" si="0"/>
        <v>9</v>
      </c>
      <c r="N209" s="28">
        <f t="array" ref="N209">INDEX('Data Set4 Key Advanced2'!$D$6:$E$9,MATCH(C209,'Data Set4 Key Advanced2'!$E$6:$E$9,0),1)</f>
        <v>1</v>
      </c>
      <c r="O209" s="28">
        <f t="array" ref="O209">INDEX('Data Set4 Key Advanced2'!$D$12:$E$15,MATCH(D209,'Data Set4 Key Advanced2'!$E$12:$E$15,0),1)</f>
        <v>2</v>
      </c>
      <c r="P209" s="28">
        <f t="array" ref="P209">INDEX('Data Set4 Key Advanced2'!$D$18:$E$21,MATCH(E209,'Data Set4 Key Advanced2'!$E$18:$E$21,0),1)</f>
        <v>2</v>
      </c>
      <c r="Q209" s="28">
        <f t="array" ref="Q209">INDEX('Data Set4 Key Advanced2'!$D$24:$E$27,MATCH(F209,'Data Set4 Key Advanced2'!$E$24:$E$27,0),1)</f>
        <v>-1</v>
      </c>
      <c r="R209" s="28">
        <f t="array" ref="R209">INDEX('Data Set4 Key Advanced2'!$D$30:$E$33,MATCH(G209,'Data Set4 Key Advanced2'!$E$30:$E$33,0),1)</f>
        <v>2</v>
      </c>
      <c r="S209" s="28">
        <f t="array" ref="S209">INDEX('Data Set4 Key Advanced2'!$D$36:$E$39,MATCH(H209,'Data Set4 Key Advanced2'!$E$36:$E$39,0),1)</f>
        <v>0</v>
      </c>
      <c r="T209" s="28">
        <f t="array" ref="T209">INDEX('Data Set4 Key Advanced2'!$D$42:$E$45,MATCH(I209,'Data Set4 Key Advanced2'!$E$42:$E$45,0),1)</f>
        <v>2</v>
      </c>
      <c r="U209" s="28">
        <f t="array" ref="U209">IFERROR(INDEX('Data Set4 Key Advanced2'!$D$48:$E$51,MATCH(J209,'Data Set4 Key Advanced2'!$E$48:$E$51,0),1),0)</f>
        <v>1</v>
      </c>
      <c r="V209" s="28">
        <f t="array" ref="V209">INDEX('Data Set4 Key Advanced2'!$D$54:$E$57,MATCH(K209,'Data Set4 Key Advanced2'!$E$54:$E$57,0),1)</f>
        <v>0</v>
      </c>
      <c r="W209" s="28">
        <f t="array" ref="W209">INDEX('Data Set4 Key Advanced2'!$D$60:$E$63,MATCH(L209,'Data Set4 Key Advanced2'!$E$60:$E$63,0),1)</f>
        <v>0</v>
      </c>
    </row>
    <row r="210" spans="1:23" ht="13.2" x14ac:dyDescent="0.25">
      <c r="A210" s="28" t="s">
        <v>370</v>
      </c>
      <c r="B210" s="28" t="s">
        <v>461</v>
      </c>
      <c r="C210" s="28" t="s">
        <v>462</v>
      </c>
      <c r="D210" s="28" t="s">
        <v>477</v>
      </c>
      <c r="E210" s="28" t="s">
        <v>492</v>
      </c>
      <c r="F210" s="28" t="s">
        <v>465</v>
      </c>
      <c r="G210" s="28" t="s">
        <v>488</v>
      </c>
      <c r="H210" s="28" t="s">
        <v>489</v>
      </c>
      <c r="I210" s="28" t="s">
        <v>468</v>
      </c>
      <c r="J210" s="28" t="s">
        <v>494</v>
      </c>
      <c r="K210" s="28" t="s">
        <v>481</v>
      </c>
      <c r="L210" s="28" t="s">
        <v>485</v>
      </c>
      <c r="M210" s="28">
        <f t="shared" si="0"/>
        <v>-3</v>
      </c>
      <c r="N210" s="28">
        <f t="array" ref="N210">INDEX('Data Set4 Key Advanced2'!$D$6:$E$9,MATCH(C210,'Data Set4 Key Advanced2'!$E$6:$E$9,0),1)</f>
        <v>-1</v>
      </c>
      <c r="O210" s="28">
        <f t="array" ref="O210">INDEX('Data Set4 Key Advanced2'!$D$12:$E$15,MATCH(D210,'Data Set4 Key Advanced2'!$E$12:$E$15,0),1)</f>
        <v>0</v>
      </c>
      <c r="P210" s="28">
        <f t="array" ref="P210">INDEX('Data Set4 Key Advanced2'!$D$18:$E$21,MATCH(E210,'Data Set4 Key Advanced2'!$E$18:$E$21,0),1)</f>
        <v>-1</v>
      </c>
      <c r="Q210" s="28">
        <f t="array" ref="Q210">INDEX('Data Set4 Key Advanced2'!$D$24:$E$27,MATCH(F210,'Data Set4 Key Advanced2'!$E$24:$E$27,0),1)</f>
        <v>-1</v>
      </c>
      <c r="R210" s="28">
        <f t="array" ref="R210">INDEX('Data Set4 Key Advanced2'!$D$30:$E$33,MATCH(G210,'Data Set4 Key Advanced2'!$E$30:$E$33,0),1)</f>
        <v>1</v>
      </c>
      <c r="S210" s="28">
        <f t="array" ref="S210">INDEX('Data Set4 Key Advanced2'!$D$36:$E$39,MATCH(H210,'Data Set4 Key Advanced2'!$E$36:$E$39,0),1)</f>
        <v>-1</v>
      </c>
      <c r="T210" s="28">
        <f t="array" ref="T210">INDEX('Data Set4 Key Advanced2'!$D$42:$E$45,MATCH(I210,'Data Set4 Key Advanced2'!$E$42:$E$45,0),1)</f>
        <v>1</v>
      </c>
      <c r="U210" s="28">
        <f t="array" ref="U210">IFERROR(INDEX('Data Set4 Key Advanced2'!$D$48:$E$51,MATCH(J210,'Data Set4 Key Advanced2'!$E$48:$E$51,0),1),0)</f>
        <v>1</v>
      </c>
      <c r="V210" s="28">
        <f t="array" ref="V210">INDEX('Data Set4 Key Advanced2'!$D$54:$E$57,MATCH(K210,'Data Set4 Key Advanced2'!$E$54:$E$57,0),1)</f>
        <v>-1</v>
      </c>
      <c r="W210" s="28">
        <f t="array" ref="W210">INDEX('Data Set4 Key Advanced2'!$D$60:$E$63,MATCH(L210,'Data Set4 Key Advanced2'!$E$60:$E$63,0),1)</f>
        <v>-1</v>
      </c>
    </row>
    <row r="211" spans="1:23" ht="13.2" x14ac:dyDescent="0.25">
      <c r="A211" s="28" t="s">
        <v>371</v>
      </c>
      <c r="B211" s="28" t="s">
        <v>461</v>
      </c>
      <c r="C211" s="28" t="s">
        <v>462</v>
      </c>
      <c r="D211" s="28" t="s">
        <v>471</v>
      </c>
      <c r="E211" s="28" t="s">
        <v>464</v>
      </c>
      <c r="F211" s="28" t="s">
        <v>465</v>
      </c>
      <c r="G211" s="28" t="s">
        <v>488</v>
      </c>
      <c r="H211" s="28" t="s">
        <v>467</v>
      </c>
      <c r="I211" s="28" t="s">
        <v>475</v>
      </c>
      <c r="J211" s="28" t="s">
        <v>495</v>
      </c>
      <c r="K211" s="28" t="s">
        <v>490</v>
      </c>
      <c r="L211" s="28" t="s">
        <v>470</v>
      </c>
      <c r="M211" s="28">
        <f t="shared" si="0"/>
        <v>-3</v>
      </c>
      <c r="N211" s="28">
        <f t="array" ref="N211">INDEX('Data Set4 Key Advanced2'!$D$6:$E$9,MATCH(C211,'Data Set4 Key Advanced2'!$E$6:$E$9,0),1)</f>
        <v>-1</v>
      </c>
      <c r="O211" s="28">
        <f t="array" ref="O211">INDEX('Data Set4 Key Advanced2'!$D$12:$E$15,MATCH(D211,'Data Set4 Key Advanced2'!$E$12:$E$15,0),1)</f>
        <v>-1</v>
      </c>
      <c r="P211" s="28">
        <f t="array" ref="P211">INDEX('Data Set4 Key Advanced2'!$D$18:$E$21,MATCH(E211,'Data Set4 Key Advanced2'!$E$18:$E$21,0),1)</f>
        <v>0</v>
      </c>
      <c r="Q211" s="28">
        <f t="array" ref="Q211">INDEX('Data Set4 Key Advanced2'!$D$24:$E$27,MATCH(F211,'Data Set4 Key Advanced2'!$E$24:$E$27,0),1)</f>
        <v>-1</v>
      </c>
      <c r="R211" s="28">
        <f t="array" ref="R211">INDEX('Data Set4 Key Advanced2'!$D$30:$E$33,MATCH(G211,'Data Set4 Key Advanced2'!$E$30:$E$33,0),1)</f>
        <v>1</v>
      </c>
      <c r="S211" s="28">
        <f t="array" ref="S211">INDEX('Data Set4 Key Advanced2'!$D$36:$E$39,MATCH(H211,'Data Set4 Key Advanced2'!$E$36:$E$39,0),1)</f>
        <v>0</v>
      </c>
      <c r="T211" s="28">
        <f t="array" ref="T211">INDEX('Data Set4 Key Advanced2'!$D$42:$E$45,MATCH(I211,'Data Set4 Key Advanced2'!$E$42:$E$45,0),1)</f>
        <v>0</v>
      </c>
      <c r="U211" s="28">
        <f t="array" ref="U211">IFERROR(INDEX('Data Set4 Key Advanced2'!$D$48:$E$51,MATCH(J211,'Data Set4 Key Advanced2'!$E$48:$E$51,0),1),0)</f>
        <v>-1</v>
      </c>
      <c r="V211" s="28">
        <f t="array" ref="V211">INDEX('Data Set4 Key Advanced2'!$D$54:$E$57,MATCH(K211,'Data Set4 Key Advanced2'!$E$54:$E$57,0),1)</f>
        <v>0</v>
      </c>
      <c r="W211" s="28">
        <f t="array" ref="W211">INDEX('Data Set4 Key Advanced2'!$D$60:$E$63,MATCH(L211,'Data Set4 Key Advanced2'!$E$60:$E$63,0),1)</f>
        <v>0</v>
      </c>
    </row>
    <row r="212" spans="1:23" ht="13.2" x14ac:dyDescent="0.25">
      <c r="A212" s="28" t="s">
        <v>372</v>
      </c>
      <c r="B212" s="28" t="s">
        <v>461</v>
      </c>
      <c r="C212" s="28" t="s">
        <v>462</v>
      </c>
      <c r="D212" s="28" t="s">
        <v>463</v>
      </c>
      <c r="E212" s="28" t="s">
        <v>464</v>
      </c>
      <c r="F212" s="28" t="s">
        <v>465</v>
      </c>
      <c r="G212" s="28" t="s">
        <v>474</v>
      </c>
      <c r="H212" s="28" t="s">
        <v>489</v>
      </c>
      <c r="I212" s="28" t="s">
        <v>480</v>
      </c>
      <c r="J212" s="28" t="s">
        <v>495</v>
      </c>
      <c r="K212" s="28" t="s">
        <v>490</v>
      </c>
      <c r="L212" s="28" t="s">
        <v>482</v>
      </c>
      <c r="M212" s="28">
        <f t="shared" si="0"/>
        <v>-2</v>
      </c>
      <c r="N212" s="28">
        <f t="array" ref="N212">INDEX('Data Set4 Key Advanced2'!$D$6:$E$9,MATCH(C212,'Data Set4 Key Advanced2'!$E$6:$E$9,0),1)</f>
        <v>-1</v>
      </c>
      <c r="O212" s="28">
        <f t="array" ref="O212">INDEX('Data Set4 Key Advanced2'!$D$12:$E$15,MATCH(D212,'Data Set4 Key Advanced2'!$E$12:$E$15,0),1)</f>
        <v>2</v>
      </c>
      <c r="P212" s="28">
        <f t="array" ref="P212">INDEX('Data Set4 Key Advanced2'!$D$18:$E$21,MATCH(E212,'Data Set4 Key Advanced2'!$E$18:$E$21,0),1)</f>
        <v>0</v>
      </c>
      <c r="Q212" s="28">
        <f t="array" ref="Q212">INDEX('Data Set4 Key Advanced2'!$D$24:$E$27,MATCH(F212,'Data Set4 Key Advanced2'!$E$24:$E$27,0),1)</f>
        <v>-1</v>
      </c>
      <c r="R212" s="28">
        <f t="array" ref="R212">INDEX('Data Set4 Key Advanced2'!$D$30:$E$33,MATCH(G212,'Data Set4 Key Advanced2'!$E$30:$E$33,0),1)</f>
        <v>0</v>
      </c>
      <c r="S212" s="28">
        <f t="array" ref="S212">INDEX('Data Set4 Key Advanced2'!$D$36:$E$39,MATCH(H212,'Data Set4 Key Advanced2'!$E$36:$E$39,0),1)</f>
        <v>-1</v>
      </c>
      <c r="T212" s="28">
        <f t="array" ref="T212">INDEX('Data Set4 Key Advanced2'!$D$42:$E$45,MATCH(I212,'Data Set4 Key Advanced2'!$E$42:$E$45,0),1)</f>
        <v>-1</v>
      </c>
      <c r="U212" s="28">
        <f t="array" ref="U212">IFERROR(INDEX('Data Set4 Key Advanced2'!$D$48:$E$51,MATCH(J212,'Data Set4 Key Advanced2'!$E$48:$E$51,0),1),0)</f>
        <v>-1</v>
      </c>
      <c r="V212" s="28">
        <f t="array" ref="V212">INDEX('Data Set4 Key Advanced2'!$D$54:$E$57,MATCH(K212,'Data Set4 Key Advanced2'!$E$54:$E$57,0),1)</f>
        <v>0</v>
      </c>
      <c r="W212" s="28">
        <f t="array" ref="W212">INDEX('Data Set4 Key Advanced2'!$D$60:$E$63,MATCH(L212,'Data Set4 Key Advanced2'!$E$60:$E$63,0),1)</f>
        <v>1</v>
      </c>
    </row>
    <row r="213" spans="1:23" ht="13.2" x14ac:dyDescent="0.25">
      <c r="A213" s="28" t="s">
        <v>373</v>
      </c>
      <c r="B213" s="28" t="s">
        <v>461</v>
      </c>
      <c r="C213" s="28" t="s">
        <v>462</v>
      </c>
      <c r="D213" s="28" t="s">
        <v>477</v>
      </c>
      <c r="E213" s="28" t="s">
        <v>464</v>
      </c>
      <c r="F213" s="28" t="s">
        <v>465</v>
      </c>
      <c r="G213" s="28" t="s">
        <v>488</v>
      </c>
      <c r="H213" s="28" t="s">
        <v>489</v>
      </c>
      <c r="I213" s="28" t="s">
        <v>480</v>
      </c>
      <c r="J213" s="28" t="s">
        <v>494</v>
      </c>
      <c r="K213" s="28" t="s">
        <v>490</v>
      </c>
      <c r="L213" s="28" t="s">
        <v>482</v>
      </c>
      <c r="M213" s="28">
        <f t="shared" si="0"/>
        <v>-1</v>
      </c>
      <c r="N213" s="28">
        <f t="array" ref="N213">INDEX('Data Set4 Key Advanced2'!$D$6:$E$9,MATCH(C213,'Data Set4 Key Advanced2'!$E$6:$E$9,0),1)</f>
        <v>-1</v>
      </c>
      <c r="O213" s="28">
        <f t="array" ref="O213">INDEX('Data Set4 Key Advanced2'!$D$12:$E$15,MATCH(D213,'Data Set4 Key Advanced2'!$E$12:$E$15,0),1)</f>
        <v>0</v>
      </c>
      <c r="P213" s="28">
        <f t="array" ref="P213">INDEX('Data Set4 Key Advanced2'!$D$18:$E$21,MATCH(E213,'Data Set4 Key Advanced2'!$E$18:$E$21,0),1)</f>
        <v>0</v>
      </c>
      <c r="Q213" s="28">
        <f t="array" ref="Q213">INDEX('Data Set4 Key Advanced2'!$D$24:$E$27,MATCH(F213,'Data Set4 Key Advanced2'!$E$24:$E$27,0),1)</f>
        <v>-1</v>
      </c>
      <c r="R213" s="28">
        <f t="array" ref="R213">INDEX('Data Set4 Key Advanced2'!$D$30:$E$33,MATCH(G213,'Data Set4 Key Advanced2'!$E$30:$E$33,0),1)</f>
        <v>1</v>
      </c>
      <c r="S213" s="28">
        <f t="array" ref="S213">INDEX('Data Set4 Key Advanced2'!$D$36:$E$39,MATCH(H213,'Data Set4 Key Advanced2'!$E$36:$E$39,0),1)</f>
        <v>-1</v>
      </c>
      <c r="T213" s="28">
        <f t="array" ref="T213">INDEX('Data Set4 Key Advanced2'!$D$42:$E$45,MATCH(I213,'Data Set4 Key Advanced2'!$E$42:$E$45,0),1)</f>
        <v>-1</v>
      </c>
      <c r="U213" s="28">
        <f t="array" ref="U213">IFERROR(INDEX('Data Set4 Key Advanced2'!$D$48:$E$51,MATCH(J213,'Data Set4 Key Advanced2'!$E$48:$E$51,0),1),0)</f>
        <v>1</v>
      </c>
      <c r="V213" s="28">
        <f t="array" ref="V213">INDEX('Data Set4 Key Advanced2'!$D$54:$E$57,MATCH(K213,'Data Set4 Key Advanced2'!$E$54:$E$57,0),1)</f>
        <v>0</v>
      </c>
      <c r="W213" s="28">
        <f t="array" ref="W213">INDEX('Data Set4 Key Advanced2'!$D$60:$E$63,MATCH(L213,'Data Set4 Key Advanced2'!$E$60:$E$63,0),1)</f>
        <v>1</v>
      </c>
    </row>
    <row r="214" spans="1:23" ht="13.2" x14ac:dyDescent="0.25">
      <c r="A214" s="28" t="s">
        <v>374</v>
      </c>
      <c r="B214" s="28" t="s">
        <v>461</v>
      </c>
      <c r="C214" s="28" t="s">
        <v>486</v>
      </c>
      <c r="D214" s="28" t="s">
        <v>471</v>
      </c>
      <c r="E214" s="28" t="s">
        <v>473</v>
      </c>
      <c r="F214" s="28" t="s">
        <v>473</v>
      </c>
      <c r="G214" s="28" t="s">
        <v>474</v>
      </c>
      <c r="H214" s="28" t="s">
        <v>489</v>
      </c>
      <c r="I214" s="28" t="s">
        <v>468</v>
      </c>
      <c r="J214" s="28" t="s">
        <v>496</v>
      </c>
      <c r="K214" s="28" t="s">
        <v>469</v>
      </c>
      <c r="L214" s="28" t="s">
        <v>470</v>
      </c>
      <c r="M214" s="28">
        <f t="shared" si="0"/>
        <v>5</v>
      </c>
      <c r="N214" s="28">
        <f t="array" ref="N214">INDEX('Data Set4 Key Advanced2'!$D$6:$E$9,MATCH(C214,'Data Set4 Key Advanced2'!$E$6:$E$9,0),1)</f>
        <v>1</v>
      </c>
      <c r="O214" s="28">
        <f t="array" ref="O214">INDEX('Data Set4 Key Advanced2'!$D$12:$E$15,MATCH(D214,'Data Set4 Key Advanced2'!$E$12:$E$15,0),1)</f>
        <v>-1</v>
      </c>
      <c r="P214" s="28">
        <f t="array" ref="P214">INDEX('Data Set4 Key Advanced2'!$D$18:$E$21,MATCH(E214,'Data Set4 Key Advanced2'!$E$18:$E$21,0),1)</f>
        <v>1</v>
      </c>
      <c r="Q214" s="28">
        <f t="array" ref="Q214">INDEX('Data Set4 Key Advanced2'!$D$24:$E$27,MATCH(F214,'Data Set4 Key Advanced2'!$E$24:$E$27,0),1)</f>
        <v>1</v>
      </c>
      <c r="R214" s="28">
        <f t="array" ref="R214">INDEX('Data Set4 Key Advanced2'!$D$30:$E$33,MATCH(G214,'Data Set4 Key Advanced2'!$E$30:$E$33,0),1)</f>
        <v>0</v>
      </c>
      <c r="S214" s="28">
        <f t="array" ref="S214">INDEX('Data Set4 Key Advanced2'!$D$36:$E$39,MATCH(H214,'Data Set4 Key Advanced2'!$E$36:$E$39,0),1)</f>
        <v>-1</v>
      </c>
      <c r="T214" s="28">
        <f t="array" ref="T214">INDEX('Data Set4 Key Advanced2'!$D$42:$E$45,MATCH(I214,'Data Set4 Key Advanced2'!$E$42:$E$45,0),1)</f>
        <v>1</v>
      </c>
      <c r="U214" s="28">
        <f t="array" ref="U214">IFERROR(INDEX('Data Set4 Key Advanced2'!$D$48:$E$51,MATCH(J214,'Data Set4 Key Advanced2'!$E$48:$E$51,0),1),0)</f>
        <v>2</v>
      </c>
      <c r="V214" s="28">
        <f t="array" ref="V214">INDEX('Data Set4 Key Advanced2'!$D$54:$E$57,MATCH(K214,'Data Set4 Key Advanced2'!$E$54:$E$57,0),1)</f>
        <v>1</v>
      </c>
      <c r="W214" s="28">
        <f t="array" ref="W214">INDEX('Data Set4 Key Advanced2'!$D$60:$E$63,MATCH(L214,'Data Set4 Key Advanced2'!$E$60:$E$63,0),1)</f>
        <v>0</v>
      </c>
    </row>
    <row r="215" spans="1:23" ht="13.2" x14ac:dyDescent="0.25">
      <c r="A215" s="28" t="s">
        <v>375</v>
      </c>
      <c r="B215" s="28" t="s">
        <v>461</v>
      </c>
      <c r="C215" s="28" t="s">
        <v>476</v>
      </c>
      <c r="D215" s="28" t="s">
        <v>471</v>
      </c>
      <c r="E215" s="28" t="s">
        <v>464</v>
      </c>
      <c r="F215" s="28" t="s">
        <v>497</v>
      </c>
      <c r="G215" s="28" t="s">
        <v>479</v>
      </c>
      <c r="H215" s="28" t="s">
        <v>489</v>
      </c>
      <c r="I215" s="28" t="s">
        <v>475</v>
      </c>
      <c r="J215" s="28" t="s">
        <v>496</v>
      </c>
      <c r="K215" s="28" t="s">
        <v>469</v>
      </c>
      <c r="L215" s="28" t="s">
        <v>470</v>
      </c>
      <c r="M215" s="28">
        <f t="shared" si="0"/>
        <v>7</v>
      </c>
      <c r="N215" s="28">
        <f t="array" ref="N215">INDEX('Data Set4 Key Advanced2'!$D$6:$E$9,MATCH(C215,'Data Set4 Key Advanced2'!$E$6:$E$9,0),1)</f>
        <v>2</v>
      </c>
      <c r="O215" s="28">
        <f t="array" ref="O215">INDEX('Data Set4 Key Advanced2'!$D$12:$E$15,MATCH(D215,'Data Set4 Key Advanced2'!$E$12:$E$15,0),1)</f>
        <v>-1</v>
      </c>
      <c r="P215" s="28">
        <f t="array" ref="P215">INDEX('Data Set4 Key Advanced2'!$D$18:$E$21,MATCH(E215,'Data Set4 Key Advanced2'!$E$18:$E$21,0),1)</f>
        <v>0</v>
      </c>
      <c r="Q215" s="28">
        <f t="array" ref="Q215">INDEX('Data Set4 Key Advanced2'!$D$24:$E$27,MATCH(F215,'Data Set4 Key Advanced2'!$E$24:$E$27,0),1)</f>
        <v>2</v>
      </c>
      <c r="R215" s="28">
        <f t="array" ref="R215">INDEX('Data Set4 Key Advanced2'!$D$30:$E$33,MATCH(G215,'Data Set4 Key Advanced2'!$E$30:$E$33,0),1)</f>
        <v>2</v>
      </c>
      <c r="S215" s="28">
        <f t="array" ref="S215">INDEX('Data Set4 Key Advanced2'!$D$36:$E$39,MATCH(H215,'Data Set4 Key Advanced2'!$E$36:$E$39,0),1)</f>
        <v>-1</v>
      </c>
      <c r="T215" s="28">
        <f t="array" ref="T215">INDEX('Data Set4 Key Advanced2'!$D$42:$E$45,MATCH(I215,'Data Set4 Key Advanced2'!$E$42:$E$45,0),1)</f>
        <v>0</v>
      </c>
      <c r="U215" s="28">
        <f t="array" ref="U215">IFERROR(INDEX('Data Set4 Key Advanced2'!$D$48:$E$51,MATCH(J215,'Data Set4 Key Advanced2'!$E$48:$E$51,0),1),0)</f>
        <v>2</v>
      </c>
      <c r="V215" s="28">
        <f t="array" ref="V215">INDEX('Data Set4 Key Advanced2'!$D$54:$E$57,MATCH(K215,'Data Set4 Key Advanced2'!$E$54:$E$57,0),1)</f>
        <v>1</v>
      </c>
      <c r="W215" s="28">
        <f t="array" ref="W215">INDEX('Data Set4 Key Advanced2'!$D$60:$E$63,MATCH(L215,'Data Set4 Key Advanced2'!$E$60:$E$63,0),1)</f>
        <v>0</v>
      </c>
    </row>
    <row r="216" spans="1:23" ht="13.2" x14ac:dyDescent="0.25">
      <c r="A216" s="28" t="s">
        <v>376</v>
      </c>
      <c r="B216" s="28" t="s">
        <v>461</v>
      </c>
      <c r="C216" s="28" t="s">
        <v>462</v>
      </c>
      <c r="D216" s="28" t="s">
        <v>477</v>
      </c>
      <c r="E216" s="28" t="s">
        <v>472</v>
      </c>
      <c r="F216" s="28" t="s">
        <v>465</v>
      </c>
      <c r="G216" s="28" t="s">
        <v>488</v>
      </c>
      <c r="H216" s="28" t="s">
        <v>467</v>
      </c>
      <c r="I216" s="28" t="s">
        <v>480</v>
      </c>
      <c r="J216" s="28" t="s">
        <v>494</v>
      </c>
      <c r="K216" s="28" t="s">
        <v>490</v>
      </c>
      <c r="L216" s="28" t="s">
        <v>470</v>
      </c>
      <c r="M216" s="28">
        <f t="shared" si="0"/>
        <v>1</v>
      </c>
      <c r="N216" s="28">
        <f t="array" ref="N216">INDEX('Data Set4 Key Advanced2'!$D$6:$E$9,MATCH(C216,'Data Set4 Key Advanced2'!$E$6:$E$9,0),1)</f>
        <v>-1</v>
      </c>
      <c r="O216" s="28">
        <f t="array" ref="O216">INDEX('Data Set4 Key Advanced2'!$D$12:$E$15,MATCH(D216,'Data Set4 Key Advanced2'!$E$12:$E$15,0),1)</f>
        <v>0</v>
      </c>
      <c r="P216" s="28">
        <f t="array" ref="P216">INDEX('Data Set4 Key Advanced2'!$D$18:$E$21,MATCH(E216,'Data Set4 Key Advanced2'!$E$18:$E$21,0),1)</f>
        <v>2</v>
      </c>
      <c r="Q216" s="28">
        <f t="array" ref="Q216">INDEX('Data Set4 Key Advanced2'!$D$24:$E$27,MATCH(F216,'Data Set4 Key Advanced2'!$E$24:$E$27,0),1)</f>
        <v>-1</v>
      </c>
      <c r="R216" s="28">
        <f t="array" ref="R216">INDEX('Data Set4 Key Advanced2'!$D$30:$E$33,MATCH(G216,'Data Set4 Key Advanced2'!$E$30:$E$33,0),1)</f>
        <v>1</v>
      </c>
      <c r="S216" s="28">
        <f t="array" ref="S216">INDEX('Data Set4 Key Advanced2'!$D$36:$E$39,MATCH(H216,'Data Set4 Key Advanced2'!$E$36:$E$39,0),1)</f>
        <v>0</v>
      </c>
      <c r="T216" s="28">
        <f t="array" ref="T216">INDEX('Data Set4 Key Advanced2'!$D$42:$E$45,MATCH(I216,'Data Set4 Key Advanced2'!$E$42:$E$45,0),1)</f>
        <v>-1</v>
      </c>
      <c r="U216" s="28">
        <f t="array" ref="U216">IFERROR(INDEX('Data Set4 Key Advanced2'!$D$48:$E$51,MATCH(J216,'Data Set4 Key Advanced2'!$E$48:$E$51,0),1),0)</f>
        <v>1</v>
      </c>
      <c r="V216" s="28">
        <f t="array" ref="V216">INDEX('Data Set4 Key Advanced2'!$D$54:$E$57,MATCH(K216,'Data Set4 Key Advanced2'!$E$54:$E$57,0),1)</f>
        <v>0</v>
      </c>
      <c r="W216" s="28">
        <f t="array" ref="W216">INDEX('Data Set4 Key Advanced2'!$D$60:$E$63,MATCH(L216,'Data Set4 Key Advanced2'!$E$60:$E$63,0),1)</f>
        <v>0</v>
      </c>
    </row>
    <row r="217" spans="1:23" ht="13.2" x14ac:dyDescent="0.25">
      <c r="A217" s="28" t="s">
        <v>377</v>
      </c>
      <c r="B217" s="28" t="s">
        <v>461</v>
      </c>
      <c r="C217" s="28" t="s">
        <v>462</v>
      </c>
      <c r="D217" s="28" t="s">
        <v>471</v>
      </c>
      <c r="E217" s="28" t="s">
        <v>472</v>
      </c>
      <c r="F217" s="28" t="s">
        <v>465</v>
      </c>
      <c r="G217" s="28" t="s">
        <v>488</v>
      </c>
      <c r="H217" s="28" t="s">
        <v>489</v>
      </c>
      <c r="I217" s="28" t="s">
        <v>480</v>
      </c>
      <c r="J217" s="28" t="s">
        <v>494</v>
      </c>
      <c r="K217" s="28" t="s">
        <v>481</v>
      </c>
      <c r="L217" s="28" t="s">
        <v>482</v>
      </c>
      <c r="M217" s="28">
        <f t="shared" si="0"/>
        <v>-1</v>
      </c>
      <c r="N217" s="28">
        <f t="array" ref="N217">INDEX('Data Set4 Key Advanced2'!$D$6:$E$9,MATCH(C217,'Data Set4 Key Advanced2'!$E$6:$E$9,0),1)</f>
        <v>-1</v>
      </c>
      <c r="O217" s="28">
        <f t="array" ref="O217">INDEX('Data Set4 Key Advanced2'!$D$12:$E$15,MATCH(D217,'Data Set4 Key Advanced2'!$E$12:$E$15,0),1)</f>
        <v>-1</v>
      </c>
      <c r="P217" s="28">
        <f t="array" ref="P217">INDEX('Data Set4 Key Advanced2'!$D$18:$E$21,MATCH(E217,'Data Set4 Key Advanced2'!$E$18:$E$21,0),1)</f>
        <v>2</v>
      </c>
      <c r="Q217" s="28">
        <f t="array" ref="Q217">INDEX('Data Set4 Key Advanced2'!$D$24:$E$27,MATCH(F217,'Data Set4 Key Advanced2'!$E$24:$E$27,0),1)</f>
        <v>-1</v>
      </c>
      <c r="R217" s="28">
        <f t="array" ref="R217">INDEX('Data Set4 Key Advanced2'!$D$30:$E$33,MATCH(G217,'Data Set4 Key Advanced2'!$E$30:$E$33,0),1)</f>
        <v>1</v>
      </c>
      <c r="S217" s="28">
        <f t="array" ref="S217">INDEX('Data Set4 Key Advanced2'!$D$36:$E$39,MATCH(H217,'Data Set4 Key Advanced2'!$E$36:$E$39,0),1)</f>
        <v>-1</v>
      </c>
      <c r="T217" s="28">
        <f t="array" ref="T217">INDEX('Data Set4 Key Advanced2'!$D$42:$E$45,MATCH(I217,'Data Set4 Key Advanced2'!$E$42:$E$45,0),1)</f>
        <v>-1</v>
      </c>
      <c r="U217" s="28">
        <f t="array" ref="U217">IFERROR(INDEX('Data Set4 Key Advanced2'!$D$48:$E$51,MATCH(J217,'Data Set4 Key Advanced2'!$E$48:$E$51,0),1),0)</f>
        <v>1</v>
      </c>
      <c r="V217" s="28">
        <f t="array" ref="V217">INDEX('Data Set4 Key Advanced2'!$D$54:$E$57,MATCH(K217,'Data Set4 Key Advanced2'!$E$54:$E$57,0),1)</f>
        <v>-1</v>
      </c>
      <c r="W217" s="28">
        <f t="array" ref="W217">INDEX('Data Set4 Key Advanced2'!$D$60:$E$63,MATCH(L217,'Data Set4 Key Advanced2'!$E$60:$E$63,0),1)</f>
        <v>1</v>
      </c>
    </row>
    <row r="218" spans="1:23" ht="13.2" x14ac:dyDescent="0.25">
      <c r="A218" s="28" t="s">
        <v>379</v>
      </c>
      <c r="B218" s="28" t="s">
        <v>461</v>
      </c>
      <c r="C218" s="28" t="s">
        <v>462</v>
      </c>
      <c r="D218" s="28" t="s">
        <v>471</v>
      </c>
      <c r="E218" s="28" t="s">
        <v>464</v>
      </c>
      <c r="F218" s="28" t="s">
        <v>465</v>
      </c>
      <c r="G218" s="28" t="s">
        <v>474</v>
      </c>
      <c r="H218" s="28" t="s">
        <v>489</v>
      </c>
      <c r="I218" s="28" t="s">
        <v>475</v>
      </c>
      <c r="J218" s="28" t="s">
        <v>495</v>
      </c>
      <c r="K218" s="28" t="s">
        <v>490</v>
      </c>
      <c r="L218" s="28" t="s">
        <v>482</v>
      </c>
      <c r="M218" s="28">
        <f t="shared" si="0"/>
        <v>-4</v>
      </c>
      <c r="N218" s="28">
        <f t="array" ref="N218">INDEX('Data Set4 Key Advanced2'!$D$6:$E$9,MATCH(C218,'Data Set4 Key Advanced2'!$E$6:$E$9,0),1)</f>
        <v>-1</v>
      </c>
      <c r="O218" s="28">
        <f t="array" ref="O218">INDEX('Data Set4 Key Advanced2'!$D$12:$E$15,MATCH(D218,'Data Set4 Key Advanced2'!$E$12:$E$15,0),1)</f>
        <v>-1</v>
      </c>
      <c r="P218" s="28">
        <f t="array" ref="P218">INDEX('Data Set4 Key Advanced2'!$D$18:$E$21,MATCH(E218,'Data Set4 Key Advanced2'!$E$18:$E$21,0),1)</f>
        <v>0</v>
      </c>
      <c r="Q218" s="28">
        <f t="array" ref="Q218">INDEX('Data Set4 Key Advanced2'!$D$24:$E$27,MATCH(F218,'Data Set4 Key Advanced2'!$E$24:$E$27,0),1)</f>
        <v>-1</v>
      </c>
      <c r="R218" s="28">
        <f t="array" ref="R218">INDEX('Data Set4 Key Advanced2'!$D$30:$E$33,MATCH(G218,'Data Set4 Key Advanced2'!$E$30:$E$33,0),1)</f>
        <v>0</v>
      </c>
      <c r="S218" s="28">
        <f t="array" ref="S218">INDEX('Data Set4 Key Advanced2'!$D$36:$E$39,MATCH(H218,'Data Set4 Key Advanced2'!$E$36:$E$39,0),1)</f>
        <v>-1</v>
      </c>
      <c r="T218" s="28">
        <f t="array" ref="T218">INDEX('Data Set4 Key Advanced2'!$D$42:$E$45,MATCH(I218,'Data Set4 Key Advanced2'!$E$42:$E$45,0),1)</f>
        <v>0</v>
      </c>
      <c r="U218" s="28">
        <f t="array" ref="U218">IFERROR(INDEX('Data Set4 Key Advanced2'!$D$48:$E$51,MATCH(J218,'Data Set4 Key Advanced2'!$E$48:$E$51,0),1),0)</f>
        <v>-1</v>
      </c>
      <c r="V218" s="28">
        <f t="array" ref="V218">INDEX('Data Set4 Key Advanced2'!$D$54:$E$57,MATCH(K218,'Data Set4 Key Advanced2'!$E$54:$E$57,0),1)</f>
        <v>0</v>
      </c>
      <c r="W218" s="28">
        <f t="array" ref="W218">INDEX('Data Set4 Key Advanced2'!$D$60:$E$63,MATCH(L218,'Data Set4 Key Advanced2'!$E$60:$E$63,0),1)</f>
        <v>1</v>
      </c>
    </row>
    <row r="219" spans="1:23" ht="13.2" x14ac:dyDescent="0.25">
      <c r="A219" s="28" t="s">
        <v>378</v>
      </c>
      <c r="B219" s="28" t="s">
        <v>461</v>
      </c>
      <c r="C219" s="28" t="s">
        <v>462</v>
      </c>
      <c r="D219" s="28" t="s">
        <v>477</v>
      </c>
      <c r="E219" s="28" t="s">
        <v>464</v>
      </c>
      <c r="F219" s="28" t="s">
        <v>465</v>
      </c>
      <c r="G219" s="28" t="s">
        <v>488</v>
      </c>
      <c r="H219" s="28" t="s">
        <v>489</v>
      </c>
      <c r="I219" s="28" t="s">
        <v>480</v>
      </c>
      <c r="J219" s="28" t="s">
        <v>494</v>
      </c>
      <c r="K219" s="28" t="s">
        <v>469</v>
      </c>
      <c r="L219" s="28" t="s">
        <v>482</v>
      </c>
      <c r="M219" s="28">
        <f t="shared" si="0"/>
        <v>0</v>
      </c>
      <c r="N219" s="28">
        <f t="array" ref="N219">INDEX('Data Set4 Key Advanced2'!$D$6:$E$9,MATCH(C219,'Data Set4 Key Advanced2'!$E$6:$E$9,0),1)</f>
        <v>-1</v>
      </c>
      <c r="O219" s="28">
        <f t="array" ref="O219">INDEX('Data Set4 Key Advanced2'!$D$12:$E$15,MATCH(D219,'Data Set4 Key Advanced2'!$E$12:$E$15,0),1)</f>
        <v>0</v>
      </c>
      <c r="P219" s="28">
        <f t="array" ref="P219">INDEX('Data Set4 Key Advanced2'!$D$18:$E$21,MATCH(E219,'Data Set4 Key Advanced2'!$E$18:$E$21,0),1)</f>
        <v>0</v>
      </c>
      <c r="Q219" s="28">
        <f t="array" ref="Q219">INDEX('Data Set4 Key Advanced2'!$D$24:$E$27,MATCH(F219,'Data Set4 Key Advanced2'!$E$24:$E$27,0),1)</f>
        <v>-1</v>
      </c>
      <c r="R219" s="28">
        <f t="array" ref="R219">INDEX('Data Set4 Key Advanced2'!$D$30:$E$33,MATCH(G219,'Data Set4 Key Advanced2'!$E$30:$E$33,0),1)</f>
        <v>1</v>
      </c>
      <c r="S219" s="28">
        <f t="array" ref="S219">INDEX('Data Set4 Key Advanced2'!$D$36:$E$39,MATCH(H219,'Data Set4 Key Advanced2'!$E$36:$E$39,0),1)</f>
        <v>-1</v>
      </c>
      <c r="T219" s="28">
        <f t="array" ref="T219">INDEX('Data Set4 Key Advanced2'!$D$42:$E$45,MATCH(I219,'Data Set4 Key Advanced2'!$E$42:$E$45,0),1)</f>
        <v>-1</v>
      </c>
      <c r="U219" s="28">
        <f t="array" ref="U219">IFERROR(INDEX('Data Set4 Key Advanced2'!$D$48:$E$51,MATCH(J219,'Data Set4 Key Advanced2'!$E$48:$E$51,0),1),0)</f>
        <v>1</v>
      </c>
      <c r="V219" s="28">
        <f t="array" ref="V219">INDEX('Data Set4 Key Advanced2'!$D$54:$E$57,MATCH(K219,'Data Set4 Key Advanced2'!$E$54:$E$57,0),1)</f>
        <v>1</v>
      </c>
      <c r="W219" s="28">
        <f t="array" ref="W219">INDEX('Data Set4 Key Advanced2'!$D$60:$E$63,MATCH(L219,'Data Set4 Key Advanced2'!$E$60:$E$63,0),1)</f>
        <v>1</v>
      </c>
    </row>
    <row r="220" spans="1:23" ht="13.2" x14ac:dyDescent="0.25">
      <c r="A220" s="28" t="s">
        <v>380</v>
      </c>
      <c r="B220" s="28" t="s">
        <v>461</v>
      </c>
      <c r="C220" s="28" t="s">
        <v>476</v>
      </c>
      <c r="D220" s="28" t="s">
        <v>471</v>
      </c>
      <c r="E220" s="28" t="s">
        <v>464</v>
      </c>
      <c r="F220" s="28" t="s">
        <v>473</v>
      </c>
      <c r="G220" s="28" t="s">
        <v>488</v>
      </c>
      <c r="H220" s="28" t="s">
        <v>483</v>
      </c>
      <c r="I220" s="28" t="s">
        <v>484</v>
      </c>
      <c r="J220" s="28" t="s">
        <v>494</v>
      </c>
      <c r="K220" s="28" t="s">
        <v>469</v>
      </c>
      <c r="L220" s="28" t="s">
        <v>470</v>
      </c>
      <c r="M220" s="28">
        <f t="shared" si="0"/>
        <v>9</v>
      </c>
      <c r="N220" s="28">
        <f t="array" ref="N220">INDEX('Data Set4 Key Advanced2'!$D$6:$E$9,MATCH(C220,'Data Set4 Key Advanced2'!$E$6:$E$9,0),1)</f>
        <v>2</v>
      </c>
      <c r="O220" s="28">
        <f t="array" ref="O220">INDEX('Data Set4 Key Advanced2'!$D$12:$E$15,MATCH(D220,'Data Set4 Key Advanced2'!$E$12:$E$15,0),1)</f>
        <v>-1</v>
      </c>
      <c r="P220" s="28">
        <f t="array" ref="P220">INDEX('Data Set4 Key Advanced2'!$D$18:$E$21,MATCH(E220,'Data Set4 Key Advanced2'!$E$18:$E$21,0),1)</f>
        <v>0</v>
      </c>
      <c r="Q220" s="28">
        <f t="array" ref="Q220">INDEX('Data Set4 Key Advanced2'!$D$24:$E$27,MATCH(F220,'Data Set4 Key Advanced2'!$E$24:$E$27,0),1)</f>
        <v>1</v>
      </c>
      <c r="R220" s="28">
        <f t="array" ref="R220">INDEX('Data Set4 Key Advanced2'!$D$30:$E$33,MATCH(G220,'Data Set4 Key Advanced2'!$E$30:$E$33,0),1)</f>
        <v>1</v>
      </c>
      <c r="S220" s="28">
        <f t="array" ref="S220">INDEX('Data Set4 Key Advanced2'!$D$36:$E$39,MATCH(H220,'Data Set4 Key Advanced2'!$E$36:$E$39,0),1)</f>
        <v>2</v>
      </c>
      <c r="T220" s="28">
        <f t="array" ref="T220">INDEX('Data Set4 Key Advanced2'!$D$42:$E$45,MATCH(I220,'Data Set4 Key Advanced2'!$E$42:$E$45,0),1)</f>
        <v>2</v>
      </c>
      <c r="U220" s="28">
        <f t="array" ref="U220">IFERROR(INDEX('Data Set4 Key Advanced2'!$D$48:$E$51,MATCH(J220,'Data Set4 Key Advanced2'!$E$48:$E$51,0),1),0)</f>
        <v>1</v>
      </c>
      <c r="V220" s="28">
        <f t="array" ref="V220">INDEX('Data Set4 Key Advanced2'!$D$54:$E$57,MATCH(K220,'Data Set4 Key Advanced2'!$E$54:$E$57,0),1)</f>
        <v>1</v>
      </c>
      <c r="W220" s="28">
        <f t="array" ref="W220">INDEX('Data Set4 Key Advanced2'!$D$60:$E$63,MATCH(L220,'Data Set4 Key Advanced2'!$E$60:$E$63,0),1)</f>
        <v>0</v>
      </c>
    </row>
    <row r="221" spans="1:23" ht="13.2" x14ac:dyDescent="0.25">
      <c r="A221" s="28" t="s">
        <v>382</v>
      </c>
      <c r="B221" s="28" t="s">
        <v>461</v>
      </c>
      <c r="C221" s="28" t="s">
        <v>462</v>
      </c>
      <c r="D221" s="28" t="s">
        <v>487</v>
      </c>
      <c r="E221" s="28" t="s">
        <v>472</v>
      </c>
      <c r="F221" s="28" t="s">
        <v>465</v>
      </c>
      <c r="G221" s="28" t="s">
        <v>466</v>
      </c>
      <c r="H221" s="28" t="s">
        <v>467</v>
      </c>
      <c r="I221" s="28" t="s">
        <v>480</v>
      </c>
      <c r="J221" s="28" t="s">
        <v>495</v>
      </c>
      <c r="K221" s="28" t="s">
        <v>490</v>
      </c>
      <c r="L221" s="28" t="s">
        <v>482</v>
      </c>
      <c r="M221" s="28">
        <f t="shared" si="0"/>
        <v>-1</v>
      </c>
      <c r="N221" s="28">
        <f t="array" ref="N221">INDEX('Data Set4 Key Advanced2'!$D$6:$E$9,MATCH(C221,'Data Set4 Key Advanced2'!$E$6:$E$9,0),1)</f>
        <v>-1</v>
      </c>
      <c r="O221" s="28">
        <f t="array" ref="O221">INDEX('Data Set4 Key Advanced2'!$D$12:$E$15,MATCH(D221,'Data Set4 Key Advanced2'!$E$12:$E$15,0),1)</f>
        <v>1</v>
      </c>
      <c r="P221" s="28">
        <f t="array" ref="P221">INDEX('Data Set4 Key Advanced2'!$D$18:$E$21,MATCH(E221,'Data Set4 Key Advanced2'!$E$18:$E$21,0),1)</f>
        <v>2</v>
      </c>
      <c r="Q221" s="28">
        <f t="array" ref="Q221">INDEX('Data Set4 Key Advanced2'!$D$24:$E$27,MATCH(F221,'Data Set4 Key Advanced2'!$E$24:$E$27,0),1)</f>
        <v>-1</v>
      </c>
      <c r="R221" s="28">
        <f t="array" ref="R221">INDEX('Data Set4 Key Advanced2'!$D$30:$E$33,MATCH(G221,'Data Set4 Key Advanced2'!$E$30:$E$33,0),1)</f>
        <v>-1</v>
      </c>
      <c r="S221" s="28">
        <f t="array" ref="S221">INDEX('Data Set4 Key Advanced2'!$D$36:$E$39,MATCH(H221,'Data Set4 Key Advanced2'!$E$36:$E$39,0),1)</f>
        <v>0</v>
      </c>
      <c r="T221" s="28">
        <f t="array" ref="T221">INDEX('Data Set4 Key Advanced2'!$D$42:$E$45,MATCH(I221,'Data Set4 Key Advanced2'!$E$42:$E$45,0),1)</f>
        <v>-1</v>
      </c>
      <c r="U221" s="28">
        <f t="array" ref="U221">IFERROR(INDEX('Data Set4 Key Advanced2'!$D$48:$E$51,MATCH(J221,'Data Set4 Key Advanced2'!$E$48:$E$51,0),1),0)</f>
        <v>-1</v>
      </c>
      <c r="V221" s="28">
        <f t="array" ref="V221">INDEX('Data Set4 Key Advanced2'!$D$54:$E$57,MATCH(K221,'Data Set4 Key Advanced2'!$E$54:$E$57,0),1)</f>
        <v>0</v>
      </c>
      <c r="W221" s="28">
        <f t="array" ref="W221">INDEX('Data Set4 Key Advanced2'!$D$60:$E$63,MATCH(L221,'Data Set4 Key Advanced2'!$E$60:$E$63,0),1)</f>
        <v>1</v>
      </c>
    </row>
    <row r="222" spans="1:23" ht="13.2" x14ac:dyDescent="0.25">
      <c r="A222" s="28" t="s">
        <v>381</v>
      </c>
      <c r="B222" s="28" t="s">
        <v>461</v>
      </c>
      <c r="C222" s="28" t="s">
        <v>476</v>
      </c>
      <c r="D222" s="28" t="s">
        <v>477</v>
      </c>
      <c r="E222" s="28" t="s">
        <v>464</v>
      </c>
      <c r="F222" s="28" t="s">
        <v>465</v>
      </c>
      <c r="G222" s="28" t="s">
        <v>488</v>
      </c>
      <c r="H222" s="28" t="s">
        <v>489</v>
      </c>
      <c r="I222" s="28" t="s">
        <v>480</v>
      </c>
      <c r="J222" s="28" t="s">
        <v>494</v>
      </c>
      <c r="K222" s="28" t="s">
        <v>469</v>
      </c>
      <c r="L222" s="28" t="s">
        <v>470</v>
      </c>
      <c r="M222" s="28">
        <f t="shared" si="0"/>
        <v>2</v>
      </c>
      <c r="N222" s="28">
        <f t="array" ref="N222">INDEX('Data Set4 Key Advanced2'!$D$6:$E$9,MATCH(C222,'Data Set4 Key Advanced2'!$E$6:$E$9,0),1)</f>
        <v>2</v>
      </c>
      <c r="O222" s="28">
        <f t="array" ref="O222">INDEX('Data Set4 Key Advanced2'!$D$12:$E$15,MATCH(D222,'Data Set4 Key Advanced2'!$E$12:$E$15,0),1)</f>
        <v>0</v>
      </c>
      <c r="P222" s="28">
        <f t="array" ref="P222">INDEX('Data Set4 Key Advanced2'!$D$18:$E$21,MATCH(E222,'Data Set4 Key Advanced2'!$E$18:$E$21,0),1)</f>
        <v>0</v>
      </c>
      <c r="Q222" s="28">
        <f t="array" ref="Q222">INDEX('Data Set4 Key Advanced2'!$D$24:$E$27,MATCH(F222,'Data Set4 Key Advanced2'!$E$24:$E$27,0),1)</f>
        <v>-1</v>
      </c>
      <c r="R222" s="28">
        <f t="array" ref="R222">INDEX('Data Set4 Key Advanced2'!$D$30:$E$33,MATCH(G222,'Data Set4 Key Advanced2'!$E$30:$E$33,0),1)</f>
        <v>1</v>
      </c>
      <c r="S222" s="28">
        <f t="array" ref="S222">INDEX('Data Set4 Key Advanced2'!$D$36:$E$39,MATCH(H222,'Data Set4 Key Advanced2'!$E$36:$E$39,0),1)</f>
        <v>-1</v>
      </c>
      <c r="T222" s="28">
        <f t="array" ref="T222">INDEX('Data Set4 Key Advanced2'!$D$42:$E$45,MATCH(I222,'Data Set4 Key Advanced2'!$E$42:$E$45,0),1)</f>
        <v>-1</v>
      </c>
      <c r="U222" s="28">
        <f t="array" ref="U222">IFERROR(INDEX('Data Set4 Key Advanced2'!$D$48:$E$51,MATCH(J222,'Data Set4 Key Advanced2'!$E$48:$E$51,0),1),0)</f>
        <v>1</v>
      </c>
      <c r="V222" s="28">
        <f t="array" ref="V222">INDEX('Data Set4 Key Advanced2'!$D$54:$E$57,MATCH(K222,'Data Set4 Key Advanced2'!$E$54:$E$57,0),1)</f>
        <v>1</v>
      </c>
      <c r="W222" s="28">
        <f t="array" ref="W222">INDEX('Data Set4 Key Advanced2'!$D$60:$E$63,MATCH(L222,'Data Set4 Key Advanced2'!$E$60:$E$63,0),1)</f>
        <v>0</v>
      </c>
    </row>
    <row r="223" spans="1:23" ht="13.2" x14ac:dyDescent="0.25">
      <c r="A223" s="28" t="s">
        <v>383</v>
      </c>
      <c r="B223" s="28" t="s">
        <v>461</v>
      </c>
      <c r="C223" s="28" t="s">
        <v>476</v>
      </c>
      <c r="D223" s="28" t="s">
        <v>477</v>
      </c>
      <c r="E223" s="28" t="s">
        <v>464</v>
      </c>
      <c r="F223" s="28" t="s">
        <v>473</v>
      </c>
      <c r="G223" s="28" t="s">
        <v>488</v>
      </c>
      <c r="H223" s="28" t="s">
        <v>489</v>
      </c>
      <c r="I223" s="28" t="s">
        <v>475</v>
      </c>
      <c r="J223" s="28" t="s">
        <v>494</v>
      </c>
      <c r="K223" s="28" t="s">
        <v>481</v>
      </c>
      <c r="L223" s="28" t="s">
        <v>482</v>
      </c>
      <c r="M223" s="28">
        <f t="shared" si="0"/>
        <v>4</v>
      </c>
      <c r="N223" s="28">
        <f t="array" ref="N223">INDEX('Data Set4 Key Advanced2'!$D$6:$E$9,MATCH(C223,'Data Set4 Key Advanced2'!$E$6:$E$9,0),1)</f>
        <v>2</v>
      </c>
      <c r="O223" s="28">
        <f t="array" ref="O223">INDEX('Data Set4 Key Advanced2'!$D$12:$E$15,MATCH(D223,'Data Set4 Key Advanced2'!$E$12:$E$15,0),1)</f>
        <v>0</v>
      </c>
      <c r="P223" s="28">
        <f t="array" ref="P223">INDEX('Data Set4 Key Advanced2'!$D$18:$E$21,MATCH(E223,'Data Set4 Key Advanced2'!$E$18:$E$21,0),1)</f>
        <v>0</v>
      </c>
      <c r="Q223" s="28">
        <f t="array" ref="Q223">INDEX('Data Set4 Key Advanced2'!$D$24:$E$27,MATCH(F223,'Data Set4 Key Advanced2'!$E$24:$E$27,0),1)</f>
        <v>1</v>
      </c>
      <c r="R223" s="28">
        <f t="array" ref="R223">INDEX('Data Set4 Key Advanced2'!$D$30:$E$33,MATCH(G223,'Data Set4 Key Advanced2'!$E$30:$E$33,0),1)</f>
        <v>1</v>
      </c>
      <c r="S223" s="28">
        <f t="array" ref="S223">INDEX('Data Set4 Key Advanced2'!$D$36:$E$39,MATCH(H223,'Data Set4 Key Advanced2'!$E$36:$E$39,0),1)</f>
        <v>-1</v>
      </c>
      <c r="T223" s="28">
        <f t="array" ref="T223">INDEX('Data Set4 Key Advanced2'!$D$42:$E$45,MATCH(I223,'Data Set4 Key Advanced2'!$E$42:$E$45,0),1)</f>
        <v>0</v>
      </c>
      <c r="U223" s="28">
        <f t="array" ref="U223">IFERROR(INDEX('Data Set4 Key Advanced2'!$D$48:$E$51,MATCH(J223,'Data Set4 Key Advanced2'!$E$48:$E$51,0),1),0)</f>
        <v>1</v>
      </c>
      <c r="V223" s="28">
        <f t="array" ref="V223">INDEX('Data Set4 Key Advanced2'!$D$54:$E$57,MATCH(K223,'Data Set4 Key Advanced2'!$E$54:$E$57,0),1)</f>
        <v>-1</v>
      </c>
      <c r="W223" s="28">
        <f t="array" ref="W223">INDEX('Data Set4 Key Advanced2'!$D$60:$E$63,MATCH(L223,'Data Set4 Key Advanced2'!$E$60:$E$63,0),1)</f>
        <v>1</v>
      </c>
    </row>
    <row r="224" spans="1:23" ht="13.2" x14ac:dyDescent="0.25">
      <c r="A224" s="28" t="s">
        <v>384</v>
      </c>
      <c r="B224" s="28" t="s">
        <v>461</v>
      </c>
      <c r="C224" s="28" t="s">
        <v>462</v>
      </c>
      <c r="D224" s="28" t="s">
        <v>471</v>
      </c>
      <c r="E224" s="28" t="s">
        <v>472</v>
      </c>
      <c r="F224" s="28" t="s">
        <v>465</v>
      </c>
      <c r="G224" s="28" t="s">
        <v>488</v>
      </c>
      <c r="H224" s="28" t="s">
        <v>467</v>
      </c>
      <c r="I224" s="28" t="s">
        <v>468</v>
      </c>
      <c r="J224" s="28" t="s">
        <v>494</v>
      </c>
      <c r="K224" s="28" t="s">
        <v>469</v>
      </c>
      <c r="L224" s="28" t="s">
        <v>470</v>
      </c>
      <c r="M224" s="28">
        <f t="shared" si="0"/>
        <v>3</v>
      </c>
      <c r="N224" s="28">
        <f t="array" ref="N224">INDEX('Data Set4 Key Advanced2'!$D$6:$E$9,MATCH(C224,'Data Set4 Key Advanced2'!$E$6:$E$9,0),1)</f>
        <v>-1</v>
      </c>
      <c r="O224" s="28">
        <f t="array" ref="O224">INDEX('Data Set4 Key Advanced2'!$D$12:$E$15,MATCH(D224,'Data Set4 Key Advanced2'!$E$12:$E$15,0),1)</f>
        <v>-1</v>
      </c>
      <c r="P224" s="28">
        <f t="array" ref="P224">INDEX('Data Set4 Key Advanced2'!$D$18:$E$21,MATCH(E224,'Data Set4 Key Advanced2'!$E$18:$E$21,0),1)</f>
        <v>2</v>
      </c>
      <c r="Q224" s="28">
        <f t="array" ref="Q224">INDEX('Data Set4 Key Advanced2'!$D$24:$E$27,MATCH(F224,'Data Set4 Key Advanced2'!$E$24:$E$27,0),1)</f>
        <v>-1</v>
      </c>
      <c r="R224" s="28">
        <f t="array" ref="R224">INDEX('Data Set4 Key Advanced2'!$D$30:$E$33,MATCH(G224,'Data Set4 Key Advanced2'!$E$30:$E$33,0),1)</f>
        <v>1</v>
      </c>
      <c r="S224" s="28">
        <f t="array" ref="S224">INDEX('Data Set4 Key Advanced2'!$D$36:$E$39,MATCH(H224,'Data Set4 Key Advanced2'!$E$36:$E$39,0),1)</f>
        <v>0</v>
      </c>
      <c r="T224" s="28">
        <f t="array" ref="T224">INDEX('Data Set4 Key Advanced2'!$D$42:$E$45,MATCH(I224,'Data Set4 Key Advanced2'!$E$42:$E$45,0),1)</f>
        <v>1</v>
      </c>
      <c r="U224" s="28">
        <f t="array" ref="U224">IFERROR(INDEX('Data Set4 Key Advanced2'!$D$48:$E$51,MATCH(J224,'Data Set4 Key Advanced2'!$E$48:$E$51,0),1),0)</f>
        <v>1</v>
      </c>
      <c r="V224" s="28">
        <f t="array" ref="V224">INDEX('Data Set4 Key Advanced2'!$D$54:$E$57,MATCH(K224,'Data Set4 Key Advanced2'!$E$54:$E$57,0),1)</f>
        <v>1</v>
      </c>
      <c r="W224" s="28">
        <f t="array" ref="W224">INDEX('Data Set4 Key Advanced2'!$D$60:$E$63,MATCH(L224,'Data Set4 Key Advanced2'!$E$60:$E$63,0),1)</f>
        <v>0</v>
      </c>
    </row>
    <row r="225" spans="1:23" ht="13.2" x14ac:dyDescent="0.25">
      <c r="A225" s="28" t="s">
        <v>385</v>
      </c>
      <c r="B225" s="28" t="s">
        <v>461</v>
      </c>
      <c r="C225" s="28" t="s">
        <v>476</v>
      </c>
      <c r="D225" s="28" t="s">
        <v>471</v>
      </c>
      <c r="E225" s="28" t="s">
        <v>464</v>
      </c>
      <c r="F225" s="28" t="s">
        <v>465</v>
      </c>
      <c r="G225" s="28" t="s">
        <v>474</v>
      </c>
      <c r="H225" s="28" t="s">
        <v>483</v>
      </c>
      <c r="I225" s="28" t="s">
        <v>484</v>
      </c>
      <c r="J225" s="28" t="s">
        <v>495</v>
      </c>
      <c r="K225" s="28" t="s">
        <v>481</v>
      </c>
      <c r="L225" s="28" t="s">
        <v>493</v>
      </c>
      <c r="M225" s="28">
        <f t="shared" si="0"/>
        <v>4</v>
      </c>
      <c r="N225" s="28">
        <f t="array" ref="N225">INDEX('Data Set4 Key Advanced2'!$D$6:$E$9,MATCH(C225,'Data Set4 Key Advanced2'!$E$6:$E$9,0),1)</f>
        <v>2</v>
      </c>
      <c r="O225" s="28">
        <f t="array" ref="O225">INDEX('Data Set4 Key Advanced2'!$D$12:$E$15,MATCH(D225,'Data Set4 Key Advanced2'!$E$12:$E$15,0),1)</f>
        <v>-1</v>
      </c>
      <c r="P225" s="28">
        <f t="array" ref="P225">INDEX('Data Set4 Key Advanced2'!$D$18:$E$21,MATCH(E225,'Data Set4 Key Advanced2'!$E$18:$E$21,0),1)</f>
        <v>0</v>
      </c>
      <c r="Q225" s="28">
        <f t="array" ref="Q225">INDEX('Data Set4 Key Advanced2'!$D$24:$E$27,MATCH(F225,'Data Set4 Key Advanced2'!$E$24:$E$27,0),1)</f>
        <v>-1</v>
      </c>
      <c r="R225" s="28">
        <f t="array" ref="R225">INDEX('Data Set4 Key Advanced2'!$D$30:$E$33,MATCH(G225,'Data Set4 Key Advanced2'!$E$30:$E$33,0),1)</f>
        <v>0</v>
      </c>
      <c r="S225" s="28">
        <f t="array" ref="S225">INDEX('Data Set4 Key Advanced2'!$D$36:$E$39,MATCH(H225,'Data Set4 Key Advanced2'!$E$36:$E$39,0),1)</f>
        <v>2</v>
      </c>
      <c r="T225" s="28">
        <f t="array" ref="T225">INDEX('Data Set4 Key Advanced2'!$D$42:$E$45,MATCH(I225,'Data Set4 Key Advanced2'!$E$42:$E$45,0),1)</f>
        <v>2</v>
      </c>
      <c r="U225" s="28">
        <f t="array" ref="U225">IFERROR(INDEX('Data Set4 Key Advanced2'!$D$48:$E$51,MATCH(J225,'Data Set4 Key Advanced2'!$E$48:$E$51,0),1),0)</f>
        <v>-1</v>
      </c>
      <c r="V225" s="28">
        <f t="array" ref="V225">INDEX('Data Set4 Key Advanced2'!$D$54:$E$57,MATCH(K225,'Data Set4 Key Advanced2'!$E$54:$E$57,0),1)</f>
        <v>-1</v>
      </c>
      <c r="W225" s="28">
        <f t="array" ref="W225">INDEX('Data Set4 Key Advanced2'!$D$60:$E$63,MATCH(L225,'Data Set4 Key Advanced2'!$E$60:$E$63,0),1)</f>
        <v>2</v>
      </c>
    </row>
    <row r="226" spans="1:23" ht="13.2" x14ac:dyDescent="0.25">
      <c r="A226" s="28" t="s">
        <v>386</v>
      </c>
      <c r="B226" s="28" t="s">
        <v>461</v>
      </c>
      <c r="C226" s="28" t="s">
        <v>462</v>
      </c>
      <c r="D226" s="28" t="s">
        <v>471</v>
      </c>
      <c r="E226" s="28" t="s">
        <v>472</v>
      </c>
      <c r="F226" s="28" t="s">
        <v>478</v>
      </c>
      <c r="G226" s="28" t="s">
        <v>474</v>
      </c>
      <c r="H226" s="28" t="s">
        <v>489</v>
      </c>
      <c r="I226" s="28" t="s">
        <v>480</v>
      </c>
      <c r="J226" s="28" t="s">
        <v>494</v>
      </c>
      <c r="K226" s="28" t="s">
        <v>490</v>
      </c>
      <c r="L226" s="28" t="s">
        <v>470</v>
      </c>
      <c r="M226" s="28">
        <f t="shared" si="0"/>
        <v>-1</v>
      </c>
      <c r="N226" s="28">
        <f t="array" ref="N226">INDEX('Data Set4 Key Advanced2'!$D$6:$E$9,MATCH(C226,'Data Set4 Key Advanced2'!$E$6:$E$9,0),1)</f>
        <v>-1</v>
      </c>
      <c r="O226" s="28">
        <f t="array" ref="O226">INDEX('Data Set4 Key Advanced2'!$D$12:$E$15,MATCH(D226,'Data Set4 Key Advanced2'!$E$12:$E$15,0),1)</f>
        <v>-1</v>
      </c>
      <c r="P226" s="28">
        <f t="array" ref="P226">INDEX('Data Set4 Key Advanced2'!$D$18:$E$21,MATCH(E226,'Data Set4 Key Advanced2'!$E$18:$E$21,0),1)</f>
        <v>2</v>
      </c>
      <c r="Q226" s="28">
        <f t="array" ref="Q226">INDEX('Data Set4 Key Advanced2'!$D$24:$E$27,MATCH(F226,'Data Set4 Key Advanced2'!$E$24:$E$27,0),1)</f>
        <v>0</v>
      </c>
      <c r="R226" s="28">
        <f t="array" ref="R226">INDEX('Data Set4 Key Advanced2'!$D$30:$E$33,MATCH(G226,'Data Set4 Key Advanced2'!$E$30:$E$33,0),1)</f>
        <v>0</v>
      </c>
      <c r="S226" s="28">
        <f t="array" ref="S226">INDEX('Data Set4 Key Advanced2'!$D$36:$E$39,MATCH(H226,'Data Set4 Key Advanced2'!$E$36:$E$39,0),1)</f>
        <v>-1</v>
      </c>
      <c r="T226" s="28">
        <f t="array" ref="T226">INDEX('Data Set4 Key Advanced2'!$D$42:$E$45,MATCH(I226,'Data Set4 Key Advanced2'!$E$42:$E$45,0),1)</f>
        <v>-1</v>
      </c>
      <c r="U226" s="28">
        <f t="array" ref="U226">IFERROR(INDEX('Data Set4 Key Advanced2'!$D$48:$E$51,MATCH(J226,'Data Set4 Key Advanced2'!$E$48:$E$51,0),1),0)</f>
        <v>1</v>
      </c>
      <c r="V226" s="28">
        <f t="array" ref="V226">INDEX('Data Set4 Key Advanced2'!$D$54:$E$57,MATCH(K226,'Data Set4 Key Advanced2'!$E$54:$E$57,0),1)</f>
        <v>0</v>
      </c>
      <c r="W226" s="28">
        <f t="array" ref="W226">INDEX('Data Set4 Key Advanced2'!$D$60:$E$63,MATCH(L226,'Data Set4 Key Advanced2'!$E$60:$E$63,0),1)</f>
        <v>0</v>
      </c>
    </row>
    <row r="227" spans="1:23" ht="13.2" x14ac:dyDescent="0.25">
      <c r="A227" s="28" t="s">
        <v>387</v>
      </c>
      <c r="B227" s="28" t="s">
        <v>461</v>
      </c>
      <c r="C227" s="28" t="s">
        <v>476</v>
      </c>
      <c r="D227" s="28" t="s">
        <v>477</v>
      </c>
      <c r="E227" s="28" t="s">
        <v>473</v>
      </c>
      <c r="F227" s="28" t="s">
        <v>473</v>
      </c>
      <c r="G227" s="28" t="s">
        <v>488</v>
      </c>
      <c r="H227" s="28" t="s">
        <v>498</v>
      </c>
      <c r="I227" s="28" t="s">
        <v>468</v>
      </c>
      <c r="J227" s="28" t="s">
        <v>494</v>
      </c>
      <c r="K227" s="28" t="s">
        <v>490</v>
      </c>
      <c r="L227" s="28" t="s">
        <v>482</v>
      </c>
      <c r="M227" s="28">
        <f t="shared" si="0"/>
        <v>9</v>
      </c>
      <c r="N227" s="28">
        <f t="array" ref="N227">INDEX('Data Set4 Key Advanced2'!$D$6:$E$9,MATCH(C227,'Data Set4 Key Advanced2'!$E$6:$E$9,0),1)</f>
        <v>2</v>
      </c>
      <c r="O227" s="28">
        <f t="array" ref="O227">INDEX('Data Set4 Key Advanced2'!$D$12:$E$15,MATCH(D227,'Data Set4 Key Advanced2'!$E$12:$E$15,0),1)</f>
        <v>0</v>
      </c>
      <c r="P227" s="28">
        <f t="array" ref="P227">INDEX('Data Set4 Key Advanced2'!$D$18:$E$21,MATCH(E227,'Data Set4 Key Advanced2'!$E$18:$E$21,0),1)</f>
        <v>1</v>
      </c>
      <c r="Q227" s="28">
        <f t="array" ref="Q227">INDEX('Data Set4 Key Advanced2'!$D$24:$E$27,MATCH(F227,'Data Set4 Key Advanced2'!$E$24:$E$27,0),1)</f>
        <v>1</v>
      </c>
      <c r="R227" s="28">
        <f t="array" ref="R227">INDEX('Data Set4 Key Advanced2'!$D$30:$E$33,MATCH(G227,'Data Set4 Key Advanced2'!$E$30:$E$33,0),1)</f>
        <v>1</v>
      </c>
      <c r="S227" s="28">
        <f t="array" ref="S227">INDEX('Data Set4 Key Advanced2'!$D$36:$E$39,MATCH(H227,'Data Set4 Key Advanced2'!$E$36:$E$39,0),1)</f>
        <v>1</v>
      </c>
      <c r="T227" s="28">
        <f t="array" ref="T227">INDEX('Data Set4 Key Advanced2'!$D$42:$E$45,MATCH(I227,'Data Set4 Key Advanced2'!$E$42:$E$45,0),1)</f>
        <v>1</v>
      </c>
      <c r="U227" s="28">
        <f t="array" ref="U227">IFERROR(INDEX('Data Set4 Key Advanced2'!$D$48:$E$51,MATCH(J227,'Data Set4 Key Advanced2'!$E$48:$E$51,0),1),0)</f>
        <v>1</v>
      </c>
      <c r="V227" s="28">
        <f t="array" ref="V227">INDEX('Data Set4 Key Advanced2'!$D$54:$E$57,MATCH(K227,'Data Set4 Key Advanced2'!$E$54:$E$57,0),1)</f>
        <v>0</v>
      </c>
      <c r="W227" s="28">
        <f t="array" ref="W227">INDEX('Data Set4 Key Advanced2'!$D$60:$E$63,MATCH(L227,'Data Set4 Key Advanced2'!$E$60:$E$63,0),1)</f>
        <v>1</v>
      </c>
    </row>
    <row r="228" spans="1:23" ht="13.2" x14ac:dyDescent="0.25">
      <c r="A228" s="28" t="s">
        <v>390</v>
      </c>
      <c r="B228" s="28" t="s">
        <v>461</v>
      </c>
      <c r="C228" s="28" t="s">
        <v>476</v>
      </c>
      <c r="D228" s="28" t="s">
        <v>471</v>
      </c>
      <c r="E228" s="28" t="s">
        <v>472</v>
      </c>
      <c r="F228" s="28" t="s">
        <v>465</v>
      </c>
      <c r="G228" s="28" t="s">
        <v>488</v>
      </c>
      <c r="H228" s="28" t="s">
        <v>489</v>
      </c>
      <c r="I228" s="28" t="s">
        <v>484</v>
      </c>
      <c r="J228" s="28" t="s">
        <v>494</v>
      </c>
      <c r="K228" s="28" t="s">
        <v>469</v>
      </c>
      <c r="L228" s="28" t="s">
        <v>485</v>
      </c>
      <c r="M228" s="28">
        <f t="shared" si="0"/>
        <v>5</v>
      </c>
      <c r="N228" s="28">
        <f t="array" ref="N228">INDEX('Data Set4 Key Advanced2'!$D$6:$E$9,MATCH(C228,'Data Set4 Key Advanced2'!$E$6:$E$9,0),1)</f>
        <v>2</v>
      </c>
      <c r="O228" s="28">
        <f t="array" ref="O228">INDEX('Data Set4 Key Advanced2'!$D$12:$E$15,MATCH(D228,'Data Set4 Key Advanced2'!$E$12:$E$15,0),1)</f>
        <v>-1</v>
      </c>
      <c r="P228" s="28">
        <f t="array" ref="P228">INDEX('Data Set4 Key Advanced2'!$D$18:$E$21,MATCH(E228,'Data Set4 Key Advanced2'!$E$18:$E$21,0),1)</f>
        <v>2</v>
      </c>
      <c r="Q228" s="28">
        <f t="array" ref="Q228">INDEX('Data Set4 Key Advanced2'!$D$24:$E$27,MATCH(F228,'Data Set4 Key Advanced2'!$E$24:$E$27,0),1)</f>
        <v>-1</v>
      </c>
      <c r="R228" s="28">
        <f t="array" ref="R228">INDEX('Data Set4 Key Advanced2'!$D$30:$E$33,MATCH(G228,'Data Set4 Key Advanced2'!$E$30:$E$33,0),1)</f>
        <v>1</v>
      </c>
      <c r="S228" s="28">
        <f t="array" ref="S228">INDEX('Data Set4 Key Advanced2'!$D$36:$E$39,MATCH(H228,'Data Set4 Key Advanced2'!$E$36:$E$39,0),1)</f>
        <v>-1</v>
      </c>
      <c r="T228" s="28">
        <f t="array" ref="T228">INDEX('Data Set4 Key Advanced2'!$D$42:$E$45,MATCH(I228,'Data Set4 Key Advanced2'!$E$42:$E$45,0),1)</f>
        <v>2</v>
      </c>
      <c r="U228" s="28">
        <f t="array" ref="U228">IFERROR(INDEX('Data Set4 Key Advanced2'!$D$48:$E$51,MATCH(J228,'Data Set4 Key Advanced2'!$E$48:$E$51,0),1),0)</f>
        <v>1</v>
      </c>
      <c r="V228" s="28">
        <f t="array" ref="V228">INDEX('Data Set4 Key Advanced2'!$D$54:$E$57,MATCH(K228,'Data Set4 Key Advanced2'!$E$54:$E$57,0),1)</f>
        <v>1</v>
      </c>
      <c r="W228" s="28">
        <f t="array" ref="W228">INDEX('Data Set4 Key Advanced2'!$D$60:$E$63,MATCH(L228,'Data Set4 Key Advanced2'!$E$60:$E$63,0),1)</f>
        <v>-1</v>
      </c>
    </row>
    <row r="229" spans="1:23" ht="13.2" x14ac:dyDescent="0.25">
      <c r="A229" s="28" t="s">
        <v>388</v>
      </c>
      <c r="B229" s="28" t="s">
        <v>461</v>
      </c>
      <c r="C229" s="28" t="s">
        <v>462</v>
      </c>
      <c r="D229" s="28" t="s">
        <v>471</v>
      </c>
      <c r="E229" s="28" t="s">
        <v>464</v>
      </c>
      <c r="F229" s="28" t="s">
        <v>465</v>
      </c>
      <c r="G229" s="28" t="s">
        <v>488</v>
      </c>
      <c r="H229" s="28" t="s">
        <v>467</v>
      </c>
      <c r="I229" s="28" t="s">
        <v>475</v>
      </c>
      <c r="J229" s="28" t="s">
        <v>495</v>
      </c>
      <c r="K229" s="28" t="s">
        <v>490</v>
      </c>
      <c r="L229" s="28" t="s">
        <v>470</v>
      </c>
      <c r="M229" s="28">
        <f t="shared" si="0"/>
        <v>-3</v>
      </c>
      <c r="N229" s="28">
        <f t="array" ref="N229">INDEX('Data Set4 Key Advanced2'!$D$6:$E$9,MATCH(C229,'Data Set4 Key Advanced2'!$E$6:$E$9,0),1)</f>
        <v>-1</v>
      </c>
      <c r="O229" s="28">
        <f t="array" ref="O229">INDEX('Data Set4 Key Advanced2'!$D$12:$E$15,MATCH(D229,'Data Set4 Key Advanced2'!$E$12:$E$15,0),1)</f>
        <v>-1</v>
      </c>
      <c r="P229" s="28">
        <f t="array" ref="P229">INDEX('Data Set4 Key Advanced2'!$D$18:$E$21,MATCH(E229,'Data Set4 Key Advanced2'!$E$18:$E$21,0),1)</f>
        <v>0</v>
      </c>
      <c r="Q229" s="28">
        <f t="array" ref="Q229">INDEX('Data Set4 Key Advanced2'!$D$24:$E$27,MATCH(F229,'Data Set4 Key Advanced2'!$E$24:$E$27,0),1)</f>
        <v>-1</v>
      </c>
      <c r="R229" s="28">
        <f t="array" ref="R229">INDEX('Data Set4 Key Advanced2'!$D$30:$E$33,MATCH(G229,'Data Set4 Key Advanced2'!$E$30:$E$33,0),1)</f>
        <v>1</v>
      </c>
      <c r="S229" s="28">
        <f t="array" ref="S229">INDEX('Data Set4 Key Advanced2'!$D$36:$E$39,MATCH(H229,'Data Set4 Key Advanced2'!$E$36:$E$39,0),1)</f>
        <v>0</v>
      </c>
      <c r="T229" s="28">
        <f t="array" ref="T229">INDEX('Data Set4 Key Advanced2'!$D$42:$E$45,MATCH(I229,'Data Set4 Key Advanced2'!$E$42:$E$45,0),1)</f>
        <v>0</v>
      </c>
      <c r="U229" s="28">
        <f t="array" ref="U229">IFERROR(INDEX('Data Set4 Key Advanced2'!$D$48:$E$51,MATCH(J229,'Data Set4 Key Advanced2'!$E$48:$E$51,0),1),0)</f>
        <v>-1</v>
      </c>
      <c r="V229" s="28">
        <f t="array" ref="V229">INDEX('Data Set4 Key Advanced2'!$D$54:$E$57,MATCH(K229,'Data Set4 Key Advanced2'!$E$54:$E$57,0),1)</f>
        <v>0</v>
      </c>
      <c r="W229" s="28">
        <f t="array" ref="W229">INDEX('Data Set4 Key Advanced2'!$D$60:$E$63,MATCH(L229,'Data Set4 Key Advanced2'!$E$60:$E$63,0),1)</f>
        <v>0</v>
      </c>
    </row>
    <row r="230" spans="1:23" ht="13.2" x14ac:dyDescent="0.25">
      <c r="A230" s="28" t="s">
        <v>391</v>
      </c>
      <c r="B230" s="28" t="s">
        <v>461</v>
      </c>
      <c r="C230" s="28" t="s">
        <v>476</v>
      </c>
      <c r="D230" s="28" t="s">
        <v>477</v>
      </c>
      <c r="E230" s="28" t="s">
        <v>472</v>
      </c>
      <c r="F230" s="28" t="s">
        <v>465</v>
      </c>
      <c r="G230" s="28" t="s">
        <v>488</v>
      </c>
      <c r="H230" s="28" t="s">
        <v>489</v>
      </c>
      <c r="I230" s="28" t="s">
        <v>480</v>
      </c>
      <c r="J230" s="28" t="s">
        <v>495</v>
      </c>
      <c r="K230" s="28" t="s">
        <v>469</v>
      </c>
      <c r="L230" s="28" t="s">
        <v>482</v>
      </c>
      <c r="M230" s="28">
        <f t="shared" si="0"/>
        <v>3</v>
      </c>
      <c r="N230" s="28">
        <f t="array" ref="N230">INDEX('Data Set4 Key Advanced2'!$D$6:$E$9,MATCH(C230,'Data Set4 Key Advanced2'!$E$6:$E$9,0),1)</f>
        <v>2</v>
      </c>
      <c r="O230" s="28">
        <f t="array" ref="O230">INDEX('Data Set4 Key Advanced2'!$D$12:$E$15,MATCH(D230,'Data Set4 Key Advanced2'!$E$12:$E$15,0),1)</f>
        <v>0</v>
      </c>
      <c r="P230" s="28">
        <f t="array" ref="P230">INDEX('Data Set4 Key Advanced2'!$D$18:$E$21,MATCH(E230,'Data Set4 Key Advanced2'!$E$18:$E$21,0),1)</f>
        <v>2</v>
      </c>
      <c r="Q230" s="28">
        <f t="array" ref="Q230">INDEX('Data Set4 Key Advanced2'!$D$24:$E$27,MATCH(F230,'Data Set4 Key Advanced2'!$E$24:$E$27,0),1)</f>
        <v>-1</v>
      </c>
      <c r="R230" s="28">
        <f t="array" ref="R230">INDEX('Data Set4 Key Advanced2'!$D$30:$E$33,MATCH(G230,'Data Set4 Key Advanced2'!$E$30:$E$33,0),1)</f>
        <v>1</v>
      </c>
      <c r="S230" s="28">
        <f t="array" ref="S230">INDEX('Data Set4 Key Advanced2'!$D$36:$E$39,MATCH(H230,'Data Set4 Key Advanced2'!$E$36:$E$39,0),1)</f>
        <v>-1</v>
      </c>
      <c r="T230" s="28">
        <f t="array" ref="T230">INDEX('Data Set4 Key Advanced2'!$D$42:$E$45,MATCH(I230,'Data Set4 Key Advanced2'!$E$42:$E$45,0),1)</f>
        <v>-1</v>
      </c>
      <c r="U230" s="28">
        <f t="array" ref="U230">IFERROR(INDEX('Data Set4 Key Advanced2'!$D$48:$E$51,MATCH(J230,'Data Set4 Key Advanced2'!$E$48:$E$51,0),1),0)</f>
        <v>-1</v>
      </c>
      <c r="V230" s="28">
        <f t="array" ref="V230">INDEX('Data Set4 Key Advanced2'!$D$54:$E$57,MATCH(K230,'Data Set4 Key Advanced2'!$E$54:$E$57,0),1)</f>
        <v>1</v>
      </c>
      <c r="W230" s="28">
        <f t="array" ref="W230">INDEX('Data Set4 Key Advanced2'!$D$60:$E$63,MATCH(L230,'Data Set4 Key Advanced2'!$E$60:$E$63,0),1)</f>
        <v>1</v>
      </c>
    </row>
    <row r="231" spans="1:23" ht="13.2" x14ac:dyDescent="0.25">
      <c r="A231" s="28" t="s">
        <v>389</v>
      </c>
      <c r="B231" s="28" t="s">
        <v>461</v>
      </c>
      <c r="C231" s="28" t="s">
        <v>462</v>
      </c>
      <c r="D231" s="28" t="s">
        <v>487</v>
      </c>
      <c r="E231" s="28" t="s">
        <v>464</v>
      </c>
      <c r="F231" s="28" t="s">
        <v>473</v>
      </c>
      <c r="G231" s="28" t="s">
        <v>474</v>
      </c>
      <c r="H231" s="28" t="s">
        <v>489</v>
      </c>
      <c r="I231" s="28" t="s">
        <v>468</v>
      </c>
      <c r="J231" s="28" t="s">
        <v>496</v>
      </c>
      <c r="K231" s="28" t="s">
        <v>469</v>
      </c>
      <c r="L231" s="28" t="s">
        <v>470</v>
      </c>
      <c r="M231" s="28">
        <f t="shared" si="0"/>
        <v>4</v>
      </c>
      <c r="N231" s="28">
        <f t="array" ref="N231">INDEX('Data Set4 Key Advanced2'!$D$6:$E$9,MATCH(C231,'Data Set4 Key Advanced2'!$E$6:$E$9,0),1)</f>
        <v>-1</v>
      </c>
      <c r="O231" s="28">
        <f t="array" ref="O231">INDEX('Data Set4 Key Advanced2'!$D$12:$E$15,MATCH(D231,'Data Set4 Key Advanced2'!$E$12:$E$15,0),1)</f>
        <v>1</v>
      </c>
      <c r="P231" s="28">
        <f t="array" ref="P231">INDEX('Data Set4 Key Advanced2'!$D$18:$E$21,MATCH(E231,'Data Set4 Key Advanced2'!$E$18:$E$21,0),1)</f>
        <v>0</v>
      </c>
      <c r="Q231" s="28">
        <f t="array" ref="Q231">INDEX('Data Set4 Key Advanced2'!$D$24:$E$27,MATCH(F231,'Data Set4 Key Advanced2'!$E$24:$E$27,0),1)</f>
        <v>1</v>
      </c>
      <c r="R231" s="28">
        <f t="array" ref="R231">INDEX('Data Set4 Key Advanced2'!$D$30:$E$33,MATCH(G231,'Data Set4 Key Advanced2'!$E$30:$E$33,0),1)</f>
        <v>0</v>
      </c>
      <c r="S231" s="28">
        <f t="array" ref="S231">INDEX('Data Set4 Key Advanced2'!$D$36:$E$39,MATCH(H231,'Data Set4 Key Advanced2'!$E$36:$E$39,0),1)</f>
        <v>-1</v>
      </c>
      <c r="T231" s="28">
        <f t="array" ref="T231">INDEX('Data Set4 Key Advanced2'!$D$42:$E$45,MATCH(I231,'Data Set4 Key Advanced2'!$E$42:$E$45,0),1)</f>
        <v>1</v>
      </c>
      <c r="U231" s="28">
        <f t="array" ref="U231">IFERROR(INDEX('Data Set4 Key Advanced2'!$D$48:$E$51,MATCH(J231,'Data Set4 Key Advanced2'!$E$48:$E$51,0),1),0)</f>
        <v>2</v>
      </c>
      <c r="V231" s="28">
        <f t="array" ref="V231">INDEX('Data Set4 Key Advanced2'!$D$54:$E$57,MATCH(K231,'Data Set4 Key Advanced2'!$E$54:$E$57,0),1)</f>
        <v>1</v>
      </c>
      <c r="W231" s="28">
        <f t="array" ref="W231">INDEX('Data Set4 Key Advanced2'!$D$60:$E$63,MATCH(L231,'Data Set4 Key Advanced2'!$E$60:$E$63,0),1)</f>
        <v>0</v>
      </c>
    </row>
    <row r="232" spans="1:23" ht="13.2" x14ac:dyDescent="0.25">
      <c r="A232" s="28" t="s">
        <v>392</v>
      </c>
      <c r="B232" s="28" t="s">
        <v>461</v>
      </c>
      <c r="C232" s="28" t="s">
        <v>462</v>
      </c>
      <c r="D232" s="28" t="s">
        <v>463</v>
      </c>
      <c r="E232" s="28" t="s">
        <v>492</v>
      </c>
      <c r="F232" s="28" t="s">
        <v>465</v>
      </c>
      <c r="G232" s="28" t="s">
        <v>466</v>
      </c>
      <c r="H232" s="28" t="s">
        <v>467</v>
      </c>
      <c r="I232" s="28" t="s">
        <v>475</v>
      </c>
      <c r="J232" s="28" t="s">
        <v>494</v>
      </c>
      <c r="K232" s="28" t="s">
        <v>481</v>
      </c>
      <c r="L232" s="28" t="s">
        <v>470</v>
      </c>
      <c r="M232" s="28">
        <f t="shared" si="0"/>
        <v>-2</v>
      </c>
      <c r="N232" s="28">
        <f t="array" ref="N232">INDEX('Data Set4 Key Advanced2'!$D$6:$E$9,MATCH(C232,'Data Set4 Key Advanced2'!$E$6:$E$9,0),1)</f>
        <v>-1</v>
      </c>
      <c r="O232" s="28">
        <f t="array" ref="O232">INDEX('Data Set4 Key Advanced2'!$D$12:$E$15,MATCH(D232,'Data Set4 Key Advanced2'!$E$12:$E$15,0),1)</f>
        <v>2</v>
      </c>
      <c r="P232" s="28">
        <f t="array" ref="P232">INDEX('Data Set4 Key Advanced2'!$D$18:$E$21,MATCH(E232,'Data Set4 Key Advanced2'!$E$18:$E$21,0),1)</f>
        <v>-1</v>
      </c>
      <c r="Q232" s="28">
        <f t="array" ref="Q232">INDEX('Data Set4 Key Advanced2'!$D$24:$E$27,MATCH(F232,'Data Set4 Key Advanced2'!$E$24:$E$27,0),1)</f>
        <v>-1</v>
      </c>
      <c r="R232" s="28">
        <f t="array" ref="R232">INDEX('Data Set4 Key Advanced2'!$D$30:$E$33,MATCH(G232,'Data Set4 Key Advanced2'!$E$30:$E$33,0),1)</f>
        <v>-1</v>
      </c>
      <c r="S232" s="28">
        <f t="array" ref="S232">INDEX('Data Set4 Key Advanced2'!$D$36:$E$39,MATCH(H232,'Data Set4 Key Advanced2'!$E$36:$E$39,0),1)</f>
        <v>0</v>
      </c>
      <c r="T232" s="28">
        <f t="array" ref="T232">INDEX('Data Set4 Key Advanced2'!$D$42:$E$45,MATCH(I232,'Data Set4 Key Advanced2'!$E$42:$E$45,0),1)</f>
        <v>0</v>
      </c>
      <c r="U232" s="28">
        <f t="array" ref="U232">IFERROR(INDEX('Data Set4 Key Advanced2'!$D$48:$E$51,MATCH(J232,'Data Set4 Key Advanced2'!$E$48:$E$51,0),1),0)</f>
        <v>1</v>
      </c>
      <c r="V232" s="28">
        <f t="array" ref="V232">INDEX('Data Set4 Key Advanced2'!$D$54:$E$57,MATCH(K232,'Data Set4 Key Advanced2'!$E$54:$E$57,0),1)</f>
        <v>-1</v>
      </c>
      <c r="W232" s="28">
        <f t="array" ref="W232">INDEX('Data Set4 Key Advanced2'!$D$60:$E$63,MATCH(L232,'Data Set4 Key Advanced2'!$E$60:$E$63,0),1)</f>
        <v>0</v>
      </c>
    </row>
    <row r="233" spans="1:23" ht="13.2" x14ac:dyDescent="0.25">
      <c r="A233" s="28" t="s">
        <v>393</v>
      </c>
      <c r="B233" s="28" t="s">
        <v>461</v>
      </c>
      <c r="C233" s="28" t="s">
        <v>462</v>
      </c>
      <c r="D233" s="28" t="s">
        <v>471</v>
      </c>
      <c r="E233" s="28" t="s">
        <v>464</v>
      </c>
      <c r="F233" s="28" t="s">
        <v>465</v>
      </c>
      <c r="G233" s="28" t="s">
        <v>474</v>
      </c>
      <c r="H233" s="28" t="s">
        <v>483</v>
      </c>
      <c r="I233" s="28" t="s">
        <v>480</v>
      </c>
      <c r="J233" s="28" t="s">
        <v>494</v>
      </c>
      <c r="K233" s="28" t="s">
        <v>490</v>
      </c>
      <c r="L233" s="28" t="s">
        <v>482</v>
      </c>
      <c r="M233" s="28">
        <f t="shared" si="0"/>
        <v>0</v>
      </c>
      <c r="N233" s="28">
        <f t="array" ref="N233">INDEX('Data Set4 Key Advanced2'!$D$6:$E$9,MATCH(C233,'Data Set4 Key Advanced2'!$E$6:$E$9,0),1)</f>
        <v>-1</v>
      </c>
      <c r="O233" s="28">
        <f t="array" ref="O233">INDEX('Data Set4 Key Advanced2'!$D$12:$E$15,MATCH(D233,'Data Set4 Key Advanced2'!$E$12:$E$15,0),1)</f>
        <v>-1</v>
      </c>
      <c r="P233" s="28">
        <f t="array" ref="P233">INDEX('Data Set4 Key Advanced2'!$D$18:$E$21,MATCH(E233,'Data Set4 Key Advanced2'!$E$18:$E$21,0),1)</f>
        <v>0</v>
      </c>
      <c r="Q233" s="28">
        <f t="array" ref="Q233">INDEX('Data Set4 Key Advanced2'!$D$24:$E$27,MATCH(F233,'Data Set4 Key Advanced2'!$E$24:$E$27,0),1)</f>
        <v>-1</v>
      </c>
      <c r="R233" s="28">
        <f t="array" ref="R233">INDEX('Data Set4 Key Advanced2'!$D$30:$E$33,MATCH(G233,'Data Set4 Key Advanced2'!$E$30:$E$33,0),1)</f>
        <v>0</v>
      </c>
      <c r="S233" s="28">
        <f t="array" ref="S233">INDEX('Data Set4 Key Advanced2'!$D$36:$E$39,MATCH(H233,'Data Set4 Key Advanced2'!$E$36:$E$39,0),1)</f>
        <v>2</v>
      </c>
      <c r="T233" s="28">
        <f t="array" ref="T233">INDEX('Data Set4 Key Advanced2'!$D$42:$E$45,MATCH(I233,'Data Set4 Key Advanced2'!$E$42:$E$45,0),1)</f>
        <v>-1</v>
      </c>
      <c r="U233" s="28">
        <f t="array" ref="U233">IFERROR(INDEX('Data Set4 Key Advanced2'!$D$48:$E$51,MATCH(J233,'Data Set4 Key Advanced2'!$E$48:$E$51,0),1),0)</f>
        <v>1</v>
      </c>
      <c r="V233" s="28">
        <f t="array" ref="V233">INDEX('Data Set4 Key Advanced2'!$D$54:$E$57,MATCH(K233,'Data Set4 Key Advanced2'!$E$54:$E$57,0),1)</f>
        <v>0</v>
      </c>
      <c r="W233" s="28">
        <f t="array" ref="W233">INDEX('Data Set4 Key Advanced2'!$D$60:$E$63,MATCH(L233,'Data Set4 Key Advanced2'!$E$60:$E$63,0),1)</f>
        <v>1</v>
      </c>
    </row>
    <row r="234" spans="1:23" ht="13.2" x14ac:dyDescent="0.25">
      <c r="A234" s="28" t="s">
        <v>395</v>
      </c>
      <c r="B234" s="28" t="s">
        <v>461</v>
      </c>
      <c r="C234" s="28" t="s">
        <v>462</v>
      </c>
      <c r="D234" s="28" t="s">
        <v>477</v>
      </c>
      <c r="E234" s="28" t="s">
        <v>464</v>
      </c>
      <c r="F234" s="28" t="s">
        <v>465</v>
      </c>
      <c r="G234" s="28" t="s">
        <v>488</v>
      </c>
      <c r="H234" s="28" t="s">
        <v>489</v>
      </c>
      <c r="I234" s="28" t="s">
        <v>468</v>
      </c>
      <c r="J234" s="28" t="s">
        <v>494</v>
      </c>
      <c r="K234" s="28" t="s">
        <v>490</v>
      </c>
      <c r="L234" s="28" t="s">
        <v>482</v>
      </c>
      <c r="M234" s="28">
        <f t="shared" si="0"/>
        <v>1</v>
      </c>
      <c r="N234" s="28">
        <f t="array" ref="N234">INDEX('Data Set4 Key Advanced2'!$D$6:$E$9,MATCH(C234,'Data Set4 Key Advanced2'!$E$6:$E$9,0),1)</f>
        <v>-1</v>
      </c>
      <c r="O234" s="28">
        <f t="array" ref="O234">INDEX('Data Set4 Key Advanced2'!$D$12:$E$15,MATCH(D234,'Data Set4 Key Advanced2'!$E$12:$E$15,0),1)</f>
        <v>0</v>
      </c>
      <c r="P234" s="28">
        <f t="array" ref="P234">INDEX('Data Set4 Key Advanced2'!$D$18:$E$21,MATCH(E234,'Data Set4 Key Advanced2'!$E$18:$E$21,0),1)</f>
        <v>0</v>
      </c>
      <c r="Q234" s="28">
        <f t="array" ref="Q234">INDEX('Data Set4 Key Advanced2'!$D$24:$E$27,MATCH(F234,'Data Set4 Key Advanced2'!$E$24:$E$27,0),1)</f>
        <v>-1</v>
      </c>
      <c r="R234" s="28">
        <f t="array" ref="R234">INDEX('Data Set4 Key Advanced2'!$D$30:$E$33,MATCH(G234,'Data Set4 Key Advanced2'!$E$30:$E$33,0),1)</f>
        <v>1</v>
      </c>
      <c r="S234" s="28">
        <f t="array" ref="S234">INDEX('Data Set4 Key Advanced2'!$D$36:$E$39,MATCH(H234,'Data Set4 Key Advanced2'!$E$36:$E$39,0),1)</f>
        <v>-1</v>
      </c>
      <c r="T234" s="28">
        <f t="array" ref="T234">INDEX('Data Set4 Key Advanced2'!$D$42:$E$45,MATCH(I234,'Data Set4 Key Advanced2'!$E$42:$E$45,0),1)</f>
        <v>1</v>
      </c>
      <c r="U234" s="28">
        <f t="array" ref="U234">IFERROR(INDEX('Data Set4 Key Advanced2'!$D$48:$E$51,MATCH(J234,'Data Set4 Key Advanced2'!$E$48:$E$51,0),1),0)</f>
        <v>1</v>
      </c>
      <c r="V234" s="28">
        <f t="array" ref="V234">INDEX('Data Set4 Key Advanced2'!$D$54:$E$57,MATCH(K234,'Data Set4 Key Advanced2'!$E$54:$E$57,0),1)</f>
        <v>0</v>
      </c>
      <c r="W234" s="28">
        <f t="array" ref="W234">INDEX('Data Set4 Key Advanced2'!$D$60:$E$63,MATCH(L234,'Data Set4 Key Advanced2'!$E$60:$E$63,0),1)</f>
        <v>1</v>
      </c>
    </row>
    <row r="235" spans="1:23" ht="13.2" x14ac:dyDescent="0.25">
      <c r="A235" s="28" t="s">
        <v>396</v>
      </c>
      <c r="B235" s="28" t="s">
        <v>461</v>
      </c>
      <c r="C235" s="28" t="s">
        <v>486</v>
      </c>
      <c r="D235" s="28" t="s">
        <v>477</v>
      </c>
      <c r="E235" s="28" t="s">
        <v>473</v>
      </c>
      <c r="F235" s="28" t="s">
        <v>465</v>
      </c>
      <c r="G235" s="28" t="s">
        <v>488</v>
      </c>
      <c r="H235" s="28" t="s">
        <v>489</v>
      </c>
      <c r="I235" s="28" t="s">
        <v>480</v>
      </c>
      <c r="J235" s="28" t="s">
        <v>496</v>
      </c>
      <c r="K235" s="28" t="s">
        <v>469</v>
      </c>
      <c r="L235" s="28" t="s">
        <v>482</v>
      </c>
      <c r="M235" s="28">
        <f t="shared" si="0"/>
        <v>4</v>
      </c>
      <c r="N235" s="28">
        <f t="array" ref="N235">INDEX('Data Set4 Key Advanced2'!$D$6:$E$9,MATCH(C235,'Data Set4 Key Advanced2'!$E$6:$E$9,0),1)</f>
        <v>1</v>
      </c>
      <c r="O235" s="28">
        <f t="array" ref="O235">INDEX('Data Set4 Key Advanced2'!$D$12:$E$15,MATCH(D235,'Data Set4 Key Advanced2'!$E$12:$E$15,0),1)</f>
        <v>0</v>
      </c>
      <c r="P235" s="28">
        <f t="array" ref="P235">INDEX('Data Set4 Key Advanced2'!$D$18:$E$21,MATCH(E235,'Data Set4 Key Advanced2'!$E$18:$E$21,0),1)</f>
        <v>1</v>
      </c>
      <c r="Q235" s="28">
        <f t="array" ref="Q235">INDEX('Data Set4 Key Advanced2'!$D$24:$E$27,MATCH(F235,'Data Set4 Key Advanced2'!$E$24:$E$27,0),1)</f>
        <v>-1</v>
      </c>
      <c r="R235" s="28">
        <f t="array" ref="R235">INDEX('Data Set4 Key Advanced2'!$D$30:$E$33,MATCH(G235,'Data Set4 Key Advanced2'!$E$30:$E$33,0),1)</f>
        <v>1</v>
      </c>
      <c r="S235" s="28">
        <f t="array" ref="S235">INDEX('Data Set4 Key Advanced2'!$D$36:$E$39,MATCH(H235,'Data Set4 Key Advanced2'!$E$36:$E$39,0),1)</f>
        <v>-1</v>
      </c>
      <c r="T235" s="28">
        <f t="array" ref="T235">INDEX('Data Set4 Key Advanced2'!$D$42:$E$45,MATCH(I235,'Data Set4 Key Advanced2'!$E$42:$E$45,0),1)</f>
        <v>-1</v>
      </c>
      <c r="U235" s="28">
        <f t="array" ref="U235">IFERROR(INDEX('Data Set4 Key Advanced2'!$D$48:$E$51,MATCH(J235,'Data Set4 Key Advanced2'!$E$48:$E$51,0),1),0)</f>
        <v>2</v>
      </c>
      <c r="V235" s="28">
        <f t="array" ref="V235">INDEX('Data Set4 Key Advanced2'!$D$54:$E$57,MATCH(K235,'Data Set4 Key Advanced2'!$E$54:$E$57,0),1)</f>
        <v>1</v>
      </c>
      <c r="W235" s="28">
        <f t="array" ref="W235">INDEX('Data Set4 Key Advanced2'!$D$60:$E$63,MATCH(L235,'Data Set4 Key Advanced2'!$E$60:$E$63,0),1)</f>
        <v>1</v>
      </c>
    </row>
    <row r="236" spans="1:23" ht="13.2" x14ac:dyDescent="0.25">
      <c r="A236" s="28" t="s">
        <v>398</v>
      </c>
      <c r="B236" s="28" t="s">
        <v>461</v>
      </c>
      <c r="C236" s="28" t="s">
        <v>462</v>
      </c>
      <c r="D236" s="28" t="s">
        <v>471</v>
      </c>
      <c r="E236" s="28" t="s">
        <v>492</v>
      </c>
      <c r="F236" s="28" t="s">
        <v>473</v>
      </c>
      <c r="G236" s="28" t="s">
        <v>474</v>
      </c>
      <c r="H236" s="28" t="s">
        <v>467</v>
      </c>
      <c r="I236" s="28" t="s">
        <v>480</v>
      </c>
      <c r="J236" s="28" t="s">
        <v>494</v>
      </c>
      <c r="K236" s="28" t="s">
        <v>490</v>
      </c>
      <c r="L236" s="28" t="s">
        <v>470</v>
      </c>
      <c r="M236" s="28">
        <f t="shared" si="0"/>
        <v>-2</v>
      </c>
      <c r="N236" s="28">
        <f t="array" ref="N236">INDEX('Data Set4 Key Advanced2'!$D$6:$E$9,MATCH(C236,'Data Set4 Key Advanced2'!$E$6:$E$9,0),1)</f>
        <v>-1</v>
      </c>
      <c r="O236" s="28">
        <f t="array" ref="O236">INDEX('Data Set4 Key Advanced2'!$D$12:$E$15,MATCH(D236,'Data Set4 Key Advanced2'!$E$12:$E$15,0),1)</f>
        <v>-1</v>
      </c>
      <c r="P236" s="28">
        <f t="array" ref="P236">INDEX('Data Set4 Key Advanced2'!$D$18:$E$21,MATCH(E236,'Data Set4 Key Advanced2'!$E$18:$E$21,0),1)</f>
        <v>-1</v>
      </c>
      <c r="Q236" s="28">
        <f t="array" ref="Q236">INDEX('Data Set4 Key Advanced2'!$D$24:$E$27,MATCH(F236,'Data Set4 Key Advanced2'!$E$24:$E$27,0),1)</f>
        <v>1</v>
      </c>
      <c r="R236" s="28">
        <f t="array" ref="R236">INDEX('Data Set4 Key Advanced2'!$D$30:$E$33,MATCH(G236,'Data Set4 Key Advanced2'!$E$30:$E$33,0),1)</f>
        <v>0</v>
      </c>
      <c r="S236" s="28">
        <f t="array" ref="S236">INDEX('Data Set4 Key Advanced2'!$D$36:$E$39,MATCH(H236,'Data Set4 Key Advanced2'!$E$36:$E$39,0),1)</f>
        <v>0</v>
      </c>
      <c r="T236" s="28">
        <f t="array" ref="T236">INDEX('Data Set4 Key Advanced2'!$D$42:$E$45,MATCH(I236,'Data Set4 Key Advanced2'!$E$42:$E$45,0),1)</f>
        <v>-1</v>
      </c>
      <c r="U236" s="28">
        <f t="array" ref="U236">IFERROR(INDEX('Data Set4 Key Advanced2'!$D$48:$E$51,MATCH(J236,'Data Set4 Key Advanced2'!$E$48:$E$51,0),1),0)</f>
        <v>1</v>
      </c>
      <c r="V236" s="28">
        <f t="array" ref="V236">INDEX('Data Set4 Key Advanced2'!$D$54:$E$57,MATCH(K236,'Data Set4 Key Advanced2'!$E$54:$E$57,0),1)</f>
        <v>0</v>
      </c>
      <c r="W236" s="28">
        <f t="array" ref="W236">INDEX('Data Set4 Key Advanced2'!$D$60:$E$63,MATCH(L236,'Data Set4 Key Advanced2'!$E$60:$E$63,0),1)</f>
        <v>0</v>
      </c>
    </row>
    <row r="237" spans="1:23" ht="13.2" x14ac:dyDescent="0.25">
      <c r="A237" s="28" t="s">
        <v>400</v>
      </c>
      <c r="B237" s="28" t="s">
        <v>461</v>
      </c>
      <c r="C237" s="28" t="s">
        <v>462</v>
      </c>
      <c r="D237" s="28" t="s">
        <v>471</v>
      </c>
      <c r="E237" s="28" t="s">
        <v>464</v>
      </c>
      <c r="F237" s="28" t="s">
        <v>465</v>
      </c>
      <c r="G237" s="28" t="s">
        <v>488</v>
      </c>
      <c r="H237" s="28" t="s">
        <v>467</v>
      </c>
      <c r="I237" s="28" t="s">
        <v>475</v>
      </c>
      <c r="J237" s="28" t="s">
        <v>495</v>
      </c>
      <c r="K237" s="28" t="s">
        <v>481</v>
      </c>
      <c r="L237" s="28" t="s">
        <v>493</v>
      </c>
      <c r="M237" s="28">
        <f t="shared" si="0"/>
        <v>-2</v>
      </c>
      <c r="N237" s="28">
        <f t="array" ref="N237">INDEX('Data Set4 Key Advanced2'!$D$6:$E$9,MATCH(C237,'Data Set4 Key Advanced2'!$E$6:$E$9,0),1)</f>
        <v>-1</v>
      </c>
      <c r="O237" s="28">
        <f t="array" ref="O237">INDEX('Data Set4 Key Advanced2'!$D$12:$E$15,MATCH(D237,'Data Set4 Key Advanced2'!$E$12:$E$15,0),1)</f>
        <v>-1</v>
      </c>
      <c r="P237" s="28">
        <f t="array" ref="P237">INDEX('Data Set4 Key Advanced2'!$D$18:$E$21,MATCH(E237,'Data Set4 Key Advanced2'!$E$18:$E$21,0),1)</f>
        <v>0</v>
      </c>
      <c r="Q237" s="28">
        <f t="array" ref="Q237">INDEX('Data Set4 Key Advanced2'!$D$24:$E$27,MATCH(F237,'Data Set4 Key Advanced2'!$E$24:$E$27,0),1)</f>
        <v>-1</v>
      </c>
      <c r="R237" s="28">
        <f t="array" ref="R237">INDEX('Data Set4 Key Advanced2'!$D$30:$E$33,MATCH(G237,'Data Set4 Key Advanced2'!$E$30:$E$33,0),1)</f>
        <v>1</v>
      </c>
      <c r="S237" s="28">
        <f t="array" ref="S237">INDEX('Data Set4 Key Advanced2'!$D$36:$E$39,MATCH(H237,'Data Set4 Key Advanced2'!$E$36:$E$39,0),1)</f>
        <v>0</v>
      </c>
      <c r="T237" s="28">
        <f t="array" ref="T237">INDEX('Data Set4 Key Advanced2'!$D$42:$E$45,MATCH(I237,'Data Set4 Key Advanced2'!$E$42:$E$45,0),1)</f>
        <v>0</v>
      </c>
      <c r="U237" s="28">
        <f t="array" ref="U237">IFERROR(INDEX('Data Set4 Key Advanced2'!$D$48:$E$51,MATCH(J237,'Data Set4 Key Advanced2'!$E$48:$E$51,0),1),0)</f>
        <v>-1</v>
      </c>
      <c r="V237" s="28">
        <f t="array" ref="V237">INDEX('Data Set4 Key Advanced2'!$D$54:$E$57,MATCH(K237,'Data Set4 Key Advanced2'!$E$54:$E$57,0),1)</f>
        <v>-1</v>
      </c>
      <c r="W237" s="28">
        <f t="array" ref="W237">INDEX('Data Set4 Key Advanced2'!$D$60:$E$63,MATCH(L237,'Data Set4 Key Advanced2'!$E$60:$E$63,0),1)</f>
        <v>2</v>
      </c>
    </row>
    <row r="238" spans="1:23" ht="13.2" x14ac:dyDescent="0.25">
      <c r="A238" s="28" t="s">
        <v>401</v>
      </c>
      <c r="B238" s="28" t="s">
        <v>461</v>
      </c>
      <c r="C238" s="28" t="s">
        <v>462</v>
      </c>
      <c r="D238" s="28" t="s">
        <v>477</v>
      </c>
      <c r="E238" s="28" t="s">
        <v>472</v>
      </c>
      <c r="F238" s="28" t="s">
        <v>473</v>
      </c>
      <c r="G238" s="28" t="s">
        <v>466</v>
      </c>
      <c r="H238" s="28" t="s">
        <v>489</v>
      </c>
      <c r="I238" s="28" t="s">
        <v>475</v>
      </c>
      <c r="J238" s="28" t="s">
        <v>494</v>
      </c>
      <c r="K238" s="28" t="s">
        <v>469</v>
      </c>
      <c r="L238" s="28" t="s">
        <v>493</v>
      </c>
      <c r="M238" s="28">
        <f t="shared" si="0"/>
        <v>4</v>
      </c>
      <c r="N238" s="28">
        <f t="array" ref="N238">INDEX('Data Set4 Key Advanced2'!$D$6:$E$9,MATCH(C238,'Data Set4 Key Advanced2'!$E$6:$E$9,0),1)</f>
        <v>-1</v>
      </c>
      <c r="O238" s="28">
        <f t="array" ref="O238">INDEX('Data Set4 Key Advanced2'!$D$12:$E$15,MATCH(D238,'Data Set4 Key Advanced2'!$E$12:$E$15,0),1)</f>
        <v>0</v>
      </c>
      <c r="P238" s="28">
        <f t="array" ref="P238">INDEX('Data Set4 Key Advanced2'!$D$18:$E$21,MATCH(E238,'Data Set4 Key Advanced2'!$E$18:$E$21,0),1)</f>
        <v>2</v>
      </c>
      <c r="Q238" s="28">
        <f t="array" ref="Q238">INDEX('Data Set4 Key Advanced2'!$D$24:$E$27,MATCH(F238,'Data Set4 Key Advanced2'!$E$24:$E$27,0),1)</f>
        <v>1</v>
      </c>
      <c r="R238" s="28">
        <f t="array" ref="R238">INDEX('Data Set4 Key Advanced2'!$D$30:$E$33,MATCH(G238,'Data Set4 Key Advanced2'!$E$30:$E$33,0),1)</f>
        <v>-1</v>
      </c>
      <c r="S238" s="28">
        <f t="array" ref="S238">INDEX('Data Set4 Key Advanced2'!$D$36:$E$39,MATCH(H238,'Data Set4 Key Advanced2'!$E$36:$E$39,0),1)</f>
        <v>-1</v>
      </c>
      <c r="T238" s="28">
        <f t="array" ref="T238">INDEX('Data Set4 Key Advanced2'!$D$42:$E$45,MATCH(I238,'Data Set4 Key Advanced2'!$E$42:$E$45,0),1)</f>
        <v>0</v>
      </c>
      <c r="U238" s="28">
        <f t="array" ref="U238">IFERROR(INDEX('Data Set4 Key Advanced2'!$D$48:$E$51,MATCH(J238,'Data Set4 Key Advanced2'!$E$48:$E$51,0),1),0)</f>
        <v>1</v>
      </c>
      <c r="V238" s="28">
        <f t="array" ref="V238">INDEX('Data Set4 Key Advanced2'!$D$54:$E$57,MATCH(K238,'Data Set4 Key Advanced2'!$E$54:$E$57,0),1)</f>
        <v>1</v>
      </c>
      <c r="W238" s="28">
        <f t="array" ref="W238">INDEX('Data Set4 Key Advanced2'!$D$60:$E$63,MATCH(L238,'Data Set4 Key Advanced2'!$E$60:$E$63,0),1)</f>
        <v>2</v>
      </c>
    </row>
    <row r="239" spans="1:23" ht="13.2" x14ac:dyDescent="0.25">
      <c r="A239" s="28" t="s">
        <v>399</v>
      </c>
      <c r="B239" s="28" t="s">
        <v>461</v>
      </c>
      <c r="C239" s="28" t="s">
        <v>462</v>
      </c>
      <c r="D239" s="28" t="s">
        <v>477</v>
      </c>
      <c r="E239" s="28" t="s">
        <v>492</v>
      </c>
      <c r="F239" s="28" t="s">
        <v>473</v>
      </c>
      <c r="G239" s="28" t="s">
        <v>488</v>
      </c>
      <c r="H239" s="28" t="s">
        <v>489</v>
      </c>
      <c r="I239" s="28" t="s">
        <v>468</v>
      </c>
      <c r="J239" s="28" t="s">
        <v>494</v>
      </c>
      <c r="K239" s="28" t="s">
        <v>469</v>
      </c>
      <c r="L239" s="28" t="s">
        <v>482</v>
      </c>
      <c r="M239" s="28">
        <f t="shared" si="0"/>
        <v>3</v>
      </c>
      <c r="N239" s="28">
        <f t="array" ref="N239">INDEX('Data Set4 Key Advanced2'!$D$6:$E$9,MATCH(C239,'Data Set4 Key Advanced2'!$E$6:$E$9,0),1)</f>
        <v>-1</v>
      </c>
      <c r="O239" s="28">
        <f t="array" ref="O239">INDEX('Data Set4 Key Advanced2'!$D$12:$E$15,MATCH(D239,'Data Set4 Key Advanced2'!$E$12:$E$15,0),1)</f>
        <v>0</v>
      </c>
      <c r="P239" s="28">
        <f t="array" ref="P239">INDEX('Data Set4 Key Advanced2'!$D$18:$E$21,MATCH(E239,'Data Set4 Key Advanced2'!$E$18:$E$21,0),1)</f>
        <v>-1</v>
      </c>
      <c r="Q239" s="28">
        <f t="array" ref="Q239">INDEX('Data Set4 Key Advanced2'!$D$24:$E$27,MATCH(F239,'Data Set4 Key Advanced2'!$E$24:$E$27,0),1)</f>
        <v>1</v>
      </c>
      <c r="R239" s="28">
        <f t="array" ref="R239">INDEX('Data Set4 Key Advanced2'!$D$30:$E$33,MATCH(G239,'Data Set4 Key Advanced2'!$E$30:$E$33,0),1)</f>
        <v>1</v>
      </c>
      <c r="S239" s="28">
        <f t="array" ref="S239">INDEX('Data Set4 Key Advanced2'!$D$36:$E$39,MATCH(H239,'Data Set4 Key Advanced2'!$E$36:$E$39,0),1)</f>
        <v>-1</v>
      </c>
      <c r="T239" s="28">
        <f t="array" ref="T239">INDEX('Data Set4 Key Advanced2'!$D$42:$E$45,MATCH(I239,'Data Set4 Key Advanced2'!$E$42:$E$45,0),1)</f>
        <v>1</v>
      </c>
      <c r="U239" s="28">
        <f t="array" ref="U239">IFERROR(INDEX('Data Set4 Key Advanced2'!$D$48:$E$51,MATCH(J239,'Data Set4 Key Advanced2'!$E$48:$E$51,0),1),0)</f>
        <v>1</v>
      </c>
      <c r="V239" s="28">
        <f t="array" ref="V239">INDEX('Data Set4 Key Advanced2'!$D$54:$E$57,MATCH(K239,'Data Set4 Key Advanced2'!$E$54:$E$57,0),1)</f>
        <v>1</v>
      </c>
      <c r="W239" s="28">
        <f t="array" ref="W239">INDEX('Data Set4 Key Advanced2'!$D$60:$E$63,MATCH(L239,'Data Set4 Key Advanced2'!$E$60:$E$63,0),1)</f>
        <v>1</v>
      </c>
    </row>
    <row r="240" spans="1:23" ht="13.2" x14ac:dyDescent="0.25">
      <c r="A240" s="28" t="s">
        <v>402</v>
      </c>
      <c r="B240" s="28" t="s">
        <v>461</v>
      </c>
      <c r="C240" s="28" t="s">
        <v>462</v>
      </c>
      <c r="D240" s="28" t="s">
        <v>477</v>
      </c>
      <c r="E240" s="28" t="s">
        <v>464</v>
      </c>
      <c r="F240" s="28" t="s">
        <v>465</v>
      </c>
      <c r="G240" s="28" t="s">
        <v>466</v>
      </c>
      <c r="H240" s="28" t="s">
        <v>467</v>
      </c>
      <c r="I240" s="28" t="s">
        <v>480</v>
      </c>
      <c r="J240" s="28" t="s">
        <v>494</v>
      </c>
      <c r="K240" s="28" t="s">
        <v>469</v>
      </c>
      <c r="L240" s="28" t="s">
        <v>482</v>
      </c>
      <c r="M240" s="28">
        <f t="shared" si="0"/>
        <v>-1</v>
      </c>
      <c r="N240" s="28">
        <f t="array" ref="N240">INDEX('Data Set4 Key Advanced2'!$D$6:$E$9,MATCH(C240,'Data Set4 Key Advanced2'!$E$6:$E$9,0),1)</f>
        <v>-1</v>
      </c>
      <c r="O240" s="28">
        <f t="array" ref="O240">INDEX('Data Set4 Key Advanced2'!$D$12:$E$15,MATCH(D240,'Data Set4 Key Advanced2'!$E$12:$E$15,0),1)</f>
        <v>0</v>
      </c>
      <c r="P240" s="28">
        <f t="array" ref="P240">INDEX('Data Set4 Key Advanced2'!$D$18:$E$21,MATCH(E240,'Data Set4 Key Advanced2'!$E$18:$E$21,0),1)</f>
        <v>0</v>
      </c>
      <c r="Q240" s="28">
        <f t="array" ref="Q240">INDEX('Data Set4 Key Advanced2'!$D$24:$E$27,MATCH(F240,'Data Set4 Key Advanced2'!$E$24:$E$27,0),1)</f>
        <v>-1</v>
      </c>
      <c r="R240" s="28">
        <f t="array" ref="R240">INDEX('Data Set4 Key Advanced2'!$D$30:$E$33,MATCH(G240,'Data Set4 Key Advanced2'!$E$30:$E$33,0),1)</f>
        <v>-1</v>
      </c>
      <c r="S240" s="28">
        <f t="array" ref="S240">INDEX('Data Set4 Key Advanced2'!$D$36:$E$39,MATCH(H240,'Data Set4 Key Advanced2'!$E$36:$E$39,0),1)</f>
        <v>0</v>
      </c>
      <c r="T240" s="28">
        <f t="array" ref="T240">INDEX('Data Set4 Key Advanced2'!$D$42:$E$45,MATCH(I240,'Data Set4 Key Advanced2'!$E$42:$E$45,0),1)</f>
        <v>-1</v>
      </c>
      <c r="U240" s="28">
        <f t="array" ref="U240">IFERROR(INDEX('Data Set4 Key Advanced2'!$D$48:$E$51,MATCH(J240,'Data Set4 Key Advanced2'!$E$48:$E$51,0),1),0)</f>
        <v>1</v>
      </c>
      <c r="V240" s="28">
        <f t="array" ref="V240">INDEX('Data Set4 Key Advanced2'!$D$54:$E$57,MATCH(K240,'Data Set4 Key Advanced2'!$E$54:$E$57,0),1)</f>
        <v>1</v>
      </c>
      <c r="W240" s="28">
        <f t="array" ref="W240">INDEX('Data Set4 Key Advanced2'!$D$60:$E$63,MATCH(L240,'Data Set4 Key Advanced2'!$E$60:$E$63,0),1)</f>
        <v>1</v>
      </c>
    </row>
    <row r="241" spans="1:23" ht="13.2" x14ac:dyDescent="0.25">
      <c r="A241" s="28" t="s">
        <v>394</v>
      </c>
      <c r="B241" s="28" t="s">
        <v>461</v>
      </c>
      <c r="C241" s="28" t="s">
        <v>462</v>
      </c>
      <c r="D241" s="28" t="s">
        <v>471</v>
      </c>
      <c r="E241" s="28" t="s">
        <v>464</v>
      </c>
      <c r="F241" s="28" t="s">
        <v>465</v>
      </c>
      <c r="G241" s="28" t="s">
        <v>488</v>
      </c>
      <c r="H241" s="28" t="s">
        <v>489</v>
      </c>
      <c r="I241" s="28" t="s">
        <v>480</v>
      </c>
      <c r="J241" s="28" t="s">
        <v>494</v>
      </c>
      <c r="K241" s="28" t="s">
        <v>469</v>
      </c>
      <c r="L241" s="28" t="s">
        <v>470</v>
      </c>
      <c r="M241" s="28">
        <f t="shared" si="0"/>
        <v>-2</v>
      </c>
      <c r="N241" s="28">
        <f t="array" ref="N241">INDEX('Data Set4 Key Advanced2'!$D$6:$E$9,MATCH(C241,'Data Set4 Key Advanced2'!$E$6:$E$9,0),1)</f>
        <v>-1</v>
      </c>
      <c r="O241" s="28">
        <f t="array" ref="O241">INDEX('Data Set4 Key Advanced2'!$D$12:$E$15,MATCH(D241,'Data Set4 Key Advanced2'!$E$12:$E$15,0),1)</f>
        <v>-1</v>
      </c>
      <c r="P241" s="28">
        <f t="array" ref="P241">INDEX('Data Set4 Key Advanced2'!$D$18:$E$21,MATCH(E241,'Data Set4 Key Advanced2'!$E$18:$E$21,0),1)</f>
        <v>0</v>
      </c>
      <c r="Q241" s="28">
        <f t="array" ref="Q241">INDEX('Data Set4 Key Advanced2'!$D$24:$E$27,MATCH(F241,'Data Set4 Key Advanced2'!$E$24:$E$27,0),1)</f>
        <v>-1</v>
      </c>
      <c r="R241" s="28">
        <f t="array" ref="R241">INDEX('Data Set4 Key Advanced2'!$D$30:$E$33,MATCH(G241,'Data Set4 Key Advanced2'!$E$30:$E$33,0),1)</f>
        <v>1</v>
      </c>
      <c r="S241" s="28">
        <f t="array" ref="S241">INDEX('Data Set4 Key Advanced2'!$D$36:$E$39,MATCH(H241,'Data Set4 Key Advanced2'!$E$36:$E$39,0),1)</f>
        <v>-1</v>
      </c>
      <c r="T241" s="28">
        <f t="array" ref="T241">INDEX('Data Set4 Key Advanced2'!$D$42:$E$45,MATCH(I241,'Data Set4 Key Advanced2'!$E$42:$E$45,0),1)</f>
        <v>-1</v>
      </c>
      <c r="U241" s="28">
        <f t="array" ref="U241">IFERROR(INDEX('Data Set4 Key Advanced2'!$D$48:$E$51,MATCH(J241,'Data Set4 Key Advanced2'!$E$48:$E$51,0),1),0)</f>
        <v>1</v>
      </c>
      <c r="V241" s="28">
        <f t="array" ref="V241">INDEX('Data Set4 Key Advanced2'!$D$54:$E$57,MATCH(K241,'Data Set4 Key Advanced2'!$E$54:$E$57,0),1)</f>
        <v>1</v>
      </c>
      <c r="W241" s="28">
        <f t="array" ref="W241">INDEX('Data Set4 Key Advanced2'!$D$60:$E$63,MATCH(L241,'Data Set4 Key Advanced2'!$E$60:$E$63,0),1)</f>
        <v>0</v>
      </c>
    </row>
    <row r="242" spans="1:23" ht="13.2" x14ac:dyDescent="0.25">
      <c r="A242" s="28" t="s">
        <v>403</v>
      </c>
      <c r="B242" s="28" t="s">
        <v>461</v>
      </c>
      <c r="C242" s="28" t="s">
        <v>486</v>
      </c>
      <c r="D242" s="28" t="s">
        <v>487</v>
      </c>
      <c r="E242" s="28" t="s">
        <v>464</v>
      </c>
      <c r="F242" s="28" t="s">
        <v>465</v>
      </c>
      <c r="G242" s="28" t="s">
        <v>474</v>
      </c>
      <c r="H242" s="28" t="s">
        <v>483</v>
      </c>
      <c r="I242" s="28" t="s">
        <v>475</v>
      </c>
      <c r="J242" s="28" t="s">
        <v>496</v>
      </c>
      <c r="K242" s="28" t="s">
        <v>490</v>
      </c>
      <c r="L242" s="28" t="s">
        <v>482</v>
      </c>
      <c r="M242" s="28">
        <f t="shared" si="0"/>
        <v>6</v>
      </c>
      <c r="N242" s="28">
        <f t="array" ref="N242">INDEX('Data Set4 Key Advanced2'!$D$6:$E$9,MATCH(C242,'Data Set4 Key Advanced2'!$E$6:$E$9,0),1)</f>
        <v>1</v>
      </c>
      <c r="O242" s="28">
        <f t="array" ref="O242">INDEX('Data Set4 Key Advanced2'!$D$12:$E$15,MATCH(D242,'Data Set4 Key Advanced2'!$E$12:$E$15,0),1)</f>
        <v>1</v>
      </c>
      <c r="P242" s="28">
        <f t="array" ref="P242">INDEX('Data Set4 Key Advanced2'!$D$18:$E$21,MATCH(E242,'Data Set4 Key Advanced2'!$E$18:$E$21,0),1)</f>
        <v>0</v>
      </c>
      <c r="Q242" s="28">
        <f t="array" ref="Q242">INDEX('Data Set4 Key Advanced2'!$D$24:$E$27,MATCH(F242,'Data Set4 Key Advanced2'!$E$24:$E$27,0),1)</f>
        <v>-1</v>
      </c>
      <c r="R242" s="28">
        <f t="array" ref="R242">INDEX('Data Set4 Key Advanced2'!$D$30:$E$33,MATCH(G242,'Data Set4 Key Advanced2'!$E$30:$E$33,0),1)</f>
        <v>0</v>
      </c>
      <c r="S242" s="28">
        <f t="array" ref="S242">INDEX('Data Set4 Key Advanced2'!$D$36:$E$39,MATCH(H242,'Data Set4 Key Advanced2'!$E$36:$E$39,0),1)</f>
        <v>2</v>
      </c>
      <c r="T242" s="28">
        <f t="array" ref="T242">INDEX('Data Set4 Key Advanced2'!$D$42:$E$45,MATCH(I242,'Data Set4 Key Advanced2'!$E$42:$E$45,0),1)</f>
        <v>0</v>
      </c>
      <c r="U242" s="28">
        <f t="array" ref="U242">IFERROR(INDEX('Data Set4 Key Advanced2'!$D$48:$E$51,MATCH(J242,'Data Set4 Key Advanced2'!$E$48:$E$51,0),1),0)</f>
        <v>2</v>
      </c>
      <c r="V242" s="28">
        <f t="array" ref="V242">INDEX('Data Set4 Key Advanced2'!$D$54:$E$57,MATCH(K242,'Data Set4 Key Advanced2'!$E$54:$E$57,0),1)</f>
        <v>0</v>
      </c>
      <c r="W242" s="28">
        <f t="array" ref="W242">INDEX('Data Set4 Key Advanced2'!$D$60:$E$63,MATCH(L242,'Data Set4 Key Advanced2'!$E$60:$E$63,0),1)</f>
        <v>1</v>
      </c>
    </row>
    <row r="243" spans="1:23" ht="13.2" x14ac:dyDescent="0.25">
      <c r="A243" s="28" t="s">
        <v>404</v>
      </c>
      <c r="B243" s="28" t="s">
        <v>461</v>
      </c>
      <c r="C243" s="28" t="s">
        <v>462</v>
      </c>
      <c r="D243" s="28" t="s">
        <v>477</v>
      </c>
      <c r="E243" s="28" t="s">
        <v>464</v>
      </c>
      <c r="F243" s="28" t="s">
        <v>478</v>
      </c>
      <c r="G243" s="28" t="s">
        <v>488</v>
      </c>
      <c r="H243" s="28" t="s">
        <v>467</v>
      </c>
      <c r="I243" s="28" t="s">
        <v>480</v>
      </c>
      <c r="J243" s="28" t="s">
        <v>494</v>
      </c>
      <c r="K243" s="28" t="s">
        <v>469</v>
      </c>
      <c r="L243" s="28" t="s">
        <v>482</v>
      </c>
      <c r="M243" s="28">
        <f t="shared" si="0"/>
        <v>2</v>
      </c>
      <c r="N243" s="28">
        <f t="array" ref="N243">INDEX('Data Set4 Key Advanced2'!$D$6:$E$9,MATCH(C243,'Data Set4 Key Advanced2'!$E$6:$E$9,0),1)</f>
        <v>-1</v>
      </c>
      <c r="O243" s="28">
        <f t="array" ref="O243">INDEX('Data Set4 Key Advanced2'!$D$12:$E$15,MATCH(D243,'Data Set4 Key Advanced2'!$E$12:$E$15,0),1)</f>
        <v>0</v>
      </c>
      <c r="P243" s="28">
        <f t="array" ref="P243">INDEX('Data Set4 Key Advanced2'!$D$18:$E$21,MATCH(E243,'Data Set4 Key Advanced2'!$E$18:$E$21,0),1)</f>
        <v>0</v>
      </c>
      <c r="Q243" s="28">
        <f t="array" ref="Q243">INDEX('Data Set4 Key Advanced2'!$D$24:$E$27,MATCH(F243,'Data Set4 Key Advanced2'!$E$24:$E$27,0),1)</f>
        <v>0</v>
      </c>
      <c r="R243" s="28">
        <f t="array" ref="R243">INDEX('Data Set4 Key Advanced2'!$D$30:$E$33,MATCH(G243,'Data Set4 Key Advanced2'!$E$30:$E$33,0),1)</f>
        <v>1</v>
      </c>
      <c r="S243" s="28">
        <f t="array" ref="S243">INDEX('Data Set4 Key Advanced2'!$D$36:$E$39,MATCH(H243,'Data Set4 Key Advanced2'!$E$36:$E$39,0),1)</f>
        <v>0</v>
      </c>
      <c r="T243" s="28">
        <f t="array" ref="T243">INDEX('Data Set4 Key Advanced2'!$D$42:$E$45,MATCH(I243,'Data Set4 Key Advanced2'!$E$42:$E$45,0),1)</f>
        <v>-1</v>
      </c>
      <c r="U243" s="28">
        <f t="array" ref="U243">IFERROR(INDEX('Data Set4 Key Advanced2'!$D$48:$E$51,MATCH(J243,'Data Set4 Key Advanced2'!$E$48:$E$51,0),1),0)</f>
        <v>1</v>
      </c>
      <c r="V243" s="28">
        <f t="array" ref="V243">INDEX('Data Set4 Key Advanced2'!$D$54:$E$57,MATCH(K243,'Data Set4 Key Advanced2'!$E$54:$E$57,0),1)</f>
        <v>1</v>
      </c>
      <c r="W243" s="28">
        <f t="array" ref="W243">INDEX('Data Set4 Key Advanced2'!$D$60:$E$63,MATCH(L243,'Data Set4 Key Advanced2'!$E$60:$E$63,0),1)</f>
        <v>1</v>
      </c>
    </row>
    <row r="244" spans="1:23" ht="13.2" x14ac:dyDescent="0.25">
      <c r="A244" s="28" t="s">
        <v>397</v>
      </c>
      <c r="B244" s="28" t="s">
        <v>461</v>
      </c>
      <c r="C244" s="28" t="s">
        <v>476</v>
      </c>
      <c r="D244" s="28" t="s">
        <v>471</v>
      </c>
      <c r="E244" s="28" t="s">
        <v>464</v>
      </c>
      <c r="F244" s="28" t="s">
        <v>478</v>
      </c>
      <c r="G244" s="28" t="s">
        <v>488</v>
      </c>
      <c r="H244" s="28" t="s">
        <v>467</v>
      </c>
      <c r="I244" s="28" t="s">
        <v>468</v>
      </c>
      <c r="J244" s="28" t="s">
        <v>494</v>
      </c>
      <c r="K244" s="28" t="s">
        <v>481</v>
      </c>
      <c r="L244" s="28" t="s">
        <v>482</v>
      </c>
      <c r="M244" s="28">
        <f t="shared" si="0"/>
        <v>4</v>
      </c>
      <c r="N244" s="28">
        <f t="array" ref="N244">INDEX('Data Set4 Key Advanced2'!$D$6:$E$9,MATCH(C244,'Data Set4 Key Advanced2'!$E$6:$E$9,0),1)</f>
        <v>2</v>
      </c>
      <c r="O244" s="28">
        <f t="array" ref="O244">INDEX('Data Set4 Key Advanced2'!$D$12:$E$15,MATCH(D244,'Data Set4 Key Advanced2'!$E$12:$E$15,0),1)</f>
        <v>-1</v>
      </c>
      <c r="P244" s="28">
        <f t="array" ref="P244">INDEX('Data Set4 Key Advanced2'!$D$18:$E$21,MATCH(E244,'Data Set4 Key Advanced2'!$E$18:$E$21,0),1)</f>
        <v>0</v>
      </c>
      <c r="Q244" s="28">
        <f t="array" ref="Q244">INDEX('Data Set4 Key Advanced2'!$D$24:$E$27,MATCH(F244,'Data Set4 Key Advanced2'!$E$24:$E$27,0),1)</f>
        <v>0</v>
      </c>
      <c r="R244" s="28">
        <f t="array" ref="R244">INDEX('Data Set4 Key Advanced2'!$D$30:$E$33,MATCH(G244,'Data Set4 Key Advanced2'!$E$30:$E$33,0),1)</f>
        <v>1</v>
      </c>
      <c r="S244" s="28">
        <f t="array" ref="S244">INDEX('Data Set4 Key Advanced2'!$D$36:$E$39,MATCH(H244,'Data Set4 Key Advanced2'!$E$36:$E$39,0),1)</f>
        <v>0</v>
      </c>
      <c r="T244" s="28">
        <f t="array" ref="T244">INDEX('Data Set4 Key Advanced2'!$D$42:$E$45,MATCH(I244,'Data Set4 Key Advanced2'!$E$42:$E$45,0),1)</f>
        <v>1</v>
      </c>
      <c r="U244" s="28">
        <f t="array" ref="U244">IFERROR(INDEX('Data Set4 Key Advanced2'!$D$48:$E$51,MATCH(J244,'Data Set4 Key Advanced2'!$E$48:$E$51,0),1),0)</f>
        <v>1</v>
      </c>
      <c r="V244" s="28">
        <f t="array" ref="V244">INDEX('Data Set4 Key Advanced2'!$D$54:$E$57,MATCH(K244,'Data Set4 Key Advanced2'!$E$54:$E$57,0),1)</f>
        <v>-1</v>
      </c>
      <c r="W244" s="28">
        <f t="array" ref="W244">INDEX('Data Set4 Key Advanced2'!$D$60:$E$63,MATCH(L244,'Data Set4 Key Advanced2'!$E$60:$E$63,0),1)</f>
        <v>1</v>
      </c>
    </row>
    <row r="245" spans="1:23" ht="13.2" x14ac:dyDescent="0.25">
      <c r="A245" s="28" t="s">
        <v>406</v>
      </c>
      <c r="B245" s="28" t="s">
        <v>461</v>
      </c>
      <c r="C245" s="28" t="s">
        <v>462</v>
      </c>
      <c r="D245" s="28" t="s">
        <v>477</v>
      </c>
      <c r="E245" s="28" t="s">
        <v>464</v>
      </c>
      <c r="F245" s="28" t="s">
        <v>465</v>
      </c>
      <c r="G245" s="28" t="s">
        <v>488</v>
      </c>
      <c r="H245" s="28" t="s">
        <v>489</v>
      </c>
      <c r="I245" s="28" t="s">
        <v>480</v>
      </c>
      <c r="J245" s="28" t="s">
        <v>494</v>
      </c>
      <c r="K245" s="28" t="s">
        <v>490</v>
      </c>
      <c r="L245" s="28" t="s">
        <v>482</v>
      </c>
      <c r="M245" s="28">
        <f t="shared" si="0"/>
        <v>-1</v>
      </c>
      <c r="N245" s="28">
        <f t="array" ref="N245">INDEX('Data Set4 Key Advanced2'!$D$6:$E$9,MATCH(C245,'Data Set4 Key Advanced2'!$E$6:$E$9,0),1)</f>
        <v>-1</v>
      </c>
      <c r="O245" s="28">
        <f t="array" ref="O245">INDEX('Data Set4 Key Advanced2'!$D$12:$E$15,MATCH(D245,'Data Set4 Key Advanced2'!$E$12:$E$15,0),1)</f>
        <v>0</v>
      </c>
      <c r="P245" s="28">
        <f t="array" ref="P245">INDEX('Data Set4 Key Advanced2'!$D$18:$E$21,MATCH(E245,'Data Set4 Key Advanced2'!$E$18:$E$21,0),1)</f>
        <v>0</v>
      </c>
      <c r="Q245" s="28">
        <f t="array" ref="Q245">INDEX('Data Set4 Key Advanced2'!$D$24:$E$27,MATCH(F245,'Data Set4 Key Advanced2'!$E$24:$E$27,0),1)</f>
        <v>-1</v>
      </c>
      <c r="R245" s="28">
        <f t="array" ref="R245">INDEX('Data Set4 Key Advanced2'!$D$30:$E$33,MATCH(G245,'Data Set4 Key Advanced2'!$E$30:$E$33,0),1)</f>
        <v>1</v>
      </c>
      <c r="S245" s="28">
        <f t="array" ref="S245">INDEX('Data Set4 Key Advanced2'!$D$36:$E$39,MATCH(H245,'Data Set4 Key Advanced2'!$E$36:$E$39,0),1)</f>
        <v>-1</v>
      </c>
      <c r="T245" s="28">
        <f t="array" ref="T245">INDEX('Data Set4 Key Advanced2'!$D$42:$E$45,MATCH(I245,'Data Set4 Key Advanced2'!$E$42:$E$45,0),1)</f>
        <v>-1</v>
      </c>
      <c r="U245" s="28">
        <f t="array" ref="U245">IFERROR(INDEX('Data Set4 Key Advanced2'!$D$48:$E$51,MATCH(J245,'Data Set4 Key Advanced2'!$E$48:$E$51,0),1),0)</f>
        <v>1</v>
      </c>
      <c r="V245" s="28">
        <f t="array" ref="V245">INDEX('Data Set4 Key Advanced2'!$D$54:$E$57,MATCH(K245,'Data Set4 Key Advanced2'!$E$54:$E$57,0),1)</f>
        <v>0</v>
      </c>
      <c r="W245" s="28">
        <f t="array" ref="W245">INDEX('Data Set4 Key Advanced2'!$D$60:$E$63,MATCH(L245,'Data Set4 Key Advanced2'!$E$60:$E$63,0),1)</f>
        <v>1</v>
      </c>
    </row>
    <row r="246" spans="1:23" ht="13.2" x14ac:dyDescent="0.25">
      <c r="A246" s="28" t="s">
        <v>407</v>
      </c>
      <c r="B246" s="28" t="s">
        <v>461</v>
      </c>
      <c r="C246" s="28" t="s">
        <v>486</v>
      </c>
      <c r="D246" s="28" t="s">
        <v>471</v>
      </c>
      <c r="E246" s="28" t="s">
        <v>464</v>
      </c>
      <c r="F246" s="28" t="s">
        <v>478</v>
      </c>
      <c r="G246" s="28" t="s">
        <v>488</v>
      </c>
      <c r="H246" s="28" t="s">
        <v>467</v>
      </c>
      <c r="I246" s="28" t="s">
        <v>475</v>
      </c>
      <c r="J246" s="28" t="s">
        <v>494</v>
      </c>
      <c r="K246" s="28" t="s">
        <v>490</v>
      </c>
      <c r="L246" s="28" t="s">
        <v>470</v>
      </c>
      <c r="M246" s="28">
        <f t="shared" si="0"/>
        <v>2</v>
      </c>
      <c r="N246" s="28">
        <f t="array" ref="N246">INDEX('Data Set4 Key Advanced2'!$D$6:$E$9,MATCH(C246,'Data Set4 Key Advanced2'!$E$6:$E$9,0),1)</f>
        <v>1</v>
      </c>
      <c r="O246" s="28">
        <f t="array" ref="O246">INDEX('Data Set4 Key Advanced2'!$D$12:$E$15,MATCH(D246,'Data Set4 Key Advanced2'!$E$12:$E$15,0),1)</f>
        <v>-1</v>
      </c>
      <c r="P246" s="28">
        <f t="array" ref="P246">INDEX('Data Set4 Key Advanced2'!$D$18:$E$21,MATCH(E246,'Data Set4 Key Advanced2'!$E$18:$E$21,0),1)</f>
        <v>0</v>
      </c>
      <c r="Q246" s="28">
        <f t="array" ref="Q246">INDEX('Data Set4 Key Advanced2'!$D$24:$E$27,MATCH(F246,'Data Set4 Key Advanced2'!$E$24:$E$27,0),1)</f>
        <v>0</v>
      </c>
      <c r="R246" s="28">
        <f t="array" ref="R246">INDEX('Data Set4 Key Advanced2'!$D$30:$E$33,MATCH(G246,'Data Set4 Key Advanced2'!$E$30:$E$33,0),1)</f>
        <v>1</v>
      </c>
      <c r="S246" s="28">
        <f t="array" ref="S246">INDEX('Data Set4 Key Advanced2'!$D$36:$E$39,MATCH(H246,'Data Set4 Key Advanced2'!$E$36:$E$39,0),1)</f>
        <v>0</v>
      </c>
      <c r="T246" s="28">
        <f t="array" ref="T246">INDEX('Data Set4 Key Advanced2'!$D$42:$E$45,MATCH(I246,'Data Set4 Key Advanced2'!$E$42:$E$45,0),1)</f>
        <v>0</v>
      </c>
      <c r="U246" s="28">
        <f t="array" ref="U246">IFERROR(INDEX('Data Set4 Key Advanced2'!$D$48:$E$51,MATCH(J246,'Data Set4 Key Advanced2'!$E$48:$E$51,0),1),0)</f>
        <v>1</v>
      </c>
      <c r="V246" s="28">
        <f t="array" ref="V246">INDEX('Data Set4 Key Advanced2'!$D$54:$E$57,MATCH(K246,'Data Set4 Key Advanced2'!$E$54:$E$57,0),1)</f>
        <v>0</v>
      </c>
      <c r="W246" s="28">
        <f t="array" ref="W246">INDEX('Data Set4 Key Advanced2'!$D$60:$E$63,MATCH(L246,'Data Set4 Key Advanced2'!$E$60:$E$63,0),1)</f>
        <v>0</v>
      </c>
    </row>
    <row r="247" spans="1:23" ht="13.2" x14ac:dyDescent="0.25">
      <c r="A247" s="28" t="s">
        <v>237</v>
      </c>
      <c r="B247" s="28" t="s">
        <v>461</v>
      </c>
      <c r="C247" s="28" t="s">
        <v>486</v>
      </c>
      <c r="D247" s="28" t="s">
        <v>477</v>
      </c>
      <c r="E247" s="28" t="s">
        <v>464</v>
      </c>
      <c r="F247" s="28" t="s">
        <v>465</v>
      </c>
      <c r="G247" s="28" t="s">
        <v>488</v>
      </c>
      <c r="H247" s="28" t="s">
        <v>489</v>
      </c>
      <c r="I247" s="28" t="s">
        <v>480</v>
      </c>
      <c r="J247" s="28" t="s">
        <v>494</v>
      </c>
      <c r="K247" s="28" t="s">
        <v>469</v>
      </c>
      <c r="L247" s="28" t="s">
        <v>493</v>
      </c>
      <c r="M247" s="28">
        <f t="shared" si="0"/>
        <v>3</v>
      </c>
      <c r="N247" s="28">
        <f t="array" ref="N247">INDEX('Data Set4 Key Advanced2'!$D$6:$E$9,MATCH(C247,'Data Set4 Key Advanced2'!$E$6:$E$9,0),1)</f>
        <v>1</v>
      </c>
      <c r="O247" s="28">
        <f t="array" ref="O247">INDEX('Data Set4 Key Advanced2'!$D$12:$E$15,MATCH(D247,'Data Set4 Key Advanced2'!$E$12:$E$15,0),1)</f>
        <v>0</v>
      </c>
      <c r="P247" s="28">
        <f t="array" ref="P247">INDEX('Data Set4 Key Advanced2'!$D$18:$E$21,MATCH(E247,'Data Set4 Key Advanced2'!$E$18:$E$21,0),1)</f>
        <v>0</v>
      </c>
      <c r="Q247" s="28">
        <f t="array" ref="Q247">INDEX('Data Set4 Key Advanced2'!$D$24:$E$27,MATCH(F247,'Data Set4 Key Advanced2'!$E$24:$E$27,0),1)</f>
        <v>-1</v>
      </c>
      <c r="R247" s="28">
        <f t="array" ref="R247">INDEX('Data Set4 Key Advanced2'!$D$30:$E$33,MATCH(G247,'Data Set4 Key Advanced2'!$E$30:$E$33,0),1)</f>
        <v>1</v>
      </c>
      <c r="S247" s="28">
        <f t="array" ref="S247">INDEX('Data Set4 Key Advanced2'!$D$36:$E$39,MATCH(H247,'Data Set4 Key Advanced2'!$E$36:$E$39,0),1)</f>
        <v>-1</v>
      </c>
      <c r="T247" s="28">
        <f t="array" ref="T247">INDEX('Data Set4 Key Advanced2'!$D$42:$E$45,MATCH(I247,'Data Set4 Key Advanced2'!$E$42:$E$45,0),1)</f>
        <v>-1</v>
      </c>
      <c r="U247" s="28">
        <f t="array" ref="U247">IFERROR(INDEX('Data Set4 Key Advanced2'!$D$48:$E$51,MATCH(J247,'Data Set4 Key Advanced2'!$E$48:$E$51,0),1),0)</f>
        <v>1</v>
      </c>
      <c r="V247" s="28">
        <f t="array" ref="V247">INDEX('Data Set4 Key Advanced2'!$D$54:$E$57,MATCH(K247,'Data Set4 Key Advanced2'!$E$54:$E$57,0),1)</f>
        <v>1</v>
      </c>
      <c r="W247" s="28">
        <f t="array" ref="W247">INDEX('Data Set4 Key Advanced2'!$D$60:$E$63,MATCH(L247,'Data Set4 Key Advanced2'!$E$60:$E$63,0),1)</f>
        <v>2</v>
      </c>
    </row>
    <row r="248" spans="1:23" ht="13.2" x14ac:dyDescent="0.25">
      <c r="A248" s="28" t="s">
        <v>408</v>
      </c>
      <c r="B248" s="28" t="s">
        <v>461</v>
      </c>
      <c r="C248" s="28" t="s">
        <v>486</v>
      </c>
      <c r="D248" s="28" t="s">
        <v>477</v>
      </c>
      <c r="E248" s="28" t="s">
        <v>464</v>
      </c>
      <c r="F248" s="28" t="s">
        <v>465</v>
      </c>
      <c r="G248" s="28" t="s">
        <v>488</v>
      </c>
      <c r="H248" s="28" t="s">
        <v>489</v>
      </c>
      <c r="I248" s="28" t="s">
        <v>480</v>
      </c>
      <c r="J248" s="28" t="s">
        <v>494</v>
      </c>
      <c r="K248" s="28" t="s">
        <v>490</v>
      </c>
      <c r="L248" s="28" t="s">
        <v>482</v>
      </c>
      <c r="M248" s="28">
        <f t="shared" si="0"/>
        <v>1</v>
      </c>
      <c r="N248" s="28">
        <f t="array" ref="N248">INDEX('Data Set4 Key Advanced2'!$D$6:$E$9,MATCH(C248,'Data Set4 Key Advanced2'!$E$6:$E$9,0),1)</f>
        <v>1</v>
      </c>
      <c r="O248" s="28">
        <f t="array" ref="O248">INDEX('Data Set4 Key Advanced2'!$D$12:$E$15,MATCH(D248,'Data Set4 Key Advanced2'!$E$12:$E$15,0),1)</f>
        <v>0</v>
      </c>
      <c r="P248" s="28">
        <f t="array" ref="P248">INDEX('Data Set4 Key Advanced2'!$D$18:$E$21,MATCH(E248,'Data Set4 Key Advanced2'!$E$18:$E$21,0),1)</f>
        <v>0</v>
      </c>
      <c r="Q248" s="28">
        <f t="array" ref="Q248">INDEX('Data Set4 Key Advanced2'!$D$24:$E$27,MATCH(F248,'Data Set4 Key Advanced2'!$E$24:$E$27,0),1)</f>
        <v>-1</v>
      </c>
      <c r="R248" s="28">
        <f t="array" ref="R248">INDEX('Data Set4 Key Advanced2'!$D$30:$E$33,MATCH(G248,'Data Set4 Key Advanced2'!$E$30:$E$33,0),1)</f>
        <v>1</v>
      </c>
      <c r="S248" s="28">
        <f t="array" ref="S248">INDEX('Data Set4 Key Advanced2'!$D$36:$E$39,MATCH(H248,'Data Set4 Key Advanced2'!$E$36:$E$39,0),1)</f>
        <v>-1</v>
      </c>
      <c r="T248" s="28">
        <f t="array" ref="T248">INDEX('Data Set4 Key Advanced2'!$D$42:$E$45,MATCH(I248,'Data Set4 Key Advanced2'!$E$42:$E$45,0),1)</f>
        <v>-1</v>
      </c>
      <c r="U248" s="28">
        <f t="array" ref="U248">IFERROR(INDEX('Data Set4 Key Advanced2'!$D$48:$E$51,MATCH(J248,'Data Set4 Key Advanced2'!$E$48:$E$51,0),1),0)</f>
        <v>1</v>
      </c>
      <c r="V248" s="28">
        <f t="array" ref="V248">INDEX('Data Set4 Key Advanced2'!$D$54:$E$57,MATCH(K248,'Data Set4 Key Advanced2'!$E$54:$E$57,0),1)</f>
        <v>0</v>
      </c>
      <c r="W248" s="28">
        <f t="array" ref="W248">INDEX('Data Set4 Key Advanced2'!$D$60:$E$63,MATCH(L248,'Data Set4 Key Advanced2'!$E$60:$E$63,0),1)</f>
        <v>1</v>
      </c>
    </row>
    <row r="249" spans="1:23" ht="13.2" x14ac:dyDescent="0.25">
      <c r="A249" s="28" t="s">
        <v>409</v>
      </c>
      <c r="B249" s="28" t="s">
        <v>461</v>
      </c>
      <c r="C249" s="28" t="s">
        <v>476</v>
      </c>
      <c r="D249" s="28" t="s">
        <v>487</v>
      </c>
      <c r="E249" s="28" t="s">
        <v>464</v>
      </c>
      <c r="F249" s="28" t="s">
        <v>473</v>
      </c>
      <c r="G249" s="28" t="s">
        <v>474</v>
      </c>
      <c r="H249" s="28" t="s">
        <v>489</v>
      </c>
      <c r="I249" s="28" t="s">
        <v>480</v>
      </c>
      <c r="J249" s="28" t="s">
        <v>494</v>
      </c>
      <c r="K249" s="28" t="s">
        <v>490</v>
      </c>
      <c r="L249" s="28" t="s">
        <v>482</v>
      </c>
      <c r="M249" s="28">
        <f t="shared" si="0"/>
        <v>4</v>
      </c>
      <c r="N249" s="28">
        <f t="array" ref="N249">INDEX('Data Set4 Key Advanced2'!$D$6:$E$9,MATCH(C249,'Data Set4 Key Advanced2'!$E$6:$E$9,0),1)</f>
        <v>2</v>
      </c>
      <c r="O249" s="28">
        <f t="array" ref="O249">INDEX('Data Set4 Key Advanced2'!$D$12:$E$15,MATCH(D249,'Data Set4 Key Advanced2'!$E$12:$E$15,0),1)</f>
        <v>1</v>
      </c>
      <c r="P249" s="28">
        <f t="array" ref="P249">INDEX('Data Set4 Key Advanced2'!$D$18:$E$21,MATCH(E249,'Data Set4 Key Advanced2'!$E$18:$E$21,0),1)</f>
        <v>0</v>
      </c>
      <c r="Q249" s="28">
        <f t="array" ref="Q249">INDEX('Data Set4 Key Advanced2'!$D$24:$E$27,MATCH(F249,'Data Set4 Key Advanced2'!$E$24:$E$27,0),1)</f>
        <v>1</v>
      </c>
      <c r="R249" s="28">
        <f t="array" ref="R249">INDEX('Data Set4 Key Advanced2'!$D$30:$E$33,MATCH(G249,'Data Set4 Key Advanced2'!$E$30:$E$33,0),1)</f>
        <v>0</v>
      </c>
      <c r="S249" s="28">
        <f t="array" ref="S249">INDEX('Data Set4 Key Advanced2'!$D$36:$E$39,MATCH(H249,'Data Set4 Key Advanced2'!$E$36:$E$39,0),1)</f>
        <v>-1</v>
      </c>
      <c r="T249" s="28">
        <f t="array" ref="T249">INDEX('Data Set4 Key Advanced2'!$D$42:$E$45,MATCH(I249,'Data Set4 Key Advanced2'!$E$42:$E$45,0),1)</f>
        <v>-1</v>
      </c>
      <c r="U249" s="28">
        <f t="array" ref="U249">IFERROR(INDEX('Data Set4 Key Advanced2'!$D$48:$E$51,MATCH(J249,'Data Set4 Key Advanced2'!$E$48:$E$51,0),1),0)</f>
        <v>1</v>
      </c>
      <c r="V249" s="28">
        <f t="array" ref="V249">INDEX('Data Set4 Key Advanced2'!$D$54:$E$57,MATCH(K249,'Data Set4 Key Advanced2'!$E$54:$E$57,0),1)</f>
        <v>0</v>
      </c>
      <c r="W249" s="28">
        <f t="array" ref="W249">INDEX('Data Set4 Key Advanced2'!$D$60:$E$63,MATCH(L249,'Data Set4 Key Advanced2'!$E$60:$E$63,0),1)</f>
        <v>1</v>
      </c>
    </row>
    <row r="250" spans="1:23" ht="13.2" x14ac:dyDescent="0.25">
      <c r="A250" s="28" t="s">
        <v>410</v>
      </c>
      <c r="B250" s="28" t="s">
        <v>461</v>
      </c>
      <c r="C250" s="28" t="s">
        <v>462</v>
      </c>
      <c r="D250" s="28" t="s">
        <v>477</v>
      </c>
      <c r="E250" s="28" t="s">
        <v>464</v>
      </c>
      <c r="F250" s="28" t="s">
        <v>465</v>
      </c>
      <c r="G250" s="28" t="s">
        <v>488</v>
      </c>
      <c r="H250" s="28" t="s">
        <v>489</v>
      </c>
      <c r="I250" s="28" t="s">
        <v>480</v>
      </c>
      <c r="J250" s="28" t="s">
        <v>494</v>
      </c>
      <c r="K250" s="28" t="s">
        <v>490</v>
      </c>
      <c r="L250" s="28" t="s">
        <v>482</v>
      </c>
      <c r="M250" s="28">
        <f t="shared" si="0"/>
        <v>-1</v>
      </c>
      <c r="N250" s="28">
        <f t="array" ref="N250">INDEX('Data Set4 Key Advanced2'!$D$6:$E$9,MATCH(C250,'Data Set4 Key Advanced2'!$E$6:$E$9,0),1)</f>
        <v>-1</v>
      </c>
      <c r="O250" s="28">
        <f t="array" ref="O250">INDEX('Data Set4 Key Advanced2'!$D$12:$E$15,MATCH(D250,'Data Set4 Key Advanced2'!$E$12:$E$15,0),1)</f>
        <v>0</v>
      </c>
      <c r="P250" s="28">
        <f t="array" ref="P250">INDEX('Data Set4 Key Advanced2'!$D$18:$E$21,MATCH(E250,'Data Set4 Key Advanced2'!$E$18:$E$21,0),1)</f>
        <v>0</v>
      </c>
      <c r="Q250" s="28">
        <f t="array" ref="Q250">INDEX('Data Set4 Key Advanced2'!$D$24:$E$27,MATCH(F250,'Data Set4 Key Advanced2'!$E$24:$E$27,0),1)</f>
        <v>-1</v>
      </c>
      <c r="R250" s="28">
        <f t="array" ref="R250">INDEX('Data Set4 Key Advanced2'!$D$30:$E$33,MATCH(G250,'Data Set4 Key Advanced2'!$E$30:$E$33,0),1)</f>
        <v>1</v>
      </c>
      <c r="S250" s="28">
        <f t="array" ref="S250">INDEX('Data Set4 Key Advanced2'!$D$36:$E$39,MATCH(H250,'Data Set4 Key Advanced2'!$E$36:$E$39,0),1)</f>
        <v>-1</v>
      </c>
      <c r="T250" s="28">
        <f t="array" ref="T250">INDEX('Data Set4 Key Advanced2'!$D$42:$E$45,MATCH(I250,'Data Set4 Key Advanced2'!$E$42:$E$45,0),1)</f>
        <v>-1</v>
      </c>
      <c r="U250" s="28">
        <f t="array" ref="U250">IFERROR(INDEX('Data Set4 Key Advanced2'!$D$48:$E$51,MATCH(J250,'Data Set4 Key Advanced2'!$E$48:$E$51,0),1),0)</f>
        <v>1</v>
      </c>
      <c r="V250" s="28">
        <f t="array" ref="V250">INDEX('Data Set4 Key Advanced2'!$D$54:$E$57,MATCH(K250,'Data Set4 Key Advanced2'!$E$54:$E$57,0),1)</f>
        <v>0</v>
      </c>
      <c r="W250" s="28">
        <f t="array" ref="W250">INDEX('Data Set4 Key Advanced2'!$D$60:$E$63,MATCH(L250,'Data Set4 Key Advanced2'!$E$60:$E$63,0),1)</f>
        <v>1</v>
      </c>
    </row>
    <row r="251" spans="1:23" ht="13.2" x14ac:dyDescent="0.25">
      <c r="A251" s="28" t="s">
        <v>411</v>
      </c>
      <c r="B251" s="28" t="s">
        <v>461</v>
      </c>
      <c r="C251" s="28" t="s">
        <v>476</v>
      </c>
      <c r="D251" s="28" t="s">
        <v>471</v>
      </c>
      <c r="E251" s="28" t="s">
        <v>472</v>
      </c>
      <c r="F251" s="28" t="s">
        <v>478</v>
      </c>
      <c r="G251" s="28" t="s">
        <v>466</v>
      </c>
      <c r="H251" s="28" t="s">
        <v>483</v>
      </c>
      <c r="I251" s="28" t="s">
        <v>475</v>
      </c>
      <c r="J251" s="28" t="s">
        <v>495</v>
      </c>
      <c r="K251" s="28" t="s">
        <v>490</v>
      </c>
      <c r="L251" s="28" t="s">
        <v>482</v>
      </c>
      <c r="M251" s="28">
        <f t="shared" si="0"/>
        <v>4</v>
      </c>
      <c r="N251" s="28">
        <f t="array" ref="N251">INDEX('Data Set4 Key Advanced2'!$D$6:$E$9,MATCH(C251,'Data Set4 Key Advanced2'!$E$6:$E$9,0),1)</f>
        <v>2</v>
      </c>
      <c r="O251" s="28">
        <f t="array" ref="O251">INDEX('Data Set4 Key Advanced2'!$D$12:$E$15,MATCH(D251,'Data Set4 Key Advanced2'!$E$12:$E$15,0),1)</f>
        <v>-1</v>
      </c>
      <c r="P251" s="28">
        <f t="array" ref="P251">INDEX('Data Set4 Key Advanced2'!$D$18:$E$21,MATCH(E251,'Data Set4 Key Advanced2'!$E$18:$E$21,0),1)</f>
        <v>2</v>
      </c>
      <c r="Q251" s="28">
        <f t="array" ref="Q251">INDEX('Data Set4 Key Advanced2'!$D$24:$E$27,MATCH(F251,'Data Set4 Key Advanced2'!$E$24:$E$27,0),1)</f>
        <v>0</v>
      </c>
      <c r="R251" s="28">
        <f t="array" ref="R251">INDEX('Data Set4 Key Advanced2'!$D$30:$E$33,MATCH(G251,'Data Set4 Key Advanced2'!$E$30:$E$33,0),1)</f>
        <v>-1</v>
      </c>
      <c r="S251" s="28">
        <f t="array" ref="S251">INDEX('Data Set4 Key Advanced2'!$D$36:$E$39,MATCH(H251,'Data Set4 Key Advanced2'!$E$36:$E$39,0),1)</f>
        <v>2</v>
      </c>
      <c r="T251" s="28">
        <f t="array" ref="T251">INDEX('Data Set4 Key Advanced2'!$D$42:$E$45,MATCH(I251,'Data Set4 Key Advanced2'!$E$42:$E$45,0),1)</f>
        <v>0</v>
      </c>
      <c r="U251" s="28">
        <f t="array" ref="U251">IFERROR(INDEX('Data Set4 Key Advanced2'!$D$48:$E$51,MATCH(J251,'Data Set4 Key Advanced2'!$E$48:$E$51,0),1),0)</f>
        <v>-1</v>
      </c>
      <c r="V251" s="28">
        <f t="array" ref="V251">INDEX('Data Set4 Key Advanced2'!$D$54:$E$57,MATCH(K251,'Data Set4 Key Advanced2'!$E$54:$E$57,0),1)</f>
        <v>0</v>
      </c>
      <c r="W251" s="28">
        <f t="array" ref="W251">INDEX('Data Set4 Key Advanced2'!$D$60:$E$63,MATCH(L251,'Data Set4 Key Advanced2'!$E$60:$E$63,0),1)</f>
        <v>1</v>
      </c>
    </row>
    <row r="252" spans="1:23" ht="13.2" x14ac:dyDescent="0.25">
      <c r="A252" s="28" t="s">
        <v>412</v>
      </c>
      <c r="B252" s="28" t="s">
        <v>461</v>
      </c>
      <c r="C252" s="28" t="s">
        <v>486</v>
      </c>
      <c r="D252" s="28" t="s">
        <v>477</v>
      </c>
      <c r="E252" s="28" t="s">
        <v>492</v>
      </c>
      <c r="F252" s="28" t="s">
        <v>465</v>
      </c>
      <c r="G252" s="28" t="s">
        <v>488</v>
      </c>
      <c r="H252" s="28" t="s">
        <v>467</v>
      </c>
      <c r="I252" s="28" t="s">
        <v>468</v>
      </c>
      <c r="J252" s="28" t="s">
        <v>494</v>
      </c>
      <c r="K252" s="28" t="s">
        <v>490</v>
      </c>
      <c r="L252" s="28" t="s">
        <v>493</v>
      </c>
      <c r="M252" s="28">
        <f t="shared" si="0"/>
        <v>4</v>
      </c>
      <c r="N252" s="28">
        <f t="array" ref="N252">INDEX('Data Set4 Key Advanced2'!$D$6:$E$9,MATCH(C252,'Data Set4 Key Advanced2'!$E$6:$E$9,0),1)</f>
        <v>1</v>
      </c>
      <c r="O252" s="28">
        <f t="array" ref="O252">INDEX('Data Set4 Key Advanced2'!$D$12:$E$15,MATCH(D252,'Data Set4 Key Advanced2'!$E$12:$E$15,0),1)</f>
        <v>0</v>
      </c>
      <c r="P252" s="28">
        <f t="array" ref="P252">INDEX('Data Set4 Key Advanced2'!$D$18:$E$21,MATCH(E252,'Data Set4 Key Advanced2'!$E$18:$E$21,0),1)</f>
        <v>-1</v>
      </c>
      <c r="Q252" s="28">
        <f t="array" ref="Q252">INDEX('Data Set4 Key Advanced2'!$D$24:$E$27,MATCH(F252,'Data Set4 Key Advanced2'!$E$24:$E$27,0),1)</f>
        <v>-1</v>
      </c>
      <c r="R252" s="28">
        <f t="array" ref="R252">INDEX('Data Set4 Key Advanced2'!$D$30:$E$33,MATCH(G252,'Data Set4 Key Advanced2'!$E$30:$E$33,0),1)</f>
        <v>1</v>
      </c>
      <c r="S252" s="28">
        <f t="array" ref="S252">INDEX('Data Set4 Key Advanced2'!$D$36:$E$39,MATCH(H252,'Data Set4 Key Advanced2'!$E$36:$E$39,0),1)</f>
        <v>0</v>
      </c>
      <c r="T252" s="28">
        <f t="array" ref="T252">INDEX('Data Set4 Key Advanced2'!$D$42:$E$45,MATCH(I252,'Data Set4 Key Advanced2'!$E$42:$E$45,0),1)</f>
        <v>1</v>
      </c>
      <c r="U252" s="28">
        <f t="array" ref="U252">IFERROR(INDEX('Data Set4 Key Advanced2'!$D$48:$E$51,MATCH(J252,'Data Set4 Key Advanced2'!$E$48:$E$51,0),1),0)</f>
        <v>1</v>
      </c>
      <c r="V252" s="28">
        <f t="array" ref="V252">INDEX('Data Set4 Key Advanced2'!$D$54:$E$57,MATCH(K252,'Data Set4 Key Advanced2'!$E$54:$E$57,0),1)</f>
        <v>0</v>
      </c>
      <c r="W252" s="28">
        <f t="array" ref="W252">INDEX('Data Set4 Key Advanced2'!$D$60:$E$63,MATCH(L252,'Data Set4 Key Advanced2'!$E$60:$E$63,0),1)</f>
        <v>2</v>
      </c>
    </row>
    <row r="253" spans="1:23" ht="13.2" x14ac:dyDescent="0.25">
      <c r="A253" s="28" t="s">
        <v>413</v>
      </c>
      <c r="B253" s="28" t="s">
        <v>461</v>
      </c>
      <c r="C253" s="28" t="s">
        <v>462</v>
      </c>
      <c r="D253" s="28" t="s">
        <v>477</v>
      </c>
      <c r="E253" s="28" t="s">
        <v>464</v>
      </c>
      <c r="F253" s="28" t="s">
        <v>478</v>
      </c>
      <c r="G253" s="28" t="s">
        <v>488</v>
      </c>
      <c r="H253" s="28" t="s">
        <v>489</v>
      </c>
      <c r="I253" s="28" t="s">
        <v>480</v>
      </c>
      <c r="J253" s="28" t="s">
        <v>494</v>
      </c>
      <c r="K253" s="28" t="s">
        <v>469</v>
      </c>
      <c r="L253" s="28" t="s">
        <v>482</v>
      </c>
      <c r="M253" s="28">
        <f t="shared" si="0"/>
        <v>1</v>
      </c>
      <c r="N253" s="28">
        <f t="array" ref="N253">INDEX('Data Set4 Key Advanced2'!$D$6:$E$9,MATCH(C253,'Data Set4 Key Advanced2'!$E$6:$E$9,0),1)</f>
        <v>-1</v>
      </c>
      <c r="O253" s="28">
        <f t="array" ref="O253">INDEX('Data Set4 Key Advanced2'!$D$12:$E$15,MATCH(D253,'Data Set4 Key Advanced2'!$E$12:$E$15,0),1)</f>
        <v>0</v>
      </c>
      <c r="P253" s="28">
        <f t="array" ref="P253">INDEX('Data Set4 Key Advanced2'!$D$18:$E$21,MATCH(E253,'Data Set4 Key Advanced2'!$E$18:$E$21,0),1)</f>
        <v>0</v>
      </c>
      <c r="Q253" s="28">
        <f t="array" ref="Q253">INDEX('Data Set4 Key Advanced2'!$D$24:$E$27,MATCH(F253,'Data Set4 Key Advanced2'!$E$24:$E$27,0),1)</f>
        <v>0</v>
      </c>
      <c r="R253" s="28">
        <f t="array" ref="R253">INDEX('Data Set4 Key Advanced2'!$D$30:$E$33,MATCH(G253,'Data Set4 Key Advanced2'!$E$30:$E$33,0),1)</f>
        <v>1</v>
      </c>
      <c r="S253" s="28">
        <f t="array" ref="S253">INDEX('Data Set4 Key Advanced2'!$D$36:$E$39,MATCH(H253,'Data Set4 Key Advanced2'!$E$36:$E$39,0),1)</f>
        <v>-1</v>
      </c>
      <c r="T253" s="28">
        <f t="array" ref="T253">INDEX('Data Set4 Key Advanced2'!$D$42:$E$45,MATCH(I253,'Data Set4 Key Advanced2'!$E$42:$E$45,0),1)</f>
        <v>-1</v>
      </c>
      <c r="U253" s="28">
        <f t="array" ref="U253">IFERROR(INDEX('Data Set4 Key Advanced2'!$D$48:$E$51,MATCH(J253,'Data Set4 Key Advanced2'!$E$48:$E$51,0),1),0)</f>
        <v>1</v>
      </c>
      <c r="V253" s="28">
        <f t="array" ref="V253">INDEX('Data Set4 Key Advanced2'!$D$54:$E$57,MATCH(K253,'Data Set4 Key Advanced2'!$E$54:$E$57,0),1)</f>
        <v>1</v>
      </c>
      <c r="W253" s="28">
        <f t="array" ref="W253">INDEX('Data Set4 Key Advanced2'!$D$60:$E$63,MATCH(L253,'Data Set4 Key Advanced2'!$E$60:$E$63,0),1)</f>
        <v>1</v>
      </c>
    </row>
    <row r="254" spans="1:23" ht="13.2" x14ac:dyDescent="0.25">
      <c r="A254" s="28" t="s">
        <v>414</v>
      </c>
      <c r="B254" s="28" t="s">
        <v>461</v>
      </c>
      <c r="C254" s="28" t="s">
        <v>486</v>
      </c>
      <c r="D254" s="28" t="s">
        <v>477</v>
      </c>
      <c r="E254" s="28" t="s">
        <v>464</v>
      </c>
      <c r="F254" s="28" t="s">
        <v>465</v>
      </c>
      <c r="G254" s="28" t="s">
        <v>488</v>
      </c>
      <c r="H254" s="28" t="s">
        <v>483</v>
      </c>
      <c r="I254" s="28" t="s">
        <v>480</v>
      </c>
      <c r="J254" s="28" t="s">
        <v>494</v>
      </c>
      <c r="K254" s="28" t="s">
        <v>469</v>
      </c>
      <c r="L254" s="28" t="s">
        <v>482</v>
      </c>
      <c r="M254" s="28">
        <f t="shared" si="0"/>
        <v>5</v>
      </c>
      <c r="N254" s="28">
        <f t="array" ref="N254">INDEX('Data Set4 Key Advanced2'!$D$6:$E$9,MATCH(C254,'Data Set4 Key Advanced2'!$E$6:$E$9,0),1)</f>
        <v>1</v>
      </c>
      <c r="O254" s="28">
        <f t="array" ref="O254">INDEX('Data Set4 Key Advanced2'!$D$12:$E$15,MATCH(D254,'Data Set4 Key Advanced2'!$E$12:$E$15,0),1)</f>
        <v>0</v>
      </c>
      <c r="P254" s="28">
        <f t="array" ref="P254">INDEX('Data Set4 Key Advanced2'!$D$18:$E$21,MATCH(E254,'Data Set4 Key Advanced2'!$E$18:$E$21,0),1)</f>
        <v>0</v>
      </c>
      <c r="Q254" s="28">
        <f t="array" ref="Q254">INDEX('Data Set4 Key Advanced2'!$D$24:$E$27,MATCH(F254,'Data Set4 Key Advanced2'!$E$24:$E$27,0),1)</f>
        <v>-1</v>
      </c>
      <c r="R254" s="28">
        <f t="array" ref="R254">INDEX('Data Set4 Key Advanced2'!$D$30:$E$33,MATCH(G254,'Data Set4 Key Advanced2'!$E$30:$E$33,0),1)</f>
        <v>1</v>
      </c>
      <c r="S254" s="28">
        <f t="array" ref="S254">INDEX('Data Set4 Key Advanced2'!$D$36:$E$39,MATCH(H254,'Data Set4 Key Advanced2'!$E$36:$E$39,0),1)</f>
        <v>2</v>
      </c>
      <c r="T254" s="28">
        <f t="array" ref="T254">INDEX('Data Set4 Key Advanced2'!$D$42:$E$45,MATCH(I254,'Data Set4 Key Advanced2'!$E$42:$E$45,0),1)</f>
        <v>-1</v>
      </c>
      <c r="U254" s="28">
        <f t="array" ref="U254">IFERROR(INDEX('Data Set4 Key Advanced2'!$D$48:$E$51,MATCH(J254,'Data Set4 Key Advanced2'!$E$48:$E$51,0),1),0)</f>
        <v>1</v>
      </c>
      <c r="V254" s="28">
        <f t="array" ref="V254">INDEX('Data Set4 Key Advanced2'!$D$54:$E$57,MATCH(K254,'Data Set4 Key Advanced2'!$E$54:$E$57,0),1)</f>
        <v>1</v>
      </c>
      <c r="W254" s="28">
        <f t="array" ref="W254">INDEX('Data Set4 Key Advanced2'!$D$60:$E$63,MATCH(L254,'Data Set4 Key Advanced2'!$E$60:$E$63,0),1)</f>
        <v>1</v>
      </c>
    </row>
    <row r="255" spans="1:23" ht="13.2" x14ac:dyDescent="0.25">
      <c r="A255" s="28" t="s">
        <v>416</v>
      </c>
      <c r="B255" s="28" t="s">
        <v>461</v>
      </c>
      <c r="C255" s="28" t="s">
        <v>462</v>
      </c>
      <c r="D255" s="28" t="s">
        <v>477</v>
      </c>
      <c r="E255" s="28" t="s">
        <v>464</v>
      </c>
      <c r="F255" s="28" t="s">
        <v>465</v>
      </c>
      <c r="G255" s="28" t="s">
        <v>488</v>
      </c>
      <c r="H255" s="28" t="s">
        <v>489</v>
      </c>
      <c r="I255" s="28" t="s">
        <v>480</v>
      </c>
      <c r="J255" s="28" t="s">
        <v>494</v>
      </c>
      <c r="K255" s="28" t="s">
        <v>490</v>
      </c>
      <c r="L255" s="28" t="s">
        <v>482</v>
      </c>
      <c r="M255" s="28">
        <f t="shared" si="0"/>
        <v>-1</v>
      </c>
      <c r="N255" s="28">
        <f t="array" ref="N255">INDEX('Data Set4 Key Advanced2'!$D$6:$E$9,MATCH(C255,'Data Set4 Key Advanced2'!$E$6:$E$9,0),1)</f>
        <v>-1</v>
      </c>
      <c r="O255" s="28">
        <f t="array" ref="O255">INDEX('Data Set4 Key Advanced2'!$D$12:$E$15,MATCH(D255,'Data Set4 Key Advanced2'!$E$12:$E$15,0),1)</f>
        <v>0</v>
      </c>
      <c r="P255" s="28">
        <f t="array" ref="P255">INDEX('Data Set4 Key Advanced2'!$D$18:$E$21,MATCH(E255,'Data Set4 Key Advanced2'!$E$18:$E$21,0),1)</f>
        <v>0</v>
      </c>
      <c r="Q255" s="28">
        <f t="array" ref="Q255">INDEX('Data Set4 Key Advanced2'!$D$24:$E$27,MATCH(F255,'Data Set4 Key Advanced2'!$E$24:$E$27,0),1)</f>
        <v>-1</v>
      </c>
      <c r="R255" s="28">
        <f t="array" ref="R255">INDEX('Data Set4 Key Advanced2'!$D$30:$E$33,MATCH(G255,'Data Set4 Key Advanced2'!$E$30:$E$33,0),1)</f>
        <v>1</v>
      </c>
      <c r="S255" s="28">
        <f t="array" ref="S255">INDEX('Data Set4 Key Advanced2'!$D$36:$E$39,MATCH(H255,'Data Set4 Key Advanced2'!$E$36:$E$39,0),1)</f>
        <v>-1</v>
      </c>
      <c r="T255" s="28">
        <f t="array" ref="T255">INDEX('Data Set4 Key Advanced2'!$D$42:$E$45,MATCH(I255,'Data Set4 Key Advanced2'!$E$42:$E$45,0),1)</f>
        <v>-1</v>
      </c>
      <c r="U255" s="28">
        <f t="array" ref="U255">IFERROR(INDEX('Data Set4 Key Advanced2'!$D$48:$E$51,MATCH(J255,'Data Set4 Key Advanced2'!$E$48:$E$51,0),1),0)</f>
        <v>1</v>
      </c>
      <c r="V255" s="28">
        <f t="array" ref="V255">INDEX('Data Set4 Key Advanced2'!$D$54:$E$57,MATCH(K255,'Data Set4 Key Advanced2'!$E$54:$E$57,0),1)</f>
        <v>0</v>
      </c>
      <c r="W255" s="28">
        <f t="array" ref="W255">INDEX('Data Set4 Key Advanced2'!$D$60:$E$63,MATCH(L255,'Data Set4 Key Advanced2'!$E$60:$E$63,0),1)</f>
        <v>1</v>
      </c>
    </row>
    <row r="256" spans="1:23" ht="13.2" x14ac:dyDescent="0.25">
      <c r="A256" s="28" t="s">
        <v>511</v>
      </c>
      <c r="B256" s="28" t="s">
        <v>461</v>
      </c>
      <c r="C256" s="28" t="s">
        <v>462</v>
      </c>
      <c r="D256" s="28" t="s">
        <v>477</v>
      </c>
      <c r="E256" s="28" t="s">
        <v>464</v>
      </c>
      <c r="F256" s="28" t="s">
        <v>465</v>
      </c>
      <c r="G256" s="28" t="s">
        <v>466</v>
      </c>
      <c r="H256" s="28" t="s">
        <v>467</v>
      </c>
      <c r="I256" s="28" t="s">
        <v>480</v>
      </c>
      <c r="J256" s="28" t="s">
        <v>494</v>
      </c>
      <c r="K256" s="28" t="s">
        <v>490</v>
      </c>
      <c r="L256" s="28" t="s">
        <v>470</v>
      </c>
      <c r="M256" s="28">
        <f t="shared" si="0"/>
        <v>-3</v>
      </c>
      <c r="N256" s="28">
        <f t="array" ref="N256">INDEX('Data Set4 Key Advanced2'!$D$6:$E$9,MATCH(C256,'Data Set4 Key Advanced2'!$E$6:$E$9,0),1)</f>
        <v>-1</v>
      </c>
      <c r="O256" s="28">
        <f t="array" ref="O256">INDEX('Data Set4 Key Advanced2'!$D$12:$E$15,MATCH(D256,'Data Set4 Key Advanced2'!$E$12:$E$15,0),1)</f>
        <v>0</v>
      </c>
      <c r="P256" s="28">
        <f t="array" ref="P256">INDEX('Data Set4 Key Advanced2'!$D$18:$E$21,MATCH(E256,'Data Set4 Key Advanced2'!$E$18:$E$21,0),1)</f>
        <v>0</v>
      </c>
      <c r="Q256" s="28">
        <f t="array" ref="Q256">INDEX('Data Set4 Key Advanced2'!$D$24:$E$27,MATCH(F256,'Data Set4 Key Advanced2'!$E$24:$E$27,0),1)</f>
        <v>-1</v>
      </c>
      <c r="R256" s="28">
        <f t="array" ref="R256">INDEX('Data Set4 Key Advanced2'!$D$30:$E$33,MATCH(G256,'Data Set4 Key Advanced2'!$E$30:$E$33,0),1)</f>
        <v>-1</v>
      </c>
      <c r="S256" s="28">
        <f t="array" ref="S256">INDEX('Data Set4 Key Advanced2'!$D$36:$E$39,MATCH(H256,'Data Set4 Key Advanced2'!$E$36:$E$39,0),1)</f>
        <v>0</v>
      </c>
      <c r="T256" s="28">
        <f t="array" ref="T256">INDEX('Data Set4 Key Advanced2'!$D$42:$E$45,MATCH(I256,'Data Set4 Key Advanced2'!$E$42:$E$45,0),1)</f>
        <v>-1</v>
      </c>
      <c r="U256" s="28">
        <f t="array" ref="U256">IFERROR(INDEX('Data Set4 Key Advanced2'!$D$48:$E$51,MATCH(J256,'Data Set4 Key Advanced2'!$E$48:$E$51,0),1),0)</f>
        <v>1</v>
      </c>
      <c r="V256" s="28">
        <f t="array" ref="V256">INDEX('Data Set4 Key Advanced2'!$D$54:$E$57,MATCH(K256,'Data Set4 Key Advanced2'!$E$54:$E$57,0),1)</f>
        <v>0</v>
      </c>
      <c r="W256" s="28">
        <f t="array" ref="W256">INDEX('Data Set4 Key Advanced2'!$D$60:$E$63,MATCH(L256,'Data Set4 Key Advanced2'!$E$60:$E$63,0),1)</f>
        <v>0</v>
      </c>
    </row>
    <row r="257" spans="1:23" ht="13.2" x14ac:dyDescent="0.25">
      <c r="A257" s="28" t="s">
        <v>418</v>
      </c>
      <c r="B257" s="28" t="s">
        <v>461</v>
      </c>
      <c r="C257" s="28" t="s">
        <v>462</v>
      </c>
      <c r="D257" s="28" t="s">
        <v>471</v>
      </c>
      <c r="E257" s="28" t="s">
        <v>472</v>
      </c>
      <c r="F257" s="28" t="s">
        <v>473</v>
      </c>
      <c r="G257" s="28" t="s">
        <v>474</v>
      </c>
      <c r="H257" s="28" t="s">
        <v>489</v>
      </c>
      <c r="I257" s="28" t="s">
        <v>480</v>
      </c>
      <c r="J257" s="28" t="s">
        <v>494</v>
      </c>
      <c r="K257" s="28" t="s">
        <v>490</v>
      </c>
      <c r="L257" s="28" t="s">
        <v>482</v>
      </c>
      <c r="M257" s="28">
        <f t="shared" ref="M257:M283" si="1">N257+O257+P257+Q257+R257+S257+T257+U257+V257+W257</f>
        <v>1</v>
      </c>
      <c r="N257" s="28">
        <f t="array" ref="N257">INDEX('Data Set4 Key Advanced2'!$D$6:$E$9,MATCH(C257,'Data Set4 Key Advanced2'!$E$6:$E$9,0),1)</f>
        <v>-1</v>
      </c>
      <c r="O257" s="28">
        <f t="array" ref="O257">INDEX('Data Set4 Key Advanced2'!$D$12:$E$15,MATCH(D257,'Data Set4 Key Advanced2'!$E$12:$E$15,0),1)</f>
        <v>-1</v>
      </c>
      <c r="P257" s="28">
        <f t="array" ref="P257">INDEX('Data Set4 Key Advanced2'!$D$18:$E$21,MATCH(E257,'Data Set4 Key Advanced2'!$E$18:$E$21,0),1)</f>
        <v>2</v>
      </c>
      <c r="Q257" s="28">
        <f t="array" ref="Q257">INDEX('Data Set4 Key Advanced2'!$D$24:$E$27,MATCH(F257,'Data Set4 Key Advanced2'!$E$24:$E$27,0),1)</f>
        <v>1</v>
      </c>
      <c r="R257" s="28">
        <f t="array" ref="R257">INDEX('Data Set4 Key Advanced2'!$D$30:$E$33,MATCH(G257,'Data Set4 Key Advanced2'!$E$30:$E$33,0),1)</f>
        <v>0</v>
      </c>
      <c r="S257" s="28">
        <f t="array" ref="S257">INDEX('Data Set4 Key Advanced2'!$D$36:$E$39,MATCH(H257,'Data Set4 Key Advanced2'!$E$36:$E$39,0),1)</f>
        <v>-1</v>
      </c>
      <c r="T257" s="28">
        <f t="array" ref="T257">INDEX('Data Set4 Key Advanced2'!$D$42:$E$45,MATCH(I257,'Data Set4 Key Advanced2'!$E$42:$E$45,0),1)</f>
        <v>-1</v>
      </c>
      <c r="U257" s="28">
        <f t="array" ref="U257">IFERROR(INDEX('Data Set4 Key Advanced2'!$D$48:$E$51,MATCH(J257,'Data Set4 Key Advanced2'!$E$48:$E$51,0),1),0)</f>
        <v>1</v>
      </c>
      <c r="V257" s="28">
        <f t="array" ref="V257">INDEX('Data Set4 Key Advanced2'!$D$54:$E$57,MATCH(K257,'Data Set4 Key Advanced2'!$E$54:$E$57,0),1)</f>
        <v>0</v>
      </c>
      <c r="W257" s="28">
        <f t="array" ref="W257">INDEX('Data Set4 Key Advanced2'!$D$60:$E$63,MATCH(L257,'Data Set4 Key Advanced2'!$E$60:$E$63,0),1)</f>
        <v>1</v>
      </c>
    </row>
    <row r="258" spans="1:23" ht="13.2" x14ac:dyDescent="0.25">
      <c r="A258" s="28" t="s">
        <v>420</v>
      </c>
      <c r="B258" s="28" t="s">
        <v>461</v>
      </c>
      <c r="C258" s="28" t="s">
        <v>486</v>
      </c>
      <c r="D258" s="28" t="s">
        <v>471</v>
      </c>
      <c r="E258" s="28" t="s">
        <v>464</v>
      </c>
      <c r="F258" s="28" t="s">
        <v>478</v>
      </c>
      <c r="G258" s="28" t="s">
        <v>488</v>
      </c>
      <c r="H258" s="28" t="s">
        <v>489</v>
      </c>
      <c r="I258" s="28" t="s">
        <v>475</v>
      </c>
      <c r="J258" s="28" t="s">
        <v>494</v>
      </c>
      <c r="K258" s="28" t="s">
        <v>469</v>
      </c>
      <c r="L258" s="28" t="s">
        <v>482</v>
      </c>
      <c r="M258" s="28">
        <f t="shared" si="1"/>
        <v>3</v>
      </c>
      <c r="N258" s="28">
        <f t="array" ref="N258">INDEX('Data Set4 Key Advanced2'!$D$6:$E$9,MATCH(C258,'Data Set4 Key Advanced2'!$E$6:$E$9,0),1)</f>
        <v>1</v>
      </c>
      <c r="O258" s="28">
        <f t="array" ref="O258">INDEX('Data Set4 Key Advanced2'!$D$12:$E$15,MATCH(D258,'Data Set4 Key Advanced2'!$E$12:$E$15,0),1)</f>
        <v>-1</v>
      </c>
      <c r="P258" s="28">
        <f t="array" ref="P258">INDEX('Data Set4 Key Advanced2'!$D$18:$E$21,MATCH(E258,'Data Set4 Key Advanced2'!$E$18:$E$21,0),1)</f>
        <v>0</v>
      </c>
      <c r="Q258" s="28">
        <f t="array" ref="Q258">INDEX('Data Set4 Key Advanced2'!$D$24:$E$27,MATCH(F258,'Data Set4 Key Advanced2'!$E$24:$E$27,0),1)</f>
        <v>0</v>
      </c>
      <c r="R258" s="28">
        <f t="array" ref="R258">INDEX('Data Set4 Key Advanced2'!$D$30:$E$33,MATCH(G258,'Data Set4 Key Advanced2'!$E$30:$E$33,0),1)</f>
        <v>1</v>
      </c>
      <c r="S258" s="28">
        <f t="array" ref="S258">INDEX('Data Set4 Key Advanced2'!$D$36:$E$39,MATCH(H258,'Data Set4 Key Advanced2'!$E$36:$E$39,0),1)</f>
        <v>-1</v>
      </c>
      <c r="T258" s="28">
        <f t="array" ref="T258">INDEX('Data Set4 Key Advanced2'!$D$42:$E$45,MATCH(I258,'Data Set4 Key Advanced2'!$E$42:$E$45,0),1)</f>
        <v>0</v>
      </c>
      <c r="U258" s="28">
        <f t="array" ref="U258">IFERROR(INDEX('Data Set4 Key Advanced2'!$D$48:$E$51,MATCH(J258,'Data Set4 Key Advanced2'!$E$48:$E$51,0),1),0)</f>
        <v>1</v>
      </c>
      <c r="V258" s="28">
        <f t="array" ref="V258">INDEX('Data Set4 Key Advanced2'!$D$54:$E$57,MATCH(K258,'Data Set4 Key Advanced2'!$E$54:$E$57,0),1)</f>
        <v>1</v>
      </c>
      <c r="W258" s="28">
        <f t="array" ref="W258">INDEX('Data Set4 Key Advanced2'!$D$60:$E$63,MATCH(L258,'Data Set4 Key Advanced2'!$E$60:$E$63,0),1)</f>
        <v>1</v>
      </c>
    </row>
    <row r="259" spans="1:23" ht="13.2" x14ac:dyDescent="0.25">
      <c r="A259" s="28" t="s">
        <v>419</v>
      </c>
      <c r="B259" s="28" t="s">
        <v>461</v>
      </c>
      <c r="C259" s="28" t="s">
        <v>462</v>
      </c>
      <c r="D259" s="28" t="s">
        <v>471</v>
      </c>
      <c r="E259" s="28" t="s">
        <v>464</v>
      </c>
      <c r="F259" s="28" t="s">
        <v>473</v>
      </c>
      <c r="G259" s="28" t="s">
        <v>488</v>
      </c>
      <c r="H259" s="28" t="s">
        <v>467</v>
      </c>
      <c r="I259" s="28" t="s">
        <v>475</v>
      </c>
      <c r="J259" s="28" t="s">
        <v>502</v>
      </c>
      <c r="K259" s="28" t="s">
        <v>490</v>
      </c>
      <c r="L259" s="28" t="s">
        <v>470</v>
      </c>
      <c r="M259" s="28">
        <f t="shared" si="1"/>
        <v>0</v>
      </c>
      <c r="N259" s="28">
        <f t="array" ref="N259">INDEX('Data Set4 Key Advanced2'!$D$6:$E$9,MATCH(C259,'Data Set4 Key Advanced2'!$E$6:$E$9,0),1)</f>
        <v>-1</v>
      </c>
      <c r="O259" s="28">
        <f t="array" ref="O259">INDEX('Data Set4 Key Advanced2'!$D$12:$E$15,MATCH(D259,'Data Set4 Key Advanced2'!$E$12:$E$15,0),1)</f>
        <v>-1</v>
      </c>
      <c r="P259" s="28">
        <f t="array" ref="P259">INDEX('Data Set4 Key Advanced2'!$D$18:$E$21,MATCH(E259,'Data Set4 Key Advanced2'!$E$18:$E$21,0),1)</f>
        <v>0</v>
      </c>
      <c r="Q259" s="28">
        <f t="array" ref="Q259">INDEX('Data Set4 Key Advanced2'!$D$24:$E$27,MATCH(F259,'Data Set4 Key Advanced2'!$E$24:$E$27,0),1)</f>
        <v>1</v>
      </c>
      <c r="R259" s="28">
        <f t="array" ref="R259">INDEX('Data Set4 Key Advanced2'!$D$30:$E$33,MATCH(G259,'Data Set4 Key Advanced2'!$E$30:$E$33,0),1)</f>
        <v>1</v>
      </c>
      <c r="S259" s="28">
        <f t="array" ref="S259">INDEX('Data Set4 Key Advanced2'!$D$36:$E$39,MATCH(H259,'Data Set4 Key Advanced2'!$E$36:$E$39,0),1)</f>
        <v>0</v>
      </c>
      <c r="T259" s="28">
        <f t="array" ref="T259">INDEX('Data Set4 Key Advanced2'!$D$42:$E$45,MATCH(I259,'Data Set4 Key Advanced2'!$E$42:$E$45,0),1)</f>
        <v>0</v>
      </c>
      <c r="U259" s="28">
        <f t="array" ref="U259">IFERROR(INDEX('Data Set4 Key Advanced2'!$D$48:$E$51,MATCH(J259,'Data Set4 Key Advanced2'!$E$48:$E$51,0),1),0)</f>
        <v>0</v>
      </c>
      <c r="V259" s="28">
        <f t="array" ref="V259">INDEX('Data Set4 Key Advanced2'!$D$54:$E$57,MATCH(K259,'Data Set4 Key Advanced2'!$E$54:$E$57,0),1)</f>
        <v>0</v>
      </c>
      <c r="W259" s="28">
        <f t="array" ref="W259">INDEX('Data Set4 Key Advanced2'!$D$60:$E$63,MATCH(L259,'Data Set4 Key Advanced2'!$E$60:$E$63,0),1)</f>
        <v>0</v>
      </c>
    </row>
    <row r="260" spans="1:23" ht="13.2" x14ac:dyDescent="0.25">
      <c r="A260" s="28" t="s">
        <v>421</v>
      </c>
      <c r="B260" s="28" t="s">
        <v>461</v>
      </c>
      <c r="C260" s="28" t="s">
        <v>486</v>
      </c>
      <c r="D260" s="28" t="s">
        <v>477</v>
      </c>
      <c r="E260" s="28" t="s">
        <v>464</v>
      </c>
      <c r="F260" s="28" t="s">
        <v>478</v>
      </c>
      <c r="G260" s="28" t="s">
        <v>488</v>
      </c>
      <c r="H260" s="28" t="s">
        <v>489</v>
      </c>
      <c r="I260" s="28" t="s">
        <v>480</v>
      </c>
      <c r="J260" s="28" t="s">
        <v>494</v>
      </c>
      <c r="K260" s="28" t="s">
        <v>469</v>
      </c>
      <c r="L260" s="28" t="s">
        <v>493</v>
      </c>
      <c r="M260" s="28">
        <f t="shared" si="1"/>
        <v>4</v>
      </c>
      <c r="N260" s="28">
        <f t="array" ref="N260">INDEX('Data Set4 Key Advanced2'!$D$6:$E$9,MATCH(C260,'Data Set4 Key Advanced2'!$E$6:$E$9,0),1)</f>
        <v>1</v>
      </c>
      <c r="O260" s="28">
        <f t="array" ref="O260">INDEX('Data Set4 Key Advanced2'!$D$12:$E$15,MATCH(D260,'Data Set4 Key Advanced2'!$E$12:$E$15,0),1)</f>
        <v>0</v>
      </c>
      <c r="P260" s="28">
        <f t="array" ref="P260">INDEX('Data Set4 Key Advanced2'!$D$18:$E$21,MATCH(E260,'Data Set4 Key Advanced2'!$E$18:$E$21,0),1)</f>
        <v>0</v>
      </c>
      <c r="Q260" s="28">
        <f t="array" ref="Q260">INDEX('Data Set4 Key Advanced2'!$D$24:$E$27,MATCH(F260,'Data Set4 Key Advanced2'!$E$24:$E$27,0),1)</f>
        <v>0</v>
      </c>
      <c r="R260" s="28">
        <f t="array" ref="R260">INDEX('Data Set4 Key Advanced2'!$D$30:$E$33,MATCH(G260,'Data Set4 Key Advanced2'!$E$30:$E$33,0),1)</f>
        <v>1</v>
      </c>
      <c r="S260" s="28">
        <f t="array" ref="S260">INDEX('Data Set4 Key Advanced2'!$D$36:$E$39,MATCH(H260,'Data Set4 Key Advanced2'!$E$36:$E$39,0),1)</f>
        <v>-1</v>
      </c>
      <c r="T260" s="28">
        <f t="array" ref="T260">INDEX('Data Set4 Key Advanced2'!$D$42:$E$45,MATCH(I260,'Data Set4 Key Advanced2'!$E$42:$E$45,0),1)</f>
        <v>-1</v>
      </c>
      <c r="U260" s="28">
        <f t="array" ref="U260">IFERROR(INDEX('Data Set4 Key Advanced2'!$D$48:$E$51,MATCH(J260,'Data Set4 Key Advanced2'!$E$48:$E$51,0),1),0)</f>
        <v>1</v>
      </c>
      <c r="V260" s="28">
        <f t="array" ref="V260">INDEX('Data Set4 Key Advanced2'!$D$54:$E$57,MATCH(K260,'Data Set4 Key Advanced2'!$E$54:$E$57,0),1)</f>
        <v>1</v>
      </c>
      <c r="W260" s="28">
        <f t="array" ref="W260">INDEX('Data Set4 Key Advanced2'!$D$60:$E$63,MATCH(L260,'Data Set4 Key Advanced2'!$E$60:$E$63,0),1)</f>
        <v>2</v>
      </c>
    </row>
    <row r="261" spans="1:23" ht="13.2" x14ac:dyDescent="0.25">
      <c r="A261" s="28" t="s">
        <v>422</v>
      </c>
      <c r="B261" s="28" t="s">
        <v>461</v>
      </c>
      <c r="C261" s="28" t="s">
        <v>462</v>
      </c>
      <c r="D261" s="28" t="s">
        <v>471</v>
      </c>
      <c r="E261" s="28" t="s">
        <v>464</v>
      </c>
      <c r="F261" s="28" t="s">
        <v>465</v>
      </c>
      <c r="G261" s="28" t="s">
        <v>488</v>
      </c>
      <c r="H261" s="28" t="s">
        <v>467</v>
      </c>
      <c r="I261" s="28" t="s">
        <v>468</v>
      </c>
      <c r="J261" s="28" t="s">
        <v>494</v>
      </c>
      <c r="K261" s="28" t="s">
        <v>490</v>
      </c>
      <c r="L261" s="28" t="s">
        <v>470</v>
      </c>
      <c r="M261" s="28">
        <f t="shared" si="1"/>
        <v>0</v>
      </c>
      <c r="N261" s="28">
        <f t="array" ref="N261">INDEX('Data Set4 Key Advanced2'!$D$6:$E$9,MATCH(C261,'Data Set4 Key Advanced2'!$E$6:$E$9,0),1)</f>
        <v>-1</v>
      </c>
      <c r="O261" s="28">
        <f t="array" ref="O261">INDEX('Data Set4 Key Advanced2'!$D$12:$E$15,MATCH(D261,'Data Set4 Key Advanced2'!$E$12:$E$15,0),1)</f>
        <v>-1</v>
      </c>
      <c r="P261" s="28">
        <f t="array" ref="P261">INDEX('Data Set4 Key Advanced2'!$D$18:$E$21,MATCH(E261,'Data Set4 Key Advanced2'!$E$18:$E$21,0),1)</f>
        <v>0</v>
      </c>
      <c r="Q261" s="28">
        <f t="array" ref="Q261">INDEX('Data Set4 Key Advanced2'!$D$24:$E$27,MATCH(F261,'Data Set4 Key Advanced2'!$E$24:$E$27,0),1)</f>
        <v>-1</v>
      </c>
      <c r="R261" s="28">
        <f t="array" ref="R261">INDEX('Data Set4 Key Advanced2'!$D$30:$E$33,MATCH(G261,'Data Set4 Key Advanced2'!$E$30:$E$33,0),1)</f>
        <v>1</v>
      </c>
      <c r="S261" s="28">
        <f t="array" ref="S261">INDEX('Data Set4 Key Advanced2'!$D$36:$E$39,MATCH(H261,'Data Set4 Key Advanced2'!$E$36:$E$39,0),1)</f>
        <v>0</v>
      </c>
      <c r="T261" s="28">
        <f t="array" ref="T261">INDEX('Data Set4 Key Advanced2'!$D$42:$E$45,MATCH(I261,'Data Set4 Key Advanced2'!$E$42:$E$45,0),1)</f>
        <v>1</v>
      </c>
      <c r="U261" s="28">
        <f t="array" ref="U261">IFERROR(INDEX('Data Set4 Key Advanced2'!$D$48:$E$51,MATCH(J261,'Data Set4 Key Advanced2'!$E$48:$E$51,0),1),0)</f>
        <v>1</v>
      </c>
      <c r="V261" s="28">
        <f t="array" ref="V261">INDEX('Data Set4 Key Advanced2'!$D$54:$E$57,MATCH(K261,'Data Set4 Key Advanced2'!$E$54:$E$57,0),1)</f>
        <v>0</v>
      </c>
      <c r="W261" s="28">
        <f t="array" ref="W261">INDEX('Data Set4 Key Advanced2'!$D$60:$E$63,MATCH(L261,'Data Set4 Key Advanced2'!$E$60:$E$63,0),1)</f>
        <v>0</v>
      </c>
    </row>
    <row r="262" spans="1:23" ht="13.2" x14ac:dyDescent="0.25">
      <c r="A262" s="28" t="s">
        <v>415</v>
      </c>
      <c r="B262" s="28" t="s">
        <v>461</v>
      </c>
      <c r="C262" s="28" t="s">
        <v>476</v>
      </c>
      <c r="D262" s="28" t="s">
        <v>471</v>
      </c>
      <c r="E262" s="28" t="s">
        <v>464</v>
      </c>
      <c r="F262" s="28" t="s">
        <v>465</v>
      </c>
      <c r="G262" s="28" t="s">
        <v>488</v>
      </c>
      <c r="H262" s="28" t="s">
        <v>489</v>
      </c>
      <c r="I262" s="28" t="s">
        <v>468</v>
      </c>
      <c r="J262" s="28" t="s">
        <v>495</v>
      </c>
      <c r="K262" s="28" t="s">
        <v>507</v>
      </c>
      <c r="L262" s="28" t="s">
        <v>482</v>
      </c>
      <c r="M262" s="28">
        <f t="shared" si="1"/>
        <v>3</v>
      </c>
      <c r="N262" s="28">
        <f t="array" ref="N262">INDEX('Data Set4 Key Advanced2'!$D$6:$E$9,MATCH(C262,'Data Set4 Key Advanced2'!$E$6:$E$9,0),1)</f>
        <v>2</v>
      </c>
      <c r="O262" s="28">
        <f t="array" ref="O262">INDEX('Data Set4 Key Advanced2'!$D$12:$E$15,MATCH(D262,'Data Set4 Key Advanced2'!$E$12:$E$15,0),1)</f>
        <v>-1</v>
      </c>
      <c r="P262" s="28">
        <f t="array" ref="P262">INDEX('Data Set4 Key Advanced2'!$D$18:$E$21,MATCH(E262,'Data Set4 Key Advanced2'!$E$18:$E$21,0),1)</f>
        <v>0</v>
      </c>
      <c r="Q262" s="28">
        <f t="array" ref="Q262">INDEX('Data Set4 Key Advanced2'!$D$24:$E$27,MATCH(F262,'Data Set4 Key Advanced2'!$E$24:$E$27,0),1)</f>
        <v>-1</v>
      </c>
      <c r="R262" s="28">
        <f t="array" ref="R262">INDEX('Data Set4 Key Advanced2'!$D$30:$E$33,MATCH(G262,'Data Set4 Key Advanced2'!$E$30:$E$33,0),1)</f>
        <v>1</v>
      </c>
      <c r="S262" s="28">
        <f t="array" ref="S262">INDEX('Data Set4 Key Advanced2'!$D$36:$E$39,MATCH(H262,'Data Set4 Key Advanced2'!$E$36:$E$39,0),1)</f>
        <v>-1</v>
      </c>
      <c r="T262" s="28">
        <f t="array" ref="T262">INDEX('Data Set4 Key Advanced2'!$D$42:$E$45,MATCH(I262,'Data Set4 Key Advanced2'!$E$42:$E$45,0),1)</f>
        <v>1</v>
      </c>
      <c r="U262" s="28">
        <f t="array" ref="U262">IFERROR(INDEX('Data Set4 Key Advanced2'!$D$48:$E$51,MATCH(J262,'Data Set4 Key Advanced2'!$E$48:$E$51,0),1),0)</f>
        <v>-1</v>
      </c>
      <c r="V262" s="28">
        <f t="array" ref="V262">INDEX('Data Set4 Key Advanced2'!$D$54:$E$57,MATCH(K262,'Data Set4 Key Advanced2'!$E$54:$E$57,0),1)</f>
        <v>2</v>
      </c>
      <c r="W262" s="28">
        <f t="array" ref="W262">INDEX('Data Set4 Key Advanced2'!$D$60:$E$63,MATCH(L262,'Data Set4 Key Advanced2'!$E$60:$E$63,0),1)</f>
        <v>1</v>
      </c>
    </row>
    <row r="263" spans="1:23" ht="13.2" x14ac:dyDescent="0.25">
      <c r="A263" s="28" t="s">
        <v>423</v>
      </c>
      <c r="B263" s="28" t="s">
        <v>461</v>
      </c>
      <c r="C263" s="28" t="s">
        <v>486</v>
      </c>
      <c r="D263" s="28" t="s">
        <v>477</v>
      </c>
      <c r="E263" s="28" t="s">
        <v>464</v>
      </c>
      <c r="F263" s="28" t="s">
        <v>465</v>
      </c>
      <c r="G263" s="28" t="s">
        <v>488</v>
      </c>
      <c r="H263" s="28" t="s">
        <v>467</v>
      </c>
      <c r="I263" s="28" t="s">
        <v>468</v>
      </c>
      <c r="J263" s="28" t="s">
        <v>494</v>
      </c>
      <c r="K263" s="28" t="s">
        <v>490</v>
      </c>
      <c r="L263" s="28" t="s">
        <v>493</v>
      </c>
      <c r="M263" s="28">
        <f t="shared" si="1"/>
        <v>5</v>
      </c>
      <c r="N263" s="28">
        <f t="array" ref="N263">INDEX('Data Set4 Key Advanced2'!$D$6:$E$9,MATCH(C263,'Data Set4 Key Advanced2'!$E$6:$E$9,0),1)</f>
        <v>1</v>
      </c>
      <c r="O263" s="28">
        <f t="array" ref="O263">INDEX('Data Set4 Key Advanced2'!$D$12:$E$15,MATCH(D263,'Data Set4 Key Advanced2'!$E$12:$E$15,0),1)</f>
        <v>0</v>
      </c>
      <c r="P263" s="28">
        <f t="array" ref="P263">INDEX('Data Set4 Key Advanced2'!$D$18:$E$21,MATCH(E263,'Data Set4 Key Advanced2'!$E$18:$E$21,0),1)</f>
        <v>0</v>
      </c>
      <c r="Q263" s="28">
        <f t="array" ref="Q263">INDEX('Data Set4 Key Advanced2'!$D$24:$E$27,MATCH(F263,'Data Set4 Key Advanced2'!$E$24:$E$27,0),1)</f>
        <v>-1</v>
      </c>
      <c r="R263" s="28">
        <f t="array" ref="R263">INDEX('Data Set4 Key Advanced2'!$D$30:$E$33,MATCH(G263,'Data Set4 Key Advanced2'!$E$30:$E$33,0),1)</f>
        <v>1</v>
      </c>
      <c r="S263" s="28">
        <f t="array" ref="S263">INDEX('Data Set4 Key Advanced2'!$D$36:$E$39,MATCH(H263,'Data Set4 Key Advanced2'!$E$36:$E$39,0),1)</f>
        <v>0</v>
      </c>
      <c r="T263" s="28">
        <f t="array" ref="T263">INDEX('Data Set4 Key Advanced2'!$D$42:$E$45,MATCH(I263,'Data Set4 Key Advanced2'!$E$42:$E$45,0),1)</f>
        <v>1</v>
      </c>
      <c r="U263" s="28">
        <f t="array" ref="U263">IFERROR(INDEX('Data Set4 Key Advanced2'!$D$48:$E$51,MATCH(J263,'Data Set4 Key Advanced2'!$E$48:$E$51,0),1),0)</f>
        <v>1</v>
      </c>
      <c r="V263" s="28">
        <f t="array" ref="V263">INDEX('Data Set4 Key Advanced2'!$D$54:$E$57,MATCH(K263,'Data Set4 Key Advanced2'!$E$54:$E$57,0),1)</f>
        <v>0</v>
      </c>
      <c r="W263" s="28">
        <f t="array" ref="W263">INDEX('Data Set4 Key Advanced2'!$D$60:$E$63,MATCH(L263,'Data Set4 Key Advanced2'!$E$60:$E$63,0),1)</f>
        <v>2</v>
      </c>
    </row>
    <row r="264" spans="1:23" ht="13.2" x14ac:dyDescent="0.25">
      <c r="A264" s="28" t="s">
        <v>424</v>
      </c>
      <c r="B264" s="28" t="s">
        <v>461</v>
      </c>
      <c r="C264" s="28" t="s">
        <v>486</v>
      </c>
      <c r="D264" s="28" t="s">
        <v>471</v>
      </c>
      <c r="E264" s="28" t="s">
        <v>472</v>
      </c>
      <c r="F264" s="28" t="s">
        <v>497</v>
      </c>
      <c r="G264" s="28" t="s">
        <v>488</v>
      </c>
      <c r="H264" s="28" t="s">
        <v>489</v>
      </c>
      <c r="I264" s="28" t="s">
        <v>484</v>
      </c>
      <c r="J264" s="28" t="s">
        <v>494</v>
      </c>
      <c r="K264" s="28" t="s">
        <v>507</v>
      </c>
      <c r="L264" s="28" t="s">
        <v>482</v>
      </c>
      <c r="M264" s="28">
        <f t="shared" si="1"/>
        <v>10</v>
      </c>
      <c r="N264" s="28">
        <f t="array" ref="N264">INDEX('Data Set4 Key Advanced2'!$D$6:$E$9,MATCH(C264,'Data Set4 Key Advanced2'!$E$6:$E$9,0),1)</f>
        <v>1</v>
      </c>
      <c r="O264" s="28">
        <f t="array" ref="O264">INDEX('Data Set4 Key Advanced2'!$D$12:$E$15,MATCH(D264,'Data Set4 Key Advanced2'!$E$12:$E$15,0),1)</f>
        <v>-1</v>
      </c>
      <c r="P264" s="28">
        <f t="array" ref="P264">INDEX('Data Set4 Key Advanced2'!$D$18:$E$21,MATCH(E264,'Data Set4 Key Advanced2'!$E$18:$E$21,0),1)</f>
        <v>2</v>
      </c>
      <c r="Q264" s="28">
        <f t="array" ref="Q264">INDEX('Data Set4 Key Advanced2'!$D$24:$E$27,MATCH(F264,'Data Set4 Key Advanced2'!$E$24:$E$27,0),1)</f>
        <v>2</v>
      </c>
      <c r="R264" s="28">
        <f t="array" ref="R264">INDEX('Data Set4 Key Advanced2'!$D$30:$E$33,MATCH(G264,'Data Set4 Key Advanced2'!$E$30:$E$33,0),1)</f>
        <v>1</v>
      </c>
      <c r="S264" s="28">
        <f t="array" ref="S264">INDEX('Data Set4 Key Advanced2'!$D$36:$E$39,MATCH(H264,'Data Set4 Key Advanced2'!$E$36:$E$39,0),1)</f>
        <v>-1</v>
      </c>
      <c r="T264" s="28">
        <f t="array" ref="T264">INDEX('Data Set4 Key Advanced2'!$D$42:$E$45,MATCH(I264,'Data Set4 Key Advanced2'!$E$42:$E$45,0),1)</f>
        <v>2</v>
      </c>
      <c r="U264" s="28">
        <f t="array" ref="U264">IFERROR(INDEX('Data Set4 Key Advanced2'!$D$48:$E$51,MATCH(J264,'Data Set4 Key Advanced2'!$E$48:$E$51,0),1),0)</f>
        <v>1</v>
      </c>
      <c r="V264" s="28">
        <f t="array" ref="V264">INDEX('Data Set4 Key Advanced2'!$D$54:$E$57,MATCH(K264,'Data Set4 Key Advanced2'!$E$54:$E$57,0),1)</f>
        <v>2</v>
      </c>
      <c r="W264" s="28">
        <f t="array" ref="W264">INDEX('Data Set4 Key Advanced2'!$D$60:$E$63,MATCH(L264,'Data Set4 Key Advanced2'!$E$60:$E$63,0),1)</f>
        <v>1</v>
      </c>
    </row>
    <row r="265" spans="1:23" ht="13.2" x14ac:dyDescent="0.25">
      <c r="A265" s="28" t="s">
        <v>425</v>
      </c>
      <c r="B265" s="28" t="s">
        <v>461</v>
      </c>
      <c r="C265" s="28" t="s">
        <v>486</v>
      </c>
      <c r="D265" s="28" t="s">
        <v>471</v>
      </c>
      <c r="E265" s="28" t="s">
        <v>472</v>
      </c>
      <c r="F265" s="28" t="s">
        <v>465</v>
      </c>
      <c r="G265" s="28" t="s">
        <v>474</v>
      </c>
      <c r="H265" s="28" t="s">
        <v>498</v>
      </c>
      <c r="I265" s="28" t="s">
        <v>475</v>
      </c>
      <c r="J265" s="28" t="s">
        <v>494</v>
      </c>
      <c r="K265" s="28" t="s">
        <v>481</v>
      </c>
      <c r="L265" s="28" t="s">
        <v>485</v>
      </c>
      <c r="M265" s="28">
        <f t="shared" si="1"/>
        <v>1</v>
      </c>
      <c r="N265" s="28">
        <f t="array" ref="N265">INDEX('Data Set4 Key Advanced2'!$D$6:$E$9,MATCH(C265,'Data Set4 Key Advanced2'!$E$6:$E$9,0),1)</f>
        <v>1</v>
      </c>
      <c r="O265" s="28">
        <f t="array" ref="O265">INDEX('Data Set4 Key Advanced2'!$D$12:$E$15,MATCH(D265,'Data Set4 Key Advanced2'!$E$12:$E$15,0),1)</f>
        <v>-1</v>
      </c>
      <c r="P265" s="28">
        <f t="array" ref="P265">INDEX('Data Set4 Key Advanced2'!$D$18:$E$21,MATCH(E265,'Data Set4 Key Advanced2'!$E$18:$E$21,0),1)</f>
        <v>2</v>
      </c>
      <c r="Q265" s="28">
        <f t="array" ref="Q265">INDEX('Data Set4 Key Advanced2'!$D$24:$E$27,MATCH(F265,'Data Set4 Key Advanced2'!$E$24:$E$27,0),1)</f>
        <v>-1</v>
      </c>
      <c r="R265" s="28">
        <f t="array" ref="R265">INDEX('Data Set4 Key Advanced2'!$D$30:$E$33,MATCH(G265,'Data Set4 Key Advanced2'!$E$30:$E$33,0),1)</f>
        <v>0</v>
      </c>
      <c r="S265" s="28">
        <f t="array" ref="S265">INDEX('Data Set4 Key Advanced2'!$D$36:$E$39,MATCH(H265,'Data Set4 Key Advanced2'!$E$36:$E$39,0),1)</f>
        <v>1</v>
      </c>
      <c r="T265" s="28">
        <f t="array" ref="T265">INDEX('Data Set4 Key Advanced2'!$D$42:$E$45,MATCH(I265,'Data Set4 Key Advanced2'!$E$42:$E$45,0),1)</f>
        <v>0</v>
      </c>
      <c r="U265" s="28">
        <f t="array" ref="U265">IFERROR(INDEX('Data Set4 Key Advanced2'!$D$48:$E$51,MATCH(J265,'Data Set4 Key Advanced2'!$E$48:$E$51,0),1),0)</f>
        <v>1</v>
      </c>
      <c r="V265" s="28">
        <f t="array" ref="V265">INDEX('Data Set4 Key Advanced2'!$D$54:$E$57,MATCH(K265,'Data Set4 Key Advanced2'!$E$54:$E$57,0),1)</f>
        <v>-1</v>
      </c>
      <c r="W265" s="28">
        <f t="array" ref="W265">INDEX('Data Set4 Key Advanced2'!$D$60:$E$63,MATCH(L265,'Data Set4 Key Advanced2'!$E$60:$E$63,0),1)</f>
        <v>-1</v>
      </c>
    </row>
    <row r="266" spans="1:23" ht="13.2" x14ac:dyDescent="0.25">
      <c r="A266" s="28" t="s">
        <v>512</v>
      </c>
      <c r="B266" s="28" t="s">
        <v>461</v>
      </c>
      <c r="C266" s="28" t="s">
        <v>462</v>
      </c>
      <c r="D266" s="28" t="s">
        <v>471</v>
      </c>
      <c r="E266" s="28" t="s">
        <v>472</v>
      </c>
      <c r="F266" s="28" t="s">
        <v>465</v>
      </c>
      <c r="G266" s="28" t="s">
        <v>488</v>
      </c>
      <c r="H266" s="28" t="s">
        <v>498</v>
      </c>
      <c r="I266" s="28" t="s">
        <v>484</v>
      </c>
      <c r="J266" s="28" t="s">
        <v>496</v>
      </c>
      <c r="K266" s="28" t="s">
        <v>469</v>
      </c>
      <c r="L266" s="28" t="s">
        <v>493</v>
      </c>
      <c r="M266" s="28">
        <f t="shared" si="1"/>
        <v>8</v>
      </c>
      <c r="N266" s="28">
        <f t="array" ref="N266">INDEX('Data Set4 Key Advanced2'!$D$6:$E$9,MATCH(C266,'Data Set4 Key Advanced2'!$E$6:$E$9,0),1)</f>
        <v>-1</v>
      </c>
      <c r="O266" s="28">
        <f t="array" ref="O266">INDEX('Data Set4 Key Advanced2'!$D$12:$E$15,MATCH(D266,'Data Set4 Key Advanced2'!$E$12:$E$15,0),1)</f>
        <v>-1</v>
      </c>
      <c r="P266" s="28">
        <f t="array" ref="P266">INDEX('Data Set4 Key Advanced2'!$D$18:$E$21,MATCH(E266,'Data Set4 Key Advanced2'!$E$18:$E$21,0),1)</f>
        <v>2</v>
      </c>
      <c r="Q266" s="28">
        <f t="array" ref="Q266">INDEX('Data Set4 Key Advanced2'!$D$24:$E$27,MATCH(F266,'Data Set4 Key Advanced2'!$E$24:$E$27,0),1)</f>
        <v>-1</v>
      </c>
      <c r="R266" s="28">
        <f t="array" ref="R266">INDEX('Data Set4 Key Advanced2'!$D$30:$E$33,MATCH(G266,'Data Set4 Key Advanced2'!$E$30:$E$33,0),1)</f>
        <v>1</v>
      </c>
      <c r="S266" s="28">
        <f t="array" ref="S266">INDEX('Data Set4 Key Advanced2'!$D$36:$E$39,MATCH(H266,'Data Set4 Key Advanced2'!$E$36:$E$39,0),1)</f>
        <v>1</v>
      </c>
      <c r="T266" s="28">
        <f t="array" ref="T266">INDEX('Data Set4 Key Advanced2'!$D$42:$E$45,MATCH(I266,'Data Set4 Key Advanced2'!$E$42:$E$45,0),1)</f>
        <v>2</v>
      </c>
      <c r="U266" s="28">
        <f t="array" ref="U266">IFERROR(INDEX('Data Set4 Key Advanced2'!$D$48:$E$51,MATCH(J266,'Data Set4 Key Advanced2'!$E$48:$E$51,0),1),0)</f>
        <v>2</v>
      </c>
      <c r="V266" s="28">
        <f t="array" ref="V266">INDEX('Data Set4 Key Advanced2'!$D$54:$E$57,MATCH(K266,'Data Set4 Key Advanced2'!$E$54:$E$57,0),1)</f>
        <v>1</v>
      </c>
      <c r="W266" s="28">
        <f t="array" ref="W266">INDEX('Data Set4 Key Advanced2'!$D$60:$E$63,MATCH(L266,'Data Set4 Key Advanced2'!$E$60:$E$63,0),1)</f>
        <v>2</v>
      </c>
    </row>
    <row r="267" spans="1:23" ht="13.2" x14ac:dyDescent="0.25">
      <c r="A267" s="28" t="s">
        <v>426</v>
      </c>
      <c r="B267" s="28" t="s">
        <v>461</v>
      </c>
      <c r="C267" s="28" t="s">
        <v>476</v>
      </c>
      <c r="D267" s="28" t="s">
        <v>471</v>
      </c>
      <c r="E267" s="28" t="s">
        <v>472</v>
      </c>
      <c r="F267" s="28" t="s">
        <v>473</v>
      </c>
      <c r="G267" s="28" t="s">
        <v>488</v>
      </c>
      <c r="H267" s="28" t="s">
        <v>489</v>
      </c>
      <c r="I267" s="28" t="s">
        <v>468</v>
      </c>
      <c r="J267" s="28" t="s">
        <v>494</v>
      </c>
      <c r="K267" s="28" t="s">
        <v>490</v>
      </c>
      <c r="L267" s="28" t="s">
        <v>482</v>
      </c>
      <c r="M267" s="28">
        <f t="shared" si="1"/>
        <v>7</v>
      </c>
      <c r="N267" s="28">
        <f t="array" ref="N267">INDEX('Data Set4 Key Advanced2'!$D$6:$E$9,MATCH(C267,'Data Set4 Key Advanced2'!$E$6:$E$9,0),1)</f>
        <v>2</v>
      </c>
      <c r="O267" s="28">
        <f t="array" ref="O267">INDEX('Data Set4 Key Advanced2'!$D$12:$E$15,MATCH(D267,'Data Set4 Key Advanced2'!$E$12:$E$15,0),1)</f>
        <v>-1</v>
      </c>
      <c r="P267" s="28">
        <f t="array" ref="P267">INDEX('Data Set4 Key Advanced2'!$D$18:$E$21,MATCH(E267,'Data Set4 Key Advanced2'!$E$18:$E$21,0),1)</f>
        <v>2</v>
      </c>
      <c r="Q267" s="28">
        <f t="array" ref="Q267">INDEX('Data Set4 Key Advanced2'!$D$24:$E$27,MATCH(F267,'Data Set4 Key Advanced2'!$E$24:$E$27,0),1)</f>
        <v>1</v>
      </c>
      <c r="R267" s="28">
        <f t="array" ref="R267">INDEX('Data Set4 Key Advanced2'!$D$30:$E$33,MATCH(G267,'Data Set4 Key Advanced2'!$E$30:$E$33,0),1)</f>
        <v>1</v>
      </c>
      <c r="S267" s="28">
        <f t="array" ref="S267">INDEX('Data Set4 Key Advanced2'!$D$36:$E$39,MATCH(H267,'Data Set4 Key Advanced2'!$E$36:$E$39,0),1)</f>
        <v>-1</v>
      </c>
      <c r="T267" s="28">
        <f t="array" ref="T267">INDEX('Data Set4 Key Advanced2'!$D$42:$E$45,MATCH(I267,'Data Set4 Key Advanced2'!$E$42:$E$45,0),1)</f>
        <v>1</v>
      </c>
      <c r="U267" s="28">
        <f t="array" ref="U267">IFERROR(INDEX('Data Set4 Key Advanced2'!$D$48:$E$51,MATCH(J267,'Data Set4 Key Advanced2'!$E$48:$E$51,0),1),0)</f>
        <v>1</v>
      </c>
      <c r="V267" s="28">
        <f t="array" ref="V267">INDEX('Data Set4 Key Advanced2'!$D$54:$E$57,MATCH(K267,'Data Set4 Key Advanced2'!$E$54:$E$57,0),1)</f>
        <v>0</v>
      </c>
      <c r="W267" s="28">
        <f t="array" ref="W267">INDEX('Data Set4 Key Advanced2'!$D$60:$E$63,MATCH(L267,'Data Set4 Key Advanced2'!$E$60:$E$63,0),1)</f>
        <v>1</v>
      </c>
    </row>
    <row r="268" spans="1:23" ht="13.2" x14ac:dyDescent="0.25">
      <c r="A268" s="28" t="s">
        <v>428</v>
      </c>
      <c r="B268" s="28" t="s">
        <v>461</v>
      </c>
      <c r="C268" s="28" t="s">
        <v>462</v>
      </c>
      <c r="D268" s="28" t="s">
        <v>471</v>
      </c>
      <c r="E268" s="28" t="s">
        <v>464</v>
      </c>
      <c r="F268" s="28" t="s">
        <v>473</v>
      </c>
      <c r="G268" s="28" t="s">
        <v>488</v>
      </c>
      <c r="H268" s="28" t="s">
        <v>489</v>
      </c>
      <c r="I268" s="28" t="s">
        <v>475</v>
      </c>
      <c r="J268" s="28" t="s">
        <v>494</v>
      </c>
      <c r="K268" s="28" t="s">
        <v>469</v>
      </c>
      <c r="L268" s="28" t="s">
        <v>482</v>
      </c>
      <c r="M268" s="28">
        <f t="shared" si="1"/>
        <v>2</v>
      </c>
      <c r="N268" s="28">
        <f t="array" ref="N268">INDEX('Data Set4 Key Advanced2'!$D$6:$E$9,MATCH(C268,'Data Set4 Key Advanced2'!$E$6:$E$9,0),1)</f>
        <v>-1</v>
      </c>
      <c r="O268" s="28">
        <f t="array" ref="O268">INDEX('Data Set4 Key Advanced2'!$D$12:$E$15,MATCH(D268,'Data Set4 Key Advanced2'!$E$12:$E$15,0),1)</f>
        <v>-1</v>
      </c>
      <c r="P268" s="28">
        <f t="array" ref="P268">INDEX('Data Set4 Key Advanced2'!$D$18:$E$21,MATCH(E268,'Data Set4 Key Advanced2'!$E$18:$E$21,0),1)</f>
        <v>0</v>
      </c>
      <c r="Q268" s="28">
        <f t="array" ref="Q268">INDEX('Data Set4 Key Advanced2'!$D$24:$E$27,MATCH(F268,'Data Set4 Key Advanced2'!$E$24:$E$27,0),1)</f>
        <v>1</v>
      </c>
      <c r="R268" s="28">
        <f t="array" ref="R268">INDEX('Data Set4 Key Advanced2'!$D$30:$E$33,MATCH(G268,'Data Set4 Key Advanced2'!$E$30:$E$33,0),1)</f>
        <v>1</v>
      </c>
      <c r="S268" s="28">
        <f t="array" ref="S268">INDEX('Data Set4 Key Advanced2'!$D$36:$E$39,MATCH(H268,'Data Set4 Key Advanced2'!$E$36:$E$39,0),1)</f>
        <v>-1</v>
      </c>
      <c r="T268" s="28">
        <f t="array" ref="T268">INDEX('Data Set4 Key Advanced2'!$D$42:$E$45,MATCH(I268,'Data Set4 Key Advanced2'!$E$42:$E$45,0),1)</f>
        <v>0</v>
      </c>
      <c r="U268" s="28">
        <f t="array" ref="U268">IFERROR(INDEX('Data Set4 Key Advanced2'!$D$48:$E$51,MATCH(J268,'Data Set4 Key Advanced2'!$E$48:$E$51,0),1),0)</f>
        <v>1</v>
      </c>
      <c r="V268" s="28">
        <f t="array" ref="V268">INDEX('Data Set4 Key Advanced2'!$D$54:$E$57,MATCH(K268,'Data Set4 Key Advanced2'!$E$54:$E$57,0),1)</f>
        <v>1</v>
      </c>
      <c r="W268" s="28">
        <f t="array" ref="W268">INDEX('Data Set4 Key Advanced2'!$D$60:$E$63,MATCH(L268,'Data Set4 Key Advanced2'!$E$60:$E$63,0),1)</f>
        <v>1</v>
      </c>
    </row>
    <row r="269" spans="1:23" ht="13.2" x14ac:dyDescent="0.25">
      <c r="A269" s="28" t="s">
        <v>429</v>
      </c>
      <c r="B269" s="28" t="s">
        <v>461</v>
      </c>
      <c r="C269" s="28" t="s">
        <v>476</v>
      </c>
      <c r="D269" s="28" t="s">
        <v>477</v>
      </c>
      <c r="E269" s="28" t="s">
        <v>473</v>
      </c>
      <c r="F269" s="28" t="s">
        <v>473</v>
      </c>
      <c r="G269" s="28" t="s">
        <v>488</v>
      </c>
      <c r="H269" s="28" t="s">
        <v>467</v>
      </c>
      <c r="I269" s="28" t="s">
        <v>480</v>
      </c>
      <c r="J269" s="28" t="s">
        <v>495</v>
      </c>
      <c r="K269" s="28" t="s">
        <v>490</v>
      </c>
      <c r="L269" s="28" t="s">
        <v>482</v>
      </c>
      <c r="M269" s="28">
        <f t="shared" si="1"/>
        <v>4</v>
      </c>
      <c r="N269" s="28">
        <f t="array" ref="N269">INDEX('Data Set4 Key Advanced2'!$D$6:$E$9,MATCH(C269,'Data Set4 Key Advanced2'!$E$6:$E$9,0),1)</f>
        <v>2</v>
      </c>
      <c r="O269" s="28">
        <f t="array" ref="O269">INDEX('Data Set4 Key Advanced2'!$D$12:$E$15,MATCH(D269,'Data Set4 Key Advanced2'!$E$12:$E$15,0),1)</f>
        <v>0</v>
      </c>
      <c r="P269" s="28">
        <f t="array" ref="P269">INDEX('Data Set4 Key Advanced2'!$D$18:$E$21,MATCH(E269,'Data Set4 Key Advanced2'!$E$18:$E$21,0),1)</f>
        <v>1</v>
      </c>
      <c r="Q269" s="28">
        <f t="array" ref="Q269">INDEX('Data Set4 Key Advanced2'!$D$24:$E$27,MATCH(F269,'Data Set4 Key Advanced2'!$E$24:$E$27,0),1)</f>
        <v>1</v>
      </c>
      <c r="R269" s="28">
        <f t="array" ref="R269">INDEX('Data Set4 Key Advanced2'!$D$30:$E$33,MATCH(G269,'Data Set4 Key Advanced2'!$E$30:$E$33,0),1)</f>
        <v>1</v>
      </c>
      <c r="S269" s="28">
        <f t="array" ref="S269">INDEX('Data Set4 Key Advanced2'!$D$36:$E$39,MATCH(H269,'Data Set4 Key Advanced2'!$E$36:$E$39,0),1)</f>
        <v>0</v>
      </c>
      <c r="T269" s="28">
        <f t="array" ref="T269">INDEX('Data Set4 Key Advanced2'!$D$42:$E$45,MATCH(I269,'Data Set4 Key Advanced2'!$E$42:$E$45,0),1)</f>
        <v>-1</v>
      </c>
      <c r="U269" s="28">
        <f t="array" ref="U269">IFERROR(INDEX('Data Set4 Key Advanced2'!$D$48:$E$51,MATCH(J269,'Data Set4 Key Advanced2'!$E$48:$E$51,0),1),0)</f>
        <v>-1</v>
      </c>
      <c r="V269" s="28">
        <f t="array" ref="V269">INDEX('Data Set4 Key Advanced2'!$D$54:$E$57,MATCH(K269,'Data Set4 Key Advanced2'!$E$54:$E$57,0),1)</f>
        <v>0</v>
      </c>
      <c r="W269" s="28">
        <f t="array" ref="W269">INDEX('Data Set4 Key Advanced2'!$D$60:$E$63,MATCH(L269,'Data Set4 Key Advanced2'!$E$60:$E$63,0),1)</f>
        <v>1</v>
      </c>
    </row>
    <row r="270" spans="1:23" ht="13.2" x14ac:dyDescent="0.25">
      <c r="A270" s="28" t="s">
        <v>431</v>
      </c>
      <c r="B270" s="28" t="s">
        <v>461</v>
      </c>
      <c r="C270" s="28" t="s">
        <v>462</v>
      </c>
      <c r="D270" s="28" t="s">
        <v>471</v>
      </c>
      <c r="E270" s="28" t="s">
        <v>464</v>
      </c>
      <c r="F270" s="28" t="s">
        <v>465</v>
      </c>
      <c r="G270" s="28" t="s">
        <v>466</v>
      </c>
      <c r="H270" s="28" t="s">
        <v>489</v>
      </c>
      <c r="I270" s="28" t="s">
        <v>480</v>
      </c>
      <c r="J270" s="28" t="s">
        <v>495</v>
      </c>
      <c r="K270" s="28" t="s">
        <v>469</v>
      </c>
      <c r="L270" s="28" t="s">
        <v>482</v>
      </c>
      <c r="M270" s="28">
        <f t="shared" si="1"/>
        <v>-5</v>
      </c>
      <c r="N270" s="28">
        <f t="array" ref="N270">INDEX('Data Set4 Key Advanced2'!$D$6:$E$9,MATCH(C270,'Data Set4 Key Advanced2'!$E$6:$E$9,0),1)</f>
        <v>-1</v>
      </c>
      <c r="O270" s="28">
        <f t="array" ref="O270">INDEX('Data Set4 Key Advanced2'!$D$12:$E$15,MATCH(D270,'Data Set4 Key Advanced2'!$E$12:$E$15,0),1)</f>
        <v>-1</v>
      </c>
      <c r="P270" s="28">
        <f t="array" ref="P270">INDEX('Data Set4 Key Advanced2'!$D$18:$E$21,MATCH(E270,'Data Set4 Key Advanced2'!$E$18:$E$21,0),1)</f>
        <v>0</v>
      </c>
      <c r="Q270" s="28">
        <f t="array" ref="Q270">INDEX('Data Set4 Key Advanced2'!$D$24:$E$27,MATCH(F270,'Data Set4 Key Advanced2'!$E$24:$E$27,0),1)</f>
        <v>-1</v>
      </c>
      <c r="R270" s="28">
        <f t="array" ref="R270">INDEX('Data Set4 Key Advanced2'!$D$30:$E$33,MATCH(G270,'Data Set4 Key Advanced2'!$E$30:$E$33,0),1)</f>
        <v>-1</v>
      </c>
      <c r="S270" s="28">
        <f t="array" ref="S270">INDEX('Data Set4 Key Advanced2'!$D$36:$E$39,MATCH(H270,'Data Set4 Key Advanced2'!$E$36:$E$39,0),1)</f>
        <v>-1</v>
      </c>
      <c r="T270" s="28">
        <f t="array" ref="T270">INDEX('Data Set4 Key Advanced2'!$D$42:$E$45,MATCH(I270,'Data Set4 Key Advanced2'!$E$42:$E$45,0),1)</f>
        <v>-1</v>
      </c>
      <c r="U270" s="28">
        <f t="array" ref="U270">IFERROR(INDEX('Data Set4 Key Advanced2'!$D$48:$E$51,MATCH(J270,'Data Set4 Key Advanced2'!$E$48:$E$51,0),1),0)</f>
        <v>-1</v>
      </c>
      <c r="V270" s="28">
        <f t="array" ref="V270">INDEX('Data Set4 Key Advanced2'!$D$54:$E$57,MATCH(K270,'Data Set4 Key Advanced2'!$E$54:$E$57,0),1)</f>
        <v>1</v>
      </c>
      <c r="W270" s="28">
        <f t="array" ref="W270">INDEX('Data Set4 Key Advanced2'!$D$60:$E$63,MATCH(L270,'Data Set4 Key Advanced2'!$E$60:$E$63,0),1)</f>
        <v>1</v>
      </c>
    </row>
    <row r="271" spans="1:23" ht="13.2" x14ac:dyDescent="0.25">
      <c r="A271" s="28" t="s">
        <v>430</v>
      </c>
      <c r="B271" s="28" t="s">
        <v>461</v>
      </c>
      <c r="C271" s="28" t="s">
        <v>486</v>
      </c>
      <c r="D271" s="28" t="s">
        <v>471</v>
      </c>
      <c r="E271" s="28" t="s">
        <v>473</v>
      </c>
      <c r="F271" s="28" t="s">
        <v>473</v>
      </c>
      <c r="G271" s="28" t="s">
        <v>474</v>
      </c>
      <c r="H271" s="28" t="s">
        <v>489</v>
      </c>
      <c r="I271" s="28" t="s">
        <v>484</v>
      </c>
      <c r="J271" s="28" t="s">
        <v>496</v>
      </c>
      <c r="K271" s="28" t="s">
        <v>469</v>
      </c>
      <c r="L271" s="28" t="s">
        <v>485</v>
      </c>
      <c r="M271" s="28">
        <f t="shared" si="1"/>
        <v>5</v>
      </c>
      <c r="N271" s="28">
        <f t="array" ref="N271">INDEX('Data Set4 Key Advanced2'!$D$6:$E$9,MATCH(C271,'Data Set4 Key Advanced2'!$E$6:$E$9,0),1)</f>
        <v>1</v>
      </c>
      <c r="O271" s="28">
        <f t="array" ref="O271">INDEX('Data Set4 Key Advanced2'!$D$12:$E$15,MATCH(D271,'Data Set4 Key Advanced2'!$E$12:$E$15,0),1)</f>
        <v>-1</v>
      </c>
      <c r="P271" s="28">
        <f t="array" ref="P271">INDEX('Data Set4 Key Advanced2'!$D$18:$E$21,MATCH(E271,'Data Set4 Key Advanced2'!$E$18:$E$21,0),1)</f>
        <v>1</v>
      </c>
      <c r="Q271" s="28">
        <f t="array" ref="Q271">INDEX('Data Set4 Key Advanced2'!$D$24:$E$27,MATCH(F271,'Data Set4 Key Advanced2'!$E$24:$E$27,0),1)</f>
        <v>1</v>
      </c>
      <c r="R271" s="28">
        <f t="array" ref="R271">INDEX('Data Set4 Key Advanced2'!$D$30:$E$33,MATCH(G271,'Data Set4 Key Advanced2'!$E$30:$E$33,0),1)</f>
        <v>0</v>
      </c>
      <c r="S271" s="28">
        <f t="array" ref="S271">INDEX('Data Set4 Key Advanced2'!$D$36:$E$39,MATCH(H271,'Data Set4 Key Advanced2'!$E$36:$E$39,0),1)</f>
        <v>-1</v>
      </c>
      <c r="T271" s="28">
        <f t="array" ref="T271">INDEX('Data Set4 Key Advanced2'!$D$42:$E$45,MATCH(I271,'Data Set4 Key Advanced2'!$E$42:$E$45,0),1)</f>
        <v>2</v>
      </c>
      <c r="U271" s="28">
        <f t="array" ref="U271">IFERROR(INDEX('Data Set4 Key Advanced2'!$D$48:$E$51,MATCH(J271,'Data Set4 Key Advanced2'!$E$48:$E$51,0),1),0)</f>
        <v>2</v>
      </c>
      <c r="V271" s="28">
        <f t="array" ref="V271">INDEX('Data Set4 Key Advanced2'!$D$54:$E$57,MATCH(K271,'Data Set4 Key Advanced2'!$E$54:$E$57,0),1)</f>
        <v>1</v>
      </c>
      <c r="W271" s="28">
        <f t="array" ref="W271">INDEX('Data Set4 Key Advanced2'!$D$60:$E$63,MATCH(L271,'Data Set4 Key Advanced2'!$E$60:$E$63,0),1)</f>
        <v>-1</v>
      </c>
    </row>
    <row r="272" spans="1:23" ht="13.2" x14ac:dyDescent="0.25">
      <c r="A272" s="28" t="s">
        <v>432</v>
      </c>
      <c r="B272" s="28" t="s">
        <v>461</v>
      </c>
      <c r="C272" s="28" t="s">
        <v>462</v>
      </c>
      <c r="D272" s="28" t="s">
        <v>477</v>
      </c>
      <c r="E272" s="28" t="s">
        <v>464</v>
      </c>
      <c r="F272" s="28" t="s">
        <v>478</v>
      </c>
      <c r="G272" s="28" t="s">
        <v>474</v>
      </c>
      <c r="H272" s="28" t="s">
        <v>489</v>
      </c>
      <c r="I272" s="28" t="s">
        <v>480</v>
      </c>
      <c r="J272" s="28" t="s">
        <v>494</v>
      </c>
      <c r="K272" s="28" t="s">
        <v>490</v>
      </c>
      <c r="L272" s="28" t="s">
        <v>482</v>
      </c>
      <c r="M272" s="28">
        <f t="shared" si="1"/>
        <v>-1</v>
      </c>
      <c r="N272" s="28">
        <f t="array" ref="N272">INDEX('Data Set4 Key Advanced2'!$D$6:$E$9,MATCH(C272,'Data Set4 Key Advanced2'!$E$6:$E$9,0),1)</f>
        <v>-1</v>
      </c>
      <c r="O272" s="28">
        <f t="array" ref="O272">INDEX('Data Set4 Key Advanced2'!$D$12:$E$15,MATCH(D272,'Data Set4 Key Advanced2'!$E$12:$E$15,0),1)</f>
        <v>0</v>
      </c>
      <c r="P272" s="28">
        <f t="array" ref="P272">INDEX('Data Set4 Key Advanced2'!$D$18:$E$21,MATCH(E272,'Data Set4 Key Advanced2'!$E$18:$E$21,0),1)</f>
        <v>0</v>
      </c>
      <c r="Q272" s="28">
        <f t="array" ref="Q272">INDEX('Data Set4 Key Advanced2'!$D$24:$E$27,MATCH(F272,'Data Set4 Key Advanced2'!$E$24:$E$27,0),1)</f>
        <v>0</v>
      </c>
      <c r="R272" s="28">
        <f t="array" ref="R272">INDEX('Data Set4 Key Advanced2'!$D$30:$E$33,MATCH(G272,'Data Set4 Key Advanced2'!$E$30:$E$33,0),1)</f>
        <v>0</v>
      </c>
      <c r="S272" s="28">
        <f t="array" ref="S272">INDEX('Data Set4 Key Advanced2'!$D$36:$E$39,MATCH(H272,'Data Set4 Key Advanced2'!$E$36:$E$39,0),1)</f>
        <v>-1</v>
      </c>
      <c r="T272" s="28">
        <f t="array" ref="T272">INDEX('Data Set4 Key Advanced2'!$D$42:$E$45,MATCH(I272,'Data Set4 Key Advanced2'!$E$42:$E$45,0),1)</f>
        <v>-1</v>
      </c>
      <c r="U272" s="28">
        <f t="array" ref="U272">IFERROR(INDEX('Data Set4 Key Advanced2'!$D$48:$E$51,MATCH(J272,'Data Set4 Key Advanced2'!$E$48:$E$51,0),1),0)</f>
        <v>1</v>
      </c>
      <c r="V272" s="28">
        <f t="array" ref="V272">INDEX('Data Set4 Key Advanced2'!$D$54:$E$57,MATCH(K272,'Data Set4 Key Advanced2'!$E$54:$E$57,0),1)</f>
        <v>0</v>
      </c>
      <c r="W272" s="28">
        <f t="array" ref="W272">INDEX('Data Set4 Key Advanced2'!$D$60:$E$63,MATCH(L272,'Data Set4 Key Advanced2'!$E$60:$E$63,0),1)</f>
        <v>1</v>
      </c>
    </row>
    <row r="273" spans="1:23" ht="13.2" x14ac:dyDescent="0.25">
      <c r="A273" s="28" t="s">
        <v>433</v>
      </c>
      <c r="B273" s="28" t="s">
        <v>461</v>
      </c>
      <c r="C273" s="28" t="s">
        <v>486</v>
      </c>
      <c r="D273" s="28" t="s">
        <v>471</v>
      </c>
      <c r="E273" s="28" t="s">
        <v>473</v>
      </c>
      <c r="F273" s="28" t="s">
        <v>473</v>
      </c>
      <c r="G273" s="28" t="s">
        <v>479</v>
      </c>
      <c r="H273" s="28" t="s">
        <v>489</v>
      </c>
      <c r="I273" s="28" t="s">
        <v>480</v>
      </c>
      <c r="J273" s="28" t="s">
        <v>494</v>
      </c>
      <c r="K273" s="28" t="s">
        <v>469</v>
      </c>
      <c r="L273" s="28" t="s">
        <v>470</v>
      </c>
      <c r="M273" s="28">
        <f t="shared" si="1"/>
        <v>4</v>
      </c>
      <c r="N273" s="28">
        <f t="array" ref="N273">INDEX('Data Set4 Key Advanced2'!$D$6:$E$9,MATCH(C273,'Data Set4 Key Advanced2'!$E$6:$E$9,0),1)</f>
        <v>1</v>
      </c>
      <c r="O273" s="28">
        <f t="array" ref="O273">INDEX('Data Set4 Key Advanced2'!$D$12:$E$15,MATCH(D273,'Data Set4 Key Advanced2'!$E$12:$E$15,0),1)</f>
        <v>-1</v>
      </c>
      <c r="P273" s="28">
        <f t="array" ref="P273">INDEX('Data Set4 Key Advanced2'!$D$18:$E$21,MATCH(E273,'Data Set4 Key Advanced2'!$E$18:$E$21,0),1)</f>
        <v>1</v>
      </c>
      <c r="Q273" s="28">
        <f t="array" ref="Q273">INDEX('Data Set4 Key Advanced2'!$D$24:$E$27,MATCH(F273,'Data Set4 Key Advanced2'!$E$24:$E$27,0),1)</f>
        <v>1</v>
      </c>
      <c r="R273" s="28">
        <f t="array" ref="R273">INDEX('Data Set4 Key Advanced2'!$D$30:$E$33,MATCH(G273,'Data Set4 Key Advanced2'!$E$30:$E$33,0),1)</f>
        <v>2</v>
      </c>
      <c r="S273" s="28">
        <f t="array" ref="S273">INDEX('Data Set4 Key Advanced2'!$D$36:$E$39,MATCH(H273,'Data Set4 Key Advanced2'!$E$36:$E$39,0),1)</f>
        <v>-1</v>
      </c>
      <c r="T273" s="28">
        <f t="array" ref="T273">INDEX('Data Set4 Key Advanced2'!$D$42:$E$45,MATCH(I273,'Data Set4 Key Advanced2'!$E$42:$E$45,0),1)</f>
        <v>-1</v>
      </c>
      <c r="U273" s="28">
        <f t="array" ref="U273">IFERROR(INDEX('Data Set4 Key Advanced2'!$D$48:$E$51,MATCH(J273,'Data Set4 Key Advanced2'!$E$48:$E$51,0),1),0)</f>
        <v>1</v>
      </c>
      <c r="V273" s="28">
        <f t="array" ref="V273">INDEX('Data Set4 Key Advanced2'!$D$54:$E$57,MATCH(K273,'Data Set4 Key Advanced2'!$E$54:$E$57,0),1)</f>
        <v>1</v>
      </c>
      <c r="W273" s="28">
        <f t="array" ref="W273">INDEX('Data Set4 Key Advanced2'!$D$60:$E$63,MATCH(L273,'Data Set4 Key Advanced2'!$E$60:$E$63,0),1)</f>
        <v>0</v>
      </c>
    </row>
    <row r="274" spans="1:23" ht="13.2" x14ac:dyDescent="0.25">
      <c r="A274" s="28" t="s">
        <v>434</v>
      </c>
      <c r="B274" s="28" t="s">
        <v>461</v>
      </c>
      <c r="C274" s="28" t="s">
        <v>462</v>
      </c>
      <c r="D274" s="28" t="s">
        <v>477</v>
      </c>
      <c r="E274" s="28" t="s">
        <v>464</v>
      </c>
      <c r="F274" s="28" t="s">
        <v>465</v>
      </c>
      <c r="G274" s="28" t="s">
        <v>488</v>
      </c>
      <c r="H274" s="28" t="s">
        <v>489</v>
      </c>
      <c r="I274" s="28" t="s">
        <v>480</v>
      </c>
      <c r="J274" s="28" t="s">
        <v>494</v>
      </c>
      <c r="K274" s="28" t="s">
        <v>490</v>
      </c>
      <c r="L274" s="28" t="s">
        <v>482</v>
      </c>
      <c r="M274" s="28">
        <f t="shared" si="1"/>
        <v>-1</v>
      </c>
      <c r="N274" s="28">
        <f t="array" ref="N274">INDEX('Data Set4 Key Advanced2'!$D$6:$E$9,MATCH(C274,'Data Set4 Key Advanced2'!$E$6:$E$9,0),1)</f>
        <v>-1</v>
      </c>
      <c r="O274" s="28">
        <f t="array" ref="O274">INDEX('Data Set4 Key Advanced2'!$D$12:$E$15,MATCH(D274,'Data Set4 Key Advanced2'!$E$12:$E$15,0),1)</f>
        <v>0</v>
      </c>
      <c r="P274" s="28">
        <f t="array" ref="P274">INDEX('Data Set4 Key Advanced2'!$D$18:$E$21,MATCH(E274,'Data Set4 Key Advanced2'!$E$18:$E$21,0),1)</f>
        <v>0</v>
      </c>
      <c r="Q274" s="28">
        <f t="array" ref="Q274">INDEX('Data Set4 Key Advanced2'!$D$24:$E$27,MATCH(F274,'Data Set4 Key Advanced2'!$E$24:$E$27,0),1)</f>
        <v>-1</v>
      </c>
      <c r="R274" s="28">
        <f t="array" ref="R274">INDEX('Data Set4 Key Advanced2'!$D$30:$E$33,MATCH(G274,'Data Set4 Key Advanced2'!$E$30:$E$33,0),1)</f>
        <v>1</v>
      </c>
      <c r="S274" s="28">
        <f t="array" ref="S274">INDEX('Data Set4 Key Advanced2'!$D$36:$E$39,MATCH(H274,'Data Set4 Key Advanced2'!$E$36:$E$39,0),1)</f>
        <v>-1</v>
      </c>
      <c r="T274" s="28">
        <f t="array" ref="T274">INDEX('Data Set4 Key Advanced2'!$D$42:$E$45,MATCH(I274,'Data Set4 Key Advanced2'!$E$42:$E$45,0),1)</f>
        <v>-1</v>
      </c>
      <c r="U274" s="28">
        <f t="array" ref="U274">IFERROR(INDEX('Data Set4 Key Advanced2'!$D$48:$E$51,MATCH(J274,'Data Set4 Key Advanced2'!$E$48:$E$51,0),1),0)</f>
        <v>1</v>
      </c>
      <c r="V274" s="28">
        <f t="array" ref="V274">INDEX('Data Set4 Key Advanced2'!$D$54:$E$57,MATCH(K274,'Data Set4 Key Advanced2'!$E$54:$E$57,0),1)</f>
        <v>0</v>
      </c>
      <c r="W274" s="28">
        <f t="array" ref="W274">INDEX('Data Set4 Key Advanced2'!$D$60:$E$63,MATCH(L274,'Data Set4 Key Advanced2'!$E$60:$E$63,0),1)</f>
        <v>1</v>
      </c>
    </row>
    <row r="275" spans="1:23" ht="13.2" x14ac:dyDescent="0.25">
      <c r="A275" s="28" t="s">
        <v>435</v>
      </c>
      <c r="B275" s="28" t="s">
        <v>461</v>
      </c>
      <c r="C275" s="28" t="s">
        <v>476</v>
      </c>
      <c r="D275" s="28" t="s">
        <v>487</v>
      </c>
      <c r="E275" s="28" t="s">
        <v>472</v>
      </c>
      <c r="F275" s="28" t="s">
        <v>465</v>
      </c>
      <c r="G275" s="28" t="s">
        <v>474</v>
      </c>
      <c r="H275" s="28" t="s">
        <v>483</v>
      </c>
      <c r="I275" s="28" t="s">
        <v>475</v>
      </c>
      <c r="J275" s="28" t="s">
        <v>495</v>
      </c>
      <c r="K275" s="28" t="s">
        <v>490</v>
      </c>
      <c r="L275" s="28" t="s">
        <v>470</v>
      </c>
      <c r="M275" s="28">
        <f t="shared" si="1"/>
        <v>5</v>
      </c>
      <c r="N275" s="28">
        <f t="array" ref="N275">INDEX('Data Set4 Key Advanced2'!$D$6:$E$9,MATCH(C275,'Data Set4 Key Advanced2'!$E$6:$E$9,0),1)</f>
        <v>2</v>
      </c>
      <c r="O275" s="28">
        <f t="array" ref="O275">INDEX('Data Set4 Key Advanced2'!$D$12:$E$15,MATCH(D275,'Data Set4 Key Advanced2'!$E$12:$E$15,0),1)</f>
        <v>1</v>
      </c>
      <c r="P275" s="28">
        <f t="array" ref="P275">INDEX('Data Set4 Key Advanced2'!$D$18:$E$21,MATCH(E275,'Data Set4 Key Advanced2'!$E$18:$E$21,0),1)</f>
        <v>2</v>
      </c>
      <c r="Q275" s="28">
        <f t="array" ref="Q275">INDEX('Data Set4 Key Advanced2'!$D$24:$E$27,MATCH(F275,'Data Set4 Key Advanced2'!$E$24:$E$27,0),1)</f>
        <v>-1</v>
      </c>
      <c r="R275" s="28">
        <f t="array" ref="R275">INDEX('Data Set4 Key Advanced2'!$D$30:$E$33,MATCH(G275,'Data Set4 Key Advanced2'!$E$30:$E$33,0),1)</f>
        <v>0</v>
      </c>
      <c r="S275" s="28">
        <f t="array" ref="S275">INDEX('Data Set4 Key Advanced2'!$D$36:$E$39,MATCH(H275,'Data Set4 Key Advanced2'!$E$36:$E$39,0),1)</f>
        <v>2</v>
      </c>
      <c r="T275" s="28">
        <f t="array" ref="T275">INDEX('Data Set4 Key Advanced2'!$D$42:$E$45,MATCH(I275,'Data Set4 Key Advanced2'!$E$42:$E$45,0),1)</f>
        <v>0</v>
      </c>
      <c r="U275" s="28">
        <f t="array" ref="U275">IFERROR(INDEX('Data Set4 Key Advanced2'!$D$48:$E$51,MATCH(J275,'Data Set4 Key Advanced2'!$E$48:$E$51,0),1),0)</f>
        <v>-1</v>
      </c>
      <c r="V275" s="28">
        <f t="array" ref="V275">INDEX('Data Set4 Key Advanced2'!$D$54:$E$57,MATCH(K275,'Data Set4 Key Advanced2'!$E$54:$E$57,0),1)</f>
        <v>0</v>
      </c>
      <c r="W275" s="28">
        <f t="array" ref="W275">INDEX('Data Set4 Key Advanced2'!$D$60:$E$63,MATCH(L275,'Data Set4 Key Advanced2'!$E$60:$E$63,0),1)</f>
        <v>0</v>
      </c>
    </row>
    <row r="276" spans="1:23" ht="13.2" x14ac:dyDescent="0.25">
      <c r="A276" s="28" t="s">
        <v>436</v>
      </c>
      <c r="B276" s="28" t="s">
        <v>461</v>
      </c>
      <c r="C276" s="28" t="s">
        <v>476</v>
      </c>
      <c r="D276" s="28" t="s">
        <v>477</v>
      </c>
      <c r="E276" s="28" t="s">
        <v>464</v>
      </c>
      <c r="F276" s="28" t="s">
        <v>465</v>
      </c>
      <c r="G276" s="28" t="s">
        <v>488</v>
      </c>
      <c r="H276" s="28" t="s">
        <v>489</v>
      </c>
      <c r="I276" s="28" t="s">
        <v>480</v>
      </c>
      <c r="J276" s="28" t="s">
        <v>495</v>
      </c>
      <c r="K276" s="28" t="s">
        <v>490</v>
      </c>
      <c r="L276" s="28" t="s">
        <v>470</v>
      </c>
      <c r="M276" s="28">
        <f t="shared" si="1"/>
        <v>-1</v>
      </c>
      <c r="N276" s="28">
        <f t="array" ref="N276">INDEX('Data Set4 Key Advanced2'!$D$6:$E$9,MATCH(C276,'Data Set4 Key Advanced2'!$E$6:$E$9,0),1)</f>
        <v>2</v>
      </c>
      <c r="O276" s="28">
        <f t="array" ref="O276">INDEX('Data Set4 Key Advanced2'!$D$12:$E$15,MATCH(D276,'Data Set4 Key Advanced2'!$E$12:$E$15,0),1)</f>
        <v>0</v>
      </c>
      <c r="P276" s="28">
        <f t="array" ref="P276">INDEX('Data Set4 Key Advanced2'!$D$18:$E$21,MATCH(E276,'Data Set4 Key Advanced2'!$E$18:$E$21,0),1)</f>
        <v>0</v>
      </c>
      <c r="Q276" s="28">
        <f t="array" ref="Q276">INDEX('Data Set4 Key Advanced2'!$D$24:$E$27,MATCH(F276,'Data Set4 Key Advanced2'!$E$24:$E$27,0),1)</f>
        <v>-1</v>
      </c>
      <c r="R276" s="28">
        <f t="array" ref="R276">INDEX('Data Set4 Key Advanced2'!$D$30:$E$33,MATCH(G276,'Data Set4 Key Advanced2'!$E$30:$E$33,0),1)</f>
        <v>1</v>
      </c>
      <c r="S276" s="28">
        <f t="array" ref="S276">INDEX('Data Set4 Key Advanced2'!$D$36:$E$39,MATCH(H276,'Data Set4 Key Advanced2'!$E$36:$E$39,0),1)</f>
        <v>-1</v>
      </c>
      <c r="T276" s="28">
        <f t="array" ref="T276">INDEX('Data Set4 Key Advanced2'!$D$42:$E$45,MATCH(I276,'Data Set4 Key Advanced2'!$E$42:$E$45,0),1)</f>
        <v>-1</v>
      </c>
      <c r="U276" s="28">
        <f t="array" ref="U276">IFERROR(INDEX('Data Set4 Key Advanced2'!$D$48:$E$51,MATCH(J276,'Data Set4 Key Advanced2'!$E$48:$E$51,0),1),0)</f>
        <v>-1</v>
      </c>
      <c r="V276" s="28">
        <f t="array" ref="V276">INDEX('Data Set4 Key Advanced2'!$D$54:$E$57,MATCH(K276,'Data Set4 Key Advanced2'!$E$54:$E$57,0),1)</f>
        <v>0</v>
      </c>
      <c r="W276" s="28">
        <f t="array" ref="W276">INDEX('Data Set4 Key Advanced2'!$D$60:$E$63,MATCH(L276,'Data Set4 Key Advanced2'!$E$60:$E$63,0),1)</f>
        <v>0</v>
      </c>
    </row>
    <row r="277" spans="1:23" ht="13.2" x14ac:dyDescent="0.25">
      <c r="A277" s="28" t="s">
        <v>438</v>
      </c>
      <c r="B277" s="28" t="s">
        <v>461</v>
      </c>
      <c r="C277" s="28" t="s">
        <v>462</v>
      </c>
      <c r="D277" s="28" t="s">
        <v>471</v>
      </c>
      <c r="E277" s="28" t="s">
        <v>464</v>
      </c>
      <c r="F277" s="28" t="s">
        <v>465</v>
      </c>
      <c r="G277" s="28" t="s">
        <v>488</v>
      </c>
      <c r="H277" s="28" t="s">
        <v>489</v>
      </c>
      <c r="I277" s="28" t="s">
        <v>480</v>
      </c>
      <c r="J277" s="28" t="s">
        <v>494</v>
      </c>
      <c r="K277" s="28" t="s">
        <v>490</v>
      </c>
      <c r="L277" s="28" t="s">
        <v>482</v>
      </c>
      <c r="M277" s="28">
        <f t="shared" si="1"/>
        <v>-2</v>
      </c>
      <c r="N277" s="28">
        <f t="array" ref="N277">INDEX('Data Set4 Key Advanced2'!$D$6:$E$9,MATCH(C277,'Data Set4 Key Advanced2'!$E$6:$E$9,0),1)</f>
        <v>-1</v>
      </c>
      <c r="O277" s="28">
        <f t="array" ref="O277">INDEX('Data Set4 Key Advanced2'!$D$12:$E$15,MATCH(D277,'Data Set4 Key Advanced2'!$E$12:$E$15,0),1)</f>
        <v>-1</v>
      </c>
      <c r="P277" s="28">
        <f t="array" ref="P277">INDEX('Data Set4 Key Advanced2'!$D$18:$E$21,MATCH(E277,'Data Set4 Key Advanced2'!$E$18:$E$21,0),1)</f>
        <v>0</v>
      </c>
      <c r="Q277" s="28">
        <f t="array" ref="Q277">INDEX('Data Set4 Key Advanced2'!$D$24:$E$27,MATCH(F277,'Data Set4 Key Advanced2'!$E$24:$E$27,0),1)</f>
        <v>-1</v>
      </c>
      <c r="R277" s="28">
        <f t="array" ref="R277">INDEX('Data Set4 Key Advanced2'!$D$30:$E$33,MATCH(G277,'Data Set4 Key Advanced2'!$E$30:$E$33,0),1)</f>
        <v>1</v>
      </c>
      <c r="S277" s="28">
        <f t="array" ref="S277">INDEX('Data Set4 Key Advanced2'!$D$36:$E$39,MATCH(H277,'Data Set4 Key Advanced2'!$E$36:$E$39,0),1)</f>
        <v>-1</v>
      </c>
      <c r="T277" s="28">
        <f t="array" ref="T277">INDEX('Data Set4 Key Advanced2'!$D$42:$E$45,MATCH(I277,'Data Set4 Key Advanced2'!$E$42:$E$45,0),1)</f>
        <v>-1</v>
      </c>
      <c r="U277" s="28">
        <f t="array" ref="U277">IFERROR(INDEX('Data Set4 Key Advanced2'!$D$48:$E$51,MATCH(J277,'Data Set4 Key Advanced2'!$E$48:$E$51,0),1),0)</f>
        <v>1</v>
      </c>
      <c r="V277" s="28">
        <f t="array" ref="V277">INDEX('Data Set4 Key Advanced2'!$D$54:$E$57,MATCH(K277,'Data Set4 Key Advanced2'!$E$54:$E$57,0),1)</f>
        <v>0</v>
      </c>
      <c r="W277" s="28">
        <f t="array" ref="W277">INDEX('Data Set4 Key Advanced2'!$D$60:$E$63,MATCH(L277,'Data Set4 Key Advanced2'!$E$60:$E$63,0),1)</f>
        <v>1</v>
      </c>
    </row>
    <row r="278" spans="1:23" ht="13.2" x14ac:dyDescent="0.25">
      <c r="A278" s="28" t="s">
        <v>437</v>
      </c>
      <c r="B278" s="28" t="s">
        <v>461</v>
      </c>
      <c r="C278" s="28" t="s">
        <v>476</v>
      </c>
      <c r="D278" s="28" t="s">
        <v>477</v>
      </c>
      <c r="E278" s="28" t="s">
        <v>464</v>
      </c>
      <c r="F278" s="28" t="s">
        <v>465</v>
      </c>
      <c r="G278" s="28" t="s">
        <v>479</v>
      </c>
      <c r="H278" s="28" t="s">
        <v>489</v>
      </c>
      <c r="I278" s="28" t="s">
        <v>468</v>
      </c>
      <c r="J278" s="28" t="s">
        <v>494</v>
      </c>
      <c r="K278" s="28" t="s">
        <v>469</v>
      </c>
      <c r="L278" s="28" t="s">
        <v>482</v>
      </c>
      <c r="M278" s="28">
        <f t="shared" si="1"/>
        <v>6</v>
      </c>
      <c r="N278" s="28">
        <f t="array" ref="N278">INDEX('Data Set4 Key Advanced2'!$D$6:$E$9,MATCH(C278,'Data Set4 Key Advanced2'!$E$6:$E$9,0),1)</f>
        <v>2</v>
      </c>
      <c r="O278" s="28">
        <f t="array" ref="O278">INDEX('Data Set4 Key Advanced2'!$D$12:$E$15,MATCH(D278,'Data Set4 Key Advanced2'!$E$12:$E$15,0),1)</f>
        <v>0</v>
      </c>
      <c r="P278" s="28">
        <f t="array" ref="P278">INDEX('Data Set4 Key Advanced2'!$D$18:$E$21,MATCH(E278,'Data Set4 Key Advanced2'!$E$18:$E$21,0),1)</f>
        <v>0</v>
      </c>
      <c r="Q278" s="28">
        <f t="array" ref="Q278">INDEX('Data Set4 Key Advanced2'!$D$24:$E$27,MATCH(F278,'Data Set4 Key Advanced2'!$E$24:$E$27,0),1)</f>
        <v>-1</v>
      </c>
      <c r="R278" s="28">
        <f t="array" ref="R278">INDEX('Data Set4 Key Advanced2'!$D$30:$E$33,MATCH(G278,'Data Set4 Key Advanced2'!$E$30:$E$33,0),1)</f>
        <v>2</v>
      </c>
      <c r="S278" s="28">
        <f t="array" ref="S278">INDEX('Data Set4 Key Advanced2'!$D$36:$E$39,MATCH(H278,'Data Set4 Key Advanced2'!$E$36:$E$39,0),1)</f>
        <v>-1</v>
      </c>
      <c r="T278" s="28">
        <f t="array" ref="T278">INDEX('Data Set4 Key Advanced2'!$D$42:$E$45,MATCH(I278,'Data Set4 Key Advanced2'!$E$42:$E$45,0),1)</f>
        <v>1</v>
      </c>
      <c r="U278" s="28">
        <f t="array" ref="U278">IFERROR(INDEX('Data Set4 Key Advanced2'!$D$48:$E$51,MATCH(J278,'Data Set4 Key Advanced2'!$E$48:$E$51,0),1),0)</f>
        <v>1</v>
      </c>
      <c r="V278" s="28">
        <f t="array" ref="V278">INDEX('Data Set4 Key Advanced2'!$D$54:$E$57,MATCH(K278,'Data Set4 Key Advanced2'!$E$54:$E$57,0),1)</f>
        <v>1</v>
      </c>
      <c r="W278" s="28">
        <f t="array" ref="W278">INDEX('Data Set4 Key Advanced2'!$D$60:$E$63,MATCH(L278,'Data Set4 Key Advanced2'!$E$60:$E$63,0),1)</f>
        <v>1</v>
      </c>
    </row>
    <row r="279" spans="1:23" ht="13.2" x14ac:dyDescent="0.25">
      <c r="A279" s="28" t="s">
        <v>439</v>
      </c>
      <c r="B279" s="28" t="s">
        <v>461</v>
      </c>
      <c r="C279" s="28" t="s">
        <v>462</v>
      </c>
      <c r="D279" s="28" t="s">
        <v>477</v>
      </c>
      <c r="E279" s="28" t="s">
        <v>492</v>
      </c>
      <c r="F279" s="28" t="s">
        <v>473</v>
      </c>
      <c r="G279" s="28" t="s">
        <v>474</v>
      </c>
      <c r="H279" s="28" t="s">
        <v>467</v>
      </c>
      <c r="I279" s="28" t="s">
        <v>480</v>
      </c>
      <c r="J279" s="28" t="s">
        <v>496</v>
      </c>
      <c r="K279" s="28" t="s">
        <v>507</v>
      </c>
      <c r="L279" s="28" t="s">
        <v>485</v>
      </c>
      <c r="M279" s="28">
        <f t="shared" si="1"/>
        <v>1</v>
      </c>
      <c r="N279" s="28">
        <f t="array" ref="N279">INDEX('Data Set4 Key Advanced2'!$D$6:$E$9,MATCH(C279,'Data Set4 Key Advanced2'!$E$6:$E$9,0),1)</f>
        <v>-1</v>
      </c>
      <c r="O279" s="28">
        <f t="array" ref="O279">INDEX('Data Set4 Key Advanced2'!$D$12:$E$15,MATCH(D279,'Data Set4 Key Advanced2'!$E$12:$E$15,0),1)</f>
        <v>0</v>
      </c>
      <c r="P279" s="28">
        <f t="array" ref="P279">INDEX('Data Set4 Key Advanced2'!$D$18:$E$21,MATCH(E279,'Data Set4 Key Advanced2'!$E$18:$E$21,0),1)</f>
        <v>-1</v>
      </c>
      <c r="Q279" s="28">
        <f t="array" ref="Q279">INDEX('Data Set4 Key Advanced2'!$D$24:$E$27,MATCH(F279,'Data Set4 Key Advanced2'!$E$24:$E$27,0),1)</f>
        <v>1</v>
      </c>
      <c r="R279" s="28">
        <f t="array" ref="R279">INDEX('Data Set4 Key Advanced2'!$D$30:$E$33,MATCH(G279,'Data Set4 Key Advanced2'!$E$30:$E$33,0),1)</f>
        <v>0</v>
      </c>
      <c r="S279" s="28">
        <f t="array" ref="S279">INDEX('Data Set4 Key Advanced2'!$D$36:$E$39,MATCH(H279,'Data Set4 Key Advanced2'!$E$36:$E$39,0),1)</f>
        <v>0</v>
      </c>
      <c r="T279" s="28">
        <f t="array" ref="T279">INDEX('Data Set4 Key Advanced2'!$D$42:$E$45,MATCH(I279,'Data Set4 Key Advanced2'!$E$42:$E$45,0),1)</f>
        <v>-1</v>
      </c>
      <c r="U279" s="28">
        <f t="array" ref="U279">IFERROR(INDEX('Data Set4 Key Advanced2'!$D$48:$E$51,MATCH(J279,'Data Set4 Key Advanced2'!$E$48:$E$51,0),1),0)</f>
        <v>2</v>
      </c>
      <c r="V279" s="28">
        <f t="array" ref="V279">INDEX('Data Set4 Key Advanced2'!$D$54:$E$57,MATCH(K279,'Data Set4 Key Advanced2'!$E$54:$E$57,0),1)</f>
        <v>2</v>
      </c>
      <c r="W279" s="28">
        <f t="array" ref="W279">INDEX('Data Set4 Key Advanced2'!$D$60:$E$63,MATCH(L279,'Data Set4 Key Advanced2'!$E$60:$E$63,0),1)</f>
        <v>-1</v>
      </c>
    </row>
    <row r="280" spans="1:23" ht="13.2" x14ac:dyDescent="0.25">
      <c r="A280" s="28" t="s">
        <v>513</v>
      </c>
      <c r="B280" s="28" t="s">
        <v>461</v>
      </c>
      <c r="C280" s="28" t="s">
        <v>486</v>
      </c>
      <c r="D280" s="28" t="s">
        <v>471</v>
      </c>
      <c r="E280" s="28" t="s">
        <v>472</v>
      </c>
      <c r="F280" s="28" t="s">
        <v>465</v>
      </c>
      <c r="G280" s="28" t="s">
        <v>488</v>
      </c>
      <c r="H280" s="28" t="s">
        <v>489</v>
      </c>
      <c r="I280" s="28" t="s">
        <v>480</v>
      </c>
      <c r="J280" s="28" t="s">
        <v>494</v>
      </c>
      <c r="K280" s="28" t="s">
        <v>469</v>
      </c>
      <c r="L280" s="28" t="s">
        <v>482</v>
      </c>
      <c r="M280" s="28">
        <f t="shared" si="1"/>
        <v>3</v>
      </c>
      <c r="N280" s="28">
        <f t="array" ref="N280">INDEX('Data Set4 Key Advanced2'!$D$6:$E$9,MATCH(C280,'Data Set4 Key Advanced2'!$E$6:$E$9,0),1)</f>
        <v>1</v>
      </c>
      <c r="O280" s="28">
        <f t="array" ref="O280">INDEX('Data Set4 Key Advanced2'!$D$12:$E$15,MATCH(D280,'Data Set4 Key Advanced2'!$E$12:$E$15,0),1)</f>
        <v>-1</v>
      </c>
      <c r="P280" s="28">
        <f t="array" ref="P280">INDEX('Data Set4 Key Advanced2'!$D$18:$E$21,MATCH(E280,'Data Set4 Key Advanced2'!$E$18:$E$21,0),1)</f>
        <v>2</v>
      </c>
      <c r="Q280" s="28">
        <f t="array" ref="Q280">INDEX('Data Set4 Key Advanced2'!$D$24:$E$27,MATCH(F280,'Data Set4 Key Advanced2'!$E$24:$E$27,0),1)</f>
        <v>-1</v>
      </c>
      <c r="R280" s="28">
        <f t="array" ref="R280">INDEX('Data Set4 Key Advanced2'!$D$30:$E$33,MATCH(G280,'Data Set4 Key Advanced2'!$E$30:$E$33,0),1)</f>
        <v>1</v>
      </c>
      <c r="S280" s="28">
        <f t="array" ref="S280">INDEX('Data Set4 Key Advanced2'!$D$36:$E$39,MATCH(H280,'Data Set4 Key Advanced2'!$E$36:$E$39,0),1)</f>
        <v>-1</v>
      </c>
      <c r="T280" s="28">
        <f t="array" ref="T280">INDEX('Data Set4 Key Advanced2'!$D$42:$E$45,MATCH(I280,'Data Set4 Key Advanced2'!$E$42:$E$45,0),1)</f>
        <v>-1</v>
      </c>
      <c r="U280" s="28">
        <f t="array" ref="U280">IFERROR(INDEX('Data Set4 Key Advanced2'!$D$48:$E$51,MATCH(J280,'Data Set4 Key Advanced2'!$E$48:$E$51,0),1),0)</f>
        <v>1</v>
      </c>
      <c r="V280" s="28">
        <f t="array" ref="V280">INDEX('Data Set4 Key Advanced2'!$D$54:$E$57,MATCH(K280,'Data Set4 Key Advanced2'!$E$54:$E$57,0),1)</f>
        <v>1</v>
      </c>
      <c r="W280" s="28">
        <f t="array" ref="W280">INDEX('Data Set4 Key Advanced2'!$D$60:$E$63,MATCH(L280,'Data Set4 Key Advanced2'!$E$60:$E$63,0),1)</f>
        <v>1</v>
      </c>
    </row>
    <row r="281" spans="1:23" ht="13.2" x14ac:dyDescent="0.25">
      <c r="A281" s="28" t="s">
        <v>443</v>
      </c>
      <c r="B281" s="28" t="s">
        <v>461</v>
      </c>
      <c r="C281" s="28" t="s">
        <v>462</v>
      </c>
      <c r="D281" s="28" t="s">
        <v>477</v>
      </c>
      <c r="E281" s="28" t="s">
        <v>464</v>
      </c>
      <c r="F281" s="28" t="s">
        <v>465</v>
      </c>
      <c r="G281" s="28" t="s">
        <v>488</v>
      </c>
      <c r="H281" s="28" t="s">
        <v>489</v>
      </c>
      <c r="I281" s="28" t="s">
        <v>468</v>
      </c>
      <c r="J281" s="28" t="s">
        <v>495</v>
      </c>
      <c r="K281" s="28" t="s">
        <v>490</v>
      </c>
      <c r="L281" s="28" t="s">
        <v>470</v>
      </c>
      <c r="M281" s="28">
        <f t="shared" si="1"/>
        <v>-2</v>
      </c>
      <c r="N281" s="28">
        <f t="array" ref="N281">INDEX('Data Set4 Key Advanced2'!$D$6:$E$9,MATCH(C281,'Data Set4 Key Advanced2'!$E$6:$E$9,0),1)</f>
        <v>-1</v>
      </c>
      <c r="O281" s="28">
        <f t="array" ref="O281">INDEX('Data Set4 Key Advanced2'!$D$12:$E$15,MATCH(D281,'Data Set4 Key Advanced2'!$E$12:$E$15,0),1)</f>
        <v>0</v>
      </c>
      <c r="P281" s="28">
        <f t="array" ref="P281">INDEX('Data Set4 Key Advanced2'!$D$18:$E$21,MATCH(E281,'Data Set4 Key Advanced2'!$E$18:$E$21,0),1)</f>
        <v>0</v>
      </c>
      <c r="Q281" s="28">
        <f t="array" ref="Q281">INDEX('Data Set4 Key Advanced2'!$D$24:$E$27,MATCH(F281,'Data Set4 Key Advanced2'!$E$24:$E$27,0),1)</f>
        <v>-1</v>
      </c>
      <c r="R281" s="28">
        <f t="array" ref="R281">INDEX('Data Set4 Key Advanced2'!$D$30:$E$33,MATCH(G281,'Data Set4 Key Advanced2'!$E$30:$E$33,0),1)</f>
        <v>1</v>
      </c>
      <c r="S281" s="28">
        <f t="array" ref="S281">INDEX('Data Set4 Key Advanced2'!$D$36:$E$39,MATCH(H281,'Data Set4 Key Advanced2'!$E$36:$E$39,0),1)</f>
        <v>-1</v>
      </c>
      <c r="T281" s="28">
        <f t="array" ref="T281">INDEX('Data Set4 Key Advanced2'!$D$42:$E$45,MATCH(I281,'Data Set4 Key Advanced2'!$E$42:$E$45,0),1)</f>
        <v>1</v>
      </c>
      <c r="U281" s="28">
        <f t="array" ref="U281">IFERROR(INDEX('Data Set4 Key Advanced2'!$D$48:$E$51,MATCH(J281,'Data Set4 Key Advanced2'!$E$48:$E$51,0),1),0)</f>
        <v>-1</v>
      </c>
      <c r="V281" s="28">
        <f t="array" ref="V281">INDEX('Data Set4 Key Advanced2'!$D$54:$E$57,MATCH(K281,'Data Set4 Key Advanced2'!$E$54:$E$57,0),1)</f>
        <v>0</v>
      </c>
      <c r="W281" s="28">
        <f t="array" ref="W281">INDEX('Data Set4 Key Advanced2'!$D$60:$E$63,MATCH(L281,'Data Set4 Key Advanced2'!$E$60:$E$63,0),1)</f>
        <v>0</v>
      </c>
    </row>
    <row r="282" spans="1:23" ht="13.2" x14ac:dyDescent="0.25">
      <c r="A282" s="28" t="s">
        <v>442</v>
      </c>
      <c r="B282" s="28" t="s">
        <v>461</v>
      </c>
      <c r="C282" s="28" t="s">
        <v>476</v>
      </c>
      <c r="D282" s="28" t="s">
        <v>471</v>
      </c>
      <c r="E282" s="28" t="s">
        <v>472</v>
      </c>
      <c r="F282" s="28" t="s">
        <v>465</v>
      </c>
      <c r="G282" s="28" t="s">
        <v>474</v>
      </c>
      <c r="H282" s="28" t="s">
        <v>489</v>
      </c>
      <c r="I282" s="28" t="s">
        <v>480</v>
      </c>
      <c r="J282" s="28" t="s">
        <v>494</v>
      </c>
      <c r="K282" s="28" t="s">
        <v>469</v>
      </c>
      <c r="L282" s="28" t="s">
        <v>485</v>
      </c>
      <c r="M282" s="28">
        <f t="shared" si="1"/>
        <v>1</v>
      </c>
      <c r="N282" s="28">
        <f t="array" ref="N282">INDEX('Data Set4 Key Advanced2'!$D$6:$E$9,MATCH(C282,'Data Set4 Key Advanced2'!$E$6:$E$9,0),1)</f>
        <v>2</v>
      </c>
      <c r="O282" s="28">
        <f t="array" ref="O282">INDEX('Data Set4 Key Advanced2'!$D$12:$E$15,MATCH(D282,'Data Set4 Key Advanced2'!$E$12:$E$15,0),1)</f>
        <v>-1</v>
      </c>
      <c r="P282" s="28">
        <f t="array" ref="P282">INDEX('Data Set4 Key Advanced2'!$D$18:$E$21,MATCH(E282,'Data Set4 Key Advanced2'!$E$18:$E$21,0),1)</f>
        <v>2</v>
      </c>
      <c r="Q282" s="28">
        <f t="array" ref="Q282">INDEX('Data Set4 Key Advanced2'!$D$24:$E$27,MATCH(F282,'Data Set4 Key Advanced2'!$E$24:$E$27,0),1)</f>
        <v>-1</v>
      </c>
      <c r="R282" s="28">
        <f t="array" ref="R282">INDEX('Data Set4 Key Advanced2'!$D$30:$E$33,MATCH(G282,'Data Set4 Key Advanced2'!$E$30:$E$33,0),1)</f>
        <v>0</v>
      </c>
      <c r="S282" s="28">
        <f t="array" ref="S282">INDEX('Data Set4 Key Advanced2'!$D$36:$E$39,MATCH(H282,'Data Set4 Key Advanced2'!$E$36:$E$39,0),1)</f>
        <v>-1</v>
      </c>
      <c r="T282" s="28">
        <f t="array" ref="T282">INDEX('Data Set4 Key Advanced2'!$D$42:$E$45,MATCH(I282,'Data Set4 Key Advanced2'!$E$42:$E$45,0),1)</f>
        <v>-1</v>
      </c>
      <c r="U282" s="28">
        <f t="array" ref="U282">IFERROR(INDEX('Data Set4 Key Advanced2'!$D$48:$E$51,MATCH(J282,'Data Set4 Key Advanced2'!$E$48:$E$51,0),1),0)</f>
        <v>1</v>
      </c>
      <c r="V282" s="28">
        <f t="array" ref="V282">INDEX('Data Set4 Key Advanced2'!$D$54:$E$57,MATCH(K282,'Data Set4 Key Advanced2'!$E$54:$E$57,0),1)</f>
        <v>1</v>
      </c>
      <c r="W282" s="28">
        <f t="array" ref="W282">INDEX('Data Set4 Key Advanced2'!$D$60:$E$63,MATCH(L282,'Data Set4 Key Advanced2'!$E$60:$E$63,0),1)</f>
        <v>-1</v>
      </c>
    </row>
    <row r="283" spans="1:23" ht="13.2" x14ac:dyDescent="0.25">
      <c r="A283" s="28" t="s">
        <v>514</v>
      </c>
      <c r="B283" s="28" t="s">
        <v>461</v>
      </c>
      <c r="C283" s="28" t="s">
        <v>462</v>
      </c>
      <c r="D283" s="28" t="s">
        <v>471</v>
      </c>
      <c r="E283" s="28" t="s">
        <v>464</v>
      </c>
      <c r="F283" s="28" t="s">
        <v>465</v>
      </c>
      <c r="G283" s="28" t="s">
        <v>474</v>
      </c>
      <c r="H283" s="28" t="s">
        <v>467</v>
      </c>
      <c r="I283" s="28" t="s">
        <v>475</v>
      </c>
      <c r="J283" s="28" t="s">
        <v>496</v>
      </c>
      <c r="K283" s="28" t="s">
        <v>481</v>
      </c>
      <c r="L283" s="28" t="s">
        <v>470</v>
      </c>
      <c r="M283" s="28">
        <f t="shared" si="1"/>
        <v>-2</v>
      </c>
      <c r="N283" s="28">
        <f t="array" ref="N283">INDEX('Data Set4 Key Advanced2'!$D$6:$E$9,MATCH(C283,'Data Set4 Key Advanced2'!$E$6:$E$9,0),1)</f>
        <v>-1</v>
      </c>
      <c r="O283" s="28">
        <f t="array" ref="O283">INDEX('Data Set4 Key Advanced2'!$D$12:$E$15,MATCH(D283,'Data Set4 Key Advanced2'!$E$12:$E$15,0),1)</f>
        <v>-1</v>
      </c>
      <c r="P283" s="28">
        <f t="array" ref="P283">INDEX('Data Set4 Key Advanced2'!$D$18:$E$21,MATCH(E283,'Data Set4 Key Advanced2'!$E$18:$E$21,0),1)</f>
        <v>0</v>
      </c>
      <c r="Q283" s="28">
        <f t="array" ref="Q283">INDEX('Data Set4 Key Advanced2'!$D$24:$E$27,MATCH(F283,'Data Set4 Key Advanced2'!$E$24:$E$27,0),1)</f>
        <v>-1</v>
      </c>
      <c r="R283" s="28">
        <f t="array" ref="R283">INDEX('Data Set4 Key Advanced2'!$D$30:$E$33,MATCH(G283,'Data Set4 Key Advanced2'!$E$30:$E$33,0),1)</f>
        <v>0</v>
      </c>
      <c r="S283" s="28">
        <f t="array" ref="S283">INDEX('Data Set4 Key Advanced2'!$D$36:$E$39,MATCH(H283,'Data Set4 Key Advanced2'!$E$36:$E$39,0),1)</f>
        <v>0</v>
      </c>
      <c r="T283" s="28">
        <f t="array" ref="T283">INDEX('Data Set4 Key Advanced2'!$D$42:$E$45,MATCH(I283,'Data Set4 Key Advanced2'!$E$42:$E$45,0),1)</f>
        <v>0</v>
      </c>
      <c r="U283" s="28">
        <f t="array" ref="U283">IFERROR(INDEX('Data Set4 Key Advanced2'!$D$48:$E$51,MATCH(J283,'Data Set4 Key Advanced2'!$E$48:$E$51,0),1),0)</f>
        <v>2</v>
      </c>
      <c r="V283" s="28">
        <f t="array" ref="V283">INDEX('Data Set4 Key Advanced2'!$D$54:$E$57,MATCH(K283,'Data Set4 Key Advanced2'!$E$54:$E$57,0),1)</f>
        <v>-1</v>
      </c>
      <c r="W283" s="28">
        <f t="array" ref="W283">INDEX('Data Set4 Key Advanced2'!$D$60:$E$63,MATCH(L283,'Data Set4 Key Advanced2'!$E$60:$E$63,0),1)</f>
        <v>0</v>
      </c>
    </row>
    <row r="284" spans="1:23" ht="13.2" x14ac:dyDescent="0.25">
      <c r="M284" s="28"/>
      <c r="N284" s="28"/>
      <c r="O284" s="28"/>
      <c r="P284" s="28"/>
      <c r="Q284" s="28"/>
      <c r="R284" s="28"/>
      <c r="S284" s="28"/>
      <c r="T284" s="28"/>
      <c r="V284" s="28"/>
      <c r="W284" s="28"/>
    </row>
    <row r="285" spans="1:23" ht="13.2" x14ac:dyDescent="0.25">
      <c r="M285" s="28"/>
      <c r="N285" s="28"/>
      <c r="O285" s="28"/>
      <c r="P285" s="28"/>
      <c r="Q285" s="28"/>
      <c r="R285" s="28"/>
      <c r="S285" s="28"/>
      <c r="T285" s="28"/>
      <c r="V285" s="28"/>
      <c r="W285" s="28"/>
    </row>
    <row r="286" spans="1:23" ht="13.2" x14ac:dyDescent="0.25">
      <c r="M286" s="28"/>
      <c r="N286" s="28"/>
      <c r="O286" s="28"/>
      <c r="P286" s="28"/>
      <c r="Q286" s="28"/>
      <c r="R286" s="28"/>
      <c r="S286" s="28"/>
      <c r="T286" s="28"/>
      <c r="V286" s="28"/>
      <c r="W286" s="28"/>
    </row>
    <row r="287" spans="1:23" ht="13.2" x14ac:dyDescent="0.25">
      <c r="M287" s="28"/>
      <c r="N287" s="28"/>
      <c r="O287" s="28"/>
      <c r="P287" s="28"/>
      <c r="Q287" s="28"/>
      <c r="R287" s="28"/>
      <c r="S287" s="28"/>
      <c r="T287" s="28"/>
      <c r="V287" s="28"/>
      <c r="W287" s="28"/>
    </row>
    <row r="288" spans="1:23" ht="13.2" x14ac:dyDescent="0.25">
      <c r="M288" s="28"/>
      <c r="N288" s="28"/>
      <c r="O288" s="28"/>
      <c r="P288" s="28"/>
      <c r="Q288" s="28"/>
      <c r="R288" s="28"/>
      <c r="S288" s="28"/>
      <c r="T288" s="28"/>
      <c r="V288" s="28"/>
      <c r="W288" s="28"/>
    </row>
    <row r="289" spans="13:23" ht="13.2" x14ac:dyDescent="0.25">
      <c r="M289" s="28"/>
      <c r="N289" s="28"/>
      <c r="O289" s="28"/>
      <c r="P289" s="28"/>
      <c r="Q289" s="28"/>
      <c r="R289" s="28"/>
      <c r="S289" s="28"/>
      <c r="T289" s="28"/>
      <c r="V289" s="28"/>
      <c r="W289" s="28"/>
    </row>
    <row r="290" spans="13:23" ht="13.2" x14ac:dyDescent="0.25">
      <c r="M290" s="28"/>
      <c r="N290" s="28"/>
      <c r="O290" s="28"/>
      <c r="P290" s="28"/>
      <c r="Q290" s="28"/>
      <c r="R290" s="28"/>
      <c r="S290" s="28"/>
      <c r="T290" s="28"/>
      <c r="V290" s="28"/>
      <c r="W290" s="28"/>
    </row>
    <row r="291" spans="13:23" ht="13.2" x14ac:dyDescent="0.25">
      <c r="M291" s="28"/>
      <c r="N291" s="28"/>
      <c r="O291" s="28"/>
      <c r="P291" s="28"/>
      <c r="Q291" s="28"/>
      <c r="R291" s="28"/>
      <c r="S291" s="28"/>
      <c r="T291" s="28"/>
      <c r="V291" s="28"/>
      <c r="W291" s="28"/>
    </row>
    <row r="292" spans="13:23" ht="13.2" x14ac:dyDescent="0.25">
      <c r="M292" s="28"/>
      <c r="N292" s="28"/>
      <c r="O292" s="28"/>
      <c r="P292" s="28"/>
      <c r="Q292" s="28"/>
      <c r="R292" s="28"/>
      <c r="S292" s="28"/>
      <c r="T292" s="28"/>
      <c r="V292" s="28"/>
      <c r="W292" s="28"/>
    </row>
    <row r="293" spans="13:23" ht="13.2" x14ac:dyDescent="0.25">
      <c r="M293" s="28"/>
      <c r="N293" s="28"/>
      <c r="O293" s="28"/>
      <c r="P293" s="28"/>
      <c r="Q293" s="28"/>
      <c r="R293" s="28"/>
      <c r="S293" s="28"/>
      <c r="T293" s="28"/>
      <c r="V293" s="28"/>
      <c r="W293" s="28"/>
    </row>
    <row r="294" spans="13:23" ht="13.2" x14ac:dyDescent="0.25">
      <c r="M294" s="28"/>
      <c r="N294" s="28"/>
      <c r="O294" s="28"/>
      <c r="P294" s="28"/>
      <c r="Q294" s="28"/>
      <c r="R294" s="28"/>
      <c r="S294" s="28"/>
      <c r="T294" s="28"/>
      <c r="V294" s="28"/>
      <c r="W294" s="28"/>
    </row>
    <row r="295" spans="13:23" ht="13.2" x14ac:dyDescent="0.25">
      <c r="M295" s="28"/>
      <c r="N295" s="28"/>
      <c r="O295" s="28"/>
      <c r="P295" s="28"/>
      <c r="Q295" s="28"/>
      <c r="R295" s="28"/>
      <c r="S295" s="28"/>
      <c r="T295" s="28"/>
      <c r="V295" s="28"/>
      <c r="W295" s="28"/>
    </row>
    <row r="296" spans="13:23" ht="13.2" x14ac:dyDescent="0.25">
      <c r="M296" s="28"/>
      <c r="N296" s="28"/>
      <c r="O296" s="28"/>
      <c r="P296" s="28"/>
      <c r="Q296" s="28"/>
      <c r="R296" s="28"/>
      <c r="S296" s="28"/>
      <c r="T296" s="28"/>
      <c r="V296" s="28"/>
      <c r="W296" s="28"/>
    </row>
    <row r="297" spans="13:23" ht="13.2" x14ac:dyDescent="0.25">
      <c r="M297" s="28"/>
      <c r="N297" s="28"/>
      <c r="O297" s="28"/>
      <c r="P297" s="28"/>
      <c r="Q297" s="28"/>
      <c r="R297" s="28"/>
      <c r="S297" s="28"/>
      <c r="T297" s="28"/>
      <c r="V297" s="28"/>
      <c r="W297" s="28"/>
    </row>
    <row r="298" spans="13:23" ht="13.2" x14ac:dyDescent="0.25">
      <c r="M298" s="28"/>
      <c r="N298" s="28"/>
      <c r="O298" s="28"/>
      <c r="P298" s="28"/>
      <c r="Q298" s="28"/>
      <c r="R298" s="28"/>
      <c r="S298" s="28"/>
      <c r="T298" s="28"/>
      <c r="V298" s="28"/>
      <c r="W298" s="28"/>
    </row>
    <row r="299" spans="13:23" ht="13.2" x14ac:dyDescent="0.25">
      <c r="M299" s="28"/>
      <c r="N299" s="28"/>
      <c r="O299" s="28"/>
      <c r="P299" s="28"/>
      <c r="Q299" s="28"/>
      <c r="R299" s="28"/>
      <c r="S299" s="28"/>
      <c r="T299" s="28"/>
      <c r="V299" s="28"/>
      <c r="W299" s="28"/>
    </row>
    <row r="300" spans="13:23" ht="13.2" x14ac:dyDescent="0.25">
      <c r="M300" s="28"/>
      <c r="N300" s="28"/>
      <c r="O300" s="28"/>
      <c r="P300" s="28"/>
      <c r="Q300" s="28"/>
      <c r="R300" s="28"/>
      <c r="S300" s="28"/>
      <c r="T300" s="28"/>
      <c r="V300" s="28"/>
      <c r="W300" s="28"/>
    </row>
    <row r="301" spans="13:23" ht="13.2" x14ac:dyDescent="0.25">
      <c r="M301" s="28"/>
      <c r="N301" s="28"/>
      <c r="O301" s="28"/>
      <c r="P301" s="28"/>
      <c r="Q301" s="28"/>
      <c r="R301" s="28"/>
      <c r="S301" s="28"/>
      <c r="T301" s="28"/>
      <c r="V301" s="28"/>
      <c r="W301" s="28"/>
    </row>
    <row r="302" spans="13:23" ht="13.2" x14ac:dyDescent="0.25">
      <c r="M302" s="28"/>
      <c r="N302" s="28"/>
      <c r="O302" s="28"/>
      <c r="P302" s="28"/>
      <c r="Q302" s="28"/>
      <c r="R302" s="28"/>
      <c r="S302" s="28"/>
      <c r="T302" s="28"/>
      <c r="V302" s="28"/>
      <c r="W302" s="28"/>
    </row>
    <row r="303" spans="13:23" ht="13.2" x14ac:dyDescent="0.25">
      <c r="M303" s="28"/>
      <c r="N303" s="28"/>
      <c r="O303" s="28"/>
      <c r="P303" s="28"/>
      <c r="Q303" s="28"/>
      <c r="R303" s="28"/>
      <c r="S303" s="28"/>
      <c r="T303" s="28"/>
      <c r="V303" s="28"/>
      <c r="W303" s="28"/>
    </row>
    <row r="304" spans="13:23" ht="13.2" x14ac:dyDescent="0.25">
      <c r="M304" s="28"/>
      <c r="N304" s="28"/>
      <c r="O304" s="28"/>
      <c r="P304" s="28"/>
      <c r="Q304" s="28"/>
      <c r="R304" s="28"/>
      <c r="S304" s="28"/>
      <c r="T304" s="28"/>
      <c r="V304" s="28"/>
      <c r="W304" s="28"/>
    </row>
    <row r="305" spans="13:23" ht="13.2" x14ac:dyDescent="0.25">
      <c r="M305" s="28"/>
      <c r="N305" s="28"/>
      <c r="O305" s="28"/>
      <c r="P305" s="28"/>
      <c r="Q305" s="28"/>
      <c r="R305" s="28"/>
      <c r="S305" s="28"/>
      <c r="T305" s="28"/>
      <c r="V305" s="28"/>
      <c r="W305" s="28"/>
    </row>
    <row r="306" spans="13:23" ht="13.2" x14ac:dyDescent="0.25">
      <c r="M306" s="28"/>
      <c r="N306" s="28"/>
      <c r="O306" s="28"/>
      <c r="P306" s="28"/>
      <c r="Q306" s="28"/>
      <c r="R306" s="28"/>
      <c r="S306" s="28"/>
      <c r="T306" s="28"/>
      <c r="V306" s="28"/>
      <c r="W306" s="28"/>
    </row>
    <row r="307" spans="13:23" ht="13.2" x14ac:dyDescent="0.25">
      <c r="M307" s="28"/>
      <c r="N307" s="28"/>
      <c r="O307" s="28"/>
      <c r="P307" s="28"/>
      <c r="Q307" s="28"/>
      <c r="R307" s="28"/>
      <c r="S307" s="28"/>
      <c r="T307" s="28"/>
      <c r="V307" s="28"/>
      <c r="W307" s="28"/>
    </row>
    <row r="308" spans="13:23" ht="13.2" x14ac:dyDescent="0.25">
      <c r="M308" s="28"/>
      <c r="N308" s="28"/>
      <c r="O308" s="28"/>
      <c r="P308" s="28"/>
      <c r="Q308" s="28"/>
      <c r="R308" s="28"/>
      <c r="S308" s="28"/>
      <c r="T308" s="28"/>
      <c r="V308" s="28"/>
      <c r="W308" s="28"/>
    </row>
    <row r="309" spans="13:23" ht="13.2" x14ac:dyDescent="0.25">
      <c r="M309" s="28"/>
      <c r="N309" s="28"/>
      <c r="O309" s="28"/>
      <c r="P309" s="28"/>
      <c r="Q309" s="28"/>
      <c r="R309" s="28"/>
      <c r="S309" s="28"/>
      <c r="T309" s="28"/>
      <c r="V309" s="28"/>
      <c r="W309" s="28"/>
    </row>
    <row r="310" spans="13:23" ht="13.2" x14ac:dyDescent="0.25">
      <c r="M310" s="28"/>
      <c r="N310" s="28"/>
      <c r="O310" s="28"/>
      <c r="P310" s="28"/>
      <c r="Q310" s="28"/>
      <c r="R310" s="28"/>
      <c r="S310" s="28"/>
      <c r="T310" s="28"/>
      <c r="V310" s="28"/>
      <c r="W310" s="28"/>
    </row>
    <row r="311" spans="13:23" ht="13.2" x14ac:dyDescent="0.25">
      <c r="M311" s="28"/>
      <c r="N311" s="28"/>
      <c r="O311" s="28"/>
      <c r="P311" s="28"/>
      <c r="Q311" s="28"/>
      <c r="R311" s="28"/>
      <c r="S311" s="28"/>
      <c r="T311" s="28"/>
      <c r="V311" s="28"/>
      <c r="W311" s="28"/>
    </row>
    <row r="312" spans="13:23" ht="13.2" x14ac:dyDescent="0.25">
      <c r="M312" s="28"/>
      <c r="N312" s="28"/>
      <c r="O312" s="28"/>
      <c r="P312" s="28"/>
      <c r="Q312" s="28"/>
      <c r="R312" s="28"/>
      <c r="S312" s="28"/>
      <c r="T312" s="28"/>
      <c r="V312" s="28"/>
      <c r="W312" s="28"/>
    </row>
    <row r="313" spans="13:23" ht="13.2" x14ac:dyDescent="0.25">
      <c r="M313" s="28"/>
      <c r="N313" s="28"/>
      <c r="O313" s="28"/>
      <c r="P313" s="28"/>
      <c r="Q313" s="28"/>
      <c r="R313" s="28"/>
      <c r="S313" s="28"/>
      <c r="T313" s="28"/>
      <c r="V313" s="28"/>
      <c r="W313" s="28"/>
    </row>
    <row r="314" spans="13:23" ht="13.2" x14ac:dyDescent="0.25">
      <c r="M314" s="28"/>
      <c r="N314" s="28"/>
      <c r="O314" s="28"/>
      <c r="P314" s="28"/>
      <c r="Q314" s="28"/>
      <c r="R314" s="28"/>
      <c r="S314" s="28"/>
      <c r="T314" s="28"/>
      <c r="V314" s="28"/>
      <c r="W314" s="28"/>
    </row>
    <row r="315" spans="13:23" ht="13.2" x14ac:dyDescent="0.25">
      <c r="M315" s="28"/>
      <c r="N315" s="28"/>
      <c r="O315" s="28"/>
      <c r="P315" s="28"/>
      <c r="Q315" s="28"/>
      <c r="R315" s="28"/>
      <c r="S315" s="28"/>
      <c r="T315" s="28"/>
      <c r="V315" s="28"/>
      <c r="W315" s="28"/>
    </row>
    <row r="316" spans="13:23" ht="13.2" x14ac:dyDescent="0.25">
      <c r="M316" s="28"/>
      <c r="N316" s="28"/>
      <c r="O316" s="28"/>
      <c r="P316" s="28"/>
      <c r="Q316" s="28"/>
      <c r="R316" s="28"/>
      <c r="S316" s="28"/>
      <c r="T316" s="28"/>
      <c r="V316" s="28"/>
      <c r="W316" s="28"/>
    </row>
    <row r="317" spans="13:23" ht="13.2" x14ac:dyDescent="0.25">
      <c r="M317" s="28"/>
      <c r="N317" s="28"/>
      <c r="O317" s="28"/>
      <c r="P317" s="28"/>
      <c r="Q317" s="28"/>
      <c r="R317" s="28"/>
      <c r="S317" s="28"/>
      <c r="T317" s="28"/>
      <c r="V317" s="28"/>
      <c r="W317" s="28"/>
    </row>
    <row r="318" spans="13:23" ht="13.2" x14ac:dyDescent="0.25">
      <c r="M318" s="28"/>
      <c r="N318" s="28"/>
      <c r="O318" s="28"/>
      <c r="P318" s="28"/>
      <c r="Q318" s="28"/>
      <c r="R318" s="28"/>
      <c r="S318" s="28"/>
      <c r="T318" s="28"/>
      <c r="V318" s="28"/>
      <c r="W318" s="28"/>
    </row>
    <row r="319" spans="13:23" ht="13.2" x14ac:dyDescent="0.25">
      <c r="M319" s="28"/>
      <c r="N319" s="28"/>
      <c r="O319" s="28"/>
      <c r="P319" s="28"/>
      <c r="Q319" s="28"/>
      <c r="R319" s="28"/>
      <c r="S319" s="28"/>
      <c r="T319" s="28"/>
      <c r="V319" s="28"/>
      <c r="W319" s="28"/>
    </row>
    <row r="320" spans="13:23" ht="13.2" x14ac:dyDescent="0.25">
      <c r="M320" s="28"/>
      <c r="N320" s="28"/>
      <c r="O320" s="28"/>
      <c r="P320" s="28"/>
      <c r="Q320" s="28"/>
      <c r="R320" s="28"/>
      <c r="S320" s="28"/>
      <c r="T320" s="28"/>
      <c r="V320" s="28"/>
      <c r="W320" s="28"/>
    </row>
    <row r="321" spans="13:23" ht="13.2" x14ac:dyDescent="0.25">
      <c r="M321" s="28"/>
      <c r="N321" s="28"/>
      <c r="O321" s="28"/>
      <c r="P321" s="28"/>
      <c r="Q321" s="28"/>
      <c r="R321" s="28"/>
      <c r="S321" s="28"/>
      <c r="T321" s="28"/>
      <c r="V321" s="28"/>
      <c r="W321" s="28"/>
    </row>
    <row r="322" spans="13:23" ht="13.2" x14ac:dyDescent="0.25">
      <c r="M322" s="28"/>
      <c r="N322" s="28"/>
      <c r="O322" s="28"/>
      <c r="P322" s="28"/>
      <c r="Q322" s="28"/>
      <c r="R322" s="28"/>
      <c r="S322" s="28"/>
      <c r="T322" s="28"/>
      <c r="V322" s="28"/>
      <c r="W322" s="28"/>
    </row>
    <row r="323" spans="13:23" ht="13.2" x14ac:dyDescent="0.25">
      <c r="M323" s="28"/>
      <c r="N323" s="28"/>
      <c r="O323" s="28"/>
      <c r="P323" s="28"/>
      <c r="Q323" s="28"/>
      <c r="R323" s="28"/>
      <c r="S323" s="28"/>
      <c r="T323" s="28"/>
      <c r="V323" s="28"/>
      <c r="W323" s="28"/>
    </row>
    <row r="324" spans="13:23" ht="13.2" x14ac:dyDescent="0.25">
      <c r="M324" s="28"/>
      <c r="N324" s="28"/>
      <c r="O324" s="28"/>
      <c r="P324" s="28"/>
      <c r="Q324" s="28"/>
      <c r="R324" s="28"/>
      <c r="S324" s="28"/>
      <c r="T324" s="28"/>
      <c r="V324" s="28"/>
      <c r="W324" s="28"/>
    </row>
    <row r="325" spans="13:23" ht="13.2" x14ac:dyDescent="0.25">
      <c r="M325" s="28"/>
      <c r="N325" s="28"/>
      <c r="O325" s="28"/>
      <c r="P325" s="28"/>
      <c r="Q325" s="28"/>
      <c r="R325" s="28"/>
      <c r="S325" s="28"/>
      <c r="T325" s="28"/>
      <c r="V325" s="28"/>
      <c r="W325" s="28"/>
    </row>
    <row r="326" spans="13:23" ht="13.2" x14ac:dyDescent="0.25">
      <c r="M326" s="28"/>
      <c r="N326" s="28"/>
      <c r="O326" s="28"/>
      <c r="P326" s="28"/>
      <c r="Q326" s="28"/>
      <c r="R326" s="28"/>
      <c r="S326" s="28"/>
      <c r="T326" s="28"/>
      <c r="V326" s="28"/>
      <c r="W326" s="28"/>
    </row>
    <row r="327" spans="13:23" ht="13.2" x14ac:dyDescent="0.25">
      <c r="M327" s="28"/>
      <c r="N327" s="28"/>
      <c r="O327" s="28"/>
      <c r="P327" s="28"/>
      <c r="Q327" s="28"/>
      <c r="R327" s="28"/>
      <c r="S327" s="28"/>
      <c r="T327" s="28"/>
      <c r="V327" s="28"/>
      <c r="W327" s="28"/>
    </row>
    <row r="328" spans="13:23" ht="13.2" x14ac:dyDescent="0.25">
      <c r="M328" s="28"/>
      <c r="N328" s="28"/>
      <c r="O328" s="28"/>
      <c r="P328" s="28"/>
      <c r="Q328" s="28"/>
      <c r="R328" s="28"/>
      <c r="S328" s="28"/>
      <c r="T328" s="28"/>
      <c r="V328" s="28"/>
      <c r="W328" s="28"/>
    </row>
    <row r="329" spans="13:23" ht="13.2" x14ac:dyDescent="0.25">
      <c r="M329" s="28"/>
      <c r="N329" s="28"/>
      <c r="O329" s="28"/>
      <c r="P329" s="28"/>
      <c r="Q329" s="28"/>
      <c r="R329" s="28"/>
      <c r="S329" s="28"/>
      <c r="T329" s="28"/>
      <c r="V329" s="28"/>
      <c r="W329" s="28"/>
    </row>
    <row r="330" spans="13:23" ht="13.2" x14ac:dyDescent="0.25">
      <c r="M330" s="28"/>
      <c r="N330" s="28"/>
      <c r="O330" s="28"/>
      <c r="P330" s="28"/>
      <c r="Q330" s="28"/>
      <c r="R330" s="28"/>
      <c r="S330" s="28"/>
      <c r="T330" s="28"/>
      <c r="V330" s="28"/>
      <c r="W330" s="28"/>
    </row>
    <row r="331" spans="13:23" ht="13.2" x14ac:dyDescent="0.25">
      <c r="M331" s="28"/>
      <c r="N331" s="28"/>
      <c r="O331" s="28"/>
      <c r="P331" s="28"/>
      <c r="Q331" s="28"/>
      <c r="R331" s="28"/>
      <c r="S331" s="28"/>
      <c r="T331" s="28"/>
      <c r="V331" s="28"/>
      <c r="W331" s="28"/>
    </row>
    <row r="332" spans="13:23" ht="13.2" x14ac:dyDescent="0.25">
      <c r="M332" s="28"/>
      <c r="N332" s="28"/>
      <c r="O332" s="28"/>
      <c r="P332" s="28"/>
      <c r="Q332" s="28"/>
      <c r="R332" s="28"/>
      <c r="S332" s="28"/>
      <c r="T332" s="28"/>
      <c r="V332" s="28"/>
      <c r="W332" s="28"/>
    </row>
    <row r="333" spans="13:23" ht="13.2" x14ac:dyDescent="0.25">
      <c r="M333" s="28"/>
      <c r="N333" s="28"/>
      <c r="O333" s="28"/>
      <c r="P333" s="28"/>
      <c r="Q333" s="28"/>
      <c r="R333" s="28"/>
      <c r="S333" s="28"/>
      <c r="T333" s="28"/>
      <c r="V333" s="28"/>
      <c r="W333" s="28"/>
    </row>
    <row r="334" spans="13:23" ht="13.2" x14ac:dyDescent="0.25">
      <c r="M334" s="28"/>
      <c r="N334" s="28"/>
      <c r="O334" s="28"/>
      <c r="P334" s="28"/>
      <c r="Q334" s="28"/>
      <c r="R334" s="28"/>
      <c r="S334" s="28"/>
      <c r="T334" s="28"/>
      <c r="V334" s="28"/>
      <c r="W334" s="28"/>
    </row>
    <row r="335" spans="13:23" ht="13.2" x14ac:dyDescent="0.25">
      <c r="M335" s="28"/>
      <c r="N335" s="28"/>
      <c r="O335" s="28"/>
      <c r="P335" s="28"/>
      <c r="Q335" s="28"/>
      <c r="R335" s="28"/>
      <c r="S335" s="28"/>
      <c r="T335" s="28"/>
      <c r="V335" s="28"/>
      <c r="W335" s="28"/>
    </row>
    <row r="336" spans="13:23" ht="13.2" x14ac:dyDescent="0.25">
      <c r="M336" s="28"/>
      <c r="N336" s="28"/>
      <c r="O336" s="28"/>
      <c r="P336" s="28"/>
      <c r="Q336" s="28"/>
      <c r="R336" s="28"/>
      <c r="S336" s="28"/>
      <c r="T336" s="28"/>
      <c r="V336" s="28"/>
      <c r="W336" s="28"/>
    </row>
    <row r="337" spans="13:23" ht="13.2" x14ac:dyDescent="0.25">
      <c r="M337" s="28"/>
      <c r="N337" s="28"/>
      <c r="O337" s="28"/>
      <c r="P337" s="28"/>
      <c r="Q337" s="28"/>
      <c r="R337" s="28"/>
      <c r="S337" s="28"/>
      <c r="T337" s="28"/>
      <c r="V337" s="28"/>
      <c r="W337" s="28"/>
    </row>
    <row r="338" spans="13:23" ht="13.2" x14ac:dyDescent="0.25">
      <c r="M338" s="28"/>
      <c r="N338" s="28"/>
      <c r="O338" s="28"/>
      <c r="P338" s="28"/>
      <c r="Q338" s="28"/>
      <c r="R338" s="28"/>
      <c r="S338" s="28"/>
      <c r="T338" s="28"/>
      <c r="V338" s="28"/>
      <c r="W338" s="28"/>
    </row>
    <row r="339" spans="13:23" ht="13.2" x14ac:dyDescent="0.25">
      <c r="M339" s="28"/>
      <c r="N339" s="28"/>
      <c r="O339" s="28"/>
      <c r="P339" s="28"/>
      <c r="Q339" s="28"/>
      <c r="R339" s="28"/>
      <c r="S339" s="28"/>
      <c r="T339" s="28"/>
      <c r="V339" s="28"/>
      <c r="W339" s="28"/>
    </row>
    <row r="340" spans="13:23" ht="13.2" x14ac:dyDescent="0.25">
      <c r="M340" s="28"/>
      <c r="N340" s="28"/>
      <c r="O340" s="28"/>
      <c r="P340" s="28"/>
      <c r="Q340" s="28"/>
      <c r="R340" s="28"/>
      <c r="S340" s="28"/>
      <c r="T340" s="28"/>
      <c r="V340" s="28"/>
      <c r="W340" s="28"/>
    </row>
    <row r="341" spans="13:23" ht="13.2" x14ac:dyDescent="0.25">
      <c r="M341" s="28"/>
      <c r="N341" s="28"/>
      <c r="O341" s="28"/>
      <c r="P341" s="28"/>
      <c r="Q341" s="28"/>
      <c r="R341" s="28"/>
      <c r="S341" s="28"/>
      <c r="T341" s="28"/>
      <c r="V341" s="28"/>
      <c r="W341" s="28"/>
    </row>
    <row r="342" spans="13:23" ht="13.2" x14ac:dyDescent="0.25">
      <c r="M342" s="28"/>
      <c r="N342" s="28"/>
      <c r="O342" s="28"/>
      <c r="P342" s="28"/>
      <c r="Q342" s="28"/>
      <c r="R342" s="28"/>
      <c r="S342" s="28"/>
      <c r="T342" s="28"/>
      <c r="V342" s="28"/>
      <c r="W342" s="28"/>
    </row>
    <row r="343" spans="13:23" ht="13.2" x14ac:dyDescent="0.25">
      <c r="M343" s="28"/>
      <c r="N343" s="28"/>
      <c r="O343" s="28"/>
      <c r="P343" s="28"/>
      <c r="Q343" s="28"/>
      <c r="R343" s="28"/>
      <c r="S343" s="28"/>
      <c r="T343" s="28"/>
      <c r="V343" s="28"/>
      <c r="W343" s="28"/>
    </row>
    <row r="344" spans="13:23" ht="13.2" x14ac:dyDescent="0.25">
      <c r="M344" s="28"/>
      <c r="N344" s="28"/>
      <c r="O344" s="28"/>
      <c r="P344" s="28"/>
      <c r="Q344" s="28"/>
      <c r="R344" s="28"/>
      <c r="S344" s="28"/>
      <c r="T344" s="28"/>
      <c r="V344" s="28"/>
      <c r="W344" s="28"/>
    </row>
    <row r="345" spans="13:23" ht="13.2" x14ac:dyDescent="0.25">
      <c r="M345" s="28"/>
      <c r="N345" s="28"/>
      <c r="O345" s="28"/>
      <c r="P345" s="28"/>
      <c r="Q345" s="28"/>
      <c r="R345" s="28"/>
      <c r="S345" s="28"/>
      <c r="T345" s="28"/>
      <c r="V345" s="28"/>
      <c r="W345" s="28"/>
    </row>
    <row r="346" spans="13:23" ht="13.2" x14ac:dyDescent="0.25">
      <c r="M346" s="28"/>
      <c r="N346" s="28"/>
      <c r="O346" s="28"/>
      <c r="P346" s="28"/>
      <c r="Q346" s="28"/>
      <c r="R346" s="28"/>
      <c r="S346" s="28"/>
      <c r="T346" s="28"/>
      <c r="V346" s="28"/>
      <c r="W346" s="28"/>
    </row>
    <row r="347" spans="13:23" ht="13.2" x14ac:dyDescent="0.25">
      <c r="M347" s="28"/>
      <c r="N347" s="28"/>
      <c r="O347" s="28"/>
      <c r="P347" s="28"/>
      <c r="Q347" s="28"/>
      <c r="R347" s="28"/>
      <c r="S347" s="28"/>
      <c r="T347" s="28"/>
      <c r="V347" s="28"/>
      <c r="W347" s="28"/>
    </row>
    <row r="348" spans="13:23" ht="13.2" x14ac:dyDescent="0.25">
      <c r="M348" s="28"/>
      <c r="N348" s="28"/>
      <c r="O348" s="28"/>
      <c r="P348" s="28"/>
      <c r="Q348" s="28"/>
      <c r="R348" s="28"/>
      <c r="S348" s="28"/>
      <c r="T348" s="28"/>
      <c r="V348" s="28"/>
      <c r="W348" s="28"/>
    </row>
    <row r="349" spans="13:23" ht="13.2" x14ac:dyDescent="0.25">
      <c r="M349" s="28"/>
      <c r="N349" s="28"/>
      <c r="O349" s="28"/>
      <c r="P349" s="28"/>
      <c r="Q349" s="28"/>
      <c r="R349" s="28"/>
      <c r="S349" s="28"/>
      <c r="T349" s="28"/>
      <c r="V349" s="28"/>
      <c r="W349" s="28"/>
    </row>
    <row r="350" spans="13:23" ht="13.2" x14ac:dyDescent="0.25">
      <c r="M350" s="28"/>
      <c r="N350" s="28"/>
      <c r="O350" s="28"/>
      <c r="P350" s="28"/>
      <c r="Q350" s="28"/>
      <c r="R350" s="28"/>
      <c r="S350" s="28"/>
      <c r="T350" s="28"/>
      <c r="V350" s="28"/>
      <c r="W350" s="28"/>
    </row>
    <row r="351" spans="13:23" ht="13.2" x14ac:dyDescent="0.25">
      <c r="M351" s="28"/>
      <c r="N351" s="28"/>
      <c r="O351" s="28"/>
      <c r="P351" s="28"/>
      <c r="Q351" s="28"/>
      <c r="R351" s="28"/>
      <c r="S351" s="28"/>
      <c r="T351" s="28"/>
      <c r="V351" s="28"/>
      <c r="W351" s="28"/>
    </row>
    <row r="352" spans="13:23" ht="13.2" x14ac:dyDescent="0.25">
      <c r="M352" s="28"/>
      <c r="N352" s="28"/>
      <c r="O352" s="28"/>
      <c r="P352" s="28"/>
      <c r="Q352" s="28"/>
      <c r="R352" s="28"/>
      <c r="S352" s="28"/>
      <c r="T352" s="28"/>
      <c r="V352" s="28"/>
      <c r="W352" s="28"/>
    </row>
    <row r="353" spans="13:23" ht="13.2" x14ac:dyDescent="0.25">
      <c r="M353" s="28"/>
      <c r="N353" s="28"/>
      <c r="O353" s="28"/>
      <c r="P353" s="28"/>
      <c r="Q353" s="28"/>
      <c r="R353" s="28"/>
      <c r="S353" s="28"/>
      <c r="T353" s="28"/>
      <c r="V353" s="28"/>
      <c r="W353" s="28"/>
    </row>
    <row r="354" spans="13:23" ht="13.2" x14ac:dyDescent="0.25">
      <c r="M354" s="28"/>
      <c r="N354" s="28"/>
      <c r="O354" s="28"/>
      <c r="P354" s="28"/>
      <c r="Q354" s="28"/>
      <c r="R354" s="28"/>
      <c r="S354" s="28"/>
      <c r="T354" s="28"/>
      <c r="V354" s="28"/>
      <c r="W354" s="28"/>
    </row>
    <row r="355" spans="13:23" ht="13.2" x14ac:dyDescent="0.25">
      <c r="M355" s="28"/>
      <c r="N355" s="28"/>
      <c r="O355" s="28"/>
      <c r="P355" s="28"/>
      <c r="Q355" s="28"/>
      <c r="R355" s="28"/>
      <c r="S355" s="28"/>
      <c r="T355" s="28"/>
      <c r="V355" s="28"/>
      <c r="W355" s="28"/>
    </row>
    <row r="356" spans="13:23" ht="13.2" x14ac:dyDescent="0.25">
      <c r="M356" s="28"/>
      <c r="N356" s="28"/>
      <c r="O356" s="28"/>
      <c r="P356" s="28"/>
      <c r="Q356" s="28"/>
      <c r="R356" s="28"/>
      <c r="S356" s="28"/>
      <c r="T356" s="28"/>
      <c r="V356" s="28"/>
      <c r="W356" s="28"/>
    </row>
    <row r="357" spans="13:23" ht="13.2" x14ac:dyDescent="0.25">
      <c r="M357" s="28"/>
      <c r="N357" s="28"/>
      <c r="O357" s="28"/>
      <c r="P357" s="28"/>
      <c r="Q357" s="28"/>
      <c r="R357" s="28"/>
      <c r="S357" s="28"/>
      <c r="T357" s="28"/>
      <c r="V357" s="28"/>
      <c r="W357" s="28"/>
    </row>
    <row r="358" spans="13:23" ht="13.2" x14ac:dyDescent="0.25">
      <c r="M358" s="28"/>
      <c r="N358" s="28"/>
      <c r="O358" s="28"/>
      <c r="P358" s="28"/>
      <c r="Q358" s="28"/>
      <c r="R358" s="28"/>
      <c r="S358" s="28"/>
      <c r="T358" s="28"/>
      <c r="V358" s="28"/>
      <c r="W358" s="28"/>
    </row>
    <row r="359" spans="13:23" ht="13.2" x14ac:dyDescent="0.25">
      <c r="M359" s="28"/>
      <c r="N359" s="28"/>
      <c r="O359" s="28"/>
      <c r="P359" s="28"/>
      <c r="Q359" s="28"/>
      <c r="R359" s="28"/>
      <c r="S359" s="28"/>
      <c r="T359" s="28"/>
      <c r="V359" s="28"/>
      <c r="W359" s="28"/>
    </row>
    <row r="360" spans="13:23" ht="13.2" x14ac:dyDescent="0.25">
      <c r="M360" s="28"/>
      <c r="N360" s="28"/>
      <c r="O360" s="28"/>
      <c r="P360" s="28"/>
      <c r="Q360" s="28"/>
      <c r="R360" s="28"/>
      <c r="S360" s="28"/>
      <c r="T360" s="28"/>
      <c r="V360" s="28"/>
      <c r="W360" s="28"/>
    </row>
    <row r="361" spans="13:23" ht="13.2" x14ac:dyDescent="0.25">
      <c r="M361" s="28"/>
      <c r="N361" s="28"/>
      <c r="O361" s="28"/>
      <c r="P361" s="28"/>
      <c r="Q361" s="28"/>
      <c r="R361" s="28"/>
      <c r="S361" s="28"/>
      <c r="T361" s="28"/>
      <c r="V361" s="28"/>
      <c r="W361" s="28"/>
    </row>
    <row r="362" spans="13:23" ht="13.2" x14ac:dyDescent="0.25">
      <c r="M362" s="28"/>
      <c r="N362" s="28"/>
      <c r="O362" s="28"/>
      <c r="P362" s="28"/>
      <c r="Q362" s="28"/>
      <c r="R362" s="28"/>
      <c r="S362" s="28"/>
      <c r="T362" s="28"/>
      <c r="V362" s="28"/>
      <c r="W362" s="28"/>
    </row>
    <row r="363" spans="13:23" ht="13.2" x14ac:dyDescent="0.25">
      <c r="M363" s="28"/>
      <c r="N363" s="28"/>
      <c r="O363" s="28"/>
      <c r="P363" s="28"/>
      <c r="Q363" s="28"/>
      <c r="R363" s="28"/>
      <c r="S363" s="28"/>
      <c r="T363" s="28"/>
      <c r="V363" s="28"/>
      <c r="W363" s="28"/>
    </row>
    <row r="364" spans="13:23" ht="13.2" x14ac:dyDescent="0.25">
      <c r="M364" s="28"/>
      <c r="N364" s="28"/>
      <c r="O364" s="28"/>
      <c r="P364" s="28"/>
      <c r="Q364" s="28"/>
      <c r="R364" s="28"/>
      <c r="S364" s="28"/>
      <c r="T364" s="28"/>
      <c r="V364" s="28"/>
      <c r="W364" s="28"/>
    </row>
    <row r="365" spans="13:23" ht="13.2" x14ac:dyDescent="0.25">
      <c r="M365" s="28"/>
      <c r="N365" s="28"/>
      <c r="O365" s="28"/>
      <c r="P365" s="28"/>
      <c r="Q365" s="28"/>
      <c r="R365" s="28"/>
      <c r="S365" s="28"/>
      <c r="T365" s="28"/>
      <c r="V365" s="28"/>
      <c r="W365" s="28"/>
    </row>
    <row r="366" spans="13:23" ht="13.2" x14ac:dyDescent="0.25">
      <c r="M366" s="28"/>
      <c r="N366" s="28"/>
      <c r="O366" s="28"/>
      <c r="P366" s="28"/>
      <c r="Q366" s="28"/>
      <c r="R366" s="28"/>
      <c r="S366" s="28"/>
      <c r="T366" s="28"/>
      <c r="V366" s="28"/>
      <c r="W366" s="28"/>
    </row>
    <row r="367" spans="13:23" ht="13.2" x14ac:dyDescent="0.25">
      <c r="M367" s="28"/>
      <c r="N367" s="28"/>
      <c r="O367" s="28"/>
      <c r="P367" s="28"/>
      <c r="Q367" s="28"/>
      <c r="R367" s="28"/>
      <c r="S367" s="28"/>
      <c r="T367" s="28"/>
      <c r="V367" s="28"/>
      <c r="W367" s="28"/>
    </row>
    <row r="368" spans="13:23" ht="13.2" x14ac:dyDescent="0.25">
      <c r="M368" s="28"/>
      <c r="N368" s="28"/>
      <c r="O368" s="28"/>
      <c r="P368" s="28"/>
      <c r="Q368" s="28"/>
      <c r="R368" s="28"/>
      <c r="S368" s="28"/>
      <c r="T368" s="28"/>
      <c r="V368" s="28"/>
      <c r="W368" s="28"/>
    </row>
    <row r="369" spans="13:23" ht="13.2" x14ac:dyDescent="0.25">
      <c r="M369" s="28"/>
      <c r="N369" s="28"/>
      <c r="O369" s="28"/>
      <c r="P369" s="28"/>
      <c r="Q369" s="28"/>
      <c r="R369" s="28"/>
      <c r="S369" s="28"/>
      <c r="T369" s="28"/>
      <c r="V369" s="28"/>
      <c r="W369" s="28"/>
    </row>
    <row r="370" spans="13:23" ht="13.2" x14ac:dyDescent="0.25">
      <c r="M370" s="28"/>
      <c r="N370" s="28"/>
      <c r="O370" s="28"/>
      <c r="P370" s="28"/>
      <c r="Q370" s="28"/>
      <c r="R370" s="28"/>
      <c r="S370" s="28"/>
      <c r="T370" s="28"/>
      <c r="V370" s="28"/>
      <c r="W370" s="28"/>
    </row>
    <row r="371" spans="13:23" ht="13.2" x14ac:dyDescent="0.25">
      <c r="M371" s="28"/>
      <c r="N371" s="28"/>
      <c r="O371" s="28"/>
      <c r="P371" s="28"/>
      <c r="Q371" s="28"/>
      <c r="R371" s="28"/>
      <c r="S371" s="28"/>
      <c r="T371" s="28"/>
      <c r="V371" s="28"/>
      <c r="W371" s="28"/>
    </row>
    <row r="372" spans="13:23" ht="13.2" x14ac:dyDescent="0.25">
      <c r="M372" s="28"/>
      <c r="N372" s="28"/>
      <c r="O372" s="28"/>
      <c r="P372" s="28"/>
      <c r="Q372" s="28"/>
      <c r="R372" s="28"/>
      <c r="S372" s="28"/>
      <c r="T372" s="28"/>
      <c r="V372" s="28"/>
      <c r="W372" s="28"/>
    </row>
    <row r="373" spans="13:23" ht="13.2" x14ac:dyDescent="0.25">
      <c r="M373" s="28"/>
      <c r="N373" s="28"/>
      <c r="O373" s="28"/>
      <c r="P373" s="28"/>
      <c r="Q373" s="28"/>
      <c r="R373" s="28"/>
      <c r="S373" s="28"/>
      <c r="T373" s="28"/>
      <c r="V373" s="28"/>
      <c r="W373" s="28"/>
    </row>
    <row r="374" spans="13:23" ht="13.2" x14ac:dyDescent="0.25">
      <c r="M374" s="28"/>
      <c r="N374" s="28"/>
      <c r="O374" s="28"/>
      <c r="P374" s="28"/>
      <c r="Q374" s="28"/>
      <c r="R374" s="28"/>
      <c r="S374" s="28"/>
      <c r="T374" s="28"/>
      <c r="V374" s="28"/>
      <c r="W374" s="28"/>
    </row>
    <row r="375" spans="13:23" ht="13.2" x14ac:dyDescent="0.25">
      <c r="M375" s="28"/>
      <c r="N375" s="28"/>
      <c r="O375" s="28"/>
      <c r="P375" s="28"/>
      <c r="Q375" s="28"/>
      <c r="R375" s="28"/>
      <c r="S375" s="28"/>
      <c r="T375" s="28"/>
      <c r="V375" s="28"/>
      <c r="W375" s="28"/>
    </row>
    <row r="376" spans="13:23" ht="13.2" x14ac:dyDescent="0.25">
      <c r="M376" s="28"/>
      <c r="N376" s="28"/>
      <c r="O376" s="28"/>
      <c r="P376" s="28"/>
      <c r="Q376" s="28"/>
      <c r="R376" s="28"/>
      <c r="S376" s="28"/>
      <c r="T376" s="28"/>
      <c r="V376" s="28"/>
      <c r="W376" s="28"/>
    </row>
    <row r="377" spans="13:23" ht="13.2" x14ac:dyDescent="0.25">
      <c r="M377" s="28"/>
      <c r="N377" s="28"/>
      <c r="O377" s="28"/>
      <c r="P377" s="28"/>
      <c r="Q377" s="28"/>
      <c r="R377" s="28"/>
      <c r="S377" s="28"/>
      <c r="T377" s="28"/>
      <c r="V377" s="28"/>
      <c r="W377" s="28"/>
    </row>
    <row r="378" spans="13:23" ht="13.2" x14ac:dyDescent="0.25">
      <c r="M378" s="28"/>
      <c r="N378" s="28"/>
      <c r="O378" s="28"/>
      <c r="P378" s="28"/>
      <c r="Q378" s="28"/>
      <c r="R378" s="28"/>
      <c r="S378" s="28"/>
      <c r="T378" s="28"/>
      <c r="V378" s="28"/>
      <c r="W378" s="28"/>
    </row>
    <row r="379" spans="13:23" ht="13.2" x14ac:dyDescent="0.25">
      <c r="M379" s="28"/>
      <c r="N379" s="28"/>
      <c r="O379" s="28"/>
      <c r="P379" s="28"/>
      <c r="Q379" s="28"/>
      <c r="R379" s="28"/>
      <c r="S379" s="28"/>
      <c r="T379" s="28"/>
      <c r="V379" s="28"/>
      <c r="W379" s="28"/>
    </row>
    <row r="380" spans="13:23" ht="13.2" x14ac:dyDescent="0.25">
      <c r="M380" s="28"/>
      <c r="N380" s="28"/>
      <c r="O380" s="28"/>
      <c r="P380" s="28"/>
      <c r="Q380" s="28"/>
      <c r="R380" s="28"/>
      <c r="S380" s="28"/>
      <c r="T380" s="28"/>
      <c r="V380" s="28"/>
      <c r="W380" s="28"/>
    </row>
    <row r="381" spans="13:23" ht="13.2" x14ac:dyDescent="0.25">
      <c r="M381" s="28"/>
      <c r="N381" s="28"/>
      <c r="O381" s="28"/>
      <c r="P381" s="28"/>
      <c r="Q381" s="28"/>
      <c r="R381" s="28"/>
      <c r="S381" s="28"/>
      <c r="T381" s="28"/>
      <c r="V381" s="28"/>
      <c r="W381" s="28"/>
    </row>
    <row r="382" spans="13:23" ht="13.2" x14ac:dyDescent="0.25">
      <c r="M382" s="28"/>
      <c r="N382" s="28"/>
      <c r="O382" s="28"/>
      <c r="P382" s="28"/>
      <c r="Q382" s="28"/>
      <c r="R382" s="28"/>
      <c r="S382" s="28"/>
      <c r="T382" s="28"/>
      <c r="V382" s="28"/>
      <c r="W382" s="28"/>
    </row>
    <row r="383" spans="13:23" ht="13.2" x14ac:dyDescent="0.25">
      <c r="M383" s="28"/>
      <c r="N383" s="28"/>
      <c r="O383" s="28"/>
      <c r="P383" s="28"/>
      <c r="Q383" s="28"/>
      <c r="R383" s="28"/>
      <c r="S383" s="28"/>
      <c r="T383" s="28"/>
      <c r="V383" s="28"/>
      <c r="W383" s="28"/>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313"/>
  <sheetViews>
    <sheetView workbookViewId="0">
      <selection activeCell="I11" sqref="I11"/>
    </sheetView>
  </sheetViews>
  <sheetFormatPr defaultColWidth="12.6640625" defaultRowHeight="15.75" customHeight="1" x14ac:dyDescent="0.25"/>
  <cols>
    <col min="6" max="6" width="5.109375" bestFit="1" customWidth="1"/>
  </cols>
  <sheetData>
    <row r="1" spans="1:10" ht="15.75" customHeight="1" x14ac:dyDescent="0.25">
      <c r="A1" t="s">
        <v>137</v>
      </c>
      <c r="B1" t="s">
        <v>104</v>
      </c>
      <c r="C1" t="s">
        <v>105</v>
      </c>
      <c r="D1" t="s">
        <v>106</v>
      </c>
      <c r="E1" t="s">
        <v>107</v>
      </c>
      <c r="F1" t="s">
        <v>549</v>
      </c>
      <c r="G1" t="s">
        <v>550</v>
      </c>
      <c r="I1" s="35" t="s">
        <v>556</v>
      </c>
      <c r="J1" s="35" t="s">
        <v>555</v>
      </c>
    </row>
    <row r="2" spans="1:10" ht="15.75" customHeight="1" x14ac:dyDescent="0.25">
      <c r="A2" t="s">
        <v>332</v>
      </c>
      <c r="B2">
        <v>8</v>
      </c>
      <c r="C2">
        <v>10</v>
      </c>
      <c r="D2">
        <v>18</v>
      </c>
      <c r="E2">
        <v>60</v>
      </c>
      <c r="F2">
        <v>2</v>
      </c>
      <c r="G2" t="s">
        <v>551</v>
      </c>
      <c r="I2" s="35" t="s">
        <v>551</v>
      </c>
      <c r="J2" s="35">
        <f>COUNTIF(G2:G313,"A")</f>
        <v>10</v>
      </c>
    </row>
    <row r="3" spans="1:10" ht="15.75" customHeight="1" x14ac:dyDescent="0.25">
      <c r="A3" t="s">
        <v>375</v>
      </c>
      <c r="B3">
        <v>7</v>
      </c>
      <c r="C3">
        <v>10</v>
      </c>
      <c r="D3">
        <v>17</v>
      </c>
      <c r="E3">
        <v>56.666666666666664</v>
      </c>
      <c r="F3">
        <v>5</v>
      </c>
      <c r="G3" t="s">
        <v>551</v>
      </c>
      <c r="I3" s="35" t="s">
        <v>553</v>
      </c>
      <c r="J3" s="35">
        <f>COUNTIF(G2:G313,"B")</f>
        <v>63</v>
      </c>
    </row>
    <row r="4" spans="1:10" ht="15.75" customHeight="1" x14ac:dyDescent="0.25">
      <c r="A4" t="s">
        <v>426</v>
      </c>
      <c r="B4">
        <v>7</v>
      </c>
      <c r="C4">
        <v>10</v>
      </c>
      <c r="D4">
        <v>17</v>
      </c>
      <c r="E4">
        <v>56.666666666666664</v>
      </c>
      <c r="F4">
        <v>5</v>
      </c>
      <c r="G4" t="s">
        <v>551</v>
      </c>
      <c r="I4" s="35" t="s">
        <v>554</v>
      </c>
      <c r="J4" s="35">
        <f>COUNTIF(G2:G313,"C")</f>
        <v>30</v>
      </c>
    </row>
    <row r="5" spans="1:10" ht="15.75" customHeight="1" x14ac:dyDescent="0.25">
      <c r="A5" t="s">
        <v>129</v>
      </c>
      <c r="B5">
        <v>4</v>
      </c>
      <c r="C5">
        <v>10</v>
      </c>
      <c r="D5">
        <v>14</v>
      </c>
      <c r="E5">
        <v>46.666666666666664</v>
      </c>
      <c r="F5">
        <v>18</v>
      </c>
      <c r="G5" t="s">
        <v>553</v>
      </c>
      <c r="I5" s="35" t="s">
        <v>552</v>
      </c>
      <c r="J5" s="35">
        <f>COUNTIF(G2:G313,"D")</f>
        <v>209</v>
      </c>
    </row>
    <row r="6" spans="1:10" ht="15.75" customHeight="1" x14ac:dyDescent="0.25">
      <c r="A6" t="s">
        <v>361</v>
      </c>
      <c r="B6">
        <v>3</v>
      </c>
      <c r="C6">
        <v>10</v>
      </c>
      <c r="D6">
        <v>13</v>
      </c>
      <c r="E6">
        <v>43.333333333333336</v>
      </c>
      <c r="F6">
        <v>31</v>
      </c>
      <c r="G6" t="s">
        <v>553</v>
      </c>
    </row>
    <row r="7" spans="1:10" ht="15.75" customHeight="1" x14ac:dyDescent="0.25">
      <c r="A7" t="s">
        <v>118</v>
      </c>
      <c r="B7">
        <v>2</v>
      </c>
      <c r="C7">
        <v>10</v>
      </c>
      <c r="D7">
        <v>12</v>
      </c>
      <c r="E7">
        <v>40</v>
      </c>
      <c r="F7">
        <v>45</v>
      </c>
      <c r="G7" t="s">
        <v>553</v>
      </c>
    </row>
    <row r="8" spans="1:10" ht="15.75" customHeight="1" x14ac:dyDescent="0.25">
      <c r="A8" t="s">
        <v>360</v>
      </c>
      <c r="B8">
        <v>2</v>
      </c>
      <c r="C8">
        <v>10</v>
      </c>
      <c r="D8">
        <v>12</v>
      </c>
      <c r="E8">
        <v>40</v>
      </c>
      <c r="F8">
        <v>45</v>
      </c>
      <c r="G8" t="s">
        <v>553</v>
      </c>
    </row>
    <row r="9" spans="1:10" ht="15.75" customHeight="1" x14ac:dyDescent="0.25">
      <c r="A9" t="s">
        <v>126</v>
      </c>
      <c r="B9">
        <v>1</v>
      </c>
      <c r="C9">
        <v>10</v>
      </c>
      <c r="D9">
        <v>11</v>
      </c>
      <c r="E9">
        <v>36.666666666666664</v>
      </c>
      <c r="F9">
        <v>74</v>
      </c>
      <c r="G9" t="s">
        <v>554</v>
      </c>
    </row>
    <row r="10" spans="1:10" ht="15.75" customHeight="1" x14ac:dyDescent="0.25">
      <c r="A10" t="s">
        <v>109</v>
      </c>
      <c r="B10">
        <v>0</v>
      </c>
      <c r="C10">
        <v>10</v>
      </c>
      <c r="D10">
        <v>10</v>
      </c>
      <c r="E10">
        <v>33.333333333333329</v>
      </c>
      <c r="F10">
        <v>104</v>
      </c>
      <c r="G10" t="s">
        <v>552</v>
      </c>
    </row>
    <row r="11" spans="1:10" ht="15.75" customHeight="1" x14ac:dyDescent="0.25">
      <c r="A11" t="s">
        <v>184</v>
      </c>
      <c r="B11">
        <v>0</v>
      </c>
      <c r="C11">
        <v>10</v>
      </c>
      <c r="D11">
        <v>10</v>
      </c>
      <c r="E11">
        <v>33.333333333333329</v>
      </c>
      <c r="F11">
        <v>104</v>
      </c>
      <c r="G11" t="s">
        <v>552</v>
      </c>
    </row>
    <row r="12" spans="1:10" ht="15.75" customHeight="1" x14ac:dyDescent="0.25">
      <c r="A12" t="s">
        <v>269</v>
      </c>
      <c r="B12">
        <v>-4</v>
      </c>
      <c r="C12">
        <v>10</v>
      </c>
      <c r="D12">
        <v>6</v>
      </c>
      <c r="E12">
        <v>20</v>
      </c>
      <c r="F12">
        <v>245</v>
      </c>
      <c r="G12" t="s">
        <v>552</v>
      </c>
    </row>
    <row r="13" spans="1:10" ht="15.75" customHeight="1" x14ac:dyDescent="0.25">
      <c r="A13" t="s">
        <v>431</v>
      </c>
      <c r="B13">
        <v>-5</v>
      </c>
      <c r="C13">
        <v>10</v>
      </c>
      <c r="D13">
        <v>5</v>
      </c>
      <c r="E13">
        <v>16.666666666666664</v>
      </c>
      <c r="F13">
        <v>268</v>
      </c>
      <c r="G13" t="s">
        <v>552</v>
      </c>
    </row>
    <row r="14" spans="1:10" ht="15.75" customHeight="1" x14ac:dyDescent="0.25">
      <c r="A14" t="s">
        <v>278</v>
      </c>
      <c r="B14">
        <v>10</v>
      </c>
      <c r="C14">
        <v>9</v>
      </c>
      <c r="D14">
        <v>19</v>
      </c>
      <c r="E14">
        <v>63.333333333333329</v>
      </c>
      <c r="F14">
        <v>1</v>
      </c>
      <c r="G14" t="s">
        <v>551</v>
      </c>
    </row>
    <row r="15" spans="1:10" ht="15.75" customHeight="1" x14ac:dyDescent="0.25">
      <c r="A15" t="s">
        <v>347</v>
      </c>
      <c r="B15">
        <v>7</v>
      </c>
      <c r="C15">
        <v>9</v>
      </c>
      <c r="D15">
        <v>16</v>
      </c>
      <c r="E15">
        <v>53.333333333333336</v>
      </c>
      <c r="F15">
        <v>8</v>
      </c>
      <c r="G15" t="s">
        <v>551</v>
      </c>
    </row>
    <row r="16" spans="1:10" ht="15.75" customHeight="1" x14ac:dyDescent="0.25">
      <c r="A16" t="s">
        <v>437</v>
      </c>
      <c r="B16">
        <v>6</v>
      </c>
      <c r="C16">
        <v>9</v>
      </c>
      <c r="D16">
        <v>15</v>
      </c>
      <c r="E16">
        <v>50</v>
      </c>
      <c r="F16">
        <v>11</v>
      </c>
      <c r="G16" t="s">
        <v>553</v>
      </c>
    </row>
    <row r="17" spans="1:7" ht="15.75" customHeight="1" x14ac:dyDescent="0.25">
      <c r="A17" t="s">
        <v>182</v>
      </c>
      <c r="B17">
        <v>5</v>
      </c>
      <c r="C17">
        <v>9</v>
      </c>
      <c r="D17">
        <v>14</v>
      </c>
      <c r="E17">
        <v>46.666666666666664</v>
      </c>
      <c r="F17">
        <v>18</v>
      </c>
      <c r="G17" t="s">
        <v>553</v>
      </c>
    </row>
    <row r="18" spans="1:7" ht="15.75" customHeight="1" x14ac:dyDescent="0.25">
      <c r="A18" t="s">
        <v>204</v>
      </c>
      <c r="B18">
        <v>5</v>
      </c>
      <c r="C18">
        <v>9</v>
      </c>
      <c r="D18">
        <v>14</v>
      </c>
      <c r="E18">
        <v>46.666666666666664</v>
      </c>
      <c r="F18">
        <v>18</v>
      </c>
      <c r="G18" t="s">
        <v>553</v>
      </c>
    </row>
    <row r="19" spans="1:7" ht="15.75" customHeight="1" x14ac:dyDescent="0.25">
      <c r="A19" t="s">
        <v>229</v>
      </c>
      <c r="B19">
        <v>5</v>
      </c>
      <c r="C19">
        <v>9</v>
      </c>
      <c r="D19">
        <v>14</v>
      </c>
      <c r="E19">
        <v>46.666666666666664</v>
      </c>
      <c r="F19">
        <v>18</v>
      </c>
      <c r="G19" t="s">
        <v>553</v>
      </c>
    </row>
    <row r="20" spans="1:7" ht="15.75" customHeight="1" x14ac:dyDescent="0.25">
      <c r="A20" t="s">
        <v>303</v>
      </c>
      <c r="B20">
        <v>5</v>
      </c>
      <c r="C20">
        <v>9</v>
      </c>
      <c r="D20">
        <v>14</v>
      </c>
      <c r="E20">
        <v>46.666666666666664</v>
      </c>
      <c r="F20">
        <v>18</v>
      </c>
      <c r="G20" t="s">
        <v>553</v>
      </c>
    </row>
    <row r="21" spans="1:7" ht="15.75" customHeight="1" x14ac:dyDescent="0.25">
      <c r="A21" t="s">
        <v>414</v>
      </c>
      <c r="B21">
        <v>5</v>
      </c>
      <c r="C21">
        <v>9</v>
      </c>
      <c r="D21">
        <v>14</v>
      </c>
      <c r="E21">
        <v>46.666666666666664</v>
      </c>
      <c r="F21">
        <v>18</v>
      </c>
      <c r="G21" t="s">
        <v>553</v>
      </c>
    </row>
    <row r="22" spans="1:7" ht="15.75" customHeight="1" x14ac:dyDescent="0.25">
      <c r="A22" t="s">
        <v>122</v>
      </c>
      <c r="B22">
        <v>4</v>
      </c>
      <c r="C22">
        <v>9</v>
      </c>
      <c r="D22">
        <v>13</v>
      </c>
      <c r="E22">
        <v>43.333333333333336</v>
      </c>
      <c r="F22">
        <v>31</v>
      </c>
      <c r="G22" t="s">
        <v>553</v>
      </c>
    </row>
    <row r="23" spans="1:7" ht="15.75" customHeight="1" x14ac:dyDescent="0.25">
      <c r="A23" t="s">
        <v>237</v>
      </c>
      <c r="B23">
        <v>4</v>
      </c>
      <c r="C23">
        <v>9</v>
      </c>
      <c r="D23">
        <v>13</v>
      </c>
      <c r="E23">
        <v>43.333333333333336</v>
      </c>
      <c r="F23">
        <v>31</v>
      </c>
      <c r="G23" t="s">
        <v>553</v>
      </c>
    </row>
    <row r="24" spans="1:7" ht="15.75" customHeight="1" x14ac:dyDescent="0.25">
      <c r="A24" t="s">
        <v>242</v>
      </c>
      <c r="B24">
        <v>4</v>
      </c>
      <c r="C24">
        <v>9</v>
      </c>
      <c r="D24">
        <v>13</v>
      </c>
      <c r="E24">
        <v>43.333333333333336</v>
      </c>
      <c r="F24">
        <v>31</v>
      </c>
      <c r="G24" t="s">
        <v>553</v>
      </c>
    </row>
    <row r="25" spans="1:7" ht="15.75" customHeight="1" x14ac:dyDescent="0.25">
      <c r="A25" t="s">
        <v>264</v>
      </c>
      <c r="B25">
        <v>4</v>
      </c>
      <c r="C25">
        <v>9</v>
      </c>
      <c r="D25">
        <v>13</v>
      </c>
      <c r="E25">
        <v>43.333333333333336</v>
      </c>
      <c r="F25">
        <v>31</v>
      </c>
      <c r="G25" t="s">
        <v>553</v>
      </c>
    </row>
    <row r="26" spans="1:7" ht="15.75" customHeight="1" x14ac:dyDescent="0.25">
      <c r="A26" t="s">
        <v>346</v>
      </c>
      <c r="B26">
        <v>4</v>
      </c>
      <c r="C26">
        <v>9</v>
      </c>
      <c r="D26">
        <v>13</v>
      </c>
      <c r="E26">
        <v>43.333333333333336</v>
      </c>
      <c r="F26">
        <v>31</v>
      </c>
      <c r="G26" t="s">
        <v>553</v>
      </c>
    </row>
    <row r="27" spans="1:7" ht="15.75" customHeight="1" x14ac:dyDescent="0.25">
      <c r="A27" t="s">
        <v>396</v>
      </c>
      <c r="B27">
        <v>4</v>
      </c>
      <c r="C27">
        <v>9</v>
      </c>
      <c r="D27">
        <v>13</v>
      </c>
      <c r="E27">
        <v>43.333333333333336</v>
      </c>
      <c r="F27">
        <v>31</v>
      </c>
      <c r="G27" t="s">
        <v>553</v>
      </c>
    </row>
    <row r="28" spans="1:7" ht="15.75" customHeight="1" x14ac:dyDescent="0.25">
      <c r="A28" t="s">
        <v>433</v>
      </c>
      <c r="B28">
        <v>4</v>
      </c>
      <c r="C28">
        <v>9</v>
      </c>
      <c r="D28">
        <v>13</v>
      </c>
      <c r="E28">
        <v>43.333333333333336</v>
      </c>
      <c r="F28">
        <v>31</v>
      </c>
      <c r="G28" t="s">
        <v>553</v>
      </c>
    </row>
    <row r="29" spans="1:7" ht="15.75" customHeight="1" x14ac:dyDescent="0.25">
      <c r="A29" t="s">
        <v>112</v>
      </c>
      <c r="B29">
        <v>3</v>
      </c>
      <c r="C29">
        <v>9</v>
      </c>
      <c r="D29">
        <v>12</v>
      </c>
      <c r="E29">
        <v>40</v>
      </c>
      <c r="F29">
        <v>45</v>
      </c>
      <c r="G29" t="s">
        <v>553</v>
      </c>
    </row>
    <row r="30" spans="1:7" ht="15.75" customHeight="1" x14ac:dyDescent="0.25">
      <c r="A30" t="s">
        <v>110</v>
      </c>
      <c r="B30">
        <v>3</v>
      </c>
      <c r="C30">
        <v>9</v>
      </c>
      <c r="D30">
        <v>12</v>
      </c>
      <c r="E30">
        <v>40</v>
      </c>
      <c r="F30">
        <v>45</v>
      </c>
      <c r="G30" t="s">
        <v>553</v>
      </c>
    </row>
    <row r="31" spans="1:7" ht="15.75" customHeight="1" x14ac:dyDescent="0.25">
      <c r="A31" t="s">
        <v>175</v>
      </c>
      <c r="B31">
        <v>3</v>
      </c>
      <c r="C31">
        <v>9</v>
      </c>
      <c r="D31">
        <v>12</v>
      </c>
      <c r="E31">
        <v>40</v>
      </c>
      <c r="F31">
        <v>45</v>
      </c>
      <c r="G31" t="s">
        <v>553</v>
      </c>
    </row>
    <row r="32" spans="1:7" ht="15.75" customHeight="1" x14ac:dyDescent="0.25">
      <c r="A32" t="s">
        <v>201</v>
      </c>
      <c r="B32">
        <v>3</v>
      </c>
      <c r="C32">
        <v>9</v>
      </c>
      <c r="D32">
        <v>12</v>
      </c>
      <c r="E32">
        <v>40</v>
      </c>
      <c r="F32">
        <v>45</v>
      </c>
      <c r="G32" t="s">
        <v>553</v>
      </c>
    </row>
    <row r="33" spans="1:7" ht="15.75" customHeight="1" x14ac:dyDescent="0.25">
      <c r="A33" t="s">
        <v>214</v>
      </c>
      <c r="B33">
        <v>3</v>
      </c>
      <c r="C33">
        <v>9</v>
      </c>
      <c r="D33">
        <v>12</v>
      </c>
      <c r="E33">
        <v>40</v>
      </c>
      <c r="F33">
        <v>45</v>
      </c>
      <c r="G33" t="s">
        <v>553</v>
      </c>
    </row>
    <row r="34" spans="1:7" ht="15.75" customHeight="1" x14ac:dyDescent="0.25">
      <c r="A34" t="s">
        <v>237</v>
      </c>
      <c r="B34">
        <v>3</v>
      </c>
      <c r="C34">
        <v>9</v>
      </c>
      <c r="D34">
        <v>12</v>
      </c>
      <c r="E34">
        <v>40</v>
      </c>
      <c r="F34">
        <v>45</v>
      </c>
      <c r="G34" t="s">
        <v>553</v>
      </c>
    </row>
    <row r="35" spans="1:7" ht="15.75" customHeight="1" x14ac:dyDescent="0.25">
      <c r="A35" t="s">
        <v>310</v>
      </c>
      <c r="B35">
        <v>3</v>
      </c>
      <c r="C35">
        <v>9</v>
      </c>
      <c r="D35">
        <v>12</v>
      </c>
      <c r="E35">
        <v>40</v>
      </c>
      <c r="F35">
        <v>45</v>
      </c>
      <c r="G35" t="s">
        <v>553</v>
      </c>
    </row>
    <row r="36" spans="1:7" ht="15.75" customHeight="1" x14ac:dyDescent="0.25">
      <c r="A36" t="s">
        <v>316</v>
      </c>
      <c r="B36">
        <v>3</v>
      </c>
      <c r="C36">
        <v>9</v>
      </c>
      <c r="D36">
        <v>12</v>
      </c>
      <c r="E36">
        <v>40</v>
      </c>
      <c r="F36">
        <v>45</v>
      </c>
      <c r="G36" t="s">
        <v>553</v>
      </c>
    </row>
    <row r="37" spans="1:7" ht="15.75" customHeight="1" x14ac:dyDescent="0.25">
      <c r="A37" t="s">
        <v>384</v>
      </c>
      <c r="B37">
        <v>3</v>
      </c>
      <c r="C37">
        <v>9</v>
      </c>
      <c r="D37">
        <v>12</v>
      </c>
      <c r="E37">
        <v>40</v>
      </c>
      <c r="F37">
        <v>45</v>
      </c>
      <c r="G37" t="s">
        <v>553</v>
      </c>
    </row>
    <row r="38" spans="1:7" ht="15.75" customHeight="1" x14ac:dyDescent="0.25">
      <c r="A38" t="s">
        <v>391</v>
      </c>
      <c r="B38">
        <v>3</v>
      </c>
      <c r="C38">
        <v>9</v>
      </c>
      <c r="D38">
        <v>12</v>
      </c>
      <c r="E38">
        <v>40</v>
      </c>
      <c r="F38">
        <v>45</v>
      </c>
      <c r="G38" t="s">
        <v>553</v>
      </c>
    </row>
    <row r="39" spans="1:7" ht="15.75" customHeight="1" x14ac:dyDescent="0.25">
      <c r="A39" t="s">
        <v>399</v>
      </c>
      <c r="B39">
        <v>3</v>
      </c>
      <c r="C39">
        <v>9</v>
      </c>
      <c r="D39">
        <v>12</v>
      </c>
      <c r="E39">
        <v>40</v>
      </c>
      <c r="F39">
        <v>45</v>
      </c>
      <c r="G39" t="s">
        <v>553</v>
      </c>
    </row>
    <row r="40" spans="1:7" ht="15.75" customHeight="1" x14ac:dyDescent="0.25">
      <c r="A40" t="s">
        <v>420</v>
      </c>
      <c r="B40">
        <v>3</v>
      </c>
      <c r="C40">
        <v>9</v>
      </c>
      <c r="D40">
        <v>12</v>
      </c>
      <c r="E40">
        <v>40</v>
      </c>
      <c r="F40">
        <v>45</v>
      </c>
      <c r="G40" t="s">
        <v>553</v>
      </c>
    </row>
    <row r="41" spans="1:7" ht="15.75" customHeight="1" x14ac:dyDescent="0.25">
      <c r="A41" t="s">
        <v>172</v>
      </c>
      <c r="B41">
        <v>2</v>
      </c>
      <c r="C41">
        <v>9</v>
      </c>
      <c r="D41">
        <v>11</v>
      </c>
      <c r="E41">
        <v>36.666666666666664</v>
      </c>
      <c r="F41">
        <v>74</v>
      </c>
      <c r="G41" t="s">
        <v>554</v>
      </c>
    </row>
    <row r="42" spans="1:7" ht="15.75" customHeight="1" x14ac:dyDescent="0.25">
      <c r="A42" t="s">
        <v>180</v>
      </c>
      <c r="B42">
        <v>2</v>
      </c>
      <c r="C42">
        <v>9</v>
      </c>
      <c r="D42">
        <v>11</v>
      </c>
      <c r="E42">
        <v>36.666666666666664</v>
      </c>
      <c r="F42">
        <v>74</v>
      </c>
      <c r="G42" t="s">
        <v>554</v>
      </c>
    </row>
    <row r="43" spans="1:7" ht="15.75" customHeight="1" x14ac:dyDescent="0.25">
      <c r="A43" t="s">
        <v>189</v>
      </c>
      <c r="B43">
        <v>2</v>
      </c>
      <c r="C43">
        <v>9</v>
      </c>
      <c r="D43">
        <v>11</v>
      </c>
      <c r="E43">
        <v>36.666666666666664</v>
      </c>
      <c r="F43">
        <v>74</v>
      </c>
      <c r="G43" t="s">
        <v>554</v>
      </c>
    </row>
    <row r="44" spans="1:7" ht="15.75" customHeight="1" x14ac:dyDescent="0.25">
      <c r="A44" t="s">
        <v>233</v>
      </c>
      <c r="B44">
        <v>2</v>
      </c>
      <c r="C44">
        <v>9</v>
      </c>
      <c r="D44">
        <v>11</v>
      </c>
      <c r="E44">
        <v>36.666666666666664</v>
      </c>
      <c r="F44">
        <v>74</v>
      </c>
      <c r="G44" t="s">
        <v>554</v>
      </c>
    </row>
    <row r="45" spans="1:7" ht="15.75" customHeight="1" x14ac:dyDescent="0.25">
      <c r="A45" t="s">
        <v>330</v>
      </c>
      <c r="B45">
        <v>2</v>
      </c>
      <c r="C45">
        <v>9</v>
      </c>
      <c r="D45">
        <v>11</v>
      </c>
      <c r="E45">
        <v>36.666666666666664</v>
      </c>
      <c r="F45">
        <v>74</v>
      </c>
      <c r="G45" t="s">
        <v>554</v>
      </c>
    </row>
    <row r="46" spans="1:7" ht="15.75" customHeight="1" x14ac:dyDescent="0.25">
      <c r="A46" t="s">
        <v>359</v>
      </c>
      <c r="B46">
        <v>2</v>
      </c>
      <c r="C46">
        <v>9</v>
      </c>
      <c r="D46">
        <v>11</v>
      </c>
      <c r="E46">
        <v>36.666666666666664</v>
      </c>
      <c r="F46">
        <v>74</v>
      </c>
      <c r="G46" t="s">
        <v>554</v>
      </c>
    </row>
    <row r="47" spans="1:7" ht="15.75" customHeight="1" x14ac:dyDescent="0.25">
      <c r="A47" t="s">
        <v>404</v>
      </c>
      <c r="B47">
        <v>2</v>
      </c>
      <c r="C47">
        <v>9</v>
      </c>
      <c r="D47">
        <v>11</v>
      </c>
      <c r="E47">
        <v>36.666666666666664</v>
      </c>
      <c r="F47">
        <v>74</v>
      </c>
      <c r="G47" t="s">
        <v>554</v>
      </c>
    </row>
    <row r="48" spans="1:7" ht="15.75" customHeight="1" x14ac:dyDescent="0.25">
      <c r="A48" t="s">
        <v>407</v>
      </c>
      <c r="B48">
        <v>2</v>
      </c>
      <c r="C48">
        <v>9</v>
      </c>
      <c r="D48">
        <v>11</v>
      </c>
      <c r="E48">
        <v>36.666666666666664</v>
      </c>
      <c r="F48">
        <v>74</v>
      </c>
      <c r="G48" t="s">
        <v>554</v>
      </c>
    </row>
    <row r="49" spans="1:7" ht="15.75" customHeight="1" x14ac:dyDescent="0.25">
      <c r="A49" t="s">
        <v>428</v>
      </c>
      <c r="B49">
        <v>2</v>
      </c>
      <c r="C49">
        <v>9</v>
      </c>
      <c r="D49">
        <v>11</v>
      </c>
      <c r="E49">
        <v>36.666666666666664</v>
      </c>
      <c r="F49">
        <v>74</v>
      </c>
      <c r="G49" t="s">
        <v>554</v>
      </c>
    </row>
    <row r="50" spans="1:7" ht="15.75" customHeight="1" x14ac:dyDescent="0.25">
      <c r="A50" t="s">
        <v>136</v>
      </c>
      <c r="B50">
        <v>1</v>
      </c>
      <c r="C50">
        <v>9</v>
      </c>
      <c r="D50">
        <v>10</v>
      </c>
      <c r="E50">
        <v>33.333333333333329</v>
      </c>
      <c r="F50">
        <v>104</v>
      </c>
      <c r="G50" t="s">
        <v>552</v>
      </c>
    </row>
    <row r="51" spans="1:7" ht="15.75" customHeight="1" x14ac:dyDescent="0.25">
      <c r="A51" t="s">
        <v>174</v>
      </c>
      <c r="B51">
        <v>1</v>
      </c>
      <c r="C51">
        <v>9</v>
      </c>
      <c r="D51">
        <v>10</v>
      </c>
      <c r="E51">
        <v>33.333333333333329</v>
      </c>
      <c r="F51">
        <v>104</v>
      </c>
      <c r="G51" t="s">
        <v>552</v>
      </c>
    </row>
    <row r="52" spans="1:7" ht="15.75" customHeight="1" x14ac:dyDescent="0.25">
      <c r="A52" t="s">
        <v>202</v>
      </c>
      <c r="B52">
        <v>1</v>
      </c>
      <c r="C52">
        <v>9</v>
      </c>
      <c r="D52">
        <v>10</v>
      </c>
      <c r="E52">
        <v>33.333333333333329</v>
      </c>
      <c r="F52">
        <v>104</v>
      </c>
      <c r="G52" t="s">
        <v>552</v>
      </c>
    </row>
    <row r="53" spans="1:7" ht="15.75" customHeight="1" x14ac:dyDescent="0.25">
      <c r="A53" t="s">
        <v>215</v>
      </c>
      <c r="B53">
        <v>1</v>
      </c>
      <c r="C53">
        <v>9</v>
      </c>
      <c r="D53">
        <v>10</v>
      </c>
      <c r="E53">
        <v>33.333333333333329</v>
      </c>
      <c r="F53">
        <v>104</v>
      </c>
      <c r="G53" t="s">
        <v>552</v>
      </c>
    </row>
    <row r="54" spans="1:7" ht="15.75" customHeight="1" x14ac:dyDescent="0.25">
      <c r="A54" t="s">
        <v>234</v>
      </c>
      <c r="B54">
        <v>1</v>
      </c>
      <c r="C54">
        <v>9</v>
      </c>
      <c r="D54">
        <v>10</v>
      </c>
      <c r="E54">
        <v>33.333333333333329</v>
      </c>
      <c r="F54">
        <v>104</v>
      </c>
      <c r="G54" t="s">
        <v>552</v>
      </c>
    </row>
    <row r="55" spans="1:7" ht="15.75" customHeight="1" x14ac:dyDescent="0.25">
      <c r="A55" t="s">
        <v>271</v>
      </c>
      <c r="B55">
        <v>1</v>
      </c>
      <c r="C55">
        <v>9</v>
      </c>
      <c r="D55">
        <v>10</v>
      </c>
      <c r="E55">
        <v>33.333333333333329</v>
      </c>
      <c r="F55">
        <v>104</v>
      </c>
      <c r="G55" t="s">
        <v>552</v>
      </c>
    </row>
    <row r="56" spans="1:7" ht="15.75" customHeight="1" x14ac:dyDescent="0.25">
      <c r="A56" t="s">
        <v>338</v>
      </c>
      <c r="B56">
        <v>1</v>
      </c>
      <c r="C56">
        <v>9</v>
      </c>
      <c r="D56">
        <v>10</v>
      </c>
      <c r="E56">
        <v>33.333333333333329</v>
      </c>
      <c r="F56">
        <v>104</v>
      </c>
      <c r="G56" t="s">
        <v>552</v>
      </c>
    </row>
    <row r="57" spans="1:7" ht="15.75" customHeight="1" x14ac:dyDescent="0.25">
      <c r="A57" t="s">
        <v>344</v>
      </c>
      <c r="B57">
        <v>1</v>
      </c>
      <c r="C57">
        <v>9</v>
      </c>
      <c r="D57">
        <v>10</v>
      </c>
      <c r="E57">
        <v>33.333333333333329</v>
      </c>
      <c r="F57">
        <v>104</v>
      </c>
      <c r="G57" t="s">
        <v>552</v>
      </c>
    </row>
    <row r="58" spans="1:7" ht="15.75" customHeight="1" x14ac:dyDescent="0.25">
      <c r="A58" t="s">
        <v>349</v>
      </c>
      <c r="B58">
        <v>1</v>
      </c>
      <c r="C58">
        <v>9</v>
      </c>
      <c r="D58">
        <v>10</v>
      </c>
      <c r="E58">
        <v>33.333333333333329</v>
      </c>
      <c r="F58">
        <v>104</v>
      </c>
      <c r="G58" t="s">
        <v>552</v>
      </c>
    </row>
    <row r="59" spans="1:7" ht="15.75" customHeight="1" x14ac:dyDescent="0.25">
      <c r="A59" t="s">
        <v>363</v>
      </c>
      <c r="B59">
        <v>1</v>
      </c>
      <c r="C59">
        <v>9</v>
      </c>
      <c r="D59">
        <v>10</v>
      </c>
      <c r="E59">
        <v>33.333333333333329</v>
      </c>
      <c r="F59">
        <v>104</v>
      </c>
      <c r="G59" t="s">
        <v>552</v>
      </c>
    </row>
    <row r="60" spans="1:7" ht="15.75" customHeight="1" x14ac:dyDescent="0.25">
      <c r="A60" t="s">
        <v>366</v>
      </c>
      <c r="B60">
        <v>1</v>
      </c>
      <c r="C60">
        <v>9</v>
      </c>
      <c r="D60">
        <v>10</v>
      </c>
      <c r="E60">
        <v>33.333333333333329</v>
      </c>
      <c r="F60">
        <v>104</v>
      </c>
      <c r="G60" t="s">
        <v>552</v>
      </c>
    </row>
    <row r="61" spans="1:7" ht="15.75" customHeight="1" x14ac:dyDescent="0.25">
      <c r="A61" t="s">
        <v>376</v>
      </c>
      <c r="B61">
        <v>1</v>
      </c>
      <c r="C61">
        <v>9</v>
      </c>
      <c r="D61">
        <v>10</v>
      </c>
      <c r="E61">
        <v>33.333333333333329</v>
      </c>
      <c r="F61">
        <v>104</v>
      </c>
      <c r="G61" t="s">
        <v>552</v>
      </c>
    </row>
    <row r="62" spans="1:7" ht="15.75" customHeight="1" x14ac:dyDescent="0.25">
      <c r="A62" t="s">
        <v>395</v>
      </c>
      <c r="B62">
        <v>1</v>
      </c>
      <c r="C62">
        <v>9</v>
      </c>
      <c r="D62">
        <v>10</v>
      </c>
      <c r="E62">
        <v>33.333333333333329</v>
      </c>
      <c r="F62">
        <v>104</v>
      </c>
      <c r="G62" t="s">
        <v>552</v>
      </c>
    </row>
    <row r="63" spans="1:7" ht="15.75" customHeight="1" x14ac:dyDescent="0.25">
      <c r="A63" t="s">
        <v>408</v>
      </c>
      <c r="B63">
        <v>1</v>
      </c>
      <c r="C63">
        <v>9</v>
      </c>
      <c r="D63">
        <v>10</v>
      </c>
      <c r="E63">
        <v>33.333333333333329</v>
      </c>
      <c r="F63">
        <v>104</v>
      </c>
      <c r="G63" t="s">
        <v>552</v>
      </c>
    </row>
    <row r="64" spans="1:7" ht="15.75" customHeight="1" x14ac:dyDescent="0.25">
      <c r="A64" t="s">
        <v>439</v>
      </c>
      <c r="B64">
        <v>1</v>
      </c>
      <c r="C64">
        <v>9</v>
      </c>
      <c r="D64">
        <v>10</v>
      </c>
      <c r="E64">
        <v>33.333333333333329</v>
      </c>
      <c r="F64">
        <v>104</v>
      </c>
      <c r="G64" t="s">
        <v>552</v>
      </c>
    </row>
    <row r="65" spans="1:7" ht="15.75" customHeight="1" x14ac:dyDescent="0.25">
      <c r="A65" t="s">
        <v>160</v>
      </c>
      <c r="B65">
        <v>0</v>
      </c>
      <c r="C65">
        <v>9</v>
      </c>
      <c r="D65">
        <v>9</v>
      </c>
      <c r="E65">
        <v>30</v>
      </c>
      <c r="F65">
        <v>151</v>
      </c>
      <c r="G65" t="s">
        <v>552</v>
      </c>
    </row>
    <row r="66" spans="1:7" ht="15.75" customHeight="1" x14ac:dyDescent="0.25">
      <c r="A66" t="s">
        <v>209</v>
      </c>
      <c r="B66">
        <v>0</v>
      </c>
      <c r="C66">
        <v>9</v>
      </c>
      <c r="D66">
        <v>9</v>
      </c>
      <c r="E66">
        <v>30</v>
      </c>
      <c r="F66">
        <v>151</v>
      </c>
      <c r="G66" t="s">
        <v>552</v>
      </c>
    </row>
    <row r="67" spans="1:7" ht="15.75" customHeight="1" x14ac:dyDescent="0.25">
      <c r="A67" t="s">
        <v>244</v>
      </c>
      <c r="B67">
        <v>0</v>
      </c>
      <c r="C67">
        <v>9</v>
      </c>
      <c r="D67">
        <v>9</v>
      </c>
      <c r="E67">
        <v>30</v>
      </c>
      <c r="F67">
        <v>151</v>
      </c>
      <c r="G67" t="s">
        <v>552</v>
      </c>
    </row>
    <row r="68" spans="1:7" ht="15.75" customHeight="1" x14ac:dyDescent="0.25">
      <c r="A68" t="s">
        <v>267</v>
      </c>
      <c r="B68">
        <v>0</v>
      </c>
      <c r="C68">
        <v>9</v>
      </c>
      <c r="D68">
        <v>9</v>
      </c>
      <c r="E68">
        <v>30</v>
      </c>
      <c r="F68">
        <v>151</v>
      </c>
      <c r="G68" t="s">
        <v>552</v>
      </c>
    </row>
    <row r="69" spans="1:7" ht="15.75" customHeight="1" x14ac:dyDescent="0.25">
      <c r="A69" t="s">
        <v>281</v>
      </c>
      <c r="B69">
        <v>0</v>
      </c>
      <c r="C69">
        <v>9</v>
      </c>
      <c r="D69">
        <v>9</v>
      </c>
      <c r="E69">
        <v>30</v>
      </c>
      <c r="F69">
        <v>151</v>
      </c>
      <c r="G69" t="s">
        <v>552</v>
      </c>
    </row>
    <row r="70" spans="1:7" ht="15.75" customHeight="1" x14ac:dyDescent="0.25">
      <c r="A70" t="s">
        <v>300</v>
      </c>
      <c r="B70">
        <v>0</v>
      </c>
      <c r="C70">
        <v>9</v>
      </c>
      <c r="D70">
        <v>9</v>
      </c>
      <c r="E70">
        <v>30</v>
      </c>
      <c r="F70">
        <v>151</v>
      </c>
      <c r="G70" t="s">
        <v>552</v>
      </c>
    </row>
    <row r="71" spans="1:7" ht="15.75" customHeight="1" x14ac:dyDescent="0.25">
      <c r="A71" t="s">
        <v>280</v>
      </c>
      <c r="B71">
        <v>0</v>
      </c>
      <c r="C71">
        <v>9</v>
      </c>
      <c r="D71">
        <v>9</v>
      </c>
      <c r="E71">
        <v>30</v>
      </c>
      <c r="F71">
        <v>151</v>
      </c>
      <c r="G71" t="s">
        <v>552</v>
      </c>
    </row>
    <row r="72" spans="1:7" ht="15.75" customHeight="1" x14ac:dyDescent="0.25">
      <c r="A72" t="s">
        <v>294</v>
      </c>
      <c r="B72">
        <v>0</v>
      </c>
      <c r="C72">
        <v>9</v>
      </c>
      <c r="D72">
        <v>9</v>
      </c>
      <c r="E72">
        <v>30</v>
      </c>
      <c r="F72">
        <v>151</v>
      </c>
      <c r="G72" t="s">
        <v>552</v>
      </c>
    </row>
    <row r="73" spans="1:7" ht="15.75" customHeight="1" x14ac:dyDescent="0.25">
      <c r="A73" t="s">
        <v>309</v>
      </c>
      <c r="B73">
        <v>0</v>
      </c>
      <c r="C73">
        <v>9</v>
      </c>
      <c r="D73">
        <v>9</v>
      </c>
      <c r="E73">
        <v>30</v>
      </c>
      <c r="F73">
        <v>151</v>
      </c>
      <c r="G73" t="s">
        <v>552</v>
      </c>
    </row>
    <row r="74" spans="1:7" ht="15.75" customHeight="1" x14ac:dyDescent="0.25">
      <c r="A74" t="s">
        <v>337</v>
      </c>
      <c r="B74">
        <v>0</v>
      </c>
      <c r="C74">
        <v>9</v>
      </c>
      <c r="D74">
        <v>9</v>
      </c>
      <c r="E74">
        <v>30</v>
      </c>
      <c r="F74">
        <v>151</v>
      </c>
      <c r="G74" t="s">
        <v>552</v>
      </c>
    </row>
    <row r="75" spans="1:7" ht="15.75" customHeight="1" x14ac:dyDescent="0.25">
      <c r="A75" t="s">
        <v>352</v>
      </c>
      <c r="B75">
        <v>0</v>
      </c>
      <c r="C75">
        <v>9</v>
      </c>
      <c r="D75">
        <v>9</v>
      </c>
      <c r="E75">
        <v>30</v>
      </c>
      <c r="F75">
        <v>151</v>
      </c>
      <c r="G75" t="s">
        <v>552</v>
      </c>
    </row>
    <row r="76" spans="1:7" ht="15.75" customHeight="1" x14ac:dyDescent="0.25">
      <c r="A76" t="s">
        <v>422</v>
      </c>
      <c r="B76">
        <v>0</v>
      </c>
      <c r="C76">
        <v>9</v>
      </c>
      <c r="D76">
        <v>9</v>
      </c>
      <c r="E76">
        <v>30</v>
      </c>
      <c r="F76">
        <v>151</v>
      </c>
      <c r="G76" t="s">
        <v>552</v>
      </c>
    </row>
    <row r="77" spans="1:7" ht="15.75" customHeight="1" x14ac:dyDescent="0.25">
      <c r="A77" t="s">
        <v>427</v>
      </c>
      <c r="B77">
        <v>0</v>
      </c>
      <c r="C77">
        <v>9</v>
      </c>
      <c r="D77">
        <v>9</v>
      </c>
      <c r="E77">
        <v>30</v>
      </c>
      <c r="F77">
        <v>151</v>
      </c>
      <c r="G77" t="s">
        <v>552</v>
      </c>
    </row>
    <row r="78" spans="1:7" ht="15.75" customHeight="1" x14ac:dyDescent="0.25">
      <c r="A78" t="s">
        <v>441</v>
      </c>
      <c r="B78">
        <v>0</v>
      </c>
      <c r="C78">
        <v>9</v>
      </c>
      <c r="D78">
        <v>9</v>
      </c>
      <c r="E78">
        <v>30</v>
      </c>
      <c r="F78">
        <v>151</v>
      </c>
      <c r="G78" t="s">
        <v>552</v>
      </c>
    </row>
    <row r="79" spans="1:7" ht="15.75" customHeight="1" x14ac:dyDescent="0.25">
      <c r="A79" t="s">
        <v>194</v>
      </c>
      <c r="B79">
        <v>-1</v>
      </c>
      <c r="C79">
        <v>9</v>
      </c>
      <c r="D79">
        <v>8</v>
      </c>
      <c r="E79">
        <v>26.666666666666668</v>
      </c>
      <c r="F79">
        <v>185</v>
      </c>
      <c r="G79" t="s">
        <v>552</v>
      </c>
    </row>
    <row r="80" spans="1:7" ht="15.75" customHeight="1" x14ac:dyDescent="0.25">
      <c r="A80" t="s">
        <v>208</v>
      </c>
      <c r="B80">
        <v>-1</v>
      </c>
      <c r="C80">
        <v>9</v>
      </c>
      <c r="D80">
        <v>8</v>
      </c>
      <c r="E80">
        <v>26.666666666666668</v>
      </c>
      <c r="F80">
        <v>185</v>
      </c>
      <c r="G80" t="s">
        <v>552</v>
      </c>
    </row>
    <row r="81" spans="1:7" ht="15.75" customHeight="1" x14ac:dyDescent="0.25">
      <c r="A81" t="s">
        <v>238</v>
      </c>
      <c r="B81">
        <v>-1</v>
      </c>
      <c r="C81">
        <v>9</v>
      </c>
      <c r="D81">
        <v>8</v>
      </c>
      <c r="E81">
        <v>26.666666666666668</v>
      </c>
      <c r="F81">
        <v>185</v>
      </c>
      <c r="G81" t="s">
        <v>552</v>
      </c>
    </row>
    <row r="82" spans="1:7" ht="15.75" customHeight="1" x14ac:dyDescent="0.25">
      <c r="A82" t="s">
        <v>386</v>
      </c>
      <c r="B82">
        <v>-1</v>
      </c>
      <c r="C82">
        <v>9</v>
      </c>
      <c r="D82">
        <v>8</v>
      </c>
      <c r="E82">
        <v>26.666666666666668</v>
      </c>
      <c r="F82">
        <v>185</v>
      </c>
      <c r="G82" t="s">
        <v>552</v>
      </c>
    </row>
    <row r="83" spans="1:7" ht="15.75" customHeight="1" x14ac:dyDescent="0.25">
      <c r="A83" t="s">
        <v>386</v>
      </c>
      <c r="B83">
        <v>-1</v>
      </c>
      <c r="C83">
        <v>9</v>
      </c>
      <c r="D83">
        <v>8</v>
      </c>
      <c r="E83">
        <v>26.666666666666668</v>
      </c>
      <c r="F83">
        <v>185</v>
      </c>
      <c r="G83" t="s">
        <v>552</v>
      </c>
    </row>
    <row r="84" spans="1:7" ht="15.75" customHeight="1" x14ac:dyDescent="0.25">
      <c r="A84" t="s">
        <v>402</v>
      </c>
      <c r="B84">
        <v>-1</v>
      </c>
      <c r="C84">
        <v>9</v>
      </c>
      <c r="D84">
        <v>8</v>
      </c>
      <c r="E84">
        <v>26.666666666666668</v>
      </c>
      <c r="F84">
        <v>185</v>
      </c>
      <c r="G84" t="s">
        <v>552</v>
      </c>
    </row>
    <row r="85" spans="1:7" ht="15.75" customHeight="1" x14ac:dyDescent="0.25">
      <c r="A85" t="s">
        <v>406</v>
      </c>
      <c r="B85">
        <v>-1</v>
      </c>
      <c r="C85">
        <v>9</v>
      </c>
      <c r="D85">
        <v>8</v>
      </c>
      <c r="E85">
        <v>26.666666666666668</v>
      </c>
      <c r="F85">
        <v>185</v>
      </c>
      <c r="G85" t="s">
        <v>552</v>
      </c>
    </row>
    <row r="86" spans="1:7" ht="15.75" customHeight="1" x14ac:dyDescent="0.25">
      <c r="A86" t="s">
        <v>416</v>
      </c>
      <c r="B86">
        <v>-1</v>
      </c>
      <c r="C86">
        <v>9</v>
      </c>
      <c r="D86">
        <v>8</v>
      </c>
      <c r="E86">
        <v>26.666666666666668</v>
      </c>
      <c r="F86">
        <v>185</v>
      </c>
      <c r="G86" t="s">
        <v>552</v>
      </c>
    </row>
    <row r="87" spans="1:7" ht="15.75" customHeight="1" x14ac:dyDescent="0.25">
      <c r="A87" t="s">
        <v>438</v>
      </c>
      <c r="B87">
        <v>-2</v>
      </c>
      <c r="C87">
        <v>9</v>
      </c>
      <c r="D87">
        <v>7</v>
      </c>
      <c r="E87">
        <v>23.333333333333332</v>
      </c>
      <c r="F87">
        <v>220</v>
      </c>
      <c r="G87" t="s">
        <v>552</v>
      </c>
    </row>
    <row r="88" spans="1:7" ht="15.75" customHeight="1" x14ac:dyDescent="0.25">
      <c r="A88" t="s">
        <v>371</v>
      </c>
      <c r="B88">
        <v>-3</v>
      </c>
      <c r="C88">
        <v>9</v>
      </c>
      <c r="D88">
        <v>6</v>
      </c>
      <c r="E88">
        <v>20</v>
      </c>
      <c r="F88">
        <v>245</v>
      </c>
      <c r="G88" t="s">
        <v>552</v>
      </c>
    </row>
    <row r="89" spans="1:7" ht="15.75" customHeight="1" x14ac:dyDescent="0.25">
      <c r="A89" t="s">
        <v>179</v>
      </c>
      <c r="B89">
        <v>-4</v>
      </c>
      <c r="C89">
        <v>9</v>
      </c>
      <c r="D89">
        <v>5</v>
      </c>
      <c r="E89">
        <v>16.666666666666664</v>
      </c>
      <c r="F89">
        <v>268</v>
      </c>
      <c r="G89" t="s">
        <v>552</v>
      </c>
    </row>
    <row r="90" spans="1:7" ht="15.75" customHeight="1" x14ac:dyDescent="0.25">
      <c r="A90" t="s">
        <v>369</v>
      </c>
      <c r="B90">
        <v>9</v>
      </c>
      <c r="C90">
        <v>8</v>
      </c>
      <c r="D90">
        <v>17</v>
      </c>
      <c r="E90">
        <v>56.666666666666664</v>
      </c>
      <c r="F90">
        <v>5</v>
      </c>
      <c r="G90" t="s">
        <v>551</v>
      </c>
    </row>
    <row r="91" spans="1:7" ht="15.75" customHeight="1" x14ac:dyDescent="0.25">
      <c r="A91" t="s">
        <v>308</v>
      </c>
      <c r="B91">
        <v>8</v>
      </c>
      <c r="C91">
        <v>8</v>
      </c>
      <c r="D91">
        <v>16</v>
      </c>
      <c r="E91">
        <v>53.333333333333336</v>
      </c>
      <c r="F91">
        <v>8</v>
      </c>
      <c r="G91" t="s">
        <v>551</v>
      </c>
    </row>
    <row r="92" spans="1:7" ht="15.75" customHeight="1" x14ac:dyDescent="0.25">
      <c r="A92" t="s">
        <v>358</v>
      </c>
      <c r="B92">
        <v>6</v>
      </c>
      <c r="C92">
        <v>8</v>
      </c>
      <c r="D92">
        <v>14</v>
      </c>
      <c r="E92">
        <v>46.666666666666664</v>
      </c>
      <c r="F92">
        <v>18</v>
      </c>
      <c r="G92" t="s">
        <v>553</v>
      </c>
    </row>
    <row r="93" spans="1:7" ht="15.75" customHeight="1" x14ac:dyDescent="0.25">
      <c r="A93" t="s">
        <v>216</v>
      </c>
      <c r="B93">
        <v>5</v>
      </c>
      <c r="C93">
        <v>8</v>
      </c>
      <c r="D93">
        <v>13</v>
      </c>
      <c r="E93">
        <v>43.333333333333336</v>
      </c>
      <c r="F93">
        <v>31</v>
      </c>
      <c r="G93" t="s">
        <v>553</v>
      </c>
    </row>
    <row r="94" spans="1:7" ht="15.75" customHeight="1" x14ac:dyDescent="0.25">
      <c r="A94" t="s">
        <v>272</v>
      </c>
      <c r="B94">
        <v>5</v>
      </c>
      <c r="C94">
        <v>8</v>
      </c>
      <c r="D94">
        <v>13</v>
      </c>
      <c r="E94">
        <v>43.333333333333336</v>
      </c>
      <c r="F94">
        <v>31</v>
      </c>
      <c r="G94" t="s">
        <v>553</v>
      </c>
    </row>
    <row r="95" spans="1:7" ht="15.75" customHeight="1" x14ac:dyDescent="0.25">
      <c r="A95" t="s">
        <v>423</v>
      </c>
      <c r="B95">
        <v>5</v>
      </c>
      <c r="C95">
        <v>8</v>
      </c>
      <c r="D95">
        <v>13</v>
      </c>
      <c r="E95">
        <v>43.333333333333336</v>
      </c>
      <c r="F95">
        <v>31</v>
      </c>
      <c r="G95" t="s">
        <v>553</v>
      </c>
    </row>
    <row r="96" spans="1:7" ht="15.75" customHeight="1" x14ac:dyDescent="0.25">
      <c r="A96" t="s">
        <v>435</v>
      </c>
      <c r="B96">
        <v>5</v>
      </c>
      <c r="C96">
        <v>8</v>
      </c>
      <c r="D96">
        <v>13</v>
      </c>
      <c r="E96">
        <v>43.333333333333336</v>
      </c>
      <c r="F96">
        <v>31</v>
      </c>
      <c r="G96" t="s">
        <v>553</v>
      </c>
    </row>
    <row r="97" spans="1:7" ht="15.75" customHeight="1" x14ac:dyDescent="0.25">
      <c r="A97" t="s">
        <v>127</v>
      </c>
      <c r="B97">
        <v>4</v>
      </c>
      <c r="C97">
        <v>8</v>
      </c>
      <c r="D97">
        <v>12</v>
      </c>
      <c r="E97">
        <v>40</v>
      </c>
      <c r="F97">
        <v>45</v>
      </c>
      <c r="G97" t="s">
        <v>553</v>
      </c>
    </row>
    <row r="98" spans="1:7" ht="15.75" customHeight="1" x14ac:dyDescent="0.25">
      <c r="A98" t="s">
        <v>213</v>
      </c>
      <c r="B98">
        <v>4</v>
      </c>
      <c r="C98">
        <v>8</v>
      </c>
      <c r="D98">
        <v>12</v>
      </c>
      <c r="E98">
        <v>40</v>
      </c>
      <c r="F98">
        <v>45</v>
      </c>
      <c r="G98" t="s">
        <v>553</v>
      </c>
    </row>
    <row r="99" spans="1:7" ht="15.75" customHeight="1" x14ac:dyDescent="0.25">
      <c r="A99" t="s">
        <v>237</v>
      </c>
      <c r="B99">
        <v>4</v>
      </c>
      <c r="C99">
        <v>8</v>
      </c>
      <c r="D99">
        <v>12</v>
      </c>
      <c r="E99">
        <v>40</v>
      </c>
      <c r="F99">
        <v>45</v>
      </c>
      <c r="G99" t="s">
        <v>553</v>
      </c>
    </row>
    <row r="100" spans="1:7" ht="15.75" customHeight="1" x14ac:dyDescent="0.25">
      <c r="A100" t="s">
        <v>236</v>
      </c>
      <c r="B100">
        <v>4</v>
      </c>
      <c r="C100">
        <v>8</v>
      </c>
      <c r="D100">
        <v>12</v>
      </c>
      <c r="E100">
        <v>40</v>
      </c>
      <c r="F100">
        <v>45</v>
      </c>
      <c r="G100" t="s">
        <v>553</v>
      </c>
    </row>
    <row r="101" spans="1:7" ht="15.75" customHeight="1" x14ac:dyDescent="0.25">
      <c r="A101" t="s">
        <v>235</v>
      </c>
      <c r="B101">
        <v>4</v>
      </c>
      <c r="C101">
        <v>8</v>
      </c>
      <c r="D101">
        <v>12</v>
      </c>
      <c r="E101">
        <v>40</v>
      </c>
      <c r="F101">
        <v>45</v>
      </c>
      <c r="G101" t="s">
        <v>553</v>
      </c>
    </row>
    <row r="102" spans="1:7" ht="15.75" customHeight="1" x14ac:dyDescent="0.25">
      <c r="A102" t="s">
        <v>367</v>
      </c>
      <c r="B102">
        <v>4</v>
      </c>
      <c r="C102">
        <v>8</v>
      </c>
      <c r="D102">
        <v>12</v>
      </c>
      <c r="E102">
        <v>40</v>
      </c>
      <c r="F102">
        <v>45</v>
      </c>
      <c r="G102" t="s">
        <v>553</v>
      </c>
    </row>
    <row r="103" spans="1:7" ht="15.75" customHeight="1" x14ac:dyDescent="0.25">
      <c r="A103" t="s">
        <v>409</v>
      </c>
      <c r="B103">
        <v>4</v>
      </c>
      <c r="C103">
        <v>8</v>
      </c>
      <c r="D103">
        <v>12</v>
      </c>
      <c r="E103">
        <v>40</v>
      </c>
      <c r="F103">
        <v>45</v>
      </c>
      <c r="G103" t="s">
        <v>553</v>
      </c>
    </row>
    <row r="104" spans="1:7" ht="15.75" customHeight="1" x14ac:dyDescent="0.25">
      <c r="A104" t="s">
        <v>412</v>
      </c>
      <c r="B104">
        <v>4</v>
      </c>
      <c r="C104">
        <v>8</v>
      </c>
      <c r="D104">
        <v>12</v>
      </c>
      <c r="E104">
        <v>40</v>
      </c>
      <c r="F104">
        <v>45</v>
      </c>
      <c r="G104" t="s">
        <v>553</v>
      </c>
    </row>
    <row r="105" spans="1:7" ht="15.75" customHeight="1" x14ac:dyDescent="0.25">
      <c r="A105" t="s">
        <v>421</v>
      </c>
      <c r="B105">
        <v>4</v>
      </c>
      <c r="C105">
        <v>8</v>
      </c>
      <c r="D105">
        <v>12</v>
      </c>
      <c r="E105">
        <v>40</v>
      </c>
      <c r="F105">
        <v>45</v>
      </c>
      <c r="G105" t="s">
        <v>553</v>
      </c>
    </row>
    <row r="106" spans="1:7" ht="15.75" customHeight="1" x14ac:dyDescent="0.25">
      <c r="A106" t="s">
        <v>190</v>
      </c>
      <c r="B106">
        <v>3</v>
      </c>
      <c r="C106">
        <v>8</v>
      </c>
      <c r="D106">
        <v>11</v>
      </c>
      <c r="E106">
        <v>36.666666666666664</v>
      </c>
      <c r="F106">
        <v>74</v>
      </c>
      <c r="G106" t="s">
        <v>554</v>
      </c>
    </row>
    <row r="107" spans="1:7" ht="15.75" customHeight="1" x14ac:dyDescent="0.25">
      <c r="A107" t="s">
        <v>196</v>
      </c>
      <c r="B107">
        <v>3</v>
      </c>
      <c r="C107">
        <v>8</v>
      </c>
      <c r="D107">
        <v>11</v>
      </c>
      <c r="E107">
        <v>36.666666666666664</v>
      </c>
      <c r="F107">
        <v>74</v>
      </c>
      <c r="G107" t="s">
        <v>554</v>
      </c>
    </row>
    <row r="108" spans="1:7" ht="15.75" customHeight="1" x14ac:dyDescent="0.25">
      <c r="A108" t="s">
        <v>198</v>
      </c>
      <c r="B108">
        <v>3</v>
      </c>
      <c r="C108">
        <v>8</v>
      </c>
      <c r="D108">
        <v>11</v>
      </c>
      <c r="E108">
        <v>36.666666666666664</v>
      </c>
      <c r="F108">
        <v>74</v>
      </c>
      <c r="G108" t="s">
        <v>554</v>
      </c>
    </row>
    <row r="109" spans="1:7" ht="15.75" customHeight="1" x14ac:dyDescent="0.25">
      <c r="A109" t="s">
        <v>225</v>
      </c>
      <c r="B109">
        <v>3</v>
      </c>
      <c r="C109">
        <v>8</v>
      </c>
      <c r="D109">
        <v>11</v>
      </c>
      <c r="E109">
        <v>36.666666666666664</v>
      </c>
      <c r="F109">
        <v>74</v>
      </c>
      <c r="G109" t="s">
        <v>554</v>
      </c>
    </row>
    <row r="110" spans="1:7" ht="15.75" customHeight="1" x14ac:dyDescent="0.25">
      <c r="A110" t="s">
        <v>237</v>
      </c>
      <c r="B110">
        <v>3</v>
      </c>
      <c r="C110">
        <v>8</v>
      </c>
      <c r="D110">
        <v>11</v>
      </c>
      <c r="E110">
        <v>36.666666666666664</v>
      </c>
      <c r="F110">
        <v>74</v>
      </c>
      <c r="G110" t="s">
        <v>554</v>
      </c>
    </row>
    <row r="111" spans="1:7" ht="15.75" customHeight="1" x14ac:dyDescent="0.25">
      <c r="A111" t="s">
        <v>240</v>
      </c>
      <c r="B111">
        <v>3</v>
      </c>
      <c r="C111">
        <v>8</v>
      </c>
      <c r="D111">
        <v>11</v>
      </c>
      <c r="E111">
        <v>36.666666666666664</v>
      </c>
      <c r="F111">
        <v>74</v>
      </c>
      <c r="G111" t="s">
        <v>554</v>
      </c>
    </row>
    <row r="112" spans="1:7" ht="15.75" customHeight="1" x14ac:dyDescent="0.25">
      <c r="A112" t="s">
        <v>274</v>
      </c>
      <c r="B112">
        <v>3</v>
      </c>
      <c r="C112">
        <v>8</v>
      </c>
      <c r="D112">
        <v>11</v>
      </c>
      <c r="E112">
        <v>36.666666666666664</v>
      </c>
      <c r="F112">
        <v>74</v>
      </c>
      <c r="G112" t="s">
        <v>554</v>
      </c>
    </row>
    <row r="113" spans="1:7" ht="15.75" customHeight="1" x14ac:dyDescent="0.25">
      <c r="A113" t="s">
        <v>312</v>
      </c>
      <c r="B113">
        <v>3</v>
      </c>
      <c r="C113">
        <v>8</v>
      </c>
      <c r="D113">
        <v>11</v>
      </c>
      <c r="E113">
        <v>36.666666666666664</v>
      </c>
      <c r="F113">
        <v>74</v>
      </c>
      <c r="G113" t="s">
        <v>554</v>
      </c>
    </row>
    <row r="114" spans="1:7" ht="15.75" customHeight="1" x14ac:dyDescent="0.25">
      <c r="A114" t="s">
        <v>326</v>
      </c>
      <c r="B114">
        <v>3</v>
      </c>
      <c r="C114">
        <v>8</v>
      </c>
      <c r="D114">
        <v>11</v>
      </c>
      <c r="E114">
        <v>36.666666666666664</v>
      </c>
      <c r="F114">
        <v>74</v>
      </c>
      <c r="G114" t="s">
        <v>554</v>
      </c>
    </row>
    <row r="115" spans="1:7" ht="15.75" customHeight="1" x14ac:dyDescent="0.25">
      <c r="A115" t="s">
        <v>111</v>
      </c>
      <c r="B115">
        <v>2</v>
      </c>
      <c r="C115">
        <v>8</v>
      </c>
      <c r="D115">
        <v>10</v>
      </c>
      <c r="E115">
        <v>33.333333333333329</v>
      </c>
      <c r="F115">
        <v>104</v>
      </c>
      <c r="G115" t="s">
        <v>552</v>
      </c>
    </row>
    <row r="116" spans="1:7" ht="15.75" customHeight="1" x14ac:dyDescent="0.25">
      <c r="A116" t="s">
        <v>115</v>
      </c>
      <c r="B116">
        <v>2</v>
      </c>
      <c r="C116">
        <v>8</v>
      </c>
      <c r="D116">
        <v>10</v>
      </c>
      <c r="E116">
        <v>33.333333333333329</v>
      </c>
      <c r="F116">
        <v>104</v>
      </c>
      <c r="G116" t="s">
        <v>552</v>
      </c>
    </row>
    <row r="117" spans="1:7" ht="15.75" customHeight="1" x14ac:dyDescent="0.25">
      <c r="A117" t="s">
        <v>178</v>
      </c>
      <c r="B117">
        <v>2</v>
      </c>
      <c r="C117">
        <v>8</v>
      </c>
      <c r="D117">
        <v>10</v>
      </c>
      <c r="E117">
        <v>33.333333333333329</v>
      </c>
      <c r="F117">
        <v>104</v>
      </c>
      <c r="G117" t="s">
        <v>552</v>
      </c>
    </row>
    <row r="118" spans="1:7" ht="15.75" customHeight="1" x14ac:dyDescent="0.25">
      <c r="A118" t="s">
        <v>212</v>
      </c>
      <c r="B118">
        <v>2</v>
      </c>
      <c r="C118">
        <v>8</v>
      </c>
      <c r="D118">
        <v>10</v>
      </c>
      <c r="E118">
        <v>33.333333333333329</v>
      </c>
      <c r="F118">
        <v>104</v>
      </c>
      <c r="G118" t="s">
        <v>552</v>
      </c>
    </row>
    <row r="119" spans="1:7" ht="15.75" customHeight="1" x14ac:dyDescent="0.25">
      <c r="A119" t="s">
        <v>222</v>
      </c>
      <c r="B119">
        <v>2</v>
      </c>
      <c r="C119">
        <v>8</v>
      </c>
      <c r="D119">
        <v>10</v>
      </c>
      <c r="E119">
        <v>33.333333333333329</v>
      </c>
      <c r="F119">
        <v>104</v>
      </c>
      <c r="G119" t="s">
        <v>552</v>
      </c>
    </row>
    <row r="120" spans="1:7" ht="15.75" customHeight="1" x14ac:dyDescent="0.25">
      <c r="A120" t="s">
        <v>262</v>
      </c>
      <c r="B120">
        <v>2</v>
      </c>
      <c r="C120">
        <v>8</v>
      </c>
      <c r="D120">
        <v>10</v>
      </c>
      <c r="E120">
        <v>33.333333333333329</v>
      </c>
      <c r="F120">
        <v>104</v>
      </c>
      <c r="G120" t="s">
        <v>552</v>
      </c>
    </row>
    <row r="121" spans="1:7" ht="15.75" customHeight="1" x14ac:dyDescent="0.25">
      <c r="A121" t="s">
        <v>266</v>
      </c>
      <c r="B121">
        <v>2</v>
      </c>
      <c r="C121">
        <v>8</v>
      </c>
      <c r="D121">
        <v>10</v>
      </c>
      <c r="E121">
        <v>33.333333333333329</v>
      </c>
      <c r="F121">
        <v>104</v>
      </c>
      <c r="G121" t="s">
        <v>552</v>
      </c>
    </row>
    <row r="122" spans="1:7" ht="15.75" customHeight="1" x14ac:dyDescent="0.25">
      <c r="A122" t="s">
        <v>273</v>
      </c>
      <c r="B122">
        <v>2</v>
      </c>
      <c r="C122">
        <v>8</v>
      </c>
      <c r="D122">
        <v>10</v>
      </c>
      <c r="E122">
        <v>33.333333333333329</v>
      </c>
      <c r="F122">
        <v>104</v>
      </c>
      <c r="G122" t="s">
        <v>552</v>
      </c>
    </row>
    <row r="123" spans="1:7" ht="15.75" customHeight="1" x14ac:dyDescent="0.25">
      <c r="A123" t="s">
        <v>318</v>
      </c>
      <c r="B123">
        <v>2</v>
      </c>
      <c r="C123">
        <v>8</v>
      </c>
      <c r="D123">
        <v>10</v>
      </c>
      <c r="E123">
        <v>33.333333333333329</v>
      </c>
      <c r="F123">
        <v>104</v>
      </c>
      <c r="G123" t="s">
        <v>552</v>
      </c>
    </row>
    <row r="124" spans="1:7" ht="15.75" customHeight="1" x14ac:dyDescent="0.25">
      <c r="A124" t="s">
        <v>381</v>
      </c>
      <c r="B124">
        <v>2</v>
      </c>
      <c r="C124">
        <v>8</v>
      </c>
      <c r="D124">
        <v>10</v>
      </c>
      <c r="E124">
        <v>33.333333333333329</v>
      </c>
      <c r="F124">
        <v>104</v>
      </c>
      <c r="G124" t="s">
        <v>552</v>
      </c>
    </row>
    <row r="125" spans="1:7" ht="15.75" customHeight="1" x14ac:dyDescent="0.25">
      <c r="A125" t="s">
        <v>128</v>
      </c>
      <c r="B125">
        <v>1</v>
      </c>
      <c r="C125">
        <v>8</v>
      </c>
      <c r="D125">
        <v>9</v>
      </c>
      <c r="E125">
        <v>30</v>
      </c>
      <c r="F125">
        <v>151</v>
      </c>
      <c r="G125" t="s">
        <v>552</v>
      </c>
    </row>
    <row r="126" spans="1:7" ht="15.75" customHeight="1" x14ac:dyDescent="0.25">
      <c r="A126" t="s">
        <v>187</v>
      </c>
      <c r="B126">
        <v>1</v>
      </c>
      <c r="C126">
        <v>8</v>
      </c>
      <c r="D126">
        <v>9</v>
      </c>
      <c r="E126">
        <v>30</v>
      </c>
      <c r="F126">
        <v>151</v>
      </c>
      <c r="G126" t="s">
        <v>552</v>
      </c>
    </row>
    <row r="127" spans="1:7" ht="15.75" customHeight="1" x14ac:dyDescent="0.25">
      <c r="A127" t="s">
        <v>199</v>
      </c>
      <c r="B127">
        <v>1</v>
      </c>
      <c r="C127">
        <v>8</v>
      </c>
      <c r="D127">
        <v>9</v>
      </c>
      <c r="E127">
        <v>30</v>
      </c>
      <c r="F127">
        <v>151</v>
      </c>
      <c r="G127" t="s">
        <v>552</v>
      </c>
    </row>
    <row r="128" spans="1:7" ht="15.75" customHeight="1" x14ac:dyDescent="0.25">
      <c r="A128" t="s">
        <v>296</v>
      </c>
      <c r="B128">
        <v>1</v>
      </c>
      <c r="C128">
        <v>8</v>
      </c>
      <c r="D128">
        <v>9</v>
      </c>
      <c r="E128">
        <v>30</v>
      </c>
      <c r="F128">
        <v>151</v>
      </c>
      <c r="G128" t="s">
        <v>552</v>
      </c>
    </row>
    <row r="129" spans="1:7" ht="15.75" customHeight="1" x14ac:dyDescent="0.25">
      <c r="A129" t="s">
        <v>321</v>
      </c>
      <c r="B129">
        <v>1</v>
      </c>
      <c r="C129">
        <v>8</v>
      </c>
      <c r="D129">
        <v>9</v>
      </c>
      <c r="E129">
        <v>30</v>
      </c>
      <c r="F129">
        <v>151</v>
      </c>
      <c r="G129" t="s">
        <v>552</v>
      </c>
    </row>
    <row r="130" spans="1:7" ht="15.75" customHeight="1" x14ac:dyDescent="0.25">
      <c r="A130" t="s">
        <v>333</v>
      </c>
      <c r="B130">
        <v>1</v>
      </c>
      <c r="C130">
        <v>8</v>
      </c>
      <c r="D130">
        <v>9</v>
      </c>
      <c r="E130">
        <v>30</v>
      </c>
      <c r="F130">
        <v>151</v>
      </c>
      <c r="G130" t="s">
        <v>552</v>
      </c>
    </row>
    <row r="131" spans="1:7" ht="15.75" customHeight="1" x14ac:dyDescent="0.25">
      <c r="A131" t="s">
        <v>342</v>
      </c>
      <c r="B131">
        <v>1</v>
      </c>
      <c r="C131">
        <v>8</v>
      </c>
      <c r="D131">
        <v>9</v>
      </c>
      <c r="E131">
        <v>30</v>
      </c>
      <c r="F131">
        <v>151</v>
      </c>
      <c r="G131" t="s">
        <v>552</v>
      </c>
    </row>
    <row r="132" spans="1:7" ht="15.75" customHeight="1" x14ac:dyDescent="0.25">
      <c r="A132" t="s">
        <v>364</v>
      </c>
      <c r="B132">
        <v>1</v>
      </c>
      <c r="C132">
        <v>8</v>
      </c>
      <c r="D132">
        <v>9</v>
      </c>
      <c r="E132">
        <v>30</v>
      </c>
      <c r="F132">
        <v>151</v>
      </c>
      <c r="G132" t="s">
        <v>552</v>
      </c>
    </row>
    <row r="133" spans="1:7" ht="15.75" customHeight="1" x14ac:dyDescent="0.25">
      <c r="A133" t="s">
        <v>413</v>
      </c>
      <c r="B133">
        <v>1</v>
      </c>
      <c r="C133">
        <v>8</v>
      </c>
      <c r="D133">
        <v>9</v>
      </c>
      <c r="E133">
        <v>30</v>
      </c>
      <c r="F133">
        <v>151</v>
      </c>
      <c r="G133" t="s">
        <v>552</v>
      </c>
    </row>
    <row r="134" spans="1:7" ht="15.75" customHeight="1" x14ac:dyDescent="0.25">
      <c r="A134" t="s">
        <v>155</v>
      </c>
      <c r="B134">
        <v>0</v>
      </c>
      <c r="C134">
        <v>8</v>
      </c>
      <c r="D134">
        <v>8</v>
      </c>
      <c r="E134">
        <v>26.666666666666668</v>
      </c>
      <c r="F134">
        <v>185</v>
      </c>
      <c r="G134" t="s">
        <v>552</v>
      </c>
    </row>
    <row r="135" spans="1:7" ht="15.75" customHeight="1" x14ac:dyDescent="0.25">
      <c r="A135" t="s">
        <v>168</v>
      </c>
      <c r="B135">
        <v>0</v>
      </c>
      <c r="C135">
        <v>8</v>
      </c>
      <c r="D135">
        <v>8</v>
      </c>
      <c r="E135">
        <v>26.666666666666668</v>
      </c>
      <c r="F135">
        <v>185</v>
      </c>
      <c r="G135" t="s">
        <v>552</v>
      </c>
    </row>
    <row r="136" spans="1:7" ht="15.75" customHeight="1" x14ac:dyDescent="0.25">
      <c r="A136" t="s">
        <v>181</v>
      </c>
      <c r="B136">
        <v>0</v>
      </c>
      <c r="C136">
        <v>8</v>
      </c>
      <c r="D136">
        <v>8</v>
      </c>
      <c r="E136">
        <v>26.666666666666668</v>
      </c>
      <c r="F136">
        <v>185</v>
      </c>
      <c r="G136" t="s">
        <v>552</v>
      </c>
    </row>
    <row r="137" spans="1:7" ht="15.75" customHeight="1" x14ac:dyDescent="0.25">
      <c r="A137" t="s">
        <v>185</v>
      </c>
      <c r="B137">
        <v>0</v>
      </c>
      <c r="C137">
        <v>8</v>
      </c>
      <c r="D137">
        <v>8</v>
      </c>
      <c r="E137">
        <v>26.666666666666668</v>
      </c>
      <c r="F137">
        <v>185</v>
      </c>
      <c r="G137" t="s">
        <v>552</v>
      </c>
    </row>
    <row r="138" spans="1:7" ht="15.75" customHeight="1" x14ac:dyDescent="0.25">
      <c r="A138" t="s">
        <v>188</v>
      </c>
      <c r="B138">
        <v>0</v>
      </c>
      <c r="C138">
        <v>8</v>
      </c>
      <c r="D138">
        <v>8</v>
      </c>
      <c r="E138">
        <v>26.666666666666668</v>
      </c>
      <c r="F138">
        <v>185</v>
      </c>
      <c r="G138" t="s">
        <v>552</v>
      </c>
    </row>
    <row r="139" spans="1:7" ht="15.75" customHeight="1" x14ac:dyDescent="0.25">
      <c r="A139" t="s">
        <v>205</v>
      </c>
      <c r="B139">
        <v>0</v>
      </c>
      <c r="C139">
        <v>8</v>
      </c>
      <c r="D139">
        <v>8</v>
      </c>
      <c r="E139">
        <v>26.666666666666668</v>
      </c>
      <c r="F139">
        <v>185</v>
      </c>
      <c r="G139" t="s">
        <v>552</v>
      </c>
    </row>
    <row r="140" spans="1:7" ht="15.75" customHeight="1" x14ac:dyDescent="0.25">
      <c r="A140" t="s">
        <v>286</v>
      </c>
      <c r="B140">
        <v>0</v>
      </c>
      <c r="C140">
        <v>8</v>
      </c>
      <c r="D140">
        <v>8</v>
      </c>
      <c r="E140">
        <v>26.666666666666668</v>
      </c>
      <c r="F140">
        <v>185</v>
      </c>
      <c r="G140" t="s">
        <v>552</v>
      </c>
    </row>
    <row r="141" spans="1:7" ht="15.75" customHeight="1" x14ac:dyDescent="0.25">
      <c r="A141" t="s">
        <v>295</v>
      </c>
      <c r="B141">
        <v>0</v>
      </c>
      <c r="C141">
        <v>8</v>
      </c>
      <c r="D141">
        <v>8</v>
      </c>
      <c r="E141">
        <v>26.666666666666668</v>
      </c>
      <c r="F141">
        <v>185</v>
      </c>
      <c r="G141" t="s">
        <v>552</v>
      </c>
    </row>
    <row r="142" spans="1:7" ht="15.75" customHeight="1" x14ac:dyDescent="0.25">
      <c r="A142" t="s">
        <v>339</v>
      </c>
      <c r="B142">
        <v>0</v>
      </c>
      <c r="C142">
        <v>8</v>
      </c>
      <c r="D142">
        <v>8</v>
      </c>
      <c r="E142">
        <v>26.666666666666668</v>
      </c>
      <c r="F142">
        <v>185</v>
      </c>
      <c r="G142" t="s">
        <v>552</v>
      </c>
    </row>
    <row r="143" spans="1:7" ht="15.75" customHeight="1" x14ac:dyDescent="0.25">
      <c r="A143" t="s">
        <v>341</v>
      </c>
      <c r="B143">
        <v>0</v>
      </c>
      <c r="C143">
        <v>8</v>
      </c>
      <c r="D143">
        <v>8</v>
      </c>
      <c r="E143">
        <v>26.666666666666668</v>
      </c>
      <c r="F143">
        <v>185</v>
      </c>
      <c r="G143" t="s">
        <v>552</v>
      </c>
    </row>
    <row r="144" spans="1:7" ht="15.75" customHeight="1" x14ac:dyDescent="0.25">
      <c r="A144" t="s">
        <v>345</v>
      </c>
      <c r="B144">
        <v>0</v>
      </c>
      <c r="C144">
        <v>8</v>
      </c>
      <c r="D144">
        <v>8</v>
      </c>
      <c r="E144">
        <v>26.666666666666668</v>
      </c>
      <c r="F144">
        <v>185</v>
      </c>
      <c r="G144" t="s">
        <v>552</v>
      </c>
    </row>
    <row r="145" spans="1:7" ht="15.75" customHeight="1" x14ac:dyDescent="0.25">
      <c r="A145" t="s">
        <v>378</v>
      </c>
      <c r="B145">
        <v>0</v>
      </c>
      <c r="C145">
        <v>8</v>
      </c>
      <c r="D145">
        <v>8</v>
      </c>
      <c r="E145">
        <v>26.666666666666668</v>
      </c>
      <c r="F145">
        <v>185</v>
      </c>
      <c r="G145" t="s">
        <v>552</v>
      </c>
    </row>
    <row r="146" spans="1:7" ht="15.75" customHeight="1" x14ac:dyDescent="0.25">
      <c r="A146" t="s">
        <v>365</v>
      </c>
      <c r="B146">
        <v>0</v>
      </c>
      <c r="C146">
        <v>8</v>
      </c>
      <c r="D146">
        <v>8</v>
      </c>
      <c r="E146">
        <v>26.666666666666668</v>
      </c>
      <c r="F146">
        <v>185</v>
      </c>
      <c r="G146" t="s">
        <v>552</v>
      </c>
    </row>
    <row r="147" spans="1:7" ht="15.75" customHeight="1" x14ac:dyDescent="0.25">
      <c r="A147" t="s">
        <v>193</v>
      </c>
      <c r="B147">
        <v>-1</v>
      </c>
      <c r="C147">
        <v>8</v>
      </c>
      <c r="D147">
        <v>7</v>
      </c>
      <c r="E147">
        <v>23.333333333333332</v>
      </c>
      <c r="F147">
        <v>220</v>
      </c>
      <c r="G147" t="s">
        <v>552</v>
      </c>
    </row>
    <row r="148" spans="1:7" ht="15.75" customHeight="1" x14ac:dyDescent="0.25">
      <c r="A148" t="s">
        <v>270</v>
      </c>
      <c r="B148">
        <v>-1</v>
      </c>
      <c r="C148">
        <v>8</v>
      </c>
      <c r="D148">
        <v>7</v>
      </c>
      <c r="E148">
        <v>23.333333333333332</v>
      </c>
      <c r="F148">
        <v>220</v>
      </c>
      <c r="G148" t="s">
        <v>552</v>
      </c>
    </row>
    <row r="149" spans="1:7" ht="15.75" customHeight="1" x14ac:dyDescent="0.25">
      <c r="A149" t="s">
        <v>325</v>
      </c>
      <c r="B149">
        <v>-1</v>
      </c>
      <c r="C149">
        <v>8</v>
      </c>
      <c r="D149">
        <v>7</v>
      </c>
      <c r="E149">
        <v>23.333333333333332</v>
      </c>
      <c r="F149">
        <v>220</v>
      </c>
      <c r="G149" t="s">
        <v>552</v>
      </c>
    </row>
    <row r="150" spans="1:7" ht="15.75" customHeight="1" x14ac:dyDescent="0.25">
      <c r="A150" t="s">
        <v>373</v>
      </c>
      <c r="B150">
        <v>-1</v>
      </c>
      <c r="C150">
        <v>8</v>
      </c>
      <c r="D150">
        <v>7</v>
      </c>
      <c r="E150">
        <v>23.333333333333332</v>
      </c>
      <c r="F150">
        <v>220</v>
      </c>
      <c r="G150" t="s">
        <v>552</v>
      </c>
    </row>
    <row r="151" spans="1:7" ht="15.75" customHeight="1" x14ac:dyDescent="0.25">
      <c r="A151" t="s">
        <v>432</v>
      </c>
      <c r="B151">
        <v>-1</v>
      </c>
      <c r="C151">
        <v>8</v>
      </c>
      <c r="D151">
        <v>7</v>
      </c>
      <c r="E151">
        <v>23.333333333333332</v>
      </c>
      <c r="F151">
        <v>220</v>
      </c>
      <c r="G151" t="s">
        <v>552</v>
      </c>
    </row>
    <row r="152" spans="1:7" ht="15.75" customHeight="1" x14ac:dyDescent="0.25">
      <c r="A152" t="s">
        <v>434</v>
      </c>
      <c r="B152">
        <v>-1</v>
      </c>
      <c r="C152">
        <v>8</v>
      </c>
      <c r="D152">
        <v>7</v>
      </c>
      <c r="E152">
        <v>23.333333333333332</v>
      </c>
      <c r="F152">
        <v>220</v>
      </c>
      <c r="G152" t="s">
        <v>552</v>
      </c>
    </row>
    <row r="153" spans="1:7" ht="15.75" customHeight="1" x14ac:dyDescent="0.25">
      <c r="A153" t="s">
        <v>228</v>
      </c>
      <c r="B153">
        <v>-2</v>
      </c>
      <c r="C153">
        <v>8</v>
      </c>
      <c r="D153">
        <v>6</v>
      </c>
      <c r="E153">
        <v>20</v>
      </c>
      <c r="F153">
        <v>245</v>
      </c>
      <c r="G153" t="s">
        <v>552</v>
      </c>
    </row>
    <row r="154" spans="1:7" ht="15.75" customHeight="1" x14ac:dyDescent="0.25">
      <c r="A154" t="s">
        <v>351</v>
      </c>
      <c r="B154">
        <v>-2</v>
      </c>
      <c r="C154">
        <v>8</v>
      </c>
      <c r="D154">
        <v>6</v>
      </c>
      <c r="E154">
        <v>20</v>
      </c>
      <c r="F154">
        <v>245</v>
      </c>
      <c r="G154" t="s">
        <v>552</v>
      </c>
    </row>
    <row r="155" spans="1:7" ht="15.75" customHeight="1" x14ac:dyDescent="0.25">
      <c r="A155" t="s">
        <v>392</v>
      </c>
      <c r="B155">
        <v>-2</v>
      </c>
      <c r="C155">
        <v>8</v>
      </c>
      <c r="D155">
        <v>6</v>
      </c>
      <c r="E155">
        <v>20</v>
      </c>
      <c r="F155">
        <v>245</v>
      </c>
      <c r="G155" t="s">
        <v>552</v>
      </c>
    </row>
    <row r="156" spans="1:7" ht="15.75" customHeight="1" x14ac:dyDescent="0.25">
      <c r="A156" t="s">
        <v>313</v>
      </c>
      <c r="B156">
        <v>-3</v>
      </c>
      <c r="C156">
        <v>8</v>
      </c>
      <c r="D156">
        <v>5</v>
      </c>
      <c r="E156">
        <v>16.666666666666664</v>
      </c>
      <c r="F156">
        <v>268</v>
      </c>
      <c r="G156" t="s">
        <v>552</v>
      </c>
    </row>
    <row r="157" spans="1:7" ht="15.75" customHeight="1" x14ac:dyDescent="0.25">
      <c r="A157" t="s">
        <v>388</v>
      </c>
      <c r="B157">
        <v>-3</v>
      </c>
      <c r="C157">
        <v>8</v>
      </c>
      <c r="D157">
        <v>5</v>
      </c>
      <c r="E157">
        <v>16.666666666666664</v>
      </c>
      <c r="F157">
        <v>268</v>
      </c>
      <c r="G157" t="s">
        <v>552</v>
      </c>
    </row>
    <row r="158" spans="1:7" ht="15.75" customHeight="1" x14ac:dyDescent="0.25">
      <c r="A158" t="s">
        <v>299</v>
      </c>
      <c r="B158">
        <v>9</v>
      </c>
      <c r="C158">
        <v>7</v>
      </c>
      <c r="D158">
        <v>16</v>
      </c>
      <c r="E158">
        <v>53.333333333333336</v>
      </c>
      <c r="F158">
        <v>8</v>
      </c>
      <c r="G158" t="s">
        <v>551</v>
      </c>
    </row>
    <row r="159" spans="1:7" ht="15.75" customHeight="1" x14ac:dyDescent="0.25">
      <c r="A159" t="s">
        <v>256</v>
      </c>
      <c r="B159">
        <v>8</v>
      </c>
      <c r="C159">
        <v>7</v>
      </c>
      <c r="D159">
        <v>15</v>
      </c>
      <c r="E159">
        <v>50</v>
      </c>
      <c r="F159">
        <v>11</v>
      </c>
      <c r="G159" t="s">
        <v>553</v>
      </c>
    </row>
    <row r="160" spans="1:7" ht="15.75" customHeight="1" x14ac:dyDescent="0.25">
      <c r="A160" t="s">
        <v>362</v>
      </c>
      <c r="B160">
        <v>8</v>
      </c>
      <c r="C160">
        <v>7</v>
      </c>
      <c r="D160">
        <v>15</v>
      </c>
      <c r="E160">
        <v>50</v>
      </c>
      <c r="F160">
        <v>11</v>
      </c>
      <c r="G160" t="s">
        <v>553</v>
      </c>
    </row>
    <row r="161" spans="1:7" ht="15.75" customHeight="1" x14ac:dyDescent="0.25">
      <c r="A161" t="s">
        <v>113</v>
      </c>
      <c r="B161">
        <v>7</v>
      </c>
      <c r="C161">
        <v>7</v>
      </c>
      <c r="D161">
        <v>14</v>
      </c>
      <c r="E161">
        <v>46.666666666666664</v>
      </c>
      <c r="F161">
        <v>18</v>
      </c>
      <c r="G161" t="s">
        <v>553</v>
      </c>
    </row>
    <row r="162" spans="1:7" ht="15.75" customHeight="1" x14ac:dyDescent="0.25">
      <c r="A162" t="s">
        <v>246</v>
      </c>
      <c r="B162">
        <v>7</v>
      </c>
      <c r="C162">
        <v>7</v>
      </c>
      <c r="D162">
        <v>14</v>
      </c>
      <c r="E162">
        <v>46.666666666666664</v>
      </c>
      <c r="F162">
        <v>18</v>
      </c>
      <c r="G162" t="s">
        <v>553</v>
      </c>
    </row>
    <row r="163" spans="1:7" ht="15.75" customHeight="1" x14ac:dyDescent="0.25">
      <c r="A163" t="s">
        <v>268</v>
      </c>
      <c r="B163">
        <v>7</v>
      </c>
      <c r="C163">
        <v>7</v>
      </c>
      <c r="D163">
        <v>14</v>
      </c>
      <c r="E163">
        <v>46.666666666666664</v>
      </c>
      <c r="F163">
        <v>18</v>
      </c>
      <c r="G163" t="s">
        <v>553</v>
      </c>
    </row>
    <row r="164" spans="1:7" ht="15.75" customHeight="1" x14ac:dyDescent="0.25">
      <c r="A164" t="s">
        <v>329</v>
      </c>
      <c r="B164">
        <v>7</v>
      </c>
      <c r="C164">
        <v>7</v>
      </c>
      <c r="D164">
        <v>14</v>
      </c>
      <c r="E164">
        <v>46.666666666666664</v>
      </c>
      <c r="F164">
        <v>18</v>
      </c>
      <c r="G164" t="s">
        <v>553</v>
      </c>
    </row>
    <row r="165" spans="1:7" ht="15.75" customHeight="1" x14ac:dyDescent="0.25">
      <c r="A165" t="s">
        <v>108</v>
      </c>
      <c r="B165">
        <v>6</v>
      </c>
      <c r="C165">
        <v>7</v>
      </c>
      <c r="D165">
        <v>13</v>
      </c>
      <c r="E165">
        <v>43.333333333333336</v>
      </c>
      <c r="F165">
        <v>31</v>
      </c>
      <c r="G165" t="s">
        <v>553</v>
      </c>
    </row>
    <row r="166" spans="1:7" ht="15.75" customHeight="1" x14ac:dyDescent="0.25">
      <c r="A166" t="s">
        <v>241</v>
      </c>
      <c r="B166">
        <v>6</v>
      </c>
      <c r="C166">
        <v>7</v>
      </c>
      <c r="D166">
        <v>13</v>
      </c>
      <c r="E166">
        <v>43.333333333333336</v>
      </c>
      <c r="F166">
        <v>31</v>
      </c>
      <c r="G166" t="s">
        <v>553</v>
      </c>
    </row>
    <row r="167" spans="1:7" ht="15.75" customHeight="1" x14ac:dyDescent="0.25">
      <c r="A167" t="s">
        <v>245</v>
      </c>
      <c r="B167">
        <v>5</v>
      </c>
      <c r="C167">
        <v>7</v>
      </c>
      <c r="D167">
        <v>12</v>
      </c>
      <c r="E167">
        <v>40</v>
      </c>
      <c r="F167">
        <v>45</v>
      </c>
      <c r="G167" t="s">
        <v>553</v>
      </c>
    </row>
    <row r="168" spans="1:7" ht="15.75" customHeight="1" x14ac:dyDescent="0.25">
      <c r="A168" t="s">
        <v>306</v>
      </c>
      <c r="B168">
        <v>5</v>
      </c>
      <c r="C168">
        <v>7</v>
      </c>
      <c r="D168">
        <v>12</v>
      </c>
      <c r="E168">
        <v>40</v>
      </c>
      <c r="F168">
        <v>45</v>
      </c>
      <c r="G168" t="s">
        <v>553</v>
      </c>
    </row>
    <row r="169" spans="1:7" ht="15.75" customHeight="1" x14ac:dyDescent="0.25">
      <c r="A169" t="s">
        <v>430</v>
      </c>
      <c r="B169">
        <v>5</v>
      </c>
      <c r="C169">
        <v>7</v>
      </c>
      <c r="D169">
        <v>12</v>
      </c>
      <c r="E169">
        <v>40</v>
      </c>
      <c r="F169">
        <v>45</v>
      </c>
      <c r="G169" t="s">
        <v>553</v>
      </c>
    </row>
    <row r="170" spans="1:7" ht="15.75" customHeight="1" x14ac:dyDescent="0.25">
      <c r="A170" t="s">
        <v>130</v>
      </c>
      <c r="B170">
        <v>4</v>
      </c>
      <c r="C170">
        <v>7</v>
      </c>
      <c r="D170">
        <v>11</v>
      </c>
      <c r="E170">
        <v>36.666666666666664</v>
      </c>
      <c r="F170">
        <v>74</v>
      </c>
      <c r="G170" t="s">
        <v>554</v>
      </c>
    </row>
    <row r="171" spans="1:7" ht="15.75" customHeight="1" x14ac:dyDescent="0.25">
      <c r="A171" t="s">
        <v>265</v>
      </c>
      <c r="B171">
        <v>4</v>
      </c>
      <c r="C171">
        <v>7</v>
      </c>
      <c r="D171">
        <v>11</v>
      </c>
      <c r="E171">
        <v>36.666666666666664</v>
      </c>
      <c r="F171">
        <v>74</v>
      </c>
      <c r="G171" t="s">
        <v>554</v>
      </c>
    </row>
    <row r="172" spans="1:7" ht="15.75" customHeight="1" x14ac:dyDescent="0.25">
      <c r="A172" t="s">
        <v>305</v>
      </c>
      <c r="B172">
        <v>4</v>
      </c>
      <c r="C172">
        <v>7</v>
      </c>
      <c r="D172">
        <v>11</v>
      </c>
      <c r="E172">
        <v>36.666666666666664</v>
      </c>
      <c r="F172">
        <v>74</v>
      </c>
      <c r="G172" t="s">
        <v>554</v>
      </c>
    </row>
    <row r="173" spans="1:7" ht="15.75" customHeight="1" x14ac:dyDescent="0.25">
      <c r="A173" t="s">
        <v>317</v>
      </c>
      <c r="B173">
        <v>4</v>
      </c>
      <c r="C173">
        <v>7</v>
      </c>
      <c r="D173">
        <v>11</v>
      </c>
      <c r="E173">
        <v>36.666666666666664</v>
      </c>
      <c r="F173">
        <v>74</v>
      </c>
      <c r="G173" t="s">
        <v>554</v>
      </c>
    </row>
    <row r="174" spans="1:7" ht="15.75" customHeight="1" x14ac:dyDescent="0.25">
      <c r="A174" t="s">
        <v>385</v>
      </c>
      <c r="B174">
        <v>4</v>
      </c>
      <c r="C174">
        <v>7</v>
      </c>
      <c r="D174">
        <v>11</v>
      </c>
      <c r="E174">
        <v>36.666666666666664</v>
      </c>
      <c r="F174">
        <v>74</v>
      </c>
      <c r="G174" t="s">
        <v>554</v>
      </c>
    </row>
    <row r="175" spans="1:7" ht="15.75" customHeight="1" x14ac:dyDescent="0.25">
      <c r="A175" t="s">
        <v>397</v>
      </c>
      <c r="B175">
        <v>4</v>
      </c>
      <c r="C175">
        <v>7</v>
      </c>
      <c r="D175">
        <v>11</v>
      </c>
      <c r="E175">
        <v>36.666666666666664</v>
      </c>
      <c r="F175">
        <v>74</v>
      </c>
      <c r="G175" t="s">
        <v>554</v>
      </c>
    </row>
    <row r="176" spans="1:7" ht="15.75" customHeight="1" x14ac:dyDescent="0.25">
      <c r="A176" t="s">
        <v>429</v>
      </c>
      <c r="B176">
        <v>4</v>
      </c>
      <c r="C176">
        <v>7</v>
      </c>
      <c r="D176">
        <v>11</v>
      </c>
      <c r="E176">
        <v>36.666666666666664</v>
      </c>
      <c r="F176">
        <v>74</v>
      </c>
      <c r="G176" t="s">
        <v>554</v>
      </c>
    </row>
    <row r="177" spans="1:7" ht="15.75" customHeight="1" x14ac:dyDescent="0.25">
      <c r="A177" t="s">
        <v>125</v>
      </c>
      <c r="B177">
        <v>3</v>
      </c>
      <c r="C177">
        <v>7</v>
      </c>
      <c r="D177">
        <v>10</v>
      </c>
      <c r="E177">
        <v>33.333333333333329</v>
      </c>
      <c r="F177">
        <v>104</v>
      </c>
      <c r="G177" t="s">
        <v>552</v>
      </c>
    </row>
    <row r="178" spans="1:7" ht="15.75" customHeight="1" x14ac:dyDescent="0.25">
      <c r="A178" t="s">
        <v>131</v>
      </c>
      <c r="B178">
        <v>3</v>
      </c>
      <c r="C178">
        <v>7</v>
      </c>
      <c r="D178">
        <v>10</v>
      </c>
      <c r="E178">
        <v>33.333333333333329</v>
      </c>
      <c r="F178">
        <v>104</v>
      </c>
      <c r="G178" t="s">
        <v>552</v>
      </c>
    </row>
    <row r="179" spans="1:7" ht="15.75" customHeight="1" x14ac:dyDescent="0.25">
      <c r="A179" t="s">
        <v>135</v>
      </c>
      <c r="B179">
        <v>3</v>
      </c>
      <c r="C179">
        <v>7</v>
      </c>
      <c r="D179">
        <v>10</v>
      </c>
      <c r="E179">
        <v>33.333333333333329</v>
      </c>
      <c r="F179">
        <v>104</v>
      </c>
      <c r="G179" t="s">
        <v>552</v>
      </c>
    </row>
    <row r="180" spans="1:7" ht="15.75" customHeight="1" x14ac:dyDescent="0.25">
      <c r="A180" t="s">
        <v>134</v>
      </c>
      <c r="B180">
        <v>3</v>
      </c>
      <c r="C180">
        <v>7</v>
      </c>
      <c r="D180">
        <v>10</v>
      </c>
      <c r="E180">
        <v>33.333333333333329</v>
      </c>
      <c r="F180">
        <v>104</v>
      </c>
      <c r="G180" t="s">
        <v>552</v>
      </c>
    </row>
    <row r="181" spans="1:7" ht="15.75" customHeight="1" x14ac:dyDescent="0.25">
      <c r="A181" t="s">
        <v>192</v>
      </c>
      <c r="B181">
        <v>3</v>
      </c>
      <c r="C181">
        <v>7</v>
      </c>
      <c r="D181">
        <v>10</v>
      </c>
      <c r="E181">
        <v>33.333333333333329</v>
      </c>
      <c r="F181">
        <v>104</v>
      </c>
      <c r="G181" t="s">
        <v>552</v>
      </c>
    </row>
    <row r="182" spans="1:7" ht="15.75" customHeight="1" x14ac:dyDescent="0.25">
      <c r="A182" t="s">
        <v>200</v>
      </c>
      <c r="B182">
        <v>3</v>
      </c>
      <c r="C182">
        <v>7</v>
      </c>
      <c r="D182">
        <v>10</v>
      </c>
      <c r="E182">
        <v>33.333333333333329</v>
      </c>
      <c r="F182">
        <v>104</v>
      </c>
      <c r="G182" t="s">
        <v>552</v>
      </c>
    </row>
    <row r="183" spans="1:7" ht="15.75" customHeight="1" x14ac:dyDescent="0.25">
      <c r="A183" t="s">
        <v>291</v>
      </c>
      <c r="B183">
        <v>3</v>
      </c>
      <c r="C183">
        <v>7</v>
      </c>
      <c r="D183">
        <v>10</v>
      </c>
      <c r="E183">
        <v>33.333333333333329</v>
      </c>
      <c r="F183">
        <v>104</v>
      </c>
      <c r="G183" t="s">
        <v>552</v>
      </c>
    </row>
    <row r="184" spans="1:7" ht="15.75" customHeight="1" x14ac:dyDescent="0.25">
      <c r="A184" t="s">
        <v>292</v>
      </c>
      <c r="B184">
        <v>3</v>
      </c>
      <c r="C184">
        <v>7</v>
      </c>
      <c r="D184">
        <v>10</v>
      </c>
      <c r="E184">
        <v>33.333333333333329</v>
      </c>
      <c r="F184">
        <v>104</v>
      </c>
      <c r="G184" t="s">
        <v>552</v>
      </c>
    </row>
    <row r="185" spans="1:7" ht="15.75" customHeight="1" x14ac:dyDescent="0.25">
      <c r="A185" t="s">
        <v>297</v>
      </c>
      <c r="B185">
        <v>3</v>
      </c>
      <c r="C185">
        <v>7</v>
      </c>
      <c r="D185">
        <v>10</v>
      </c>
      <c r="E185">
        <v>33.333333333333329</v>
      </c>
      <c r="F185">
        <v>104</v>
      </c>
      <c r="G185" t="s">
        <v>552</v>
      </c>
    </row>
    <row r="186" spans="1:7" ht="15.75" customHeight="1" x14ac:dyDescent="0.25">
      <c r="A186" t="s">
        <v>356</v>
      </c>
      <c r="B186">
        <v>3</v>
      </c>
      <c r="C186">
        <v>7</v>
      </c>
      <c r="D186">
        <v>10</v>
      </c>
      <c r="E186">
        <v>33.333333333333329</v>
      </c>
      <c r="F186">
        <v>104</v>
      </c>
      <c r="G186" t="s">
        <v>552</v>
      </c>
    </row>
    <row r="187" spans="1:7" ht="15.75" customHeight="1" x14ac:dyDescent="0.25">
      <c r="A187" t="s">
        <v>354</v>
      </c>
      <c r="B187">
        <v>3</v>
      </c>
      <c r="C187">
        <v>7</v>
      </c>
      <c r="D187">
        <v>10</v>
      </c>
      <c r="E187">
        <v>33.333333333333329</v>
      </c>
      <c r="F187">
        <v>104</v>
      </c>
      <c r="G187" t="s">
        <v>552</v>
      </c>
    </row>
    <row r="188" spans="1:7" ht="15.75" customHeight="1" x14ac:dyDescent="0.25">
      <c r="A188" t="s">
        <v>415</v>
      </c>
      <c r="B188">
        <v>3</v>
      </c>
      <c r="C188">
        <v>7</v>
      </c>
      <c r="D188">
        <v>10</v>
      </c>
      <c r="E188">
        <v>33.333333333333329</v>
      </c>
      <c r="F188">
        <v>104</v>
      </c>
      <c r="G188" t="s">
        <v>552</v>
      </c>
    </row>
    <row r="189" spans="1:7" ht="15.75" customHeight="1" x14ac:dyDescent="0.25">
      <c r="A189" t="s">
        <v>415</v>
      </c>
      <c r="B189">
        <v>3</v>
      </c>
      <c r="C189">
        <v>7</v>
      </c>
      <c r="D189">
        <v>10</v>
      </c>
      <c r="E189">
        <v>33.333333333333329</v>
      </c>
      <c r="F189">
        <v>104</v>
      </c>
      <c r="G189" t="s">
        <v>552</v>
      </c>
    </row>
    <row r="190" spans="1:7" ht="15.75" customHeight="1" x14ac:dyDescent="0.25">
      <c r="A190" t="s">
        <v>239</v>
      </c>
      <c r="B190">
        <v>2</v>
      </c>
      <c r="C190">
        <v>7</v>
      </c>
      <c r="D190">
        <v>9</v>
      </c>
      <c r="E190">
        <v>30</v>
      </c>
      <c r="F190">
        <v>151</v>
      </c>
      <c r="G190" t="s">
        <v>552</v>
      </c>
    </row>
    <row r="191" spans="1:7" ht="15.75" customHeight="1" x14ac:dyDescent="0.25">
      <c r="A191" t="s">
        <v>254</v>
      </c>
      <c r="B191">
        <v>2</v>
      </c>
      <c r="C191">
        <v>7</v>
      </c>
      <c r="D191">
        <v>9</v>
      </c>
      <c r="E191">
        <v>30</v>
      </c>
      <c r="F191">
        <v>151</v>
      </c>
      <c r="G191" t="s">
        <v>552</v>
      </c>
    </row>
    <row r="192" spans="1:7" ht="15.75" customHeight="1" x14ac:dyDescent="0.25">
      <c r="A192" t="s">
        <v>289</v>
      </c>
      <c r="B192">
        <v>2</v>
      </c>
      <c r="C192">
        <v>7</v>
      </c>
      <c r="D192">
        <v>9</v>
      </c>
      <c r="E192">
        <v>30</v>
      </c>
      <c r="F192">
        <v>151</v>
      </c>
      <c r="G192" t="s">
        <v>552</v>
      </c>
    </row>
    <row r="193" spans="1:7" ht="15.75" customHeight="1" x14ac:dyDescent="0.25">
      <c r="A193" t="s">
        <v>315</v>
      </c>
      <c r="B193">
        <v>2</v>
      </c>
      <c r="C193">
        <v>7</v>
      </c>
      <c r="D193">
        <v>9</v>
      </c>
      <c r="E193">
        <v>30</v>
      </c>
      <c r="F193">
        <v>151</v>
      </c>
      <c r="G193" t="s">
        <v>552</v>
      </c>
    </row>
    <row r="194" spans="1:7" ht="15.75" customHeight="1" x14ac:dyDescent="0.25">
      <c r="A194" t="s">
        <v>124</v>
      </c>
      <c r="B194">
        <v>1</v>
      </c>
      <c r="C194">
        <v>7</v>
      </c>
      <c r="D194">
        <v>8</v>
      </c>
      <c r="E194">
        <v>26.666666666666668</v>
      </c>
      <c r="F194">
        <v>185</v>
      </c>
      <c r="G194" t="s">
        <v>552</v>
      </c>
    </row>
    <row r="195" spans="1:7" ht="15.75" customHeight="1" x14ac:dyDescent="0.25">
      <c r="A195" t="s">
        <v>167</v>
      </c>
      <c r="B195">
        <v>1</v>
      </c>
      <c r="C195">
        <v>7</v>
      </c>
      <c r="D195">
        <v>8</v>
      </c>
      <c r="E195">
        <v>26.666666666666668</v>
      </c>
      <c r="F195">
        <v>185</v>
      </c>
      <c r="G195" t="s">
        <v>552</v>
      </c>
    </row>
    <row r="196" spans="1:7" ht="15.75" customHeight="1" x14ac:dyDescent="0.25">
      <c r="A196" t="s">
        <v>203</v>
      </c>
      <c r="B196">
        <v>1</v>
      </c>
      <c r="C196">
        <v>7</v>
      </c>
      <c r="D196">
        <v>8</v>
      </c>
      <c r="E196">
        <v>26.666666666666668</v>
      </c>
      <c r="F196">
        <v>185</v>
      </c>
      <c r="G196" t="s">
        <v>552</v>
      </c>
    </row>
    <row r="197" spans="1:7" ht="15.75" customHeight="1" x14ac:dyDescent="0.25">
      <c r="A197" t="s">
        <v>206</v>
      </c>
      <c r="B197">
        <v>1</v>
      </c>
      <c r="C197">
        <v>7</v>
      </c>
      <c r="D197">
        <v>8</v>
      </c>
      <c r="E197">
        <v>26.666666666666668</v>
      </c>
      <c r="F197">
        <v>185</v>
      </c>
      <c r="G197" t="s">
        <v>552</v>
      </c>
    </row>
    <row r="198" spans="1:7" ht="15.75" customHeight="1" x14ac:dyDescent="0.25">
      <c r="A198" t="s">
        <v>221</v>
      </c>
      <c r="B198">
        <v>1</v>
      </c>
      <c r="C198">
        <v>7</v>
      </c>
      <c r="D198">
        <v>8</v>
      </c>
      <c r="E198">
        <v>26.666666666666668</v>
      </c>
      <c r="F198">
        <v>185</v>
      </c>
      <c r="G198" t="s">
        <v>552</v>
      </c>
    </row>
    <row r="199" spans="1:7" ht="15.75" customHeight="1" x14ac:dyDescent="0.25">
      <c r="A199" t="s">
        <v>223</v>
      </c>
      <c r="B199">
        <v>1</v>
      </c>
      <c r="C199">
        <v>7</v>
      </c>
      <c r="D199">
        <v>8</v>
      </c>
      <c r="E199">
        <v>26.666666666666668</v>
      </c>
      <c r="F199">
        <v>185</v>
      </c>
      <c r="G199" t="s">
        <v>552</v>
      </c>
    </row>
    <row r="200" spans="1:7" ht="15.75" customHeight="1" x14ac:dyDescent="0.25">
      <c r="A200" t="s">
        <v>293</v>
      </c>
      <c r="B200">
        <v>1</v>
      </c>
      <c r="C200">
        <v>7</v>
      </c>
      <c r="D200">
        <v>8</v>
      </c>
      <c r="E200">
        <v>26.666666666666668</v>
      </c>
      <c r="F200">
        <v>185</v>
      </c>
      <c r="G200" t="s">
        <v>552</v>
      </c>
    </row>
    <row r="201" spans="1:7" ht="15.75" customHeight="1" x14ac:dyDescent="0.25">
      <c r="A201" t="s">
        <v>335</v>
      </c>
      <c r="B201">
        <v>1</v>
      </c>
      <c r="C201">
        <v>7</v>
      </c>
      <c r="D201">
        <v>8</v>
      </c>
      <c r="E201">
        <v>26.666666666666668</v>
      </c>
      <c r="F201">
        <v>185</v>
      </c>
      <c r="G201" t="s">
        <v>552</v>
      </c>
    </row>
    <row r="202" spans="1:7" ht="15.75" customHeight="1" x14ac:dyDescent="0.25">
      <c r="A202" t="s">
        <v>343</v>
      </c>
      <c r="B202">
        <v>1</v>
      </c>
      <c r="C202">
        <v>7</v>
      </c>
      <c r="D202">
        <v>8</v>
      </c>
      <c r="E202">
        <v>26.666666666666668</v>
      </c>
      <c r="F202">
        <v>185</v>
      </c>
      <c r="G202" t="s">
        <v>552</v>
      </c>
    </row>
    <row r="203" spans="1:7" ht="15.75" customHeight="1" x14ac:dyDescent="0.25">
      <c r="A203" t="s">
        <v>357</v>
      </c>
      <c r="B203">
        <v>1</v>
      </c>
      <c r="C203">
        <v>7</v>
      </c>
      <c r="D203">
        <v>8</v>
      </c>
      <c r="E203">
        <v>26.666666666666668</v>
      </c>
      <c r="F203">
        <v>185</v>
      </c>
      <c r="G203" t="s">
        <v>552</v>
      </c>
    </row>
    <row r="204" spans="1:7" ht="15.75" customHeight="1" x14ac:dyDescent="0.25">
      <c r="A204" t="s">
        <v>418</v>
      </c>
      <c r="B204">
        <v>1</v>
      </c>
      <c r="C204">
        <v>7</v>
      </c>
      <c r="D204">
        <v>8</v>
      </c>
      <c r="E204">
        <v>26.666666666666668</v>
      </c>
      <c r="F204">
        <v>185</v>
      </c>
      <c r="G204" t="s">
        <v>552</v>
      </c>
    </row>
    <row r="205" spans="1:7" ht="15.75" customHeight="1" x14ac:dyDescent="0.25">
      <c r="A205" t="s">
        <v>173</v>
      </c>
      <c r="B205">
        <v>0</v>
      </c>
      <c r="C205">
        <v>7</v>
      </c>
      <c r="D205">
        <v>7</v>
      </c>
      <c r="E205">
        <v>23.333333333333332</v>
      </c>
      <c r="F205">
        <v>220</v>
      </c>
      <c r="G205" t="s">
        <v>552</v>
      </c>
    </row>
    <row r="206" spans="1:7" ht="15.75" customHeight="1" x14ac:dyDescent="0.25">
      <c r="A206" t="s">
        <v>186</v>
      </c>
      <c r="B206">
        <v>0</v>
      </c>
      <c r="C206">
        <v>7</v>
      </c>
      <c r="D206">
        <v>7</v>
      </c>
      <c r="E206">
        <v>23.333333333333332</v>
      </c>
      <c r="F206">
        <v>220</v>
      </c>
      <c r="G206" t="s">
        <v>552</v>
      </c>
    </row>
    <row r="207" spans="1:7" ht="15.75" customHeight="1" x14ac:dyDescent="0.25">
      <c r="A207" t="s">
        <v>210</v>
      </c>
      <c r="B207">
        <v>0</v>
      </c>
      <c r="C207">
        <v>7</v>
      </c>
      <c r="D207">
        <v>7</v>
      </c>
      <c r="E207">
        <v>23.333333333333332</v>
      </c>
      <c r="F207">
        <v>220</v>
      </c>
      <c r="G207" t="s">
        <v>552</v>
      </c>
    </row>
    <row r="208" spans="1:7" ht="15.75" customHeight="1" x14ac:dyDescent="0.25">
      <c r="A208" t="s">
        <v>211</v>
      </c>
      <c r="B208">
        <v>0</v>
      </c>
      <c r="C208">
        <v>7</v>
      </c>
      <c r="D208">
        <v>7</v>
      </c>
      <c r="E208">
        <v>23.333333333333332</v>
      </c>
      <c r="F208">
        <v>220</v>
      </c>
      <c r="G208" t="s">
        <v>552</v>
      </c>
    </row>
    <row r="209" spans="1:7" ht="15.75" customHeight="1" x14ac:dyDescent="0.25">
      <c r="A209" t="s">
        <v>220</v>
      </c>
      <c r="B209">
        <v>0</v>
      </c>
      <c r="C209">
        <v>7</v>
      </c>
      <c r="D209">
        <v>7</v>
      </c>
      <c r="E209">
        <v>23.333333333333332</v>
      </c>
      <c r="F209">
        <v>220</v>
      </c>
      <c r="G209" t="s">
        <v>552</v>
      </c>
    </row>
    <row r="210" spans="1:7" ht="15.75" customHeight="1" x14ac:dyDescent="0.25">
      <c r="A210" t="s">
        <v>231</v>
      </c>
      <c r="B210">
        <v>0</v>
      </c>
      <c r="C210">
        <v>7</v>
      </c>
      <c r="D210">
        <v>7</v>
      </c>
      <c r="E210">
        <v>23.333333333333332</v>
      </c>
      <c r="F210">
        <v>220</v>
      </c>
      <c r="G210" t="s">
        <v>552</v>
      </c>
    </row>
    <row r="211" spans="1:7" ht="15.75" customHeight="1" x14ac:dyDescent="0.25">
      <c r="A211" t="s">
        <v>230</v>
      </c>
      <c r="B211">
        <v>0</v>
      </c>
      <c r="C211">
        <v>7</v>
      </c>
      <c r="D211">
        <v>7</v>
      </c>
      <c r="E211">
        <v>23.333333333333332</v>
      </c>
      <c r="F211">
        <v>220</v>
      </c>
      <c r="G211" t="s">
        <v>552</v>
      </c>
    </row>
    <row r="212" spans="1:7" ht="15.75" customHeight="1" x14ac:dyDescent="0.25">
      <c r="A212" t="s">
        <v>252</v>
      </c>
      <c r="B212">
        <v>0</v>
      </c>
      <c r="C212">
        <v>7</v>
      </c>
      <c r="D212">
        <v>7</v>
      </c>
      <c r="E212">
        <v>23.333333333333332</v>
      </c>
      <c r="F212">
        <v>220</v>
      </c>
      <c r="G212" t="s">
        <v>552</v>
      </c>
    </row>
    <row r="213" spans="1:7" ht="15.75" customHeight="1" x14ac:dyDescent="0.25">
      <c r="A213" t="s">
        <v>247</v>
      </c>
      <c r="B213">
        <v>0</v>
      </c>
      <c r="C213">
        <v>7</v>
      </c>
      <c r="D213">
        <v>7</v>
      </c>
      <c r="E213">
        <v>23.333333333333332</v>
      </c>
      <c r="F213">
        <v>220</v>
      </c>
      <c r="G213" t="s">
        <v>552</v>
      </c>
    </row>
    <row r="214" spans="1:7" ht="15.75" customHeight="1" x14ac:dyDescent="0.25">
      <c r="A214" t="s">
        <v>287</v>
      </c>
      <c r="B214">
        <v>0</v>
      </c>
      <c r="C214">
        <v>7</v>
      </c>
      <c r="D214">
        <v>7</v>
      </c>
      <c r="E214">
        <v>23.333333333333332</v>
      </c>
      <c r="F214">
        <v>220</v>
      </c>
      <c r="G214" t="s">
        <v>552</v>
      </c>
    </row>
    <row r="215" spans="1:7" ht="15.75" customHeight="1" x14ac:dyDescent="0.25">
      <c r="A215" t="s">
        <v>327</v>
      </c>
      <c r="B215">
        <v>0</v>
      </c>
      <c r="C215">
        <v>7</v>
      </c>
      <c r="D215">
        <v>7</v>
      </c>
      <c r="E215">
        <v>23.333333333333332</v>
      </c>
      <c r="F215">
        <v>220</v>
      </c>
      <c r="G215" t="s">
        <v>552</v>
      </c>
    </row>
    <row r="216" spans="1:7" ht="15.75" customHeight="1" x14ac:dyDescent="0.25">
      <c r="A216" t="s">
        <v>340</v>
      </c>
      <c r="B216">
        <v>0</v>
      </c>
      <c r="C216">
        <v>7</v>
      </c>
      <c r="D216">
        <v>7</v>
      </c>
      <c r="E216">
        <v>23.333333333333332</v>
      </c>
      <c r="F216">
        <v>220</v>
      </c>
      <c r="G216" t="s">
        <v>552</v>
      </c>
    </row>
    <row r="217" spans="1:7" ht="15.75" customHeight="1" x14ac:dyDescent="0.25">
      <c r="A217" t="s">
        <v>348</v>
      </c>
      <c r="B217">
        <v>0</v>
      </c>
      <c r="C217">
        <v>7</v>
      </c>
      <c r="D217">
        <v>7</v>
      </c>
      <c r="E217">
        <v>23.333333333333332</v>
      </c>
      <c r="F217">
        <v>220</v>
      </c>
      <c r="G217" t="s">
        <v>552</v>
      </c>
    </row>
    <row r="218" spans="1:7" ht="15.75" customHeight="1" x14ac:dyDescent="0.25">
      <c r="A218" t="s">
        <v>405</v>
      </c>
      <c r="B218">
        <v>0</v>
      </c>
      <c r="C218">
        <v>7</v>
      </c>
      <c r="D218">
        <v>7</v>
      </c>
      <c r="E218">
        <v>23.333333333333332</v>
      </c>
      <c r="F218">
        <v>220</v>
      </c>
      <c r="G218" t="s">
        <v>552</v>
      </c>
    </row>
    <row r="219" spans="1:7" ht="15.75" customHeight="1" x14ac:dyDescent="0.25">
      <c r="A219" t="s">
        <v>114</v>
      </c>
      <c r="B219">
        <v>-1</v>
      </c>
      <c r="C219">
        <v>7</v>
      </c>
      <c r="D219">
        <v>6</v>
      </c>
      <c r="E219">
        <v>20</v>
      </c>
      <c r="F219">
        <v>245</v>
      </c>
      <c r="G219" t="s">
        <v>552</v>
      </c>
    </row>
    <row r="220" spans="1:7" ht="15.75" customHeight="1" x14ac:dyDescent="0.25">
      <c r="A220" t="s">
        <v>219</v>
      </c>
      <c r="B220">
        <v>-1</v>
      </c>
      <c r="C220">
        <v>7</v>
      </c>
      <c r="D220">
        <v>6</v>
      </c>
      <c r="E220">
        <v>20</v>
      </c>
      <c r="F220">
        <v>245</v>
      </c>
      <c r="G220" t="s">
        <v>552</v>
      </c>
    </row>
    <row r="221" spans="1:7" ht="15.75" customHeight="1" x14ac:dyDescent="0.25">
      <c r="A221" t="s">
        <v>250</v>
      </c>
      <c r="B221">
        <v>-1</v>
      </c>
      <c r="C221">
        <v>7</v>
      </c>
      <c r="D221">
        <v>6</v>
      </c>
      <c r="E221">
        <v>20</v>
      </c>
      <c r="F221">
        <v>245</v>
      </c>
      <c r="G221" t="s">
        <v>552</v>
      </c>
    </row>
    <row r="222" spans="1:7" ht="15.75" customHeight="1" x14ac:dyDescent="0.25">
      <c r="A222" t="s">
        <v>260</v>
      </c>
      <c r="B222">
        <v>-1</v>
      </c>
      <c r="C222">
        <v>7</v>
      </c>
      <c r="D222">
        <v>6</v>
      </c>
      <c r="E222">
        <v>20</v>
      </c>
      <c r="F222">
        <v>245</v>
      </c>
      <c r="G222" t="s">
        <v>552</v>
      </c>
    </row>
    <row r="223" spans="1:7" ht="15.75" customHeight="1" x14ac:dyDescent="0.25">
      <c r="A223" t="s">
        <v>298</v>
      </c>
      <c r="B223">
        <v>-1</v>
      </c>
      <c r="C223">
        <v>7</v>
      </c>
      <c r="D223">
        <v>6</v>
      </c>
      <c r="E223">
        <v>20</v>
      </c>
      <c r="F223">
        <v>245</v>
      </c>
      <c r="G223" t="s">
        <v>552</v>
      </c>
    </row>
    <row r="224" spans="1:7" ht="15.75" customHeight="1" x14ac:dyDescent="0.25">
      <c r="A224" t="s">
        <v>377</v>
      </c>
      <c r="B224">
        <v>-1</v>
      </c>
      <c r="C224">
        <v>7</v>
      </c>
      <c r="D224">
        <v>6</v>
      </c>
      <c r="E224">
        <v>20</v>
      </c>
      <c r="F224">
        <v>245</v>
      </c>
      <c r="G224" t="s">
        <v>552</v>
      </c>
    </row>
    <row r="225" spans="1:7" ht="15.75" customHeight="1" x14ac:dyDescent="0.25">
      <c r="A225" t="s">
        <v>382</v>
      </c>
      <c r="B225">
        <v>-1</v>
      </c>
      <c r="C225">
        <v>7</v>
      </c>
      <c r="D225">
        <v>6</v>
      </c>
      <c r="E225">
        <v>20</v>
      </c>
      <c r="F225">
        <v>245</v>
      </c>
      <c r="G225" t="s">
        <v>552</v>
      </c>
    </row>
    <row r="226" spans="1:7" ht="15.75" customHeight="1" x14ac:dyDescent="0.25">
      <c r="A226" t="s">
        <v>410</v>
      </c>
      <c r="B226">
        <v>-1</v>
      </c>
      <c r="C226">
        <v>7</v>
      </c>
      <c r="D226">
        <v>6</v>
      </c>
      <c r="E226">
        <v>20</v>
      </c>
      <c r="F226">
        <v>245</v>
      </c>
      <c r="G226" t="s">
        <v>552</v>
      </c>
    </row>
    <row r="227" spans="1:7" ht="15.75" customHeight="1" x14ac:dyDescent="0.25">
      <c r="A227" t="s">
        <v>117</v>
      </c>
      <c r="B227">
        <v>-2</v>
      </c>
      <c r="C227">
        <v>7</v>
      </c>
      <c r="D227">
        <v>5</v>
      </c>
      <c r="E227">
        <v>16.666666666666664</v>
      </c>
      <c r="F227">
        <v>268</v>
      </c>
      <c r="G227" t="s">
        <v>552</v>
      </c>
    </row>
    <row r="228" spans="1:7" ht="15.75" customHeight="1" x14ac:dyDescent="0.25">
      <c r="A228" t="s">
        <v>320</v>
      </c>
      <c r="B228">
        <v>-2</v>
      </c>
      <c r="C228">
        <v>7</v>
      </c>
      <c r="D228">
        <v>5</v>
      </c>
      <c r="E228">
        <v>16.666666666666664</v>
      </c>
      <c r="F228">
        <v>268</v>
      </c>
      <c r="G228" t="s">
        <v>552</v>
      </c>
    </row>
    <row r="229" spans="1:7" ht="15.75" customHeight="1" x14ac:dyDescent="0.25">
      <c r="A229" t="s">
        <v>398</v>
      </c>
      <c r="B229">
        <v>-2</v>
      </c>
      <c r="C229">
        <v>7</v>
      </c>
      <c r="D229">
        <v>5</v>
      </c>
      <c r="E229">
        <v>16.666666666666664</v>
      </c>
      <c r="F229">
        <v>268</v>
      </c>
      <c r="G229" t="s">
        <v>552</v>
      </c>
    </row>
    <row r="230" spans="1:7" ht="15.75" customHeight="1" x14ac:dyDescent="0.25">
      <c r="A230" t="s">
        <v>400</v>
      </c>
      <c r="B230">
        <v>-2</v>
      </c>
      <c r="C230">
        <v>7</v>
      </c>
      <c r="D230">
        <v>5</v>
      </c>
      <c r="E230">
        <v>16.666666666666664</v>
      </c>
      <c r="F230">
        <v>268</v>
      </c>
      <c r="G230" t="s">
        <v>552</v>
      </c>
    </row>
    <row r="231" spans="1:7" ht="15.75" customHeight="1" x14ac:dyDescent="0.25">
      <c r="A231" t="s">
        <v>394</v>
      </c>
      <c r="B231">
        <v>-2</v>
      </c>
      <c r="C231">
        <v>7</v>
      </c>
      <c r="D231">
        <v>5</v>
      </c>
      <c r="E231">
        <v>16.666666666666664</v>
      </c>
      <c r="F231">
        <v>268</v>
      </c>
      <c r="G231" t="s">
        <v>552</v>
      </c>
    </row>
    <row r="232" spans="1:7" ht="15.75" customHeight="1" x14ac:dyDescent="0.25">
      <c r="A232" t="s">
        <v>288</v>
      </c>
      <c r="B232">
        <v>-3</v>
      </c>
      <c r="C232">
        <v>7</v>
      </c>
      <c r="D232">
        <v>4</v>
      </c>
      <c r="E232">
        <v>13.333333333333334</v>
      </c>
      <c r="F232">
        <v>287</v>
      </c>
      <c r="G232" t="s">
        <v>552</v>
      </c>
    </row>
    <row r="233" spans="1:7" ht="15.75" customHeight="1" x14ac:dyDescent="0.25">
      <c r="A233" t="s">
        <v>323</v>
      </c>
      <c r="B233">
        <v>-3</v>
      </c>
      <c r="C233">
        <v>7</v>
      </c>
      <c r="D233">
        <v>4</v>
      </c>
      <c r="E233">
        <v>13.333333333333334</v>
      </c>
      <c r="F233">
        <v>287</v>
      </c>
      <c r="G233" t="s">
        <v>552</v>
      </c>
    </row>
    <row r="234" spans="1:7" ht="15.75" customHeight="1" x14ac:dyDescent="0.25">
      <c r="A234" t="s">
        <v>331</v>
      </c>
      <c r="B234">
        <v>-3</v>
      </c>
      <c r="C234">
        <v>7</v>
      </c>
      <c r="D234">
        <v>4</v>
      </c>
      <c r="E234">
        <v>13.333333333333334</v>
      </c>
      <c r="F234">
        <v>287</v>
      </c>
      <c r="G234" t="s">
        <v>552</v>
      </c>
    </row>
    <row r="235" spans="1:7" ht="15.75" customHeight="1" x14ac:dyDescent="0.25">
      <c r="A235" t="s">
        <v>336</v>
      </c>
      <c r="B235">
        <v>-3</v>
      </c>
      <c r="C235">
        <v>7</v>
      </c>
      <c r="D235">
        <v>4</v>
      </c>
      <c r="E235">
        <v>13.333333333333334</v>
      </c>
      <c r="F235">
        <v>287</v>
      </c>
      <c r="G235" t="s">
        <v>552</v>
      </c>
    </row>
    <row r="236" spans="1:7" ht="15.75" customHeight="1" x14ac:dyDescent="0.25">
      <c r="A236" t="s">
        <v>370</v>
      </c>
      <c r="B236">
        <v>-3</v>
      </c>
      <c r="C236">
        <v>7</v>
      </c>
      <c r="D236">
        <v>4</v>
      </c>
      <c r="E236">
        <v>13.333333333333334</v>
      </c>
      <c r="F236">
        <v>287</v>
      </c>
      <c r="G236" t="s">
        <v>552</v>
      </c>
    </row>
    <row r="237" spans="1:7" ht="15.75" customHeight="1" x14ac:dyDescent="0.25">
      <c r="A237" t="s">
        <v>120</v>
      </c>
      <c r="B237">
        <v>-4</v>
      </c>
      <c r="C237">
        <v>7</v>
      </c>
      <c r="D237">
        <v>3</v>
      </c>
      <c r="E237">
        <v>10</v>
      </c>
      <c r="F237">
        <v>298</v>
      </c>
      <c r="G237" t="s">
        <v>552</v>
      </c>
    </row>
    <row r="238" spans="1:7" ht="15.75" customHeight="1" x14ac:dyDescent="0.25">
      <c r="A238" t="s">
        <v>380</v>
      </c>
      <c r="B238">
        <v>9</v>
      </c>
      <c r="C238">
        <v>6</v>
      </c>
      <c r="D238">
        <v>15</v>
      </c>
      <c r="E238">
        <v>50</v>
      </c>
      <c r="F238">
        <v>11</v>
      </c>
      <c r="G238" t="s">
        <v>553</v>
      </c>
    </row>
    <row r="239" spans="1:7" ht="15.75" customHeight="1" x14ac:dyDescent="0.25">
      <c r="A239" t="s">
        <v>387</v>
      </c>
      <c r="B239">
        <v>9</v>
      </c>
      <c r="C239">
        <v>6</v>
      </c>
      <c r="D239">
        <v>15</v>
      </c>
      <c r="E239">
        <v>50</v>
      </c>
      <c r="F239">
        <v>11</v>
      </c>
      <c r="G239" t="s">
        <v>553</v>
      </c>
    </row>
    <row r="240" spans="1:7" ht="15.75" customHeight="1" x14ac:dyDescent="0.25">
      <c r="A240" t="s">
        <v>197</v>
      </c>
      <c r="B240">
        <v>8</v>
      </c>
      <c r="C240">
        <v>6</v>
      </c>
      <c r="D240">
        <v>14</v>
      </c>
      <c r="E240">
        <v>46.666666666666664</v>
      </c>
      <c r="F240">
        <v>18</v>
      </c>
      <c r="G240" t="s">
        <v>553</v>
      </c>
    </row>
    <row r="241" spans="1:7" ht="15.75" customHeight="1" x14ac:dyDescent="0.25">
      <c r="A241" t="s">
        <v>311</v>
      </c>
      <c r="B241">
        <v>8</v>
      </c>
      <c r="C241">
        <v>6</v>
      </c>
      <c r="D241">
        <v>14</v>
      </c>
      <c r="E241">
        <v>46.666666666666664</v>
      </c>
      <c r="F241">
        <v>18</v>
      </c>
      <c r="G241" t="s">
        <v>553</v>
      </c>
    </row>
    <row r="242" spans="1:7" ht="15.75" customHeight="1" x14ac:dyDescent="0.25">
      <c r="A242" t="s">
        <v>177</v>
      </c>
      <c r="B242">
        <v>6</v>
      </c>
      <c r="C242">
        <v>6</v>
      </c>
      <c r="D242">
        <v>12</v>
      </c>
      <c r="E242">
        <v>40</v>
      </c>
      <c r="F242">
        <v>45</v>
      </c>
      <c r="G242" t="s">
        <v>553</v>
      </c>
    </row>
    <row r="243" spans="1:7" ht="15.75" customHeight="1" x14ac:dyDescent="0.25">
      <c r="A243" t="s">
        <v>195</v>
      </c>
      <c r="B243">
        <v>5</v>
      </c>
      <c r="C243">
        <v>6</v>
      </c>
      <c r="D243">
        <v>11</v>
      </c>
      <c r="E243">
        <v>36.666666666666664</v>
      </c>
      <c r="F243">
        <v>74</v>
      </c>
      <c r="G243" t="s">
        <v>554</v>
      </c>
    </row>
    <row r="244" spans="1:7" ht="15.75" customHeight="1" x14ac:dyDescent="0.25">
      <c r="A244" t="s">
        <v>224</v>
      </c>
      <c r="B244">
        <v>5</v>
      </c>
      <c r="C244">
        <v>6</v>
      </c>
      <c r="D244">
        <v>11</v>
      </c>
      <c r="E244">
        <v>36.666666666666664</v>
      </c>
      <c r="F244">
        <v>74</v>
      </c>
      <c r="G244" t="s">
        <v>554</v>
      </c>
    </row>
    <row r="245" spans="1:7" ht="15.75" customHeight="1" x14ac:dyDescent="0.25">
      <c r="A245" t="s">
        <v>374</v>
      </c>
      <c r="B245">
        <v>5</v>
      </c>
      <c r="C245">
        <v>6</v>
      </c>
      <c r="D245">
        <v>11</v>
      </c>
      <c r="E245">
        <v>36.666666666666664</v>
      </c>
      <c r="F245">
        <v>74</v>
      </c>
      <c r="G245" t="s">
        <v>554</v>
      </c>
    </row>
    <row r="246" spans="1:7" ht="15.75" customHeight="1" x14ac:dyDescent="0.25">
      <c r="A246" t="s">
        <v>169</v>
      </c>
      <c r="B246">
        <v>4</v>
      </c>
      <c r="C246">
        <v>6</v>
      </c>
      <c r="D246">
        <v>10</v>
      </c>
      <c r="E246">
        <v>33.333333333333329</v>
      </c>
      <c r="F246">
        <v>104</v>
      </c>
      <c r="G246" t="s">
        <v>552</v>
      </c>
    </row>
    <row r="247" spans="1:7" ht="15.75" customHeight="1" x14ac:dyDescent="0.25">
      <c r="A247" t="s">
        <v>183</v>
      </c>
      <c r="B247">
        <v>4</v>
      </c>
      <c r="C247">
        <v>6</v>
      </c>
      <c r="D247">
        <v>10</v>
      </c>
      <c r="E247">
        <v>33.333333333333329</v>
      </c>
      <c r="F247">
        <v>104</v>
      </c>
      <c r="G247" t="s">
        <v>552</v>
      </c>
    </row>
    <row r="248" spans="1:7" ht="15.75" customHeight="1" x14ac:dyDescent="0.25">
      <c r="A248" t="s">
        <v>383</v>
      </c>
      <c r="B248">
        <v>4</v>
      </c>
      <c r="C248">
        <v>6</v>
      </c>
      <c r="D248">
        <v>10</v>
      </c>
      <c r="E248">
        <v>33.333333333333329</v>
      </c>
      <c r="F248">
        <v>104</v>
      </c>
      <c r="G248" t="s">
        <v>552</v>
      </c>
    </row>
    <row r="249" spans="1:7" ht="15.75" customHeight="1" x14ac:dyDescent="0.25">
      <c r="A249" t="s">
        <v>401</v>
      </c>
      <c r="B249">
        <v>4</v>
      </c>
      <c r="C249">
        <v>6</v>
      </c>
      <c r="D249">
        <v>10</v>
      </c>
      <c r="E249">
        <v>33.333333333333329</v>
      </c>
      <c r="F249">
        <v>104</v>
      </c>
      <c r="G249" t="s">
        <v>552</v>
      </c>
    </row>
    <row r="250" spans="1:7" ht="15.75" customHeight="1" x14ac:dyDescent="0.25">
      <c r="A250" t="s">
        <v>411</v>
      </c>
      <c r="B250">
        <v>4</v>
      </c>
      <c r="C250">
        <v>6</v>
      </c>
      <c r="D250">
        <v>10</v>
      </c>
      <c r="E250">
        <v>33.333333333333329</v>
      </c>
      <c r="F250">
        <v>104</v>
      </c>
      <c r="G250" t="s">
        <v>552</v>
      </c>
    </row>
    <row r="251" spans="1:7" ht="15.75" customHeight="1" x14ac:dyDescent="0.25">
      <c r="A251" t="s">
        <v>132</v>
      </c>
      <c r="B251">
        <v>3</v>
      </c>
      <c r="C251">
        <v>6</v>
      </c>
      <c r="D251">
        <v>9</v>
      </c>
      <c r="E251">
        <v>30</v>
      </c>
      <c r="F251">
        <v>151</v>
      </c>
      <c r="G251" t="s">
        <v>552</v>
      </c>
    </row>
    <row r="252" spans="1:7" ht="15.75" customHeight="1" x14ac:dyDescent="0.25">
      <c r="A252" t="s">
        <v>232</v>
      </c>
      <c r="B252">
        <v>3</v>
      </c>
      <c r="C252">
        <v>6</v>
      </c>
      <c r="D252">
        <v>9</v>
      </c>
      <c r="E252">
        <v>30</v>
      </c>
      <c r="F252">
        <v>151</v>
      </c>
      <c r="G252" t="s">
        <v>552</v>
      </c>
    </row>
    <row r="253" spans="1:7" ht="15.75" customHeight="1" x14ac:dyDescent="0.25">
      <c r="A253" t="s">
        <v>261</v>
      </c>
      <c r="B253">
        <v>3</v>
      </c>
      <c r="C253">
        <v>6</v>
      </c>
      <c r="D253">
        <v>9</v>
      </c>
      <c r="E253">
        <v>30</v>
      </c>
      <c r="F253">
        <v>151</v>
      </c>
      <c r="G253" t="s">
        <v>552</v>
      </c>
    </row>
    <row r="254" spans="1:7" ht="15.75" customHeight="1" x14ac:dyDescent="0.25">
      <c r="A254" t="s">
        <v>334</v>
      </c>
      <c r="B254">
        <v>3</v>
      </c>
      <c r="C254">
        <v>6</v>
      </c>
      <c r="D254">
        <v>9</v>
      </c>
      <c r="E254">
        <v>30</v>
      </c>
      <c r="F254">
        <v>151</v>
      </c>
      <c r="G254" t="s">
        <v>552</v>
      </c>
    </row>
    <row r="255" spans="1:7" ht="15.75" customHeight="1" x14ac:dyDescent="0.25">
      <c r="A255" t="s">
        <v>243</v>
      </c>
      <c r="B255">
        <v>2</v>
      </c>
      <c r="C255">
        <v>6</v>
      </c>
      <c r="D255">
        <v>8</v>
      </c>
      <c r="E255">
        <v>26.666666666666668</v>
      </c>
      <c r="F255">
        <v>185</v>
      </c>
      <c r="G255" t="s">
        <v>552</v>
      </c>
    </row>
    <row r="256" spans="1:7" ht="15.75" customHeight="1" x14ac:dyDescent="0.25">
      <c r="A256" t="s">
        <v>176</v>
      </c>
      <c r="B256">
        <v>1</v>
      </c>
      <c r="C256">
        <v>6</v>
      </c>
      <c r="D256">
        <v>7</v>
      </c>
      <c r="E256">
        <v>23.333333333333332</v>
      </c>
      <c r="F256">
        <v>220</v>
      </c>
      <c r="G256" t="s">
        <v>552</v>
      </c>
    </row>
    <row r="257" spans="1:7" ht="15.75" customHeight="1" x14ac:dyDescent="0.25">
      <c r="A257" t="s">
        <v>176</v>
      </c>
      <c r="B257">
        <v>1</v>
      </c>
      <c r="C257">
        <v>6</v>
      </c>
      <c r="D257">
        <v>7</v>
      </c>
      <c r="E257">
        <v>23.333333333333332</v>
      </c>
      <c r="F257">
        <v>220</v>
      </c>
      <c r="G257" t="s">
        <v>552</v>
      </c>
    </row>
    <row r="258" spans="1:7" ht="15.75" customHeight="1" x14ac:dyDescent="0.25">
      <c r="A258" t="s">
        <v>425</v>
      </c>
      <c r="B258">
        <v>1</v>
      </c>
      <c r="C258">
        <v>6</v>
      </c>
      <c r="D258">
        <v>7</v>
      </c>
      <c r="E258">
        <v>23.333333333333332</v>
      </c>
      <c r="F258">
        <v>220</v>
      </c>
      <c r="G258" t="s">
        <v>552</v>
      </c>
    </row>
    <row r="259" spans="1:7" ht="15.75" customHeight="1" x14ac:dyDescent="0.25">
      <c r="A259" t="s">
        <v>176</v>
      </c>
      <c r="B259">
        <v>0</v>
      </c>
      <c r="C259">
        <v>6</v>
      </c>
      <c r="D259">
        <v>6</v>
      </c>
      <c r="E259">
        <v>20</v>
      </c>
      <c r="F259">
        <v>245</v>
      </c>
      <c r="G259" t="s">
        <v>552</v>
      </c>
    </row>
    <row r="260" spans="1:7" ht="15.75" customHeight="1" x14ac:dyDescent="0.25">
      <c r="A260" t="s">
        <v>176</v>
      </c>
      <c r="B260">
        <v>0</v>
      </c>
      <c r="C260">
        <v>6</v>
      </c>
      <c r="D260">
        <v>6</v>
      </c>
      <c r="E260">
        <v>20</v>
      </c>
      <c r="F260">
        <v>245</v>
      </c>
      <c r="G260" t="s">
        <v>552</v>
      </c>
    </row>
    <row r="261" spans="1:7" ht="15.75" customHeight="1" x14ac:dyDescent="0.25">
      <c r="A261" t="s">
        <v>259</v>
      </c>
      <c r="B261">
        <v>0</v>
      </c>
      <c r="C261">
        <v>6</v>
      </c>
      <c r="D261">
        <v>6</v>
      </c>
      <c r="E261">
        <v>20</v>
      </c>
      <c r="F261">
        <v>245</v>
      </c>
      <c r="G261" t="s">
        <v>552</v>
      </c>
    </row>
    <row r="262" spans="1:7" ht="15.75" customHeight="1" x14ac:dyDescent="0.25">
      <c r="A262" t="s">
        <v>263</v>
      </c>
      <c r="B262">
        <v>0</v>
      </c>
      <c r="C262">
        <v>6</v>
      </c>
      <c r="D262">
        <v>6</v>
      </c>
      <c r="E262">
        <v>20</v>
      </c>
      <c r="F262">
        <v>245</v>
      </c>
      <c r="G262" t="s">
        <v>552</v>
      </c>
    </row>
    <row r="263" spans="1:7" ht="15.75" customHeight="1" x14ac:dyDescent="0.25">
      <c r="A263" t="s">
        <v>275</v>
      </c>
      <c r="B263">
        <v>0</v>
      </c>
      <c r="C263">
        <v>6</v>
      </c>
      <c r="D263">
        <v>6</v>
      </c>
      <c r="E263">
        <v>20</v>
      </c>
      <c r="F263">
        <v>245</v>
      </c>
      <c r="G263" t="s">
        <v>552</v>
      </c>
    </row>
    <row r="264" spans="1:7" ht="15.75" customHeight="1" x14ac:dyDescent="0.25">
      <c r="A264" t="s">
        <v>350</v>
      </c>
      <c r="B264">
        <v>0</v>
      </c>
      <c r="C264">
        <v>6</v>
      </c>
      <c r="D264">
        <v>6</v>
      </c>
      <c r="E264">
        <v>20</v>
      </c>
      <c r="F264">
        <v>245</v>
      </c>
      <c r="G264" t="s">
        <v>552</v>
      </c>
    </row>
    <row r="265" spans="1:7" ht="15.75" customHeight="1" x14ac:dyDescent="0.25">
      <c r="A265" t="s">
        <v>393</v>
      </c>
      <c r="B265">
        <v>0</v>
      </c>
      <c r="C265">
        <v>6</v>
      </c>
      <c r="D265">
        <v>6</v>
      </c>
      <c r="E265">
        <v>20</v>
      </c>
      <c r="F265">
        <v>245</v>
      </c>
      <c r="G265" t="s">
        <v>552</v>
      </c>
    </row>
    <row r="266" spans="1:7" ht="15.75" customHeight="1" x14ac:dyDescent="0.25">
      <c r="A266" t="s">
        <v>417</v>
      </c>
      <c r="B266">
        <v>0</v>
      </c>
      <c r="C266">
        <v>6</v>
      </c>
      <c r="D266">
        <v>6</v>
      </c>
      <c r="E266">
        <v>20</v>
      </c>
      <c r="F266">
        <v>245</v>
      </c>
      <c r="G266" t="s">
        <v>552</v>
      </c>
    </row>
    <row r="267" spans="1:7" ht="15.75" customHeight="1" x14ac:dyDescent="0.25">
      <c r="A267" t="s">
        <v>440</v>
      </c>
      <c r="B267">
        <v>0</v>
      </c>
      <c r="C267">
        <v>6</v>
      </c>
      <c r="D267">
        <v>6</v>
      </c>
      <c r="E267">
        <v>20</v>
      </c>
      <c r="F267">
        <v>245</v>
      </c>
      <c r="G267" t="s">
        <v>552</v>
      </c>
    </row>
    <row r="268" spans="1:7" ht="15.75" customHeight="1" x14ac:dyDescent="0.25">
      <c r="A268" t="s">
        <v>436</v>
      </c>
      <c r="B268">
        <v>-1</v>
      </c>
      <c r="C268">
        <v>6</v>
      </c>
      <c r="D268">
        <v>5</v>
      </c>
      <c r="E268">
        <v>16.666666666666664</v>
      </c>
      <c r="F268">
        <v>268</v>
      </c>
      <c r="G268" t="s">
        <v>552</v>
      </c>
    </row>
    <row r="269" spans="1:7" ht="15.75" customHeight="1" x14ac:dyDescent="0.25">
      <c r="A269" t="s">
        <v>133</v>
      </c>
      <c r="B269">
        <v>-2</v>
      </c>
      <c r="C269">
        <v>6</v>
      </c>
      <c r="D269">
        <v>4</v>
      </c>
      <c r="E269">
        <v>13.333333333333334</v>
      </c>
      <c r="F269">
        <v>287</v>
      </c>
      <c r="G269" t="s">
        <v>552</v>
      </c>
    </row>
    <row r="270" spans="1:7" ht="15.75" customHeight="1" x14ac:dyDescent="0.25">
      <c r="A270" t="s">
        <v>307</v>
      </c>
      <c r="B270">
        <v>-2</v>
      </c>
      <c r="C270">
        <v>6</v>
      </c>
      <c r="D270">
        <v>4</v>
      </c>
      <c r="E270">
        <v>13.333333333333334</v>
      </c>
      <c r="F270">
        <v>287</v>
      </c>
      <c r="G270" t="s">
        <v>552</v>
      </c>
    </row>
    <row r="271" spans="1:7" ht="15.75" customHeight="1" x14ac:dyDescent="0.25">
      <c r="A271" t="s">
        <v>372</v>
      </c>
      <c r="B271">
        <v>-2</v>
      </c>
      <c r="C271">
        <v>6</v>
      </c>
      <c r="D271">
        <v>4</v>
      </c>
      <c r="E271">
        <v>13.333333333333334</v>
      </c>
      <c r="F271">
        <v>287</v>
      </c>
      <c r="G271" t="s">
        <v>552</v>
      </c>
    </row>
    <row r="272" spans="1:7" ht="15.75" customHeight="1" x14ac:dyDescent="0.25">
      <c r="A272" t="s">
        <v>443</v>
      </c>
      <c r="B272">
        <v>-2</v>
      </c>
      <c r="C272">
        <v>6</v>
      </c>
      <c r="D272">
        <v>4</v>
      </c>
      <c r="E272">
        <v>13.333333333333334</v>
      </c>
      <c r="F272">
        <v>287</v>
      </c>
      <c r="G272" t="s">
        <v>552</v>
      </c>
    </row>
    <row r="273" spans="1:7" ht="15.75" customHeight="1" x14ac:dyDescent="0.25">
      <c r="A273" t="s">
        <v>314</v>
      </c>
      <c r="B273">
        <v>-3</v>
      </c>
      <c r="C273">
        <v>6</v>
      </c>
      <c r="D273">
        <v>3</v>
      </c>
      <c r="E273">
        <v>10</v>
      </c>
      <c r="F273">
        <v>298</v>
      </c>
      <c r="G273" t="s">
        <v>552</v>
      </c>
    </row>
    <row r="274" spans="1:7" ht="15.75" customHeight="1" x14ac:dyDescent="0.25">
      <c r="A274" t="s">
        <v>251</v>
      </c>
      <c r="B274">
        <v>-4</v>
      </c>
      <c r="C274">
        <v>6</v>
      </c>
      <c r="D274">
        <v>2</v>
      </c>
      <c r="E274">
        <v>6.666666666666667</v>
      </c>
      <c r="F274">
        <v>305</v>
      </c>
      <c r="G274" t="s">
        <v>552</v>
      </c>
    </row>
    <row r="275" spans="1:7" ht="15.75" customHeight="1" x14ac:dyDescent="0.25">
      <c r="A275" t="s">
        <v>379</v>
      </c>
      <c r="B275">
        <v>-4</v>
      </c>
      <c r="C275">
        <v>6</v>
      </c>
      <c r="D275">
        <v>2</v>
      </c>
      <c r="E275">
        <v>6.666666666666667</v>
      </c>
      <c r="F275">
        <v>305</v>
      </c>
      <c r="G275" t="s">
        <v>552</v>
      </c>
    </row>
    <row r="276" spans="1:7" ht="15.75" customHeight="1" x14ac:dyDescent="0.25">
      <c r="A276" t="s">
        <v>322</v>
      </c>
      <c r="B276">
        <v>13</v>
      </c>
      <c r="C276">
        <v>5</v>
      </c>
      <c r="D276">
        <v>18</v>
      </c>
      <c r="E276">
        <v>60</v>
      </c>
      <c r="F276">
        <v>2</v>
      </c>
      <c r="G276" t="s">
        <v>551</v>
      </c>
    </row>
    <row r="277" spans="1:7" ht="15.75" customHeight="1" x14ac:dyDescent="0.25">
      <c r="A277" t="s">
        <v>322</v>
      </c>
      <c r="B277">
        <v>13</v>
      </c>
      <c r="C277">
        <v>5</v>
      </c>
      <c r="D277">
        <v>18</v>
      </c>
      <c r="E277">
        <v>60</v>
      </c>
      <c r="F277">
        <v>2</v>
      </c>
      <c r="G277" t="s">
        <v>551</v>
      </c>
    </row>
    <row r="278" spans="1:7" ht="15.75" customHeight="1" x14ac:dyDescent="0.25">
      <c r="A278" t="s">
        <v>324</v>
      </c>
      <c r="B278">
        <v>10</v>
      </c>
      <c r="C278">
        <v>5</v>
      </c>
      <c r="D278">
        <v>15</v>
      </c>
      <c r="E278">
        <v>50</v>
      </c>
      <c r="F278">
        <v>11</v>
      </c>
      <c r="G278" t="s">
        <v>553</v>
      </c>
    </row>
    <row r="279" spans="1:7" ht="15.75" customHeight="1" x14ac:dyDescent="0.25">
      <c r="A279" t="s">
        <v>424</v>
      </c>
      <c r="B279">
        <v>10</v>
      </c>
      <c r="C279">
        <v>5</v>
      </c>
      <c r="D279">
        <v>15</v>
      </c>
      <c r="E279">
        <v>50</v>
      </c>
      <c r="F279">
        <v>11</v>
      </c>
      <c r="G279" t="s">
        <v>553</v>
      </c>
    </row>
    <row r="280" spans="1:7" ht="15.75" customHeight="1" x14ac:dyDescent="0.25">
      <c r="A280" t="s">
        <v>255</v>
      </c>
      <c r="B280">
        <v>7</v>
      </c>
      <c r="C280">
        <v>5</v>
      </c>
      <c r="D280">
        <v>12</v>
      </c>
      <c r="E280">
        <v>40</v>
      </c>
      <c r="F280">
        <v>45</v>
      </c>
      <c r="G280" t="s">
        <v>553</v>
      </c>
    </row>
    <row r="281" spans="1:7" ht="15.75" customHeight="1" x14ac:dyDescent="0.25">
      <c r="A281" t="s">
        <v>304</v>
      </c>
      <c r="B281">
        <v>7</v>
      </c>
      <c r="C281">
        <v>5</v>
      </c>
      <c r="D281">
        <v>12</v>
      </c>
      <c r="E281">
        <v>40</v>
      </c>
      <c r="F281">
        <v>45</v>
      </c>
      <c r="G281" t="s">
        <v>553</v>
      </c>
    </row>
    <row r="282" spans="1:7" ht="15.75" customHeight="1" x14ac:dyDescent="0.25">
      <c r="A282" t="s">
        <v>403</v>
      </c>
      <c r="B282">
        <v>6</v>
      </c>
      <c r="C282">
        <v>5</v>
      </c>
      <c r="D282">
        <v>11</v>
      </c>
      <c r="E282">
        <v>36.666666666666664</v>
      </c>
      <c r="F282">
        <v>74</v>
      </c>
      <c r="G282" t="s">
        <v>554</v>
      </c>
    </row>
    <row r="283" spans="1:7" ht="15.75" customHeight="1" x14ac:dyDescent="0.25">
      <c r="A283" t="s">
        <v>390</v>
      </c>
      <c r="B283">
        <v>5</v>
      </c>
      <c r="C283">
        <v>5</v>
      </c>
      <c r="D283">
        <v>10</v>
      </c>
      <c r="E283">
        <v>33.333333333333329</v>
      </c>
      <c r="F283">
        <v>104</v>
      </c>
      <c r="G283" t="s">
        <v>552</v>
      </c>
    </row>
    <row r="284" spans="1:7" ht="15.75" customHeight="1" x14ac:dyDescent="0.25">
      <c r="A284" t="s">
        <v>319</v>
      </c>
      <c r="B284">
        <v>4</v>
      </c>
      <c r="C284">
        <v>5</v>
      </c>
      <c r="D284">
        <v>9</v>
      </c>
      <c r="E284">
        <v>30</v>
      </c>
      <c r="F284">
        <v>151</v>
      </c>
      <c r="G284" t="s">
        <v>552</v>
      </c>
    </row>
    <row r="285" spans="1:7" ht="15.75" customHeight="1" x14ac:dyDescent="0.25">
      <c r="A285" t="s">
        <v>389</v>
      </c>
      <c r="B285">
        <v>4</v>
      </c>
      <c r="C285">
        <v>5</v>
      </c>
      <c r="D285">
        <v>9</v>
      </c>
      <c r="E285">
        <v>30</v>
      </c>
      <c r="F285">
        <v>151</v>
      </c>
      <c r="G285" t="s">
        <v>552</v>
      </c>
    </row>
    <row r="286" spans="1:7" ht="15.75" customHeight="1" x14ac:dyDescent="0.25">
      <c r="A286" t="s">
        <v>119</v>
      </c>
      <c r="B286">
        <v>3</v>
      </c>
      <c r="C286">
        <v>5</v>
      </c>
      <c r="D286">
        <v>8</v>
      </c>
      <c r="E286">
        <v>26.666666666666668</v>
      </c>
      <c r="F286">
        <v>185</v>
      </c>
      <c r="G286" t="s">
        <v>552</v>
      </c>
    </row>
    <row r="287" spans="1:7" ht="15.75" customHeight="1" x14ac:dyDescent="0.25">
      <c r="A287" t="s">
        <v>191</v>
      </c>
      <c r="B287">
        <v>3</v>
      </c>
      <c r="C287">
        <v>5</v>
      </c>
      <c r="D287">
        <v>8</v>
      </c>
      <c r="E287">
        <v>26.666666666666668</v>
      </c>
      <c r="F287">
        <v>185</v>
      </c>
      <c r="G287" t="s">
        <v>552</v>
      </c>
    </row>
    <row r="288" spans="1:7" ht="15.75" customHeight="1" x14ac:dyDescent="0.25">
      <c r="A288" t="s">
        <v>353</v>
      </c>
      <c r="B288">
        <v>2</v>
      </c>
      <c r="C288">
        <v>5</v>
      </c>
      <c r="D288">
        <v>7</v>
      </c>
      <c r="E288">
        <v>23.333333333333332</v>
      </c>
      <c r="F288">
        <v>220</v>
      </c>
      <c r="G288" t="s">
        <v>552</v>
      </c>
    </row>
    <row r="289" spans="1:7" ht="15.75" customHeight="1" x14ac:dyDescent="0.25">
      <c r="A289" t="s">
        <v>442</v>
      </c>
      <c r="B289">
        <v>1</v>
      </c>
      <c r="C289">
        <v>5</v>
      </c>
      <c r="D289">
        <v>6</v>
      </c>
      <c r="E289">
        <v>20</v>
      </c>
      <c r="F289">
        <v>245</v>
      </c>
      <c r="G289" t="s">
        <v>552</v>
      </c>
    </row>
    <row r="290" spans="1:7" ht="15.75" customHeight="1" x14ac:dyDescent="0.25">
      <c r="A290" t="s">
        <v>121</v>
      </c>
      <c r="B290">
        <v>0</v>
      </c>
      <c r="C290">
        <v>5</v>
      </c>
      <c r="D290">
        <v>5</v>
      </c>
      <c r="E290">
        <v>16.666666666666664</v>
      </c>
      <c r="F290">
        <v>268</v>
      </c>
      <c r="G290" t="s">
        <v>552</v>
      </c>
    </row>
    <row r="291" spans="1:7" ht="15.75" customHeight="1" x14ac:dyDescent="0.25">
      <c r="A291" t="s">
        <v>166</v>
      </c>
      <c r="B291">
        <v>0</v>
      </c>
      <c r="C291">
        <v>5</v>
      </c>
      <c r="D291">
        <v>5</v>
      </c>
      <c r="E291">
        <v>16.666666666666664</v>
      </c>
      <c r="F291">
        <v>268</v>
      </c>
      <c r="G291" t="s">
        <v>552</v>
      </c>
    </row>
    <row r="292" spans="1:7" ht="15.75" customHeight="1" x14ac:dyDescent="0.25">
      <c r="A292" t="s">
        <v>217</v>
      </c>
      <c r="B292">
        <v>0</v>
      </c>
      <c r="C292">
        <v>5</v>
      </c>
      <c r="D292">
        <v>5</v>
      </c>
      <c r="E292">
        <v>16.666666666666664</v>
      </c>
      <c r="F292">
        <v>268</v>
      </c>
      <c r="G292" t="s">
        <v>552</v>
      </c>
    </row>
    <row r="293" spans="1:7" ht="15.75" customHeight="1" x14ac:dyDescent="0.25">
      <c r="A293" t="s">
        <v>227</v>
      </c>
      <c r="B293">
        <v>0</v>
      </c>
      <c r="C293">
        <v>5</v>
      </c>
      <c r="D293">
        <v>5</v>
      </c>
      <c r="E293">
        <v>16.666666666666664</v>
      </c>
      <c r="F293">
        <v>268</v>
      </c>
      <c r="G293" t="s">
        <v>552</v>
      </c>
    </row>
    <row r="294" spans="1:7" ht="15.75" customHeight="1" x14ac:dyDescent="0.25">
      <c r="A294" t="s">
        <v>253</v>
      </c>
      <c r="B294">
        <v>0</v>
      </c>
      <c r="C294">
        <v>5</v>
      </c>
      <c r="D294">
        <v>5</v>
      </c>
      <c r="E294">
        <v>16.666666666666664</v>
      </c>
      <c r="F294">
        <v>268</v>
      </c>
      <c r="G294" t="s">
        <v>552</v>
      </c>
    </row>
    <row r="295" spans="1:7" ht="15.75" customHeight="1" x14ac:dyDescent="0.25">
      <c r="A295" t="s">
        <v>257</v>
      </c>
      <c r="B295">
        <v>0</v>
      </c>
      <c r="C295">
        <v>5</v>
      </c>
      <c r="D295">
        <v>5</v>
      </c>
      <c r="E295">
        <v>16.666666666666664</v>
      </c>
      <c r="F295">
        <v>268</v>
      </c>
      <c r="G295" t="s">
        <v>552</v>
      </c>
    </row>
    <row r="296" spans="1:7" ht="15.75" customHeight="1" x14ac:dyDescent="0.25">
      <c r="A296" t="s">
        <v>258</v>
      </c>
      <c r="B296">
        <v>0</v>
      </c>
      <c r="C296">
        <v>5</v>
      </c>
      <c r="D296">
        <v>5</v>
      </c>
      <c r="E296">
        <v>16.666666666666664</v>
      </c>
      <c r="F296">
        <v>268</v>
      </c>
      <c r="G296" t="s">
        <v>552</v>
      </c>
    </row>
    <row r="297" spans="1:7" ht="15.75" customHeight="1" x14ac:dyDescent="0.25">
      <c r="A297" t="s">
        <v>284</v>
      </c>
      <c r="B297">
        <v>0</v>
      </c>
      <c r="C297">
        <v>5</v>
      </c>
      <c r="D297">
        <v>5</v>
      </c>
      <c r="E297">
        <v>16.666666666666664</v>
      </c>
      <c r="F297">
        <v>268</v>
      </c>
      <c r="G297" t="s">
        <v>552</v>
      </c>
    </row>
    <row r="298" spans="1:7" ht="15.75" customHeight="1" x14ac:dyDescent="0.25">
      <c r="A298" t="s">
        <v>368</v>
      </c>
      <c r="B298">
        <v>0</v>
      </c>
      <c r="C298">
        <v>5</v>
      </c>
      <c r="D298">
        <v>5</v>
      </c>
      <c r="E298">
        <v>16.666666666666664</v>
      </c>
      <c r="F298">
        <v>268</v>
      </c>
      <c r="G298" t="s">
        <v>552</v>
      </c>
    </row>
    <row r="299" spans="1:7" ht="15.75" customHeight="1" x14ac:dyDescent="0.25">
      <c r="A299" t="s">
        <v>207</v>
      </c>
      <c r="B299">
        <v>-1</v>
      </c>
      <c r="C299">
        <v>5</v>
      </c>
      <c r="D299">
        <v>4</v>
      </c>
      <c r="E299">
        <v>13.333333333333334</v>
      </c>
      <c r="F299">
        <v>287</v>
      </c>
      <c r="G299" t="s">
        <v>552</v>
      </c>
    </row>
    <row r="300" spans="1:7" ht="15.75" customHeight="1" x14ac:dyDescent="0.25">
      <c r="A300" t="s">
        <v>328</v>
      </c>
      <c r="B300">
        <v>-1</v>
      </c>
      <c r="C300">
        <v>5</v>
      </c>
      <c r="D300">
        <v>4</v>
      </c>
      <c r="E300">
        <v>13.333333333333334</v>
      </c>
      <c r="F300">
        <v>287</v>
      </c>
      <c r="G300" t="s">
        <v>552</v>
      </c>
    </row>
    <row r="301" spans="1:7" ht="15.75" customHeight="1" x14ac:dyDescent="0.25">
      <c r="A301" t="s">
        <v>226</v>
      </c>
      <c r="B301">
        <v>-3</v>
      </c>
      <c r="C301">
        <v>5</v>
      </c>
      <c r="D301">
        <v>2</v>
      </c>
      <c r="E301">
        <v>6.666666666666667</v>
      </c>
      <c r="F301">
        <v>305</v>
      </c>
      <c r="G301" t="s">
        <v>552</v>
      </c>
    </row>
    <row r="302" spans="1:7" ht="15.75" customHeight="1" x14ac:dyDescent="0.25">
      <c r="A302" t="s">
        <v>355</v>
      </c>
      <c r="B302">
        <v>-5</v>
      </c>
      <c r="C302">
        <v>5</v>
      </c>
      <c r="D302">
        <v>0</v>
      </c>
      <c r="E302">
        <v>0</v>
      </c>
      <c r="F302">
        <v>310</v>
      </c>
      <c r="G302" t="s">
        <v>552</v>
      </c>
    </row>
    <row r="303" spans="1:7" ht="15.75" customHeight="1" x14ac:dyDescent="0.25">
      <c r="A303" t="s">
        <v>279</v>
      </c>
      <c r="B303">
        <v>5</v>
      </c>
      <c r="C303">
        <v>4</v>
      </c>
      <c r="D303">
        <v>9</v>
      </c>
      <c r="E303">
        <v>30</v>
      </c>
      <c r="F303">
        <v>151</v>
      </c>
      <c r="G303" t="s">
        <v>552</v>
      </c>
    </row>
    <row r="304" spans="1:7" ht="15.75" customHeight="1" x14ac:dyDescent="0.25">
      <c r="A304" t="s">
        <v>301</v>
      </c>
      <c r="B304">
        <v>-2</v>
      </c>
      <c r="C304">
        <v>4</v>
      </c>
      <c r="D304">
        <v>2</v>
      </c>
      <c r="E304">
        <v>6.666666666666667</v>
      </c>
      <c r="F304">
        <v>305</v>
      </c>
      <c r="G304" t="s">
        <v>552</v>
      </c>
    </row>
    <row r="305" spans="1:7" ht="15.75" customHeight="1" x14ac:dyDescent="0.25">
      <c r="A305" t="s">
        <v>123</v>
      </c>
      <c r="B305">
        <v>-4</v>
      </c>
      <c r="C305">
        <v>4</v>
      </c>
      <c r="D305">
        <v>0</v>
      </c>
      <c r="E305">
        <v>0</v>
      </c>
      <c r="F305">
        <v>310</v>
      </c>
      <c r="G305" t="s">
        <v>552</v>
      </c>
    </row>
    <row r="306" spans="1:7" ht="15.75" customHeight="1" x14ac:dyDescent="0.25">
      <c r="A306" t="s">
        <v>248</v>
      </c>
      <c r="B306">
        <v>0</v>
      </c>
      <c r="C306">
        <v>3</v>
      </c>
      <c r="D306">
        <v>3</v>
      </c>
      <c r="E306">
        <v>10</v>
      </c>
      <c r="F306">
        <v>298</v>
      </c>
      <c r="G306" t="s">
        <v>552</v>
      </c>
    </row>
    <row r="307" spans="1:7" ht="15.75" customHeight="1" x14ac:dyDescent="0.25">
      <c r="A307" t="s">
        <v>276</v>
      </c>
      <c r="B307">
        <v>0</v>
      </c>
      <c r="C307">
        <v>3</v>
      </c>
      <c r="D307">
        <v>3</v>
      </c>
      <c r="E307">
        <v>10</v>
      </c>
      <c r="F307">
        <v>298</v>
      </c>
      <c r="G307" t="s">
        <v>552</v>
      </c>
    </row>
    <row r="308" spans="1:7" ht="15.75" customHeight="1" x14ac:dyDescent="0.25">
      <c r="A308" t="s">
        <v>290</v>
      </c>
      <c r="B308">
        <v>0</v>
      </c>
      <c r="C308">
        <v>3</v>
      </c>
      <c r="D308">
        <v>3</v>
      </c>
      <c r="E308">
        <v>10</v>
      </c>
      <c r="F308">
        <v>298</v>
      </c>
      <c r="G308" t="s">
        <v>552</v>
      </c>
    </row>
    <row r="309" spans="1:7" ht="15.75" customHeight="1" x14ac:dyDescent="0.25">
      <c r="A309" t="s">
        <v>302</v>
      </c>
      <c r="B309">
        <v>0</v>
      </c>
      <c r="C309">
        <v>3</v>
      </c>
      <c r="D309">
        <v>3</v>
      </c>
      <c r="E309">
        <v>10</v>
      </c>
      <c r="F309">
        <v>298</v>
      </c>
      <c r="G309" t="s">
        <v>552</v>
      </c>
    </row>
    <row r="310" spans="1:7" ht="15.75" customHeight="1" x14ac:dyDescent="0.25">
      <c r="A310" t="s">
        <v>419</v>
      </c>
      <c r="B310">
        <v>0</v>
      </c>
      <c r="C310">
        <v>3</v>
      </c>
      <c r="D310">
        <v>3</v>
      </c>
      <c r="E310">
        <v>10</v>
      </c>
      <c r="F310">
        <v>298</v>
      </c>
      <c r="G310" t="s">
        <v>552</v>
      </c>
    </row>
    <row r="311" spans="1:7" ht="15.75" customHeight="1" x14ac:dyDescent="0.25">
      <c r="A311" t="s">
        <v>170</v>
      </c>
      <c r="B311">
        <v>8</v>
      </c>
      <c r="C311">
        <v>2</v>
      </c>
      <c r="D311">
        <v>10</v>
      </c>
      <c r="E311">
        <v>33.333333333333329</v>
      </c>
      <c r="F311">
        <v>104</v>
      </c>
      <c r="G311" t="s">
        <v>552</v>
      </c>
    </row>
    <row r="312" spans="1:7" ht="15.75" customHeight="1" x14ac:dyDescent="0.25">
      <c r="A312" t="s">
        <v>282</v>
      </c>
      <c r="B312">
        <v>0</v>
      </c>
      <c r="C312">
        <v>2</v>
      </c>
      <c r="D312">
        <v>2</v>
      </c>
      <c r="E312">
        <v>6.666666666666667</v>
      </c>
      <c r="F312">
        <v>305</v>
      </c>
      <c r="G312" t="s">
        <v>552</v>
      </c>
    </row>
    <row r="313" spans="1:7" ht="15.75" customHeight="1" x14ac:dyDescent="0.25">
      <c r="A313" t="s">
        <v>285</v>
      </c>
      <c r="B313">
        <v>0</v>
      </c>
      <c r="C313">
        <v>-2</v>
      </c>
      <c r="D313">
        <v>-2</v>
      </c>
      <c r="E313">
        <v>-6.666666666666667</v>
      </c>
      <c r="F313">
        <v>312</v>
      </c>
      <c r="G313" t="s">
        <v>552</v>
      </c>
    </row>
  </sheetData>
  <sortState xmlns:xlrd2="http://schemas.microsoft.com/office/spreadsheetml/2017/richdata2" ref="A2:G315">
    <sortCondition descending="1" ref="C1:C31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C6:E33"/>
  <sheetViews>
    <sheetView workbookViewId="0"/>
  </sheetViews>
  <sheetFormatPr defaultColWidth="12.6640625" defaultRowHeight="15.75" customHeight="1" x14ac:dyDescent="0.25"/>
  <cols>
    <col min="3" max="3" width="3.21875" customWidth="1"/>
    <col min="4" max="4" width="2.44140625" customWidth="1"/>
    <col min="5" max="5" width="104.44140625" customWidth="1"/>
  </cols>
  <sheetData>
    <row r="6" spans="3:5" ht="15.75" customHeight="1" x14ac:dyDescent="0.25">
      <c r="C6" s="28" t="s">
        <v>144</v>
      </c>
      <c r="D6" s="28">
        <v>1</v>
      </c>
      <c r="E6" s="28" t="s">
        <v>156</v>
      </c>
    </row>
    <row r="7" spans="3:5" ht="15.75" customHeight="1" x14ac:dyDescent="0.25">
      <c r="D7" s="28">
        <v>2</v>
      </c>
      <c r="E7" s="28" t="s">
        <v>150</v>
      </c>
    </row>
    <row r="8" spans="3:5" ht="15.75" customHeight="1" x14ac:dyDescent="0.25">
      <c r="D8" s="28">
        <v>-1</v>
      </c>
      <c r="E8" s="28" t="s">
        <v>163</v>
      </c>
    </row>
    <row r="9" spans="3:5" ht="15.75" customHeight="1" x14ac:dyDescent="0.25">
      <c r="D9" s="28">
        <v>0</v>
      </c>
      <c r="E9" s="28" t="s">
        <v>515</v>
      </c>
    </row>
    <row r="12" spans="3:5" ht="15.75" customHeight="1" x14ac:dyDescent="0.25">
      <c r="C12" s="28" t="s">
        <v>145</v>
      </c>
      <c r="D12" s="28">
        <v>2</v>
      </c>
      <c r="E12" s="28" t="s">
        <v>151</v>
      </c>
    </row>
    <row r="13" spans="3:5" ht="15.75" customHeight="1" x14ac:dyDescent="0.25">
      <c r="D13" s="28">
        <v>1</v>
      </c>
      <c r="E13" s="28" t="s">
        <v>161</v>
      </c>
    </row>
    <row r="14" spans="3:5" ht="13.2" x14ac:dyDescent="0.25">
      <c r="D14" s="28">
        <v>0</v>
      </c>
      <c r="E14" s="28" t="s">
        <v>162</v>
      </c>
    </row>
    <row r="15" spans="3:5" ht="13.2" x14ac:dyDescent="0.25">
      <c r="D15" s="28">
        <v>-1</v>
      </c>
      <c r="E15" s="28" t="s">
        <v>277</v>
      </c>
    </row>
    <row r="18" spans="3:5" ht="13.2" x14ac:dyDescent="0.25">
      <c r="C18" s="28" t="s">
        <v>146</v>
      </c>
      <c r="D18" s="28">
        <v>2</v>
      </c>
      <c r="E18" s="28" t="s">
        <v>152</v>
      </c>
    </row>
    <row r="19" spans="3:5" ht="13.2" x14ac:dyDescent="0.25">
      <c r="D19" s="28">
        <v>1</v>
      </c>
      <c r="E19" s="28" t="s">
        <v>157</v>
      </c>
    </row>
    <row r="20" spans="3:5" ht="13.2" x14ac:dyDescent="0.25">
      <c r="D20" s="28">
        <v>0</v>
      </c>
      <c r="E20" s="28" t="s">
        <v>164</v>
      </c>
    </row>
    <row r="21" spans="3:5" ht="13.2" x14ac:dyDescent="0.25">
      <c r="D21" s="28">
        <v>-1</v>
      </c>
      <c r="E21" s="28" t="s">
        <v>283</v>
      </c>
    </row>
    <row r="24" spans="3:5" ht="13.2" x14ac:dyDescent="0.25">
      <c r="C24" s="28" t="s">
        <v>147</v>
      </c>
      <c r="D24" s="28">
        <v>-1</v>
      </c>
      <c r="E24" s="28" t="s">
        <v>171</v>
      </c>
    </row>
    <row r="25" spans="3:5" ht="13.2" x14ac:dyDescent="0.25">
      <c r="D25" s="28">
        <v>0</v>
      </c>
      <c r="E25" s="28" t="s">
        <v>159</v>
      </c>
    </row>
    <row r="26" spans="3:5" ht="13.2" x14ac:dyDescent="0.25">
      <c r="D26" s="28">
        <v>1</v>
      </c>
      <c r="E26" s="28" t="s">
        <v>165</v>
      </c>
    </row>
    <row r="27" spans="3:5" ht="13.2" x14ac:dyDescent="0.25">
      <c r="D27" s="28">
        <v>2</v>
      </c>
      <c r="E27" s="28" t="s">
        <v>153</v>
      </c>
    </row>
    <row r="30" spans="3:5" ht="13.2" x14ac:dyDescent="0.25">
      <c r="C30" s="28" t="s">
        <v>148</v>
      </c>
      <c r="D30" s="28">
        <v>2</v>
      </c>
      <c r="E30" s="28" t="s">
        <v>154</v>
      </c>
    </row>
    <row r="31" spans="3:5" ht="13.2" x14ac:dyDescent="0.25">
      <c r="D31" s="28">
        <v>1</v>
      </c>
      <c r="E31" s="28" t="s">
        <v>158</v>
      </c>
    </row>
    <row r="32" spans="3:5" ht="13.2" x14ac:dyDescent="0.25">
      <c r="D32" s="28">
        <v>0</v>
      </c>
      <c r="E32" s="28" t="s">
        <v>218</v>
      </c>
    </row>
    <row r="33" spans="4:5" ht="13.2" x14ac:dyDescent="0.25">
      <c r="D33" s="28">
        <v>-1</v>
      </c>
      <c r="E33" s="28" t="s">
        <v>249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C6:E63"/>
  <sheetViews>
    <sheetView topLeftCell="E1" workbookViewId="0"/>
  </sheetViews>
  <sheetFormatPr defaultColWidth="12.6640625" defaultRowHeight="15.75" customHeight="1" x14ac:dyDescent="0.25"/>
  <cols>
    <col min="5" max="5" width="146.77734375" customWidth="1"/>
  </cols>
  <sheetData>
    <row r="6" spans="3:5" ht="15.75" customHeight="1" x14ac:dyDescent="0.25">
      <c r="C6" s="28" t="s">
        <v>144</v>
      </c>
      <c r="D6" s="28">
        <v>0</v>
      </c>
      <c r="E6" s="28" t="s">
        <v>508</v>
      </c>
    </row>
    <row r="7" spans="3:5" ht="15.75" customHeight="1" x14ac:dyDescent="0.25">
      <c r="D7" s="28">
        <v>1</v>
      </c>
      <c r="E7" s="28" t="s">
        <v>486</v>
      </c>
    </row>
    <row r="8" spans="3:5" ht="15.75" customHeight="1" x14ac:dyDescent="0.25">
      <c r="D8" s="28">
        <v>2</v>
      </c>
      <c r="E8" s="28" t="s">
        <v>476</v>
      </c>
    </row>
    <row r="9" spans="3:5" ht="15.75" customHeight="1" x14ac:dyDescent="0.25">
      <c r="D9" s="28">
        <v>-1</v>
      </c>
      <c r="E9" s="28" t="s">
        <v>462</v>
      </c>
    </row>
    <row r="12" spans="3:5" ht="14.4" x14ac:dyDescent="0.3">
      <c r="C12" s="28" t="s">
        <v>145</v>
      </c>
      <c r="D12" s="28">
        <v>-1</v>
      </c>
      <c r="E12" s="33" t="s">
        <v>471</v>
      </c>
    </row>
    <row r="13" spans="3:5" ht="14.4" x14ac:dyDescent="0.3">
      <c r="D13" s="28">
        <v>2</v>
      </c>
      <c r="E13" s="34" t="s">
        <v>463</v>
      </c>
    </row>
    <row r="14" spans="3:5" ht="14.4" x14ac:dyDescent="0.3">
      <c r="D14" s="28">
        <v>1</v>
      </c>
      <c r="E14" s="34" t="s">
        <v>487</v>
      </c>
    </row>
    <row r="15" spans="3:5" ht="14.4" x14ac:dyDescent="0.3">
      <c r="D15" s="28">
        <v>0</v>
      </c>
      <c r="E15" s="34" t="s">
        <v>477</v>
      </c>
    </row>
    <row r="18" spans="3:5" ht="14.4" x14ac:dyDescent="0.3">
      <c r="C18" s="28" t="s">
        <v>146</v>
      </c>
      <c r="D18" s="28">
        <v>2</v>
      </c>
      <c r="E18" s="33" t="s">
        <v>472</v>
      </c>
    </row>
    <row r="19" spans="3:5" ht="14.4" x14ac:dyDescent="0.3">
      <c r="D19" s="28">
        <v>1</v>
      </c>
      <c r="E19" s="34" t="s">
        <v>473</v>
      </c>
    </row>
    <row r="20" spans="3:5" ht="14.4" x14ac:dyDescent="0.3">
      <c r="D20" s="28">
        <v>-1</v>
      </c>
      <c r="E20" s="34" t="s">
        <v>492</v>
      </c>
    </row>
    <row r="21" spans="3:5" ht="14.4" x14ac:dyDescent="0.3">
      <c r="D21" s="28">
        <v>0</v>
      </c>
      <c r="E21" s="34" t="s">
        <v>464</v>
      </c>
    </row>
    <row r="24" spans="3:5" ht="14.4" x14ac:dyDescent="0.3">
      <c r="C24" s="28" t="s">
        <v>147</v>
      </c>
      <c r="D24" s="28">
        <v>2</v>
      </c>
      <c r="E24" s="33" t="s">
        <v>497</v>
      </c>
    </row>
    <row r="25" spans="3:5" ht="14.4" x14ac:dyDescent="0.3">
      <c r="D25" s="28">
        <v>1</v>
      </c>
      <c r="E25" s="34" t="s">
        <v>473</v>
      </c>
    </row>
    <row r="26" spans="3:5" ht="14.4" x14ac:dyDescent="0.3">
      <c r="D26" s="28">
        <v>-1</v>
      </c>
      <c r="E26" s="34" t="s">
        <v>465</v>
      </c>
    </row>
    <row r="27" spans="3:5" ht="14.4" x14ac:dyDescent="0.3">
      <c r="D27" s="28">
        <v>0</v>
      </c>
      <c r="E27" s="34" t="s">
        <v>478</v>
      </c>
    </row>
    <row r="30" spans="3:5" ht="14.4" x14ac:dyDescent="0.3">
      <c r="C30" s="28" t="s">
        <v>148</v>
      </c>
      <c r="D30" s="28">
        <v>2</v>
      </c>
      <c r="E30" s="33" t="s">
        <v>479</v>
      </c>
    </row>
    <row r="31" spans="3:5" ht="14.4" x14ac:dyDescent="0.3">
      <c r="D31" s="28">
        <v>1</v>
      </c>
      <c r="E31" s="34" t="s">
        <v>488</v>
      </c>
    </row>
    <row r="32" spans="3:5" ht="14.4" x14ac:dyDescent="0.3">
      <c r="D32" s="28">
        <v>-1</v>
      </c>
      <c r="E32" s="34" t="s">
        <v>466</v>
      </c>
    </row>
    <row r="33" spans="3:5" ht="14.4" x14ac:dyDescent="0.3">
      <c r="D33" s="28">
        <v>0</v>
      </c>
      <c r="E33" s="34" t="s">
        <v>474</v>
      </c>
    </row>
    <row r="36" spans="3:5" ht="14.4" x14ac:dyDescent="0.3">
      <c r="C36" s="28" t="s">
        <v>456</v>
      </c>
      <c r="D36" s="28">
        <v>2</v>
      </c>
      <c r="E36" s="33" t="s">
        <v>483</v>
      </c>
    </row>
    <row r="37" spans="3:5" ht="14.4" x14ac:dyDescent="0.3">
      <c r="D37" s="28">
        <v>1</v>
      </c>
      <c r="E37" s="34" t="s">
        <v>498</v>
      </c>
    </row>
    <row r="38" spans="3:5" ht="14.4" x14ac:dyDescent="0.3">
      <c r="D38" s="28">
        <v>-1</v>
      </c>
      <c r="E38" s="34" t="s">
        <v>489</v>
      </c>
    </row>
    <row r="39" spans="3:5" ht="14.4" x14ac:dyDescent="0.3">
      <c r="D39" s="28">
        <v>0</v>
      </c>
      <c r="E39" s="34" t="s">
        <v>467</v>
      </c>
    </row>
    <row r="42" spans="3:5" ht="14.4" x14ac:dyDescent="0.3">
      <c r="C42" s="28" t="s">
        <v>457</v>
      </c>
      <c r="D42" s="28">
        <v>2</v>
      </c>
      <c r="E42" s="33" t="s">
        <v>484</v>
      </c>
    </row>
    <row r="43" spans="3:5" ht="14.4" x14ac:dyDescent="0.3">
      <c r="D43" s="28">
        <v>1</v>
      </c>
      <c r="E43" s="34" t="s">
        <v>468</v>
      </c>
    </row>
    <row r="44" spans="3:5" ht="14.4" x14ac:dyDescent="0.3">
      <c r="D44" s="28">
        <v>-1</v>
      </c>
      <c r="E44" s="34" t="s">
        <v>480</v>
      </c>
    </row>
    <row r="45" spans="3:5" ht="14.4" x14ac:dyDescent="0.3">
      <c r="D45" s="28">
        <v>0</v>
      </c>
      <c r="E45" s="34" t="s">
        <v>475</v>
      </c>
    </row>
    <row r="48" spans="3:5" ht="13.2" x14ac:dyDescent="0.25">
      <c r="C48" s="28" t="s">
        <v>458</v>
      </c>
      <c r="D48" s="28">
        <v>2</v>
      </c>
      <c r="E48" s="28" t="s">
        <v>496</v>
      </c>
    </row>
    <row r="49" spans="3:5" ht="13.2" x14ac:dyDescent="0.25">
      <c r="D49" s="28">
        <v>1</v>
      </c>
      <c r="E49" s="28" t="s">
        <v>494</v>
      </c>
    </row>
    <row r="50" spans="3:5" ht="13.2" x14ac:dyDescent="0.25">
      <c r="D50" s="28">
        <v>-1</v>
      </c>
      <c r="E50" s="28" t="s">
        <v>495</v>
      </c>
    </row>
    <row r="51" spans="3:5" ht="13.2" x14ac:dyDescent="0.25">
      <c r="D51" s="28">
        <v>0</v>
      </c>
      <c r="E51" s="28" t="s">
        <v>502</v>
      </c>
    </row>
    <row r="54" spans="3:5" ht="14.4" x14ac:dyDescent="0.3">
      <c r="C54" s="28" t="s">
        <v>459</v>
      </c>
      <c r="D54" s="28">
        <v>1</v>
      </c>
      <c r="E54" s="33" t="s">
        <v>469</v>
      </c>
    </row>
    <row r="55" spans="3:5" ht="14.4" x14ac:dyDescent="0.3">
      <c r="D55" s="28">
        <v>-1</v>
      </c>
      <c r="E55" s="34" t="s">
        <v>481</v>
      </c>
    </row>
    <row r="56" spans="3:5" ht="14.4" x14ac:dyDescent="0.3">
      <c r="D56" s="28">
        <v>2</v>
      </c>
      <c r="E56" s="34" t="s">
        <v>507</v>
      </c>
    </row>
    <row r="57" spans="3:5" ht="14.4" x14ac:dyDescent="0.3">
      <c r="D57" s="28">
        <v>0</v>
      </c>
      <c r="E57" s="34" t="s">
        <v>490</v>
      </c>
    </row>
    <row r="60" spans="3:5" ht="14.4" x14ac:dyDescent="0.3">
      <c r="C60" s="28" t="s">
        <v>460</v>
      </c>
      <c r="D60" s="28">
        <v>2</v>
      </c>
      <c r="E60" s="33" t="s">
        <v>493</v>
      </c>
    </row>
    <row r="61" spans="3:5" ht="14.4" x14ac:dyDescent="0.3">
      <c r="D61" s="28">
        <v>-1</v>
      </c>
      <c r="E61" s="34" t="s">
        <v>485</v>
      </c>
    </row>
    <row r="62" spans="3:5" ht="14.4" x14ac:dyDescent="0.3">
      <c r="D62" s="28">
        <v>1</v>
      </c>
      <c r="E62" s="34" t="s">
        <v>482</v>
      </c>
    </row>
    <row r="63" spans="3:5" ht="14.4" x14ac:dyDescent="0.3">
      <c r="D63" s="28">
        <v>0</v>
      </c>
      <c r="E63" s="34" t="s">
        <v>470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91AC32-71BE-476F-9C3C-EF7A78412C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Guidelines</vt:lpstr>
      <vt:lpstr>Context1 Assessments</vt:lpstr>
      <vt:lpstr>Context2 Leaderboard</vt:lpstr>
      <vt:lpstr>Context3 Formulae</vt:lpstr>
      <vt:lpstr>Sample Leaderboard</vt:lpstr>
      <vt:lpstr>Merge1</vt:lpstr>
      <vt:lpstr>summarize_sheet</vt:lpstr>
      <vt:lpstr>Table2</vt:lpstr>
      <vt:lpstr>DataSet1 Basic Screening</vt:lpstr>
      <vt:lpstr>Table1</vt:lpstr>
      <vt:lpstr>DataSet2 Advanced Screening</vt:lpstr>
      <vt:lpstr>Sheet11</vt:lpstr>
      <vt:lpstr>DataSet3 Key Basic</vt:lpstr>
      <vt:lpstr>Data Set4 Key Advanced2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kamal raina</cp:lastModifiedBy>
  <dcterms:modified xsi:type="dcterms:W3CDTF">2024-10-17T03:30:23Z</dcterms:modified>
</cp:coreProperties>
</file>