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ph\Dropbox\Shivam-Phong\2. Material Testing\Tensile Test\"/>
    </mc:Choice>
  </mc:AlternateContent>
  <xr:revisionPtr revIDLastSave="0" documentId="13_ncr:1_{8F12DC74-6E32-4B38-8EF5-A751DFBF366E}" xr6:coauthVersionLast="47" xr6:coauthVersionMax="47" xr10:uidLastSave="{00000000-0000-0000-0000-000000000000}"/>
  <bookViews>
    <workbookView xWindow="4012" yWindow="4012" windowWidth="21601" windowHeight="11333" xr2:uid="{1C785373-4C68-45F8-B693-B2E181445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M7" i="1"/>
  <c r="K7" i="1"/>
  <c r="I8" i="1"/>
  <c r="H8" i="1"/>
  <c r="G8" i="1"/>
  <c r="E8" i="1"/>
  <c r="D8" i="1"/>
  <c r="C8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F8" i="1"/>
  <c r="F9" i="1"/>
  <c r="F10" i="1"/>
  <c r="F11" i="1"/>
  <c r="F12" i="1"/>
  <c r="F13" i="1"/>
  <c r="F14" i="1"/>
  <c r="F15" i="1"/>
  <c r="F16" i="1"/>
  <c r="F17" i="1"/>
  <c r="F18" i="1"/>
  <c r="F6" i="1"/>
  <c r="J4" i="1" l="1"/>
  <c r="F7" i="1"/>
</calcChain>
</file>

<file path=xl/sharedStrings.xml><?xml version="1.0" encoding="utf-8"?>
<sst xmlns="http://schemas.openxmlformats.org/spreadsheetml/2006/main" count="20" uniqueCount="18">
  <si>
    <t>Original measurement</t>
  </si>
  <si>
    <t>Z1-1</t>
  </si>
  <si>
    <t>Z1-2</t>
  </si>
  <si>
    <t>Z1-3</t>
  </si>
  <si>
    <t>Z5-1</t>
  </si>
  <si>
    <t>Z5-2</t>
  </si>
  <si>
    <t>Z5-3</t>
  </si>
  <si>
    <t>R1-1</t>
  </si>
  <si>
    <t>R1-2</t>
  </si>
  <si>
    <t>R1-3</t>
  </si>
  <si>
    <t>R5-1</t>
  </si>
  <si>
    <t>R5-2</t>
  </si>
  <si>
    <t>R5-3</t>
  </si>
  <si>
    <t>a</t>
  </si>
  <si>
    <t>b</t>
  </si>
  <si>
    <t>a_change</t>
  </si>
  <si>
    <t>b_change</t>
  </si>
  <si>
    <t xml:space="preserve">This is the unbroken sample so the neck is a bit big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</si>
</sst>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2A8F-D774-41F6-89A9-D415E69098C9}">
  <dimension ref="B3:O18"/>
  <sheetViews>
    <sheetView tabSelected="1" workbookViewId="0">
      <selection activeCell="P8" sqref="P8"/>
    </sheetView>
  </sheetViews>
  <sheetFormatPr defaultRowHeight="14.25" x14ac:dyDescent="0.45"/>
  <sheetData>
    <row r="3" spans="2:15" x14ac:dyDescent="0.45">
      <c r="C3" t="s">
        <v>0</v>
      </c>
    </row>
    <row r="4" spans="2:15" x14ac:dyDescent="0.45">
      <c r="C4" t="s">
        <v>13</v>
      </c>
      <c r="G4" t="s">
        <v>14</v>
      </c>
      <c r="J4" t="e">
        <f>AVERAGE(J6:J18)</f>
        <v>#REF!</v>
      </c>
      <c r="K4" t="s">
        <v>13</v>
      </c>
      <c r="L4" t="s">
        <v>15</v>
      </c>
      <c r="M4" t="s">
        <v>14</v>
      </c>
      <c r="N4" t="s">
        <v>16</v>
      </c>
    </row>
    <row r="5" spans="2:15" x14ac:dyDescent="0.45">
      <c r="C5">
        <v>1</v>
      </c>
      <c r="D5">
        <v>2</v>
      </c>
      <c r="E5">
        <v>3</v>
      </c>
      <c r="G5">
        <v>1</v>
      </c>
      <c r="H5">
        <v>2</v>
      </c>
      <c r="I5">
        <v>3</v>
      </c>
    </row>
    <row r="6" spans="2:15" x14ac:dyDescent="0.45">
      <c r="B6" t="s">
        <v>1</v>
      </c>
      <c r="C6">
        <v>0.505</v>
      </c>
      <c r="D6">
        <v>0.5</v>
      </c>
      <c r="E6">
        <v>0.5</v>
      </c>
      <c r="F6">
        <f>AVERAGE(C7:E7)</f>
        <v>0.50166666666666659</v>
      </c>
      <c r="G6">
        <v>0.55500000000000005</v>
      </c>
      <c r="H6">
        <v>0.56499999999999995</v>
      </c>
      <c r="I6">
        <v>0.56499999999999995</v>
      </c>
      <c r="J6">
        <f>AVERAGE(G7:I7)</f>
        <v>0.56166666666666665</v>
      </c>
      <c r="K6">
        <v>0.36</v>
      </c>
      <c r="L6">
        <f>(F6-K6)/F6</f>
        <v>0.282392026578073</v>
      </c>
      <c r="M6">
        <v>0.39</v>
      </c>
      <c r="N6">
        <f>(J6-M6)/J6</f>
        <v>0.30563798219584565</v>
      </c>
    </row>
    <row r="7" spans="2:15" x14ac:dyDescent="0.45">
      <c r="B7" t="s">
        <v>2</v>
      </c>
      <c r="C7">
        <v>0.505</v>
      </c>
      <c r="D7">
        <v>0.5</v>
      </c>
      <c r="E7">
        <v>0.5</v>
      </c>
      <c r="F7">
        <f>AVERAGE(C8:E8)</f>
        <v>0.51145833333333335</v>
      </c>
      <c r="G7">
        <v>0.55500000000000005</v>
      </c>
      <c r="H7">
        <v>0.56499999999999995</v>
      </c>
      <c r="I7">
        <v>0.56499999999999995</v>
      </c>
      <c r="J7">
        <f>AVERAGE(G8:I8)</f>
        <v>0.58072916666666663</v>
      </c>
      <c r="K7">
        <f>23/64</f>
        <v>0.359375</v>
      </c>
      <c r="L7">
        <f t="shared" ref="L7:L18" si="0">(F7-K7)/F7</f>
        <v>0.29735234215885947</v>
      </c>
      <c r="M7">
        <f>29/64</f>
        <v>0.453125</v>
      </c>
      <c r="N7">
        <f t="shared" ref="N7:N18" si="1">(J7-M7)/J7</f>
        <v>0.21973094170403581</v>
      </c>
    </row>
    <row r="8" spans="2:15" x14ac:dyDescent="0.45">
      <c r="B8" t="s">
        <v>3</v>
      </c>
      <c r="C8">
        <f>327/640</f>
        <v>0.51093750000000004</v>
      </c>
      <c r="D8">
        <f>328/640</f>
        <v>0.51249999999999996</v>
      </c>
      <c r="E8">
        <f>327/640</f>
        <v>0.51093750000000004</v>
      </c>
      <c r="F8" t="e">
        <f>AVERAGE(#REF!)</f>
        <v>#REF!</v>
      </c>
      <c r="G8">
        <f>37/64</f>
        <v>0.578125</v>
      </c>
      <c r="H8">
        <f>375/640</f>
        <v>0.5859375</v>
      </c>
      <c r="I8">
        <f>37/64</f>
        <v>0.578125</v>
      </c>
      <c r="J8" t="e">
        <f>AVERAGE(#REF!)</f>
        <v>#REF!</v>
      </c>
      <c r="K8">
        <v>0.33800000000000002</v>
      </c>
      <c r="L8" t="e">
        <f t="shared" si="0"/>
        <v>#REF!</v>
      </c>
      <c r="M8">
        <v>0.438</v>
      </c>
      <c r="N8" t="e">
        <f t="shared" si="1"/>
        <v>#REF!</v>
      </c>
    </row>
    <row r="9" spans="2:15" x14ac:dyDescent="0.45">
      <c r="B9" t="s">
        <v>4</v>
      </c>
      <c r="C9">
        <v>0.504</v>
      </c>
      <c r="D9">
        <v>0.51</v>
      </c>
      <c r="E9">
        <v>0.501</v>
      </c>
      <c r="F9">
        <f t="shared" ref="F7:F18" si="2">AVERAGE(C9:E9)</f>
        <v>0.505</v>
      </c>
      <c r="G9">
        <v>0.58499999999999996</v>
      </c>
      <c r="H9">
        <v>0.59099999999999997</v>
      </c>
      <c r="I9">
        <v>0.58599999999999997</v>
      </c>
      <c r="J9">
        <f t="shared" ref="J7:J18" si="3">AVERAGE(G9:I9)</f>
        <v>0.58733333333333337</v>
      </c>
      <c r="K9">
        <v>0.35899999999999999</v>
      </c>
      <c r="L9">
        <f t="shared" si="0"/>
        <v>0.28910891089108914</v>
      </c>
      <c r="M9">
        <v>0.39</v>
      </c>
      <c r="N9">
        <f t="shared" si="1"/>
        <v>0.33598183881952332</v>
      </c>
    </row>
    <row r="10" spans="2:15" x14ac:dyDescent="0.45">
      <c r="B10" t="s">
        <v>5</v>
      </c>
      <c r="C10">
        <v>0.505</v>
      </c>
      <c r="D10">
        <v>0.50600000000000001</v>
      </c>
      <c r="E10">
        <v>0.50600000000000001</v>
      </c>
      <c r="F10">
        <f t="shared" si="2"/>
        <v>0.50566666666666671</v>
      </c>
      <c r="G10">
        <v>0.59199999999999997</v>
      </c>
      <c r="H10">
        <v>0.59499999999999997</v>
      </c>
      <c r="I10">
        <v>0.59499999999999997</v>
      </c>
      <c r="J10">
        <f t="shared" si="3"/>
        <v>0.59399999999999997</v>
      </c>
      <c r="K10">
        <v>0.35899999999999999</v>
      </c>
      <c r="L10">
        <f t="shared" si="0"/>
        <v>0.2900461437046804</v>
      </c>
      <c r="M10">
        <v>0.316</v>
      </c>
      <c r="N10">
        <f t="shared" si="1"/>
        <v>0.46801346801346799</v>
      </c>
    </row>
    <row r="11" spans="2:15" x14ac:dyDescent="0.45">
      <c r="B11" t="s">
        <v>6</v>
      </c>
      <c r="C11">
        <v>0.501</v>
      </c>
      <c r="D11">
        <v>0.502</v>
      </c>
      <c r="E11">
        <v>0.50900000000000001</v>
      </c>
      <c r="F11">
        <f t="shared" si="2"/>
        <v>0.504</v>
      </c>
      <c r="G11">
        <v>0.59099999999999997</v>
      </c>
      <c r="H11">
        <v>0.59399999999999997</v>
      </c>
      <c r="I11">
        <v>0.59499999999999997</v>
      </c>
      <c r="J11">
        <f t="shared" si="3"/>
        <v>0.59333333333333338</v>
      </c>
      <c r="K11">
        <v>0.35899999999999999</v>
      </c>
      <c r="L11">
        <f t="shared" si="0"/>
        <v>0.28769841269841273</v>
      </c>
      <c r="M11">
        <v>0.39100000000000001</v>
      </c>
      <c r="N11">
        <f t="shared" si="1"/>
        <v>0.34101123595505622</v>
      </c>
    </row>
    <row r="12" spans="2:15" x14ac:dyDescent="0.45">
      <c r="F12" t="e">
        <f t="shared" si="2"/>
        <v>#DIV/0!</v>
      </c>
      <c r="J12" t="e">
        <f t="shared" si="3"/>
        <v>#DIV/0!</v>
      </c>
      <c r="L12" t="e">
        <f t="shared" si="0"/>
        <v>#DIV/0!</v>
      </c>
      <c r="N12" t="e">
        <f t="shared" si="1"/>
        <v>#DIV/0!</v>
      </c>
    </row>
    <row r="13" spans="2:15" x14ac:dyDescent="0.45">
      <c r="B13" t="s">
        <v>7</v>
      </c>
      <c r="C13">
        <v>0.503</v>
      </c>
      <c r="D13">
        <v>0.505</v>
      </c>
      <c r="E13">
        <v>0.51300000000000001</v>
      </c>
      <c r="F13">
        <f t="shared" si="2"/>
        <v>0.50700000000000001</v>
      </c>
      <c r="G13">
        <v>0.58799999999999997</v>
      </c>
      <c r="H13">
        <v>0.58899999999999997</v>
      </c>
      <c r="I13">
        <v>0.58199999999999996</v>
      </c>
      <c r="J13">
        <f t="shared" si="3"/>
        <v>0.58633333333333326</v>
      </c>
      <c r="K13">
        <v>0.47399999999999998</v>
      </c>
      <c r="L13">
        <f t="shared" si="0"/>
        <v>6.5088757396449759E-2</v>
      </c>
      <c r="M13">
        <v>0.55100000000000005</v>
      </c>
      <c r="N13">
        <f t="shared" si="1"/>
        <v>6.0261512222853704E-2</v>
      </c>
      <c r="O13" t="s">
        <v>17</v>
      </c>
    </row>
    <row r="14" spans="2:15" x14ac:dyDescent="0.45">
      <c r="B14" t="s">
        <v>8</v>
      </c>
      <c r="C14">
        <v>0.502</v>
      </c>
      <c r="D14">
        <v>0.504</v>
      </c>
      <c r="E14">
        <v>0.503</v>
      </c>
      <c r="F14">
        <f t="shared" si="2"/>
        <v>0.503</v>
      </c>
      <c r="G14">
        <v>0.57599999999999996</v>
      </c>
      <c r="H14">
        <v>0.58099999999999996</v>
      </c>
      <c r="I14">
        <v>0.56899999999999995</v>
      </c>
      <c r="J14">
        <f t="shared" si="3"/>
        <v>0.57533333333333336</v>
      </c>
      <c r="K14">
        <v>0.318</v>
      </c>
      <c r="L14">
        <f t="shared" si="0"/>
        <v>0.36779324055666002</v>
      </c>
      <c r="M14">
        <v>0.41599999999999998</v>
      </c>
      <c r="N14">
        <f t="shared" si="1"/>
        <v>0.27694090382387027</v>
      </c>
    </row>
    <row r="15" spans="2:15" x14ac:dyDescent="0.45">
      <c r="B15" t="s">
        <v>9</v>
      </c>
      <c r="C15">
        <v>0.504</v>
      </c>
      <c r="D15">
        <v>0.501</v>
      </c>
      <c r="E15">
        <v>0.502</v>
      </c>
      <c r="F15">
        <f t="shared" si="2"/>
        <v>0.5023333333333333</v>
      </c>
      <c r="G15">
        <v>0.57599999999999996</v>
      </c>
      <c r="H15">
        <v>0.57499999999999996</v>
      </c>
      <c r="I15">
        <v>0.56100000000000005</v>
      </c>
      <c r="J15">
        <f t="shared" si="3"/>
        <v>0.57066666666666654</v>
      </c>
      <c r="K15">
        <v>0.34499999999999997</v>
      </c>
      <c r="L15">
        <f t="shared" si="0"/>
        <v>0.31320504313205044</v>
      </c>
      <c r="M15">
        <v>0.314</v>
      </c>
      <c r="N15">
        <f t="shared" si="1"/>
        <v>0.44976635514018681</v>
      </c>
    </row>
    <row r="16" spans="2:15" x14ac:dyDescent="0.45">
      <c r="B16" t="s">
        <v>10</v>
      </c>
      <c r="C16">
        <v>0.50700000000000001</v>
      </c>
      <c r="D16">
        <v>0.50600000000000001</v>
      </c>
      <c r="E16">
        <v>0.504</v>
      </c>
      <c r="F16">
        <f t="shared" si="2"/>
        <v>0.5056666666666666</v>
      </c>
      <c r="G16">
        <v>0.59099999999999997</v>
      </c>
      <c r="H16">
        <v>0.59699999999999998</v>
      </c>
      <c r="I16">
        <v>0.59599999999999997</v>
      </c>
      <c r="J16">
        <f t="shared" si="3"/>
        <v>0.59466666666666657</v>
      </c>
      <c r="K16">
        <v>0.46300000000000002</v>
      </c>
      <c r="L16">
        <f t="shared" si="0"/>
        <v>8.4377059986815911E-2</v>
      </c>
      <c r="M16">
        <v>0.42399999999999999</v>
      </c>
      <c r="N16">
        <f t="shared" si="1"/>
        <v>0.28699551569506715</v>
      </c>
    </row>
    <row r="17" spans="2:14" x14ac:dyDescent="0.45">
      <c r="B17" t="s">
        <v>11</v>
      </c>
      <c r="C17">
        <v>0.50700000000000001</v>
      </c>
      <c r="D17">
        <v>0.50600000000000001</v>
      </c>
      <c r="E17">
        <v>0.504</v>
      </c>
      <c r="F17">
        <f t="shared" si="2"/>
        <v>0.5056666666666666</v>
      </c>
      <c r="G17">
        <v>0.59099999999999997</v>
      </c>
      <c r="H17">
        <v>0.59699999999999998</v>
      </c>
      <c r="I17">
        <v>0.59599999999999997</v>
      </c>
      <c r="J17">
        <f t="shared" si="3"/>
        <v>0.59466666666666657</v>
      </c>
      <c r="K17">
        <v>0.35799999999999998</v>
      </c>
      <c r="L17">
        <f t="shared" si="0"/>
        <v>0.29202373104812124</v>
      </c>
      <c r="M17">
        <v>0.46600000000000003</v>
      </c>
      <c r="N17">
        <f t="shared" si="1"/>
        <v>0.21636771300448412</v>
      </c>
    </row>
    <row r="18" spans="2:14" x14ac:dyDescent="0.45">
      <c r="B18" t="s">
        <v>12</v>
      </c>
      <c r="C18">
        <v>0.502</v>
      </c>
      <c r="D18">
        <v>0.502</v>
      </c>
      <c r="E18">
        <v>0.502</v>
      </c>
      <c r="F18">
        <f t="shared" si="2"/>
        <v>0.502</v>
      </c>
      <c r="G18">
        <v>0.59799999999999998</v>
      </c>
      <c r="H18">
        <v>0.58499999999999996</v>
      </c>
      <c r="I18">
        <v>0.59599999999999997</v>
      </c>
      <c r="J18">
        <f t="shared" si="3"/>
        <v>0.59299999999999997</v>
      </c>
      <c r="K18">
        <v>0.35899999999999999</v>
      </c>
      <c r="L18">
        <f t="shared" si="0"/>
        <v>0.28486055776892433</v>
      </c>
      <c r="M18">
        <v>0.40699999999999997</v>
      </c>
      <c r="N18">
        <f t="shared" si="1"/>
        <v>0.31365935919055649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 Phong Pham</dc:creator>
  <cp:lastModifiedBy>Tru Phong Pham</cp:lastModifiedBy>
  <dcterms:created xsi:type="dcterms:W3CDTF">2025-07-25T17:22:53Z</dcterms:created>
  <dcterms:modified xsi:type="dcterms:W3CDTF">2025-07-25T18:45:20Z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2025-07-25T17:29:44Z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3b70fd32-2ee7-4852-892d-f686ebef0a6f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