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dasilv2\Gdrive\Backup Rafael\Documents\NC State\Research Related\ML and DSP\Proj - Plant work\"/>
    </mc:Choice>
  </mc:AlternateContent>
  <bookViews>
    <workbookView xWindow="0" yWindow="0" windowWidth="18795" windowHeight="7590"/>
  </bookViews>
  <sheets>
    <sheet name="Imager" sheetId="1" r:id="rId1"/>
  </sheets>
  <definedNames>
    <definedName name="_xlnm._FilterDatabase" localSheetId="0" hidden="1">Imager!$A$1:$G$1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" i="1" l="1"/>
  <c r="A62" i="1"/>
  <c r="A16" i="1"/>
  <c r="A17" i="1"/>
  <c r="A18" i="1"/>
  <c r="A19" i="1"/>
  <c r="A20" i="1"/>
  <c r="A21" i="1"/>
  <c r="A22" i="1"/>
  <c r="A23" i="1"/>
  <c r="A24" i="1"/>
  <c r="C16" i="1"/>
  <c r="C17" i="1"/>
  <c r="C18" i="1"/>
  <c r="C19" i="1"/>
  <c r="C20" i="1"/>
  <c r="C21" i="1"/>
  <c r="C22" i="1"/>
  <c r="C23" i="1"/>
  <c r="C24" i="1"/>
  <c r="A61" i="1"/>
  <c r="C57" i="1" l="1"/>
  <c r="C58" i="1"/>
  <c r="C59" i="1"/>
  <c r="C60" i="1"/>
  <c r="C56" i="1"/>
  <c r="C4" i="1"/>
  <c r="C5" i="1"/>
  <c r="C6" i="1"/>
  <c r="C7" i="1"/>
  <c r="C8" i="1"/>
  <c r="C9" i="1"/>
  <c r="C10" i="1"/>
  <c r="C11" i="1"/>
  <c r="C12" i="1"/>
  <c r="C13" i="1"/>
  <c r="C14" i="1"/>
  <c r="C15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" i="1"/>
  <c r="C2" i="1"/>
  <c r="H3" i="1"/>
  <c r="H2" i="1"/>
  <c r="A10" i="1" l="1"/>
  <c r="A49" i="1"/>
  <c r="A50" i="1"/>
  <c r="A51" i="1"/>
  <c r="A48" i="1" l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60" i="1"/>
  <c r="A59" i="1"/>
  <c r="A58" i="1"/>
  <c r="A57" i="1"/>
  <c r="A56" i="1"/>
  <c r="A55" i="1" l="1"/>
  <c r="A54" i="1"/>
  <c r="A53" i="1"/>
  <c r="A52" i="1"/>
  <c r="A4" i="1"/>
  <c r="A2" i="1"/>
  <c r="A3" i="1"/>
  <c r="A25" i="1" l="1"/>
  <c r="A9" i="1"/>
  <c r="A11" i="1"/>
  <c r="A15" i="1"/>
  <c r="A14" i="1"/>
  <c r="A5" i="1"/>
  <c r="A13" i="1"/>
  <c r="A6" i="1"/>
  <c r="A7" i="1"/>
  <c r="A8" i="1"/>
  <c r="A12" i="1"/>
</calcChain>
</file>

<file path=xl/sharedStrings.xml><?xml version="1.0" encoding="utf-8"?>
<sst xmlns="http://schemas.openxmlformats.org/spreadsheetml/2006/main" count="212" uniqueCount="143">
  <si>
    <t>1/4" Bore Ball Bearing Tube Roller, Acetal</t>
  </si>
  <si>
    <t>https://www.servocity.com/0-250-bore-acetyl-tube-roller-w-bearings</t>
  </si>
  <si>
    <t>https://www.servocity.com/48-0-channel</t>
  </si>
  <si>
    <t>48.0” Aluminum Channel</t>
  </si>
  <si>
    <t>36.0” Aluminum Channel</t>
  </si>
  <si>
    <t>https://www.servocity.com/36-0-channel</t>
  </si>
  <si>
    <t>6.00” Aluminum Channel</t>
  </si>
  <si>
    <t>https://www.servocity.com/6-0-channel</t>
  </si>
  <si>
    <t>90° Single Angle Pattern Bracket</t>
  </si>
  <si>
    <t>https://www.servocity.com/90-single-angle-channel-bracket</t>
  </si>
  <si>
    <t>https://www.homedepot.com/p/Superstrut-10-ft-12-Gauge-Half-Slotted-Metal-Framing-Strut-Channel-Gold-Galvanized-ZA1200HS-10/100125003</t>
  </si>
  <si>
    <t>Unit Price</t>
  </si>
  <si>
    <t>Qty.</t>
  </si>
  <si>
    <t>10 ft. 12-Gauge Half Slotted Metal Framing Strut Channel - Gold Galvanized</t>
  </si>
  <si>
    <t>Link</t>
  </si>
  <si>
    <t>Fixed camera carriage shaft</t>
  </si>
  <si>
    <t>Fixed camera carriage</t>
  </si>
  <si>
    <t>Leg support (option 1)</t>
  </si>
  <si>
    <t>Leg support (option 2)</t>
  </si>
  <si>
    <t>Description</t>
  </si>
  <si>
    <t>Structure floor support</t>
  </si>
  <si>
    <t>https://formufit.com/products/1-1-4-in-fishmouth-furniture-grade-pvc-fitting-connector</t>
  </si>
  <si>
    <t>1-1/4" Fishmouth PVC Fitting - Furniture Grade</t>
  </si>
  <si>
    <t>https://formufit.com/products/1-in-furniture-grade-pvc-internal-coupling</t>
  </si>
  <si>
    <t>1" Internal PVC Coupling - Furniture Grade</t>
  </si>
  <si>
    <t>https://formufit.com/collections/1-in-furniture-grade-pvc-pipe/products/1-schedule-40-furniture-grade-pvc-pipe?variant=30284622033</t>
  </si>
  <si>
    <t>Side camera carriage</t>
  </si>
  <si>
    <t>https://www.digikey.com/product-detail/en/trinamic-motion-control-gmbh/QSH4218-51-10-049/1460-1076-ND/4843427</t>
  </si>
  <si>
    <t>STEPPER MOTOR HYBRID BIPOLAR 5V</t>
  </si>
  <si>
    <t>https://www.servocity.com/0-250-1-4-stainless-steel-d-shafting</t>
  </si>
  <si>
    <t>1.5" Stainless Steel D-Shafting</t>
  </si>
  <si>
    <t>1/4'' Steel Set Screw Collars</t>
  </si>
  <si>
    <t>https://www.servocity.com/steel-set-screw-collars</t>
  </si>
  <si>
    <t>https://www.servocity.com/shafting-and-tubing-spacers</t>
  </si>
  <si>
    <t>1/4'' Shafting and Tubing Spacers (12 pack)</t>
  </si>
  <si>
    <t>Channel Connector Plate (2 pack)</t>
  </si>
  <si>
    <t>https://www.servocity.com/channel-connector-plate-a</t>
  </si>
  <si>
    <t>Part Number</t>
  </si>
  <si>
    <t>6432K12</t>
  </si>
  <si>
    <t>Structure Component</t>
  </si>
  <si>
    <t>1" Schedule 40 Furniture Grade PVC Pipe (4ft. long)</t>
  </si>
  <si>
    <t>P001FGP</t>
  </si>
  <si>
    <t>F114FMO</t>
  </si>
  <si>
    <t>F001ICO</t>
  </si>
  <si>
    <t>Electronics</t>
  </si>
  <si>
    <t>https://www.digikey.com/product-detail/en/bulgin/C1300ARBB-602AW/1091-1015-ND/2747846</t>
  </si>
  <si>
    <t>QSH4218-51-10-049</t>
  </si>
  <si>
    <t>SWITCH ROCKER SPST 20A 250V</t>
  </si>
  <si>
    <t xml:space="preserve"> C1300ARBB-602AW</t>
  </si>
  <si>
    <t>https://www.mouser.com/ProductDetail/CUI/PJ-005B?qs=sGAEpiMZZMtnOp%252BbbqA009lE0K0K%252BPZGHDa8R3T3fghCv9kHIJIT1g%3D%3D</t>
  </si>
  <si>
    <t>PJ-005B</t>
  </si>
  <si>
    <t>DC Power connector</t>
  </si>
  <si>
    <t>https://www.jameco.com/webapp/wcs/stores/servlet/ProductDisplay?catalogId=10001&amp;langId=-1&amp;freeText=2223646&amp;storeId=10001&amp;productId=2223646&amp;krypto=RPN2OumS6luhexsY3T36uPB8UJCmQtSOTD21%2FEnVJCjbZWQnXDwJh1sl8PHbndMp%2FYpem1iEg1RFZQIO97isFtkakZ3qyfWKq4jF5TjIWY5t1aKuQnFyPjvXxwlwfDWG&amp;ddkey=https%3AStoreCatalogDrillDownView</t>
  </si>
  <si>
    <t>GST120A24-P1M</t>
  </si>
  <si>
    <t>24 Volt 5 Amp 120 Watt 3-Wire Regulated Switching Table Top Power Supply 2.5mm Plug Level VI</t>
  </si>
  <si>
    <t>https://www.jameco.com/webapp/wcs/stores/servlet/Product_10001_10001_38050_-1</t>
  </si>
  <si>
    <t>6-Foot 3-Conductor SVT Power Cord 18AWG Black NEMA5-15P C13</t>
  </si>
  <si>
    <t>3271V86</t>
  </si>
  <si>
    <t>Raspberry Pi 3 - Model B Plus (B+)</t>
  </si>
  <si>
    <t>https://www.pishop.us/product/raspberry-pi-3-model-b-plus/?src=raspberrypi</t>
  </si>
  <si>
    <t>Class 10 microSD Card With Raspbian - 16GB</t>
  </si>
  <si>
    <t>Aluminum Heatsink for Raspberry Pi B+/2/3 (2-Pack)</t>
  </si>
  <si>
    <t>https://www.pishop.us/product/aluminum-heatsink-for-raspberry-pi-b23-2-pack/</t>
  </si>
  <si>
    <t>https://www.pishop.us/product/class-10-microsd-card-with-osmc/</t>
  </si>
  <si>
    <t>Raspberry Pi 3 Adapter - 2.5A (Micro USB)</t>
  </si>
  <si>
    <t>https://www.canakit.com/raspberry-pi-adapter-power-supply-2-5a.html</t>
  </si>
  <si>
    <t>5060214370165</t>
  </si>
  <si>
    <t>682710990927</t>
  </si>
  <si>
    <t>24” Aluminum Channel</t>
  </si>
  <si>
    <t>https://www.servocity.com/24-0-channel</t>
  </si>
  <si>
    <t>https://www.servocity.com/flat-single-channel-bracket</t>
  </si>
  <si>
    <t>Flat Single Pattern Bracket</t>
  </si>
  <si>
    <t>Dual Side Mounts (2 pack)</t>
  </si>
  <si>
    <t>https://www.servocity.com/90-dual-side-mount</t>
  </si>
  <si>
    <t>1/4” x 6-32 Socket Head Cap Screws (25 pk)</t>
  </si>
  <si>
    <t>https://www.servocity.com/6-32-zinc-plated-socket-head-machine-screws#371=262</t>
  </si>
  <si>
    <t>1” x 6-32 Socket Head Cap Screws</t>
  </si>
  <si>
    <t>Hub Adaptor A</t>
  </si>
  <si>
    <t>https://www.servocity.com/hub-adaptor-a</t>
  </si>
  <si>
    <t>3/8” Hub Spacer</t>
  </si>
  <si>
    <t>https://www.servocity.com/hub-spacers#355=184</t>
  </si>
  <si>
    <t>1/2” Hub Spacer</t>
  </si>
  <si>
    <t>https://www.servocity.com/hub-spacers#355=185</t>
  </si>
  <si>
    <t>Side Tapped Pattern Mount C</t>
  </si>
  <si>
    <t>https://www.servocity.com/90-quad-hub-mount-e</t>
  </si>
  <si>
    <t>Side Tapped Pattern Mount E</t>
  </si>
  <si>
    <t>1/4” Bore Bottom Tapped Pillow Block</t>
  </si>
  <si>
    <t>https://www.servocity.com/250-pillow-block</t>
  </si>
  <si>
    <t>6-32 Tapped Standoffs (4 pk)</t>
  </si>
  <si>
    <t>https://www.servocity.com/6-32-thread-1-4-od-round-aluminum-standoffs#371=447</t>
  </si>
  <si>
    <t>1/4” Shafting and Tubing Spacers (12 pk)</t>
  </si>
  <si>
    <t>https://www.servocity.com/shafting-and-tubing-spacers#348=95</t>
  </si>
  <si>
    <t>1/4” ID x 1/2” OD Flanged Ball Bearing</t>
  </si>
  <si>
    <t>https://www.servocity.com/0-250-id-x-0-500-od-flanged-ball-bearing</t>
  </si>
  <si>
    <t>NEMA 17 Motor Mount</t>
  </si>
  <si>
    <t>1/4” Bore Pinion Pulley 15T</t>
  </si>
  <si>
    <t>https://www.servocity.com/15-tooth-pinion-pulleys#368=232</t>
  </si>
  <si>
    <t>46” Timing Belt</t>
  </si>
  <si>
    <t>https://www.servocity.com/0-375-3-8-wide-timing-belts#429=390</t>
  </si>
  <si>
    <t xml:space="preserve"> B375-460XL</t>
  </si>
  <si>
    <t>5mm to 1/4” Set Screw Shaft Coupler</t>
  </si>
  <si>
    <t>https://www.servocity.com/html/set_screw_shaft_couplers.html</t>
  </si>
  <si>
    <t>XL Belt Mount A</t>
  </si>
  <si>
    <t>https://www.servocity.com/xl-belt-mount-a</t>
  </si>
  <si>
    <t>1/4” x 1.25” D-shaft</t>
  </si>
  <si>
    <t>https://www.servocity.com/0-250-1-4-stainless-steel-d-shafting#371=251</t>
  </si>
  <si>
    <t>1/4” x 1.75” D-shaft</t>
  </si>
  <si>
    <t>https://www.servocity.com/0-250-1-4-stainless-steel-d-shafting#371=247</t>
  </si>
  <si>
    <t>Channel Slider D (pair)</t>
  </si>
  <si>
    <t>https://www.servocity.com/channel-slider-d</t>
  </si>
  <si>
    <t>Channel Feet A (pair)</t>
  </si>
  <si>
    <t>https://www.servocity.com/channel-feet-a-small</t>
  </si>
  <si>
    <t>1/4-20 knob</t>
  </si>
  <si>
    <t>2'' 1/4-20 carriage bolt</t>
  </si>
  <si>
    <t>Raspberry Pi NoIR Camera - 8 Megapixel (V2)</t>
  </si>
  <si>
    <t>https://www.canakit.com/raspberry-pi-noir-camera-v2-8mp.html</t>
  </si>
  <si>
    <t>https://www.servocity.com/0-250-1-4-20-carriage-bolts</t>
  </si>
  <si>
    <t>93548A550</t>
  </si>
  <si>
    <t>Will be 3D printed</t>
  </si>
  <si>
    <t>PLA carriage bolt plate</t>
  </si>
  <si>
    <t>https://www.amazon.com/JW-Winco-Aluminum-Clamping-Threaded/dp/B00A9N3LNQ/ref=sr_1_10?s=industrial&amp;ie=UTF8&amp;qid=1504299962&amp;sr=1-10&amp;keywords=Hand+Knob+1%2F4%22-20</t>
  </si>
  <si>
    <t>CKS-1.00-1/4X20-D</t>
  </si>
  <si>
    <t>https://www.servocity.com/90-quad-hub-mount-c</t>
  </si>
  <si>
    <t>https://www.servocity.com/nema-17-stepper-motor-mount</t>
  </si>
  <si>
    <t>50' Pre-Cut XL Timing Belt</t>
  </si>
  <si>
    <t>https://www.servocity.com/pre-cut-xl-timing-belt</t>
  </si>
  <si>
    <t>Sub-Total</t>
  </si>
  <si>
    <t>One Setup Qty.</t>
  </si>
  <si>
    <t>Hub spacer</t>
  </si>
  <si>
    <t>1/4" ID x 1/2" OD Flanged Ball Bearing (2 pack)</t>
  </si>
  <si>
    <t>2.250" (2-1/4") 1/4" Stainless Steel D-Shafting</t>
  </si>
  <si>
    <t>6-32 Thread, 1/4" OD Round Aluminum Standoffs (4 Pack)</t>
  </si>
  <si>
    <t>https://www.servocity.com/6-32-thread-1-4-od-round-aluminum-standoffs</t>
  </si>
  <si>
    <t>https://www.sparkfun.com/products/12859</t>
  </si>
  <si>
    <t>Big Easy Driver</t>
  </si>
  <si>
    <t>ROB-12859 ROHS</t>
  </si>
  <si>
    <t>Small Heatsink</t>
  </si>
  <si>
    <t>https://www.sparkfun.com/products/11510</t>
  </si>
  <si>
    <t>PRT-11510 ROHS</t>
  </si>
  <si>
    <t>https://www.sparkfun.com/products/retired/9771</t>
  </si>
  <si>
    <t>Theragrip Thermal Tape</t>
  </si>
  <si>
    <t>PRT-09771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</si>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</sst>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555555"/>
      <name val="Roboto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2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rvocity.com/shafting-and-tubing-spacers" TargetMode="External"/><Relationship Id="rId18" Type="http://schemas.openxmlformats.org/officeDocument/2006/relationships/hyperlink" Target="https://www.jameco.com/webapp/wcs/stores/servlet/Product_10001_10001_38050_-1" TargetMode="External"/><Relationship Id="rId26" Type="http://schemas.openxmlformats.org/officeDocument/2006/relationships/hyperlink" Target="https://www.servocity.com/6-32-zinc-plated-socket-head-machine-screws" TargetMode="External"/><Relationship Id="rId39" Type="http://schemas.openxmlformats.org/officeDocument/2006/relationships/hyperlink" Target="https://www.servocity.com/html/set_screw_shaft_couplers.html" TargetMode="External"/><Relationship Id="rId21" Type="http://schemas.openxmlformats.org/officeDocument/2006/relationships/hyperlink" Target="https://www.servocity.com/0-250-bore-acetyl-tube-roller-w-bearings" TargetMode="External"/><Relationship Id="rId34" Type="http://schemas.openxmlformats.org/officeDocument/2006/relationships/hyperlink" Target="https://www.servocity.com/shafting-and-tubing-spacers" TargetMode="External"/><Relationship Id="rId42" Type="http://schemas.openxmlformats.org/officeDocument/2006/relationships/hyperlink" Target="https://www.servocity.com/0-250-1-4-stainless-steel-d-shafting" TargetMode="External"/><Relationship Id="rId47" Type="http://schemas.openxmlformats.org/officeDocument/2006/relationships/hyperlink" Target="https://www.servocity.com/pre-cut-xl-timing-belt" TargetMode="External"/><Relationship Id="rId50" Type="http://schemas.openxmlformats.org/officeDocument/2006/relationships/hyperlink" Target="https://www.servocity.com/6-32-thread-1-4-od-round-aluminum-standoffs" TargetMode="External"/><Relationship Id="rId55" Type="http://schemas.openxmlformats.org/officeDocument/2006/relationships/hyperlink" Target="https://www.sparkfun.com/static/rohs/" TargetMode="External"/><Relationship Id="rId7" Type="http://schemas.openxmlformats.org/officeDocument/2006/relationships/hyperlink" Target="https://www.servocity.com/48-0-channel" TargetMode="External"/><Relationship Id="rId2" Type="http://schemas.openxmlformats.org/officeDocument/2006/relationships/hyperlink" Target="https://www.servocity.com/36-0-channel" TargetMode="External"/><Relationship Id="rId16" Type="http://schemas.openxmlformats.org/officeDocument/2006/relationships/hyperlink" Target="https://www.pishop.us/product/raspberry-pi-3-model-b-plus/?src=raspberrypi" TargetMode="External"/><Relationship Id="rId29" Type="http://schemas.openxmlformats.org/officeDocument/2006/relationships/hyperlink" Target="https://www.servocity.com/hub-spacers" TargetMode="External"/><Relationship Id="rId11" Type="http://schemas.openxmlformats.org/officeDocument/2006/relationships/hyperlink" Target="https://www.servocity.com/0-250-1-4-stainless-steel-d-shafting" TargetMode="External"/><Relationship Id="rId24" Type="http://schemas.openxmlformats.org/officeDocument/2006/relationships/hyperlink" Target="https://www.servocity.com/90-dual-side-mount" TargetMode="External"/><Relationship Id="rId32" Type="http://schemas.openxmlformats.org/officeDocument/2006/relationships/hyperlink" Target="https://www.servocity.com/250-pillow-block" TargetMode="External"/><Relationship Id="rId37" Type="http://schemas.openxmlformats.org/officeDocument/2006/relationships/hyperlink" Target="https://www.servocity.com/15-tooth-pinion-pulleys" TargetMode="External"/><Relationship Id="rId40" Type="http://schemas.openxmlformats.org/officeDocument/2006/relationships/hyperlink" Target="https://www.servocity.com/xl-belt-mount-a" TargetMode="External"/><Relationship Id="rId45" Type="http://schemas.openxmlformats.org/officeDocument/2006/relationships/hyperlink" Target="https://www.servocity.com/0-250-1-4-20-carriage-bolts" TargetMode="External"/><Relationship Id="rId53" Type="http://schemas.openxmlformats.org/officeDocument/2006/relationships/hyperlink" Target="https://www.sparkfun.com/static/rohs/" TargetMode="External"/><Relationship Id="rId5" Type="http://schemas.openxmlformats.org/officeDocument/2006/relationships/hyperlink" Target="https://www.homedepot.com/p/Superstrut-10-ft-12-Gauge-Half-Slotted-Metal-Framing-Strut-Channel-Gold-Galvanized-ZA1200HS-10/100125003" TargetMode="External"/><Relationship Id="rId19" Type="http://schemas.openxmlformats.org/officeDocument/2006/relationships/hyperlink" Target="https://www.servocity.com/channel-connector-plate-a" TargetMode="External"/><Relationship Id="rId4" Type="http://schemas.openxmlformats.org/officeDocument/2006/relationships/hyperlink" Target="https://www.servocity.com/90-single-angle-channel-bracket" TargetMode="External"/><Relationship Id="rId9" Type="http://schemas.openxmlformats.org/officeDocument/2006/relationships/hyperlink" Target="https://formufit.com/products/1-in-furniture-grade-pvc-internal-coupling" TargetMode="External"/><Relationship Id="rId14" Type="http://schemas.openxmlformats.org/officeDocument/2006/relationships/hyperlink" Target="https://www.digikey.com/product-detail/en/bulgin/C1300ARBB-602AW/1091-1015-ND/2747846" TargetMode="External"/><Relationship Id="rId22" Type="http://schemas.openxmlformats.org/officeDocument/2006/relationships/hyperlink" Target="https://www.servocity.com/24-0-channel" TargetMode="External"/><Relationship Id="rId27" Type="http://schemas.openxmlformats.org/officeDocument/2006/relationships/hyperlink" Target="https://www.servocity.com/hub-adaptor-a" TargetMode="External"/><Relationship Id="rId30" Type="http://schemas.openxmlformats.org/officeDocument/2006/relationships/hyperlink" Target="https://www.servocity.com/90-quad-hub-mount-c" TargetMode="External"/><Relationship Id="rId35" Type="http://schemas.openxmlformats.org/officeDocument/2006/relationships/hyperlink" Target="https://www.servocity.com/0-250-id-x-0-500-od-flanged-ball-bearing" TargetMode="External"/><Relationship Id="rId43" Type="http://schemas.openxmlformats.org/officeDocument/2006/relationships/hyperlink" Target="https://www.servocity.com/channel-slider-d" TargetMode="External"/><Relationship Id="rId48" Type="http://schemas.openxmlformats.org/officeDocument/2006/relationships/hyperlink" Target="https://www.servocity.com/0-250-1-4-stainless-steel-d-shafting" TargetMode="External"/><Relationship Id="rId56" Type="http://schemas.openxmlformats.org/officeDocument/2006/relationships/hyperlink" Target="https://www.sparkfun.com/products/retired/9771" TargetMode="External"/><Relationship Id="rId8" Type="http://schemas.openxmlformats.org/officeDocument/2006/relationships/hyperlink" Target="https://formufit.com/products/1-1-4-in-fishmouth-furniture-grade-pvc-fitting-connector" TargetMode="External"/><Relationship Id="rId51" Type="http://schemas.openxmlformats.org/officeDocument/2006/relationships/hyperlink" Target="https://www.servocity.com/6-32-thread-1-4-od-round-aluminum-standoffs" TargetMode="External"/><Relationship Id="rId3" Type="http://schemas.openxmlformats.org/officeDocument/2006/relationships/hyperlink" Target="https://www.servocity.com/6-0-channel" TargetMode="External"/><Relationship Id="rId12" Type="http://schemas.openxmlformats.org/officeDocument/2006/relationships/hyperlink" Target="https://www.servocity.com/steel-set-screw-collars" TargetMode="External"/><Relationship Id="rId17" Type="http://schemas.openxmlformats.org/officeDocument/2006/relationships/hyperlink" Target="https://www.canakit.com/raspberry-pi-adapter-power-supply-2-5a.html" TargetMode="External"/><Relationship Id="rId25" Type="http://schemas.openxmlformats.org/officeDocument/2006/relationships/hyperlink" Target="https://www.servocity.com/6-32-zinc-plated-socket-head-machine-screws" TargetMode="External"/><Relationship Id="rId33" Type="http://schemas.openxmlformats.org/officeDocument/2006/relationships/hyperlink" Target="https://www.servocity.com/6-32-thread-1-4-od-round-aluminum-standoffs" TargetMode="External"/><Relationship Id="rId38" Type="http://schemas.openxmlformats.org/officeDocument/2006/relationships/hyperlink" Target="https://www.servocity.com/0-375-3-8-wide-timing-belts" TargetMode="External"/><Relationship Id="rId46" Type="http://schemas.openxmlformats.org/officeDocument/2006/relationships/hyperlink" Target="https://www.amazon.com/JW-Winco-Aluminum-Clamping-Threaded/dp/B00A9N3LNQ/ref=sr_1_10?s=industrial&amp;ie=UTF8&amp;qid=1504299962&amp;sr=1-10&amp;keywords=Hand+Knob+1%2F4%22-20" TargetMode="External"/><Relationship Id="rId20" Type="http://schemas.openxmlformats.org/officeDocument/2006/relationships/hyperlink" Target="https://www.servocity.com/channel-connector-plate-a" TargetMode="External"/><Relationship Id="rId41" Type="http://schemas.openxmlformats.org/officeDocument/2006/relationships/hyperlink" Target="https://www.servocity.com/0-250-1-4-stainless-steel-d-shafting" TargetMode="External"/><Relationship Id="rId54" Type="http://schemas.openxmlformats.org/officeDocument/2006/relationships/hyperlink" Target="https://www.sparkfun.com/products/11510" TargetMode="External"/><Relationship Id="rId1" Type="http://schemas.openxmlformats.org/officeDocument/2006/relationships/hyperlink" Target="https://www.servocity.com/48-0-channel" TargetMode="External"/><Relationship Id="rId6" Type="http://schemas.openxmlformats.org/officeDocument/2006/relationships/hyperlink" Target="https://www.servocity.com/36-0-channel" TargetMode="External"/><Relationship Id="rId15" Type="http://schemas.openxmlformats.org/officeDocument/2006/relationships/hyperlink" Target="https://www.mouser.com/ProductDetail/CUI/PJ-005B?qs=sGAEpiMZZMtnOp%252BbbqA009lE0K0K%252BPZGHDa8R3T3fghCv9kHIJIT1g%3D%3D" TargetMode="External"/><Relationship Id="rId23" Type="http://schemas.openxmlformats.org/officeDocument/2006/relationships/hyperlink" Target="https://www.servocity.com/flat-single-channel-bracket" TargetMode="External"/><Relationship Id="rId28" Type="http://schemas.openxmlformats.org/officeDocument/2006/relationships/hyperlink" Target="https://www.servocity.com/hub-spacers" TargetMode="External"/><Relationship Id="rId36" Type="http://schemas.openxmlformats.org/officeDocument/2006/relationships/hyperlink" Target="https://www.servocity.com/nema-17-stepper-motor-mount" TargetMode="External"/><Relationship Id="rId49" Type="http://schemas.openxmlformats.org/officeDocument/2006/relationships/hyperlink" Target="https://www.servocity.com/0-250-id-x-0-500-od-flanged-ball-bearing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formufit.com/collections/1-in-furniture-grade-pvc-pipe/products/1-schedule-40-furniture-grade-pvc-pipe?variant=30284622033" TargetMode="External"/><Relationship Id="rId31" Type="http://schemas.openxmlformats.org/officeDocument/2006/relationships/hyperlink" Target="https://www.servocity.com/90-quad-hub-mount-e" TargetMode="External"/><Relationship Id="rId44" Type="http://schemas.openxmlformats.org/officeDocument/2006/relationships/hyperlink" Target="https://www.servocity.com/channel-feet-a-small" TargetMode="External"/><Relationship Id="rId52" Type="http://schemas.openxmlformats.org/officeDocument/2006/relationships/hyperlink" Target="https://www.sparkfun.com/products/128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workbookViewId="0">
      <pane ySplit="1" topLeftCell="A35" activePane="bottomLeft" state="frozen"/>
      <selection pane="bottomLeft" activeCell="D63" sqref="D63"/>
    </sheetView>
  </sheetViews>
  <sheetFormatPr defaultRowHeight="15"/>
  <cols>
    <col min="1" max="1" width="14" style="8" bestFit="1" customWidth="1"/>
    <col min="2" max="2" width="14.28515625" bestFit="1" customWidth="1"/>
    <col min="3" max="3" width="9.28515625" style="6" bestFit="1" customWidth="1"/>
    <col min="4" max="4" width="38.28515625" bestFit="1" customWidth="1"/>
    <col min="6" max="6" width="25.5703125" bestFit="1" customWidth="1"/>
    <col min="7" max="7" width="18.42578125" style="3" bestFit="1" customWidth="1"/>
    <col min="8" max="8" width="14.5703125" bestFit="1" customWidth="1"/>
  </cols>
  <sheetData>
    <row r="1" spans="1:9" ht="15.75" thickBot="1">
      <c r="A1" s="7" t="s">
        <v>126</v>
      </c>
      <c r="B1" s="5" t="s">
        <v>11</v>
      </c>
      <c r="C1" s="5" t="s">
        <v>12</v>
      </c>
      <c r="D1" s="5" t="s">
        <v>19</v>
      </c>
      <c r="E1" s="5" t="s">
        <v>14</v>
      </c>
      <c r="F1" s="5" t="s">
        <v>39</v>
      </c>
      <c r="G1" s="5" t="s">
        <v>37</v>
      </c>
      <c r="H1" s="10" t="s">
        <v>127</v>
      </c>
    </row>
    <row r="2" spans="1:9">
      <c r="A2" s="8">
        <f t="shared" ref="A2:A4" si="0">B2*C2</f>
        <v>10.32</v>
      </c>
      <c r="B2">
        <v>1.29</v>
      </c>
      <c r="C2" s="6">
        <f>2*H2</f>
        <v>8</v>
      </c>
      <c r="D2" t="s">
        <v>30</v>
      </c>
      <c r="E2" s="1" t="s">
        <v>29</v>
      </c>
      <c r="F2" t="s">
        <v>16</v>
      </c>
      <c r="G2" s="3">
        <v>634064</v>
      </c>
      <c r="H2" s="6">
        <f>H5</f>
        <v>4</v>
      </c>
    </row>
    <row r="3" spans="1:9">
      <c r="A3" s="8">
        <f t="shared" si="0"/>
        <v>27.84</v>
      </c>
      <c r="B3">
        <v>1.74</v>
      </c>
      <c r="C3" s="6">
        <f>2*H3</f>
        <v>16</v>
      </c>
      <c r="D3" t="s">
        <v>31</v>
      </c>
      <c r="E3" s="1" t="s">
        <v>32</v>
      </c>
      <c r="F3" t="s">
        <v>16</v>
      </c>
      <c r="G3" s="3" t="s">
        <v>38</v>
      </c>
      <c r="H3" s="6">
        <f>2*H5</f>
        <v>8</v>
      </c>
    </row>
    <row r="4" spans="1:9">
      <c r="A4" s="8">
        <f t="shared" si="0"/>
        <v>3.38</v>
      </c>
      <c r="B4">
        <v>1.69</v>
      </c>
      <c r="C4" s="6">
        <f t="shared" ref="C4:C51" si="1">2*H4</f>
        <v>2</v>
      </c>
      <c r="D4" t="s">
        <v>34</v>
      </c>
      <c r="E4" s="1" t="s">
        <v>33</v>
      </c>
      <c r="F4" t="s">
        <v>16</v>
      </c>
      <c r="G4" s="3">
        <v>633104</v>
      </c>
      <c r="H4" s="6">
        <v>1</v>
      </c>
    </row>
    <row r="5" spans="1:9">
      <c r="A5" s="8">
        <f t="shared" ref="A5:A19" si="2">B5*C5</f>
        <v>51.92</v>
      </c>
      <c r="B5">
        <v>6.49</v>
      </c>
      <c r="C5" s="6">
        <f t="shared" si="1"/>
        <v>8</v>
      </c>
      <c r="D5" t="s">
        <v>0</v>
      </c>
      <c r="E5" s="1" t="s">
        <v>1</v>
      </c>
      <c r="F5" t="s">
        <v>16</v>
      </c>
      <c r="G5" s="3">
        <v>615446</v>
      </c>
      <c r="H5" s="6">
        <v>4</v>
      </c>
    </row>
    <row r="6" spans="1:9">
      <c r="A6" s="8">
        <f t="shared" ref="A6:A12" si="3">B6*C6</f>
        <v>48.98</v>
      </c>
      <c r="B6">
        <v>24.49</v>
      </c>
      <c r="C6" s="6">
        <f t="shared" si="1"/>
        <v>2</v>
      </c>
      <c r="D6" t="s">
        <v>4</v>
      </c>
      <c r="E6" s="1" t="s">
        <v>5</v>
      </c>
      <c r="F6" t="s">
        <v>16</v>
      </c>
      <c r="G6" s="3">
        <v>585711</v>
      </c>
      <c r="H6" s="6">
        <v>1</v>
      </c>
    </row>
    <row r="7" spans="1:9">
      <c r="A7" s="8">
        <f t="shared" si="3"/>
        <v>23.96</v>
      </c>
      <c r="B7">
        <v>5.99</v>
      </c>
      <c r="C7" s="6">
        <f t="shared" si="1"/>
        <v>4</v>
      </c>
      <c r="D7" t="s">
        <v>6</v>
      </c>
      <c r="E7" s="1" t="s">
        <v>7</v>
      </c>
      <c r="F7" t="s">
        <v>16</v>
      </c>
      <c r="G7" s="3">
        <v>585446</v>
      </c>
      <c r="H7" s="6">
        <v>2</v>
      </c>
    </row>
    <row r="8" spans="1:9">
      <c r="A8" s="8">
        <f t="shared" si="3"/>
        <v>12.72</v>
      </c>
      <c r="B8">
        <v>1.59</v>
      </c>
      <c r="C8" s="6">
        <f t="shared" si="1"/>
        <v>8</v>
      </c>
      <c r="D8" t="s">
        <v>8</v>
      </c>
      <c r="E8" s="1" t="s">
        <v>9</v>
      </c>
      <c r="F8" t="s">
        <v>16</v>
      </c>
      <c r="G8" s="3">
        <v>585424</v>
      </c>
      <c r="H8" s="6">
        <v>4</v>
      </c>
    </row>
    <row r="9" spans="1:9">
      <c r="A9" s="8">
        <f t="shared" si="3"/>
        <v>92.56</v>
      </c>
      <c r="B9">
        <v>46.28</v>
      </c>
      <c r="C9" s="6">
        <f t="shared" si="1"/>
        <v>2</v>
      </c>
      <c r="D9" s="2" t="s">
        <v>28</v>
      </c>
      <c r="E9" s="1" t="s">
        <v>27</v>
      </c>
      <c r="F9" t="s">
        <v>16</v>
      </c>
      <c r="G9" s="3" t="s">
        <v>46</v>
      </c>
      <c r="H9" s="6">
        <v>1</v>
      </c>
    </row>
    <row r="10" spans="1:9">
      <c r="A10" s="8">
        <f t="shared" si="3"/>
        <v>119.98</v>
      </c>
      <c r="B10">
        <v>59.99</v>
      </c>
      <c r="C10" s="6">
        <f t="shared" si="1"/>
        <v>2</v>
      </c>
      <c r="D10" s="2" t="s">
        <v>124</v>
      </c>
      <c r="E10" s="1" t="s">
        <v>125</v>
      </c>
      <c r="F10" t="s">
        <v>16</v>
      </c>
      <c r="G10" s="3">
        <v>615414</v>
      </c>
      <c r="H10" s="6">
        <v>1</v>
      </c>
    </row>
    <row r="11" spans="1:9">
      <c r="A11" s="8">
        <f t="shared" si="3"/>
        <v>67.199999999999989</v>
      </c>
      <c r="B11">
        <v>5.6</v>
      </c>
      <c r="C11" s="6">
        <f t="shared" si="1"/>
        <v>12</v>
      </c>
      <c r="D11" t="s">
        <v>40</v>
      </c>
      <c r="E11" s="1" t="s">
        <v>25</v>
      </c>
      <c r="F11" t="s">
        <v>15</v>
      </c>
      <c r="G11" s="3" t="s">
        <v>41</v>
      </c>
      <c r="H11" s="6">
        <v>6</v>
      </c>
    </row>
    <row r="12" spans="1:9" hidden="1">
      <c r="A12" s="8">
        <f t="shared" si="3"/>
        <v>389.88</v>
      </c>
      <c r="B12">
        <v>32.49</v>
      </c>
      <c r="C12" s="6">
        <f t="shared" si="1"/>
        <v>12</v>
      </c>
      <c r="D12" t="s">
        <v>3</v>
      </c>
      <c r="E12" s="1" t="s">
        <v>2</v>
      </c>
      <c r="F12" t="s">
        <v>15</v>
      </c>
      <c r="G12" s="3">
        <v>585712</v>
      </c>
      <c r="H12" s="6">
        <v>6</v>
      </c>
    </row>
    <row r="13" spans="1:9" hidden="1">
      <c r="A13" s="8">
        <f t="shared" si="2"/>
        <v>63.84</v>
      </c>
      <c r="B13">
        <v>3.99</v>
      </c>
      <c r="C13" s="6">
        <f t="shared" si="1"/>
        <v>16</v>
      </c>
      <c r="D13" t="s">
        <v>35</v>
      </c>
      <c r="E13" s="1" t="s">
        <v>36</v>
      </c>
      <c r="F13" t="s">
        <v>15</v>
      </c>
      <c r="G13" s="3">
        <v>545532</v>
      </c>
      <c r="H13" s="6">
        <v>8</v>
      </c>
    </row>
    <row r="14" spans="1:9">
      <c r="A14" s="8">
        <f>B14*C14</f>
        <v>38.4</v>
      </c>
      <c r="B14">
        <v>2.4</v>
      </c>
      <c r="C14" s="6">
        <f t="shared" si="1"/>
        <v>16</v>
      </c>
      <c r="D14" t="s">
        <v>22</v>
      </c>
      <c r="E14" s="1" t="s">
        <v>21</v>
      </c>
      <c r="F14" t="s">
        <v>15</v>
      </c>
      <c r="G14" s="3" t="s">
        <v>42</v>
      </c>
      <c r="H14" s="6">
        <v>8</v>
      </c>
    </row>
    <row r="15" spans="1:9">
      <c r="A15" s="8">
        <f>B15*C15</f>
        <v>14.4</v>
      </c>
      <c r="B15">
        <v>1.8</v>
      </c>
      <c r="C15" s="6">
        <f t="shared" si="1"/>
        <v>8</v>
      </c>
      <c r="D15" t="s">
        <v>24</v>
      </c>
      <c r="E15" s="1" t="s">
        <v>23</v>
      </c>
      <c r="F15" t="s">
        <v>15</v>
      </c>
      <c r="G15" s="3" t="s">
        <v>43</v>
      </c>
      <c r="H15" s="6">
        <v>4</v>
      </c>
    </row>
    <row r="16" spans="1:9" hidden="1">
      <c r="A16" s="8">
        <f t="shared" ref="A16:A24" si="4">B16*C16</f>
        <v>0</v>
      </c>
      <c r="B16">
        <v>2.8</v>
      </c>
      <c r="C16" s="6">
        <f t="shared" si="1"/>
        <v>0</v>
      </c>
      <c r="D16" t="s">
        <v>13</v>
      </c>
      <c r="E16" s="1" t="s">
        <v>10</v>
      </c>
      <c r="F16" t="s">
        <v>17</v>
      </c>
      <c r="I16" s="4"/>
    </row>
    <row r="17" spans="1:9" hidden="1">
      <c r="A17" s="8">
        <f t="shared" si="4"/>
        <v>0</v>
      </c>
      <c r="B17">
        <v>3.8</v>
      </c>
      <c r="C17" s="6">
        <f t="shared" si="1"/>
        <v>0</v>
      </c>
      <c r="D17" t="s">
        <v>4</v>
      </c>
      <c r="E17" s="1" t="s">
        <v>5</v>
      </c>
      <c r="F17" t="s">
        <v>18</v>
      </c>
      <c r="G17" s="3">
        <v>585711</v>
      </c>
      <c r="I17" s="1"/>
    </row>
    <row r="18" spans="1:9" hidden="1">
      <c r="A18" s="8">
        <f t="shared" si="4"/>
        <v>0</v>
      </c>
      <c r="B18">
        <v>4.8</v>
      </c>
      <c r="C18" s="6">
        <f t="shared" si="1"/>
        <v>0</v>
      </c>
      <c r="D18" t="s">
        <v>3</v>
      </c>
      <c r="E18" s="1" t="s">
        <v>2</v>
      </c>
      <c r="F18" t="s">
        <v>20</v>
      </c>
      <c r="G18" s="3">
        <v>585712</v>
      </c>
      <c r="I18" s="1"/>
    </row>
    <row r="19" spans="1:9" hidden="1">
      <c r="A19" s="8">
        <f t="shared" si="4"/>
        <v>0</v>
      </c>
      <c r="B19">
        <v>5.8</v>
      </c>
      <c r="C19" s="6">
        <f t="shared" si="1"/>
        <v>0</v>
      </c>
      <c r="D19" t="s">
        <v>35</v>
      </c>
      <c r="E19" s="1" t="s">
        <v>36</v>
      </c>
      <c r="F19" t="s">
        <v>20</v>
      </c>
      <c r="G19" s="3">
        <v>545532</v>
      </c>
    </row>
    <row r="20" spans="1:9">
      <c r="A20" s="8">
        <f t="shared" si="4"/>
        <v>0</v>
      </c>
      <c r="B20">
        <v>6.8</v>
      </c>
      <c r="C20" s="6">
        <f t="shared" si="1"/>
        <v>0</v>
      </c>
      <c r="D20" t="s">
        <v>128</v>
      </c>
      <c r="E20" s="1"/>
      <c r="F20" t="s">
        <v>15</v>
      </c>
    </row>
    <row r="21" spans="1:9">
      <c r="A21" s="8">
        <f t="shared" si="4"/>
        <v>62.4</v>
      </c>
      <c r="B21">
        <v>7.8</v>
      </c>
      <c r="C21" s="6">
        <f t="shared" si="1"/>
        <v>8</v>
      </c>
      <c r="D21" t="s">
        <v>129</v>
      </c>
      <c r="E21" s="1" t="s">
        <v>93</v>
      </c>
      <c r="F21" t="s">
        <v>15</v>
      </c>
      <c r="G21" s="3">
        <v>535198</v>
      </c>
      <c r="H21" s="6">
        <v>4</v>
      </c>
    </row>
    <row r="22" spans="1:9">
      <c r="A22" s="8">
        <f t="shared" si="4"/>
        <v>70.400000000000006</v>
      </c>
      <c r="B22">
        <v>8.8000000000000007</v>
      </c>
      <c r="C22" s="6">
        <f t="shared" si="1"/>
        <v>8</v>
      </c>
      <c r="D22" t="s">
        <v>130</v>
      </c>
      <c r="E22" s="1" t="s">
        <v>29</v>
      </c>
      <c r="F22" t="s">
        <v>15</v>
      </c>
      <c r="G22" s="3">
        <v>634070</v>
      </c>
      <c r="H22" s="6">
        <v>4</v>
      </c>
    </row>
    <row r="23" spans="1:9">
      <c r="A23" s="8">
        <f t="shared" si="4"/>
        <v>39.200000000000003</v>
      </c>
      <c r="B23">
        <v>9.8000000000000007</v>
      </c>
      <c r="C23" s="6">
        <f t="shared" si="1"/>
        <v>4</v>
      </c>
      <c r="D23" t="s">
        <v>131</v>
      </c>
      <c r="E23" s="1" t="s">
        <v>132</v>
      </c>
      <c r="F23" t="s">
        <v>15</v>
      </c>
      <c r="G23" s="3">
        <v>633122</v>
      </c>
      <c r="H23" s="6">
        <v>2</v>
      </c>
    </row>
    <row r="24" spans="1:9">
      <c r="A24" s="8">
        <f t="shared" si="4"/>
        <v>43.2</v>
      </c>
      <c r="B24">
        <v>10.8</v>
      </c>
      <c r="C24" s="6">
        <f t="shared" si="1"/>
        <v>4</v>
      </c>
      <c r="D24" t="s">
        <v>131</v>
      </c>
      <c r="E24" s="1" t="s">
        <v>132</v>
      </c>
      <c r="F24" t="s">
        <v>26</v>
      </c>
      <c r="G24" s="3">
        <v>633122</v>
      </c>
      <c r="H24" s="6">
        <v>2</v>
      </c>
    </row>
    <row r="25" spans="1:9">
      <c r="A25" s="8">
        <f t="shared" ref="A25:A63" si="5">B25*C25</f>
        <v>92.56</v>
      </c>
      <c r="B25">
        <v>46.28</v>
      </c>
      <c r="C25" s="6">
        <f t="shared" si="1"/>
        <v>2</v>
      </c>
      <c r="D25" t="s">
        <v>28</v>
      </c>
      <c r="E25" s="1" t="s">
        <v>27</v>
      </c>
      <c r="F25" t="s">
        <v>26</v>
      </c>
      <c r="G25" s="3" t="s">
        <v>46</v>
      </c>
      <c r="H25" s="6">
        <v>1</v>
      </c>
    </row>
    <row r="26" spans="1:9">
      <c r="A26" s="8">
        <f t="shared" si="5"/>
        <v>31.98</v>
      </c>
      <c r="B26">
        <v>15.99</v>
      </c>
      <c r="C26" s="6">
        <f t="shared" si="1"/>
        <v>2</v>
      </c>
      <c r="D26" t="s">
        <v>68</v>
      </c>
      <c r="E26" s="1" t="s">
        <v>69</v>
      </c>
      <c r="F26" t="s">
        <v>26</v>
      </c>
      <c r="G26" s="3">
        <v>585466</v>
      </c>
      <c r="H26" s="6">
        <v>1</v>
      </c>
    </row>
    <row r="27" spans="1:9">
      <c r="A27" s="8">
        <f t="shared" si="5"/>
        <v>2.58</v>
      </c>
      <c r="B27">
        <v>1.29</v>
      </c>
      <c r="C27" s="6">
        <f t="shared" si="1"/>
        <v>2</v>
      </c>
      <c r="D27" t="s">
        <v>71</v>
      </c>
      <c r="E27" s="1" t="s">
        <v>70</v>
      </c>
      <c r="F27" t="s">
        <v>26</v>
      </c>
      <c r="G27" s="3">
        <v>585468</v>
      </c>
      <c r="H27" s="6">
        <v>1</v>
      </c>
    </row>
    <row r="28" spans="1:9">
      <c r="A28" s="8">
        <f t="shared" si="5"/>
        <v>11.98</v>
      </c>
      <c r="B28">
        <v>5.99</v>
      </c>
      <c r="C28" s="6">
        <f t="shared" si="1"/>
        <v>2</v>
      </c>
      <c r="D28" t="s">
        <v>72</v>
      </c>
      <c r="E28" s="1" t="s">
        <v>73</v>
      </c>
      <c r="F28" t="s">
        <v>26</v>
      </c>
      <c r="G28" s="3">
        <v>585470</v>
      </c>
      <c r="H28" s="6">
        <v>1</v>
      </c>
    </row>
    <row r="29" spans="1:9">
      <c r="A29" s="8">
        <f t="shared" si="5"/>
        <v>6.76</v>
      </c>
      <c r="B29">
        <v>1.69</v>
      </c>
      <c r="C29" s="6">
        <f t="shared" si="1"/>
        <v>4</v>
      </c>
      <c r="D29" t="s">
        <v>74</v>
      </c>
      <c r="E29" s="1" t="s">
        <v>75</v>
      </c>
      <c r="F29" t="s">
        <v>26</v>
      </c>
      <c r="G29" s="3">
        <v>632106</v>
      </c>
      <c r="H29" s="6">
        <v>2</v>
      </c>
    </row>
    <row r="30" spans="1:9">
      <c r="A30" s="8">
        <f t="shared" si="5"/>
        <v>25.52</v>
      </c>
      <c r="B30">
        <v>3.19</v>
      </c>
      <c r="C30" s="6">
        <f t="shared" si="1"/>
        <v>8</v>
      </c>
      <c r="D30" t="s">
        <v>76</v>
      </c>
      <c r="E30" s="1" t="s">
        <v>75</v>
      </c>
      <c r="F30" t="s">
        <v>26</v>
      </c>
      <c r="G30" s="3">
        <v>632124</v>
      </c>
      <c r="H30" s="6">
        <v>4</v>
      </c>
    </row>
    <row r="31" spans="1:9">
      <c r="A31" s="8">
        <f t="shared" si="5"/>
        <v>5.98</v>
      </c>
      <c r="B31">
        <v>2.99</v>
      </c>
      <c r="C31" s="6">
        <f t="shared" si="1"/>
        <v>2</v>
      </c>
      <c r="D31" t="s">
        <v>77</v>
      </c>
      <c r="E31" s="1" t="s">
        <v>78</v>
      </c>
      <c r="F31" t="s">
        <v>26</v>
      </c>
      <c r="G31" s="3">
        <v>545440</v>
      </c>
      <c r="H31" s="6">
        <v>1</v>
      </c>
    </row>
    <row r="32" spans="1:9">
      <c r="A32" s="8">
        <f t="shared" si="5"/>
        <v>2.78</v>
      </c>
      <c r="B32">
        <v>1.39</v>
      </c>
      <c r="C32" s="6">
        <f t="shared" si="1"/>
        <v>2</v>
      </c>
      <c r="D32" t="s">
        <v>79</v>
      </c>
      <c r="E32" s="1" t="s">
        <v>80</v>
      </c>
      <c r="F32" t="s">
        <v>26</v>
      </c>
      <c r="G32" s="3">
        <v>545380</v>
      </c>
      <c r="H32" s="6">
        <v>1</v>
      </c>
    </row>
    <row r="33" spans="1:8">
      <c r="A33" s="8">
        <f t="shared" si="5"/>
        <v>3.18</v>
      </c>
      <c r="B33">
        <v>1.59</v>
      </c>
      <c r="C33" s="6">
        <f t="shared" si="1"/>
        <v>2</v>
      </c>
      <c r="D33" t="s">
        <v>81</v>
      </c>
      <c r="E33" s="1" t="s">
        <v>82</v>
      </c>
      <c r="F33" t="s">
        <v>26</v>
      </c>
      <c r="G33" s="3">
        <v>545384</v>
      </c>
      <c r="H33" s="6">
        <v>1</v>
      </c>
    </row>
    <row r="34" spans="1:8">
      <c r="A34" s="8">
        <f t="shared" si="5"/>
        <v>11.98</v>
      </c>
      <c r="B34">
        <v>5.99</v>
      </c>
      <c r="C34" s="6">
        <f t="shared" si="1"/>
        <v>2</v>
      </c>
      <c r="D34" t="s">
        <v>83</v>
      </c>
      <c r="E34" s="1" t="s">
        <v>122</v>
      </c>
      <c r="F34" t="s">
        <v>26</v>
      </c>
      <c r="G34" s="3">
        <v>545360</v>
      </c>
      <c r="H34" s="6">
        <v>1</v>
      </c>
    </row>
    <row r="35" spans="1:8">
      <c r="A35" s="8">
        <f t="shared" si="5"/>
        <v>23.96</v>
      </c>
      <c r="B35">
        <v>5.99</v>
      </c>
      <c r="C35" s="6">
        <f t="shared" si="1"/>
        <v>4</v>
      </c>
      <c r="D35" t="s">
        <v>85</v>
      </c>
      <c r="E35" s="1" t="s">
        <v>84</v>
      </c>
      <c r="F35" t="s">
        <v>26</v>
      </c>
      <c r="G35" s="3">
        <v>545452</v>
      </c>
      <c r="H35" s="6">
        <v>2</v>
      </c>
    </row>
    <row r="36" spans="1:8">
      <c r="A36" s="8">
        <f t="shared" si="5"/>
        <v>14.98</v>
      </c>
      <c r="B36">
        <v>7.49</v>
      </c>
      <c r="C36" s="6">
        <f t="shared" si="1"/>
        <v>2</v>
      </c>
      <c r="D36" t="s">
        <v>94</v>
      </c>
      <c r="E36" s="1" t="s">
        <v>123</v>
      </c>
      <c r="F36" t="s">
        <v>26</v>
      </c>
      <c r="G36" s="3">
        <v>555152</v>
      </c>
      <c r="H36" s="6">
        <v>1</v>
      </c>
    </row>
    <row r="37" spans="1:8">
      <c r="A37" s="8">
        <f t="shared" si="5"/>
        <v>23.96</v>
      </c>
      <c r="B37">
        <v>5.99</v>
      </c>
      <c r="C37" s="6">
        <f t="shared" si="1"/>
        <v>4</v>
      </c>
      <c r="D37" t="s">
        <v>86</v>
      </c>
      <c r="E37" s="1" t="s">
        <v>87</v>
      </c>
      <c r="F37" t="s">
        <v>26</v>
      </c>
      <c r="G37" s="3">
        <v>535150</v>
      </c>
      <c r="H37" s="6">
        <v>2</v>
      </c>
    </row>
    <row r="38" spans="1:8">
      <c r="A38" s="8">
        <f t="shared" si="5"/>
        <v>6.78</v>
      </c>
      <c r="B38">
        <v>3.39</v>
      </c>
      <c r="C38" s="6">
        <f t="shared" si="1"/>
        <v>2</v>
      </c>
      <c r="D38" t="s">
        <v>88</v>
      </c>
      <c r="E38" s="1" t="s">
        <v>89</v>
      </c>
      <c r="F38" t="s">
        <v>26</v>
      </c>
      <c r="G38" s="3">
        <v>633136</v>
      </c>
      <c r="H38" s="6">
        <v>1</v>
      </c>
    </row>
    <row r="39" spans="1:8">
      <c r="A39" s="8">
        <f t="shared" si="5"/>
        <v>3.38</v>
      </c>
      <c r="B39">
        <v>1.69</v>
      </c>
      <c r="C39" s="6">
        <f t="shared" si="1"/>
        <v>2</v>
      </c>
      <c r="D39" t="s">
        <v>90</v>
      </c>
      <c r="E39" s="1" t="s">
        <v>91</v>
      </c>
      <c r="F39" t="s">
        <v>26</v>
      </c>
      <c r="G39" s="3">
        <v>633104</v>
      </c>
      <c r="H39" s="6">
        <v>1</v>
      </c>
    </row>
    <row r="40" spans="1:8">
      <c r="A40" s="8">
        <f t="shared" si="5"/>
        <v>5.78</v>
      </c>
      <c r="B40">
        <v>2.89</v>
      </c>
      <c r="C40" s="6">
        <f t="shared" si="1"/>
        <v>2</v>
      </c>
      <c r="D40" t="s">
        <v>92</v>
      </c>
      <c r="E40" s="1" t="s">
        <v>93</v>
      </c>
      <c r="F40" t="s">
        <v>26</v>
      </c>
      <c r="G40" s="3">
        <v>535198</v>
      </c>
      <c r="H40" s="6">
        <v>1</v>
      </c>
    </row>
    <row r="41" spans="1:8">
      <c r="A41" s="8">
        <f t="shared" si="5"/>
        <v>35.96</v>
      </c>
      <c r="B41">
        <v>8.99</v>
      </c>
      <c r="C41" s="6">
        <f t="shared" si="1"/>
        <v>4</v>
      </c>
      <c r="D41" t="s">
        <v>95</v>
      </c>
      <c r="E41" s="1" t="s">
        <v>96</v>
      </c>
      <c r="F41" t="s">
        <v>26</v>
      </c>
      <c r="G41" s="3">
        <v>615434</v>
      </c>
      <c r="H41" s="6">
        <v>2</v>
      </c>
    </row>
    <row r="42" spans="1:8" hidden="1">
      <c r="A42" s="8">
        <f t="shared" si="5"/>
        <v>18.600000000000001</v>
      </c>
      <c r="B42">
        <v>9.3000000000000007</v>
      </c>
      <c r="C42" s="6">
        <f t="shared" si="1"/>
        <v>2</v>
      </c>
      <c r="D42" t="s">
        <v>97</v>
      </c>
      <c r="E42" s="1" t="s">
        <v>98</v>
      </c>
      <c r="F42" t="s">
        <v>26</v>
      </c>
      <c r="G42" s="3" t="s">
        <v>99</v>
      </c>
      <c r="H42" s="6">
        <v>1</v>
      </c>
    </row>
    <row r="43" spans="1:8">
      <c r="A43" s="8">
        <f t="shared" si="5"/>
        <v>9.98</v>
      </c>
      <c r="B43">
        <v>4.99</v>
      </c>
      <c r="C43" s="6">
        <f t="shared" si="1"/>
        <v>2</v>
      </c>
      <c r="D43" t="s">
        <v>100</v>
      </c>
      <c r="E43" s="1" t="s">
        <v>101</v>
      </c>
      <c r="F43" t="s">
        <v>26</v>
      </c>
      <c r="G43" s="3">
        <v>625120</v>
      </c>
      <c r="H43" s="6">
        <v>1</v>
      </c>
    </row>
    <row r="44" spans="1:8">
      <c r="A44" s="8">
        <f t="shared" si="5"/>
        <v>7.98</v>
      </c>
      <c r="B44">
        <v>3.99</v>
      </c>
      <c r="C44" s="6">
        <f t="shared" si="1"/>
        <v>2</v>
      </c>
      <c r="D44" t="s">
        <v>102</v>
      </c>
      <c r="E44" s="1" t="s">
        <v>103</v>
      </c>
      <c r="F44" t="s">
        <v>26</v>
      </c>
      <c r="G44" s="3">
        <v>585502</v>
      </c>
      <c r="H44" s="6">
        <v>1</v>
      </c>
    </row>
    <row r="45" spans="1:8">
      <c r="A45" s="8">
        <f t="shared" si="5"/>
        <v>2.1800000000000002</v>
      </c>
      <c r="B45">
        <v>1.0900000000000001</v>
      </c>
      <c r="C45" s="6">
        <f t="shared" si="1"/>
        <v>2</v>
      </c>
      <c r="D45" t="s">
        <v>104</v>
      </c>
      <c r="E45" s="1" t="s">
        <v>105</v>
      </c>
      <c r="F45" t="s">
        <v>26</v>
      </c>
      <c r="G45" s="3">
        <v>634060</v>
      </c>
      <c r="H45" s="6">
        <v>1</v>
      </c>
    </row>
    <row r="46" spans="1:8">
      <c r="A46" s="8">
        <f t="shared" si="5"/>
        <v>2.78</v>
      </c>
      <c r="B46">
        <v>1.39</v>
      </c>
      <c r="C46" s="6">
        <f t="shared" si="1"/>
        <v>2</v>
      </c>
      <c r="D46" t="s">
        <v>106</v>
      </c>
      <c r="E46" s="1" t="s">
        <v>107</v>
      </c>
      <c r="F46" t="s">
        <v>26</v>
      </c>
      <c r="G46" s="3">
        <v>634066</v>
      </c>
      <c r="H46" s="6">
        <v>1</v>
      </c>
    </row>
    <row r="47" spans="1:8">
      <c r="A47" s="8">
        <f t="shared" si="5"/>
        <v>7.98</v>
      </c>
      <c r="B47">
        <v>3.99</v>
      </c>
      <c r="C47" s="6">
        <f t="shared" si="1"/>
        <v>2</v>
      </c>
      <c r="D47" t="s">
        <v>108</v>
      </c>
      <c r="E47" s="1" t="s">
        <v>109</v>
      </c>
      <c r="F47" t="s">
        <v>26</v>
      </c>
      <c r="G47" s="3">
        <v>585556</v>
      </c>
      <c r="H47" s="6">
        <v>1</v>
      </c>
    </row>
    <row r="48" spans="1:8">
      <c r="A48" s="8">
        <f t="shared" si="5"/>
        <v>2.98</v>
      </c>
      <c r="B48">
        <v>1.49</v>
      </c>
      <c r="C48" s="6">
        <f t="shared" si="1"/>
        <v>2</v>
      </c>
      <c r="D48" t="s">
        <v>110</v>
      </c>
      <c r="E48" s="1" t="s">
        <v>111</v>
      </c>
      <c r="F48" t="s">
        <v>26</v>
      </c>
      <c r="G48" s="3">
        <v>585574</v>
      </c>
      <c r="H48" s="6">
        <v>1</v>
      </c>
    </row>
    <row r="49" spans="1:8">
      <c r="A49" s="8">
        <f t="shared" si="5"/>
        <v>0</v>
      </c>
      <c r="B49">
        <v>0</v>
      </c>
      <c r="C49" s="6">
        <f t="shared" si="1"/>
        <v>2</v>
      </c>
      <c r="D49" t="s">
        <v>119</v>
      </c>
      <c r="F49" t="s">
        <v>26</v>
      </c>
      <c r="G49" s="3" t="s">
        <v>118</v>
      </c>
      <c r="H49" s="6">
        <v>1</v>
      </c>
    </row>
    <row r="50" spans="1:8">
      <c r="A50" s="8">
        <f t="shared" si="5"/>
        <v>0.6</v>
      </c>
      <c r="B50">
        <v>0.3</v>
      </c>
      <c r="C50" s="6">
        <f t="shared" si="1"/>
        <v>2</v>
      </c>
      <c r="D50" t="s">
        <v>113</v>
      </c>
      <c r="E50" s="1" t="s">
        <v>116</v>
      </c>
      <c r="F50" t="s">
        <v>26</v>
      </c>
      <c r="G50" s="3" t="s">
        <v>117</v>
      </c>
      <c r="H50" s="6">
        <v>1</v>
      </c>
    </row>
    <row r="51" spans="1:8">
      <c r="A51" s="8">
        <f t="shared" si="5"/>
        <v>28.92</v>
      </c>
      <c r="B51">
        <v>14.46</v>
      </c>
      <c r="C51" s="6">
        <f t="shared" si="1"/>
        <v>2</v>
      </c>
      <c r="D51" t="s">
        <v>112</v>
      </c>
      <c r="E51" s="1" t="s">
        <v>120</v>
      </c>
      <c r="F51" t="s">
        <v>26</v>
      </c>
      <c r="G51" s="3" t="s">
        <v>121</v>
      </c>
      <c r="H51" s="6">
        <v>1</v>
      </c>
    </row>
    <row r="52" spans="1:8">
      <c r="A52" s="8">
        <f t="shared" si="5"/>
        <v>2.85</v>
      </c>
      <c r="B52">
        <v>2.85</v>
      </c>
      <c r="C52" s="6">
        <v>1</v>
      </c>
      <c r="D52" t="s">
        <v>47</v>
      </c>
      <c r="E52" s="1" t="s">
        <v>45</v>
      </c>
      <c r="F52" t="s">
        <v>44</v>
      </c>
      <c r="G52" s="3" t="s">
        <v>48</v>
      </c>
      <c r="H52" s="6">
        <v>1</v>
      </c>
    </row>
    <row r="53" spans="1:8">
      <c r="A53" s="8">
        <f t="shared" si="5"/>
        <v>4.3</v>
      </c>
      <c r="B53">
        <v>2.15</v>
      </c>
      <c r="C53" s="6">
        <v>2</v>
      </c>
      <c r="D53" t="s">
        <v>51</v>
      </c>
      <c r="E53" s="1" t="s">
        <v>49</v>
      </c>
      <c r="F53" t="s">
        <v>44</v>
      </c>
      <c r="G53" s="3" t="s">
        <v>50</v>
      </c>
      <c r="H53" s="6">
        <v>2</v>
      </c>
    </row>
    <row r="54" spans="1:8">
      <c r="A54" s="8">
        <f t="shared" si="5"/>
        <v>38.9</v>
      </c>
      <c r="B54">
        <v>38.9</v>
      </c>
      <c r="C54" s="6">
        <v>1</v>
      </c>
      <c r="D54" t="s">
        <v>54</v>
      </c>
      <c r="E54" s="1" t="s">
        <v>52</v>
      </c>
      <c r="F54" t="s">
        <v>44</v>
      </c>
      <c r="G54" s="3" t="s">
        <v>53</v>
      </c>
      <c r="H54" s="6">
        <v>1</v>
      </c>
    </row>
    <row r="55" spans="1:8">
      <c r="A55" s="8">
        <f t="shared" si="5"/>
        <v>4.59</v>
      </c>
      <c r="B55">
        <v>4.59</v>
      </c>
      <c r="C55" s="6">
        <v>1</v>
      </c>
      <c r="D55" t="s">
        <v>56</v>
      </c>
      <c r="E55" s="1" t="s">
        <v>55</v>
      </c>
      <c r="F55" t="s">
        <v>44</v>
      </c>
      <c r="G55" s="3" t="s">
        <v>57</v>
      </c>
      <c r="H55" s="6">
        <v>1</v>
      </c>
    </row>
    <row r="56" spans="1:8">
      <c r="A56" s="8">
        <f t="shared" si="5"/>
        <v>139.80000000000001</v>
      </c>
      <c r="B56">
        <v>34.950000000000003</v>
      </c>
      <c r="C56" s="6">
        <f>2*H56</f>
        <v>4</v>
      </c>
      <c r="D56" t="s">
        <v>58</v>
      </c>
      <c r="E56" s="1" t="s">
        <v>59</v>
      </c>
      <c r="F56" t="s">
        <v>44</v>
      </c>
      <c r="G56" s="3" t="s">
        <v>66</v>
      </c>
      <c r="H56" s="6">
        <v>2</v>
      </c>
    </row>
    <row r="57" spans="1:8">
      <c r="A57" s="8">
        <f t="shared" si="5"/>
        <v>39.799999999999997</v>
      </c>
      <c r="B57">
        <v>9.9499999999999993</v>
      </c>
      <c r="C57" s="6">
        <f t="shared" ref="C57:C60" si="6">2*H57</f>
        <v>4</v>
      </c>
      <c r="D57" t="s">
        <v>60</v>
      </c>
      <c r="E57" s="1" t="s">
        <v>63</v>
      </c>
      <c r="F57" t="s">
        <v>44</v>
      </c>
      <c r="G57" s="3">
        <v>1309</v>
      </c>
      <c r="H57" s="6">
        <v>2</v>
      </c>
    </row>
    <row r="58" spans="1:8">
      <c r="A58" s="8">
        <f t="shared" si="5"/>
        <v>5.8</v>
      </c>
      <c r="B58">
        <v>1.45</v>
      </c>
      <c r="C58" s="6">
        <f t="shared" si="6"/>
        <v>4</v>
      </c>
      <c r="D58" t="s">
        <v>61</v>
      </c>
      <c r="E58" s="1" t="s">
        <v>62</v>
      </c>
      <c r="F58" t="s">
        <v>44</v>
      </c>
      <c r="G58" s="3">
        <v>287</v>
      </c>
      <c r="H58" s="6">
        <v>2</v>
      </c>
    </row>
    <row r="59" spans="1:8">
      <c r="A59" s="8">
        <f t="shared" si="5"/>
        <v>39.799999999999997</v>
      </c>
      <c r="B59">
        <v>9.9499999999999993</v>
      </c>
      <c r="C59" s="6">
        <f t="shared" si="6"/>
        <v>4</v>
      </c>
      <c r="D59" t="s">
        <v>64</v>
      </c>
      <c r="E59" s="1" t="s">
        <v>65</v>
      </c>
      <c r="F59" t="s">
        <v>44</v>
      </c>
      <c r="G59" s="3" t="s">
        <v>67</v>
      </c>
      <c r="H59" s="6">
        <v>2</v>
      </c>
    </row>
    <row r="60" spans="1:8">
      <c r="A60" s="8">
        <f t="shared" si="5"/>
        <v>119.8</v>
      </c>
      <c r="B60">
        <v>29.95</v>
      </c>
      <c r="C60" s="6">
        <f t="shared" si="6"/>
        <v>4</v>
      </c>
      <c r="D60" t="s">
        <v>114</v>
      </c>
      <c r="E60" s="1" t="s">
        <v>115</v>
      </c>
      <c r="F60" t="s">
        <v>44</v>
      </c>
      <c r="G60" s="3">
        <v>269</v>
      </c>
      <c r="H60" s="6">
        <v>2</v>
      </c>
    </row>
    <row r="61" spans="1:8">
      <c r="A61" s="8">
        <f t="shared" si="5"/>
        <v>79.8</v>
      </c>
      <c r="B61">
        <v>19.95</v>
      </c>
      <c r="C61" s="9">
        <v>4</v>
      </c>
      <c r="D61" t="s">
        <v>134</v>
      </c>
      <c r="E61" s="1" t="s">
        <v>133</v>
      </c>
      <c r="F61" t="s">
        <v>44</v>
      </c>
      <c r="G61" s="3" t="s">
        <v>135</v>
      </c>
      <c r="H61" s="6">
        <v>2</v>
      </c>
    </row>
    <row r="62" spans="1:8">
      <c r="A62" s="8">
        <f t="shared" si="5"/>
        <v>6</v>
      </c>
      <c r="B62">
        <v>1.5</v>
      </c>
      <c r="C62" s="9">
        <v>4</v>
      </c>
      <c r="D62" t="s">
        <v>136</v>
      </c>
      <c r="E62" s="1" t="s">
        <v>137</v>
      </c>
      <c r="F62" t="s">
        <v>44</v>
      </c>
      <c r="G62" s="3" t="s">
        <v>138</v>
      </c>
      <c r="H62" s="6">
        <v>2</v>
      </c>
    </row>
    <row r="63" spans="1:8">
      <c r="A63" s="8">
        <f t="shared" si="5"/>
        <v>4</v>
      </c>
      <c r="B63">
        <v>1</v>
      </c>
      <c r="C63" s="9">
        <v>4</v>
      </c>
      <c r="D63" t="s">
        <v>140</v>
      </c>
      <c r="E63" s="1" t="s">
        <v>139</v>
      </c>
      <c r="F63" t="s">
        <v>44</v>
      </c>
      <c r="G63" s="3" t="s">
        <v>141</v>
      </c>
      <c r="H63" s="6">
        <v>2</v>
      </c>
    </row>
    <row r="64" spans="1:8">
      <c r="A64" s="8">
        <v>1152</v>
      </c>
      <c r="B64">
        <v>1</v>
      </c>
      <c r="C64" s="6">
        <v>1</v>
      </c>
      <c r="D64" t="s">
        <v>142</v>
      </c>
      <c r="H64" s="6">
        <v>1</v>
      </c>
    </row>
  </sheetData>
  <autoFilter ref="A1:G1"/>
  <hyperlinks>
    <hyperlink ref="E12" r:id="rId1"/>
    <hyperlink ref="E6" r:id="rId2"/>
    <hyperlink ref="E7" r:id="rId3"/>
    <hyperlink ref="E8" r:id="rId4"/>
    <hyperlink ref="E16" r:id="rId5"/>
    <hyperlink ref="E17" r:id="rId6"/>
    <hyperlink ref="E18" r:id="rId7"/>
    <hyperlink ref="E14" r:id="rId8"/>
    <hyperlink ref="E15" r:id="rId9"/>
    <hyperlink ref="E11" r:id="rId10"/>
    <hyperlink ref="E2" r:id="rId11"/>
    <hyperlink ref="E3" r:id="rId12"/>
    <hyperlink ref="E4" r:id="rId13"/>
    <hyperlink ref="E52" r:id="rId14"/>
    <hyperlink ref="E53" r:id="rId15"/>
    <hyperlink ref="E54" display="https://www.jameco.com/webapp/wcs/stores/servlet/ProductDisplay?catalogId=10001&amp;langId=-1&amp;freeText=2223646&amp;storeId=10001&amp;productId=2223646&amp;krypto=RPN2OumS6luhexsY3T36uPB8UJCmQtSOTD21%2FEnVJCjbZWQnXDwJh1sl8PHbndMp%2FYpem1iEg1RFZQIO97isFtkakZ3qyfWKq4jF5TjIW"/>
    <hyperlink ref="E56" r:id="rId16"/>
    <hyperlink ref="E59" r:id="rId17"/>
    <hyperlink ref="E55" r:id="rId18"/>
    <hyperlink ref="E19" r:id="rId19"/>
    <hyperlink ref="E13" r:id="rId20"/>
    <hyperlink ref="E5" r:id="rId21"/>
    <hyperlink ref="E26" r:id="rId22"/>
    <hyperlink ref="E27" r:id="rId23"/>
    <hyperlink ref="E28" r:id="rId24"/>
    <hyperlink ref="E29" r:id="rId25" location="371=262"/>
    <hyperlink ref="E30" r:id="rId26" location="371=262"/>
    <hyperlink ref="E31" r:id="rId27"/>
    <hyperlink ref="E32" r:id="rId28" location="355=184"/>
    <hyperlink ref="E33" r:id="rId29" location="355=185"/>
    <hyperlink ref="E34" r:id="rId30"/>
    <hyperlink ref="E35" r:id="rId31"/>
    <hyperlink ref="E37" r:id="rId32"/>
    <hyperlink ref="E38" r:id="rId33" location="371=447"/>
    <hyperlink ref="E39" r:id="rId34" location="348=95"/>
    <hyperlink ref="E40" r:id="rId35"/>
    <hyperlink ref="E36" r:id="rId36"/>
    <hyperlink ref="E41" r:id="rId37" location="368=232"/>
    <hyperlink ref="E42" r:id="rId38" location="429=390"/>
    <hyperlink ref="E43" r:id="rId39"/>
    <hyperlink ref="E44" r:id="rId40"/>
    <hyperlink ref="E45" r:id="rId41" location="371=251"/>
    <hyperlink ref="E46" r:id="rId42" location="371=247"/>
    <hyperlink ref="E47" r:id="rId43"/>
    <hyperlink ref="E48" r:id="rId44"/>
    <hyperlink ref="E50" r:id="rId45"/>
    <hyperlink ref="E51" r:id="rId46"/>
    <hyperlink ref="E10" r:id="rId47"/>
    <hyperlink ref="E22" r:id="rId48"/>
    <hyperlink ref="E21" r:id="rId49"/>
    <hyperlink ref="E23" r:id="rId50"/>
    <hyperlink ref="E24" r:id="rId51"/>
    <hyperlink ref="E61" r:id="rId52"/>
    <hyperlink ref="G61" r:id="rId53" display="https://www.sparkfun.com/static/rohs/"/>
    <hyperlink ref="E62" r:id="rId54"/>
    <hyperlink ref="G62" r:id="rId55" display="https://www.sparkfun.com/static/rohs/"/>
    <hyperlink ref="E63" r:id="rId56"/>
  </hyperlinks>
  <pageMargins left="0.7" right="0.7" top="0.75" bottom="0.75" header="0.3" footer="0.3"/>
  <pageSetup orientation="portrait" r:id="rId5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Imager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Luiz da Silva</dc:creator>
  <cp:lastModifiedBy>Rafael Luiz da Silva</cp:lastModifiedBy>
  <dcterms:created xsi:type="dcterms:W3CDTF">2019-03-14T23:49:03Z</dcterms:created>
  <dcterms:modified xsi:type="dcterms:W3CDTF">2019-07-25T19:17:09Z</dcterms:modified>
</cp:coreProperties>
</file>