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<sst xmlns="http://schemas.openxmlformats.org/spreadsheetml/2006/main" count="16" uniqueCount="13">
  <si>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 xml:space="preserve">L focale [mm]</t>
  </si>
  <si>
    <t xml:space="preserve">d [micrometri]</t>
  </si>
  <si>
    <t xml:space="preserve">n frange</t>
  </si>
  <si>
    <t xml:space="preserve">raggio</t>
  </si>
  <si>
    <t xml:space="preserve">costheta</t>
  </si>
  <si>
    <t xml:space="preserve">x</t>
  </si>
  <si>
    <t xml:space="preserve">y</t>
  </si>
  <si>
    <t xml:space="preserve">Deltad eff [microm]</t>
  </si>
  <si>
    <t xml:space="preserve">DeltaN</t>
  </si>
  <si>
    <t xml:space="preserve">DeltaN medio</t>
  </si>
  <si>
    <t xml:space="preserve">Michelson</t>
  </si>
  <si>
    <t xml:space="preserve">d(lente,schermo) [cm]</t>
  </si>
  <si>
    <t xml:space="preserve">lamda [microm]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</si>
</sst>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145F8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Foglio1!$H$1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145f82"/>
            </a:solidFill>
            <a:ln cap="rnd" w="19080">
              <a:solidFill>
                <a:srgbClr val="145f82"/>
              </a:solidFill>
              <a:round/>
            </a:ln>
          </c:spPr>
          <c:marker>
            <c:symbol val="circle"/>
            <c:size val="5"/>
            <c:spPr>
              <a:solidFill>
                <a:srgbClr val="145f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45f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Foglio1!$G$2:$G$6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Foglio1!$H$2:$H$6</c:f>
              <c:numCache>
                <c:formatCode>General</c:formatCode>
                <c:ptCount val="5"/>
                <c:pt idx="0">
                  <c:v>0</c:v>
                </c:pt>
                <c:pt idx="1">
                  <c:v>5.43084289666984E-005</c:v>
                </c:pt>
                <c:pt idx="2">
                  <c:v>0.00010241757219065</c:v>
                </c:pt>
                <c:pt idx="3">
                  <c:v>0.00017168365576492</c:v>
                </c:pt>
                <c:pt idx="4">
                  <c:v>0.000230241215919191</c:v>
                </c:pt>
              </c:numCache>
            </c:numRef>
          </c:yVal>
          <c:smooth val="0"/>
        </c:ser>
        <c:axId val="25056620"/>
        <c:axId val="37157448"/>
      </c:scatterChart>
      <c:valAx>
        <c:axId val="250566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157448"/>
        <c:crosses val="autoZero"/>
        <c:crossBetween val="midCat"/>
      </c:valAx>
      <c:valAx>
        <c:axId val="371574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05662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57240</xdr:colOff>
      <xdr:row>0</xdr:row>
      <xdr:rowOff>123840</xdr:rowOff>
    </xdr:from>
    <xdr:to>
      <xdr:col>9</xdr:col>
      <xdr:colOff>75960</xdr:colOff>
      <xdr:row>3</xdr:row>
      <xdr:rowOff>47160</xdr:rowOff>
    </xdr:to>
    <xdr:graphicFrame>
      <xdr:nvGraphicFramePr>
        <xdr:cNvPr id="0" name="Grafico 4"/>
        <xdr:cNvGraphicFramePr/>
      </xdr:nvGraphicFramePr>
      <xdr:xfrm>
        <a:off x="6864480" y="123840"/>
        <a:ext cx="682920" cy="4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3046875"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3" min="3" style="0" width="12.14"/>
    <col collapsed="false" customWidth="true" hidden="false" outlineLevel="0" max="5" min="5" style="0" width="11"/>
    <col collapsed="false" customWidth="true" hidden="false" outlineLevel="0" max="11" min="11" style="0" width="17.43"/>
    <col collapsed="false" customWidth="true" hidden="false" outlineLevel="0" max="13" min="13" style="0" width="12.29"/>
    <col collapsed="false" customWidth="true" hidden="false" outlineLevel="0" max="15" min="15" style="0" width="19.57"/>
    <col collapsed="false" customWidth="true" hidden="false" outlineLevel="0" max="17" min="17" style="0" width="17.14"/>
  </cols>
  <sheetData>
    <row r="1" customFormat="false" ht="15" hidden="false" customHeight="false" outlineLevel="0" collapsed="false">
      <c r="A1" s="0" t="s">
        <v>0</v>
      </c>
      <c r="B1" s="0" t="n">
        <v>18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K1" s="0" t="s">
        <v>7</v>
      </c>
      <c r="L1" s="0" t="s">
        <v>8</v>
      </c>
      <c r="M1" s="0" t="s">
        <v>9</v>
      </c>
      <c r="O1" s="0" t="s">
        <v>10</v>
      </c>
      <c r="Q1" s="0" t="s">
        <v>7</v>
      </c>
      <c r="R1" s="0" t="s">
        <v>8</v>
      </c>
    </row>
    <row r="2" customFormat="false" ht="15" hidden="false" customHeight="false" outlineLevel="0" collapsed="false">
      <c r="A2" s="0" t="s">
        <v>11</v>
      </c>
      <c r="B2" s="0" t="n">
        <v>160.5</v>
      </c>
      <c r="C2" s="0" t="n">
        <v>26</v>
      </c>
      <c r="D2" s="0" t="n">
        <v>5</v>
      </c>
      <c r="E2" s="0" t="n">
        <v>3.7</v>
      </c>
      <c r="F2" s="0" t="n">
        <f aca="false">$B$2/SQRT($B$2^2+E2^2)</f>
        <v>0.999734386392483</v>
      </c>
      <c r="G2" s="0" t="n">
        <v>0</v>
      </c>
      <c r="H2" s="0" t="n">
        <f aca="false">F2-$F$2</f>
        <v>0</v>
      </c>
      <c r="K2" s="0" t="n">
        <v>10</v>
      </c>
      <c r="L2" s="0" t="n">
        <v>27</v>
      </c>
      <c r="M2" s="0" t="n">
        <f aca="false">AVERAGE(L2:L6)</f>
        <v>29.4</v>
      </c>
      <c r="O2" s="0" t="s">
        <v>11</v>
      </c>
      <c r="P2" s="0" t="n">
        <v>167.8</v>
      </c>
      <c r="Q2" s="0" t="n">
        <v>10</v>
      </c>
      <c r="R2" s="0" t="n">
        <v>29</v>
      </c>
    </row>
    <row r="3" customFormat="false" ht="15" hidden="false" customHeight="false" outlineLevel="0" collapsed="false">
      <c r="A3" s="0" t="s">
        <v>12</v>
      </c>
      <c r="B3" s="0" t="n">
        <v>0.6328</v>
      </c>
      <c r="E3" s="0" t="n">
        <v>3.3</v>
      </c>
      <c r="F3" s="0" t="n">
        <f aca="false">$B$2/SQRT($B$2^2+E3^2)</f>
        <v>0.99978869482145</v>
      </c>
      <c r="G3" s="0" t="n">
        <v>1</v>
      </c>
      <c r="H3" s="0" t="n">
        <f aca="false">F3-$F$2</f>
        <v>5.43084289666984E-005</v>
      </c>
      <c r="L3" s="0" t="n">
        <v>32</v>
      </c>
      <c r="R3" s="0" t="n">
        <v>33</v>
      </c>
    </row>
    <row r="4" customFormat="false" ht="15" hidden="false" customHeight="false" outlineLevel="0" collapsed="false">
      <c r="E4" s="0" t="n">
        <v>2.9</v>
      </c>
      <c r="F4" s="0" t="n">
        <f aca="false">$B$2/SQRT($B$2^2+E4^2)</f>
        <v>0.999836803964674</v>
      </c>
      <c r="G4" s="0" t="n">
        <v>2</v>
      </c>
      <c r="H4" s="0" t="n">
        <f aca="false">F4-$F$2</f>
        <v>0.00010241757219065</v>
      </c>
      <c r="L4" s="0" t="n">
        <v>29</v>
      </c>
      <c r="R4" s="0" t="n">
        <v>28</v>
      </c>
    </row>
    <row r="5" customFormat="false" ht="15" hidden="false" customHeight="false" outlineLevel="0" collapsed="false">
      <c r="E5" s="0" t="n">
        <v>2.2</v>
      </c>
      <c r="F5" s="0" t="n">
        <f aca="false">$B$2/SQRT($B$2^2+E5^2)</f>
        <v>0.999906070048248</v>
      </c>
      <c r="G5" s="0" t="n">
        <v>3</v>
      </c>
      <c r="H5" s="0" t="n">
        <f aca="false">F5-$F$2</f>
        <v>0.00017168365576492</v>
      </c>
      <c r="L5" s="0" t="n">
        <v>30</v>
      </c>
      <c r="R5" s="0" t="n">
        <v>29</v>
      </c>
    </row>
    <row r="6" customFormat="false" ht="15" hidden="false" customHeight="false" outlineLevel="0" collapsed="false">
      <c r="E6" s="0" t="n">
        <v>1.35</v>
      </c>
      <c r="F6" s="0" t="n">
        <f aca="false">$B$2/SQRT($B$2^2+E6^2)</f>
        <v>0.999964627608403</v>
      </c>
      <c r="G6" s="0" t="n">
        <v>4</v>
      </c>
      <c r="H6" s="0" t="n">
        <f aca="false">F6-$F$2</f>
        <v>0.000230241215919191</v>
      </c>
      <c r="L6" s="0" t="n">
        <v>29</v>
      </c>
      <c r="R6" s="0" t="n">
        <v>31</v>
      </c>
    </row>
    <row r="7" customFormat="false" ht="15" hidden="false" customHeight="false" outlineLevel="0" collapsed="false">
      <c r="C7" s="0" t="n">
        <v>46</v>
      </c>
      <c r="E7" s="0" t="n">
        <v>3.7</v>
      </c>
      <c r="F7" s="0" t="n">
        <f aca="false">$B$2/SQRT($B$2^2+E7^2)</f>
        <v>0.999734386392483</v>
      </c>
      <c r="H7" s="0" t="n">
        <f aca="false">F7-$F$7</f>
        <v>0</v>
      </c>
      <c r="K7" s="0" t="n">
        <v>7</v>
      </c>
      <c r="L7" s="0" t="n">
        <v>19</v>
      </c>
      <c r="M7" s="0" t="n">
        <f aca="false">AVERAGE(L7:L11)</f>
        <v>20.4</v>
      </c>
      <c r="Q7" s="0" t="n">
        <v>7</v>
      </c>
      <c r="R7" s="0" t="n">
        <v>22</v>
      </c>
    </row>
    <row r="8" customFormat="false" ht="15" hidden="false" customHeight="false" outlineLevel="0" collapsed="false">
      <c r="E8" s="0" t="n">
        <v>3.3</v>
      </c>
      <c r="F8" s="0" t="n">
        <f aca="false">$B$2/SQRT($B$2^2+E8^2)</f>
        <v>0.99978869482145</v>
      </c>
      <c r="H8" s="0" t="n">
        <f aca="false">F8-$F$7</f>
        <v>5.43084289666984E-005</v>
      </c>
      <c r="L8" s="0" t="n">
        <v>22</v>
      </c>
      <c r="R8" s="0" t="n">
        <v>21</v>
      </c>
    </row>
    <row r="9" customFormat="false" ht="15" hidden="false" customHeight="false" outlineLevel="0" collapsed="false">
      <c r="E9" s="0" t="n">
        <v>2.9</v>
      </c>
      <c r="F9" s="0" t="n">
        <f aca="false">$B$2/SQRT($B$2^2+E9^2)</f>
        <v>0.999836803964674</v>
      </c>
      <c r="H9" s="0" t="n">
        <f aca="false">F9-$F$7</f>
        <v>0.00010241757219065</v>
      </c>
      <c r="L9" s="0" t="n">
        <v>20</v>
      </c>
      <c r="R9" s="0" t="n">
        <v>18</v>
      </c>
    </row>
    <row r="10" customFormat="false" ht="15" hidden="false" customHeight="false" outlineLevel="0" collapsed="false">
      <c r="E10" s="0" t="n">
        <v>2.25</v>
      </c>
      <c r="F10" s="0" t="n">
        <f aca="false">$B$2/SQRT($B$2^2+E10^2)</f>
        <v>0.999901752623787</v>
      </c>
      <c r="H10" s="0" t="n">
        <f aca="false">F10-$F$7</f>
        <v>0.000167366231303201</v>
      </c>
      <c r="L10" s="0" t="n">
        <v>20</v>
      </c>
      <c r="R10" s="0" t="n">
        <v>21</v>
      </c>
    </row>
    <row r="11" customFormat="false" ht="15" hidden="false" customHeight="false" outlineLevel="0" collapsed="false">
      <c r="E11" s="0" t="n">
        <v>1.4</v>
      </c>
      <c r="F11" s="0" t="n">
        <f aca="false">$B$2/SQRT($B$2^2+E11^2)</f>
        <v>0.999961959061726</v>
      </c>
      <c r="H11" s="0" t="n">
        <f aca="false">F11-$F$7</f>
        <v>0.000227572669242559</v>
      </c>
      <c r="L11" s="0" t="n">
        <v>21</v>
      </c>
      <c r="R11" s="0" t="n">
        <v>20</v>
      </c>
    </row>
    <row r="12" customFormat="false" ht="15" hidden="false" customHeight="false" outlineLevel="0" collapsed="false">
      <c r="C12" s="0" t="n">
        <v>65</v>
      </c>
      <c r="E12" s="0" t="n">
        <v>3.7</v>
      </c>
      <c r="F12" s="0" t="n">
        <f aca="false">$B$2/SQRT($B$2^2+E12^2)</f>
        <v>0.999734386392483</v>
      </c>
      <c r="H12" s="0" t="n">
        <f aca="false">F12-$F$2</f>
        <v>0</v>
      </c>
      <c r="K12" s="0" t="n">
        <v>5</v>
      </c>
      <c r="L12" s="0" t="n">
        <v>15</v>
      </c>
      <c r="M12" s="0" t="n">
        <f aca="false">AVERAGE(L12:L16)</f>
        <v>14.6</v>
      </c>
      <c r="Q12" s="0" t="n">
        <v>5</v>
      </c>
      <c r="R12" s="0" t="n">
        <v>14</v>
      </c>
    </row>
    <row r="13" customFormat="false" ht="15" hidden="false" customHeight="false" outlineLevel="0" collapsed="false">
      <c r="E13" s="0" t="n">
        <v>3.2</v>
      </c>
      <c r="F13" s="0" t="n">
        <f aca="false">$B$2/SQRT($B$2^2+E13^2)</f>
        <v>0.999801303401145</v>
      </c>
      <c r="H13" s="0" t="n">
        <f aca="false">F13-$F$2</f>
        <v>6.69170086613491E-005</v>
      </c>
      <c r="L13" s="0" t="n">
        <v>14</v>
      </c>
      <c r="R13" s="0" t="n">
        <v>15</v>
      </c>
    </row>
    <row r="14" customFormat="false" ht="15" hidden="false" customHeight="false" outlineLevel="0" collapsed="false">
      <c r="E14" s="0" t="n">
        <v>2.7</v>
      </c>
      <c r="F14" s="0" t="n">
        <f aca="false">$B$2/SQRT($B$2^2+E14^2)</f>
        <v>0.999858532951072</v>
      </c>
      <c r="H14" s="0" t="n">
        <f aca="false">F14-$F$2</f>
        <v>0.000124146558588611</v>
      </c>
      <c r="L14" s="0" t="n">
        <v>14</v>
      </c>
      <c r="R14" s="0" t="n">
        <v>17</v>
      </c>
    </row>
    <row r="15" customFormat="false" ht="15" hidden="false" customHeight="false" outlineLevel="0" collapsed="false">
      <c r="E15" s="0" t="n">
        <v>2.1</v>
      </c>
      <c r="F15" s="0" t="n">
        <f aca="false">$B$2/SQRT($B$2^2+E15^2)</f>
        <v>0.99991441399333</v>
      </c>
      <c r="H15" s="0" t="n">
        <f aca="false">F15-$F$2</f>
        <v>0.000180027600846677</v>
      </c>
      <c r="L15" s="0" t="n">
        <v>14</v>
      </c>
      <c r="R15" s="0" t="n">
        <v>15</v>
      </c>
    </row>
    <row r="16" customFormat="false" ht="15" hidden="false" customHeight="false" outlineLevel="0" collapsed="false">
      <c r="E16" s="0" t="n">
        <v>1.1</v>
      </c>
      <c r="F16" s="0" t="n">
        <f aca="false">$B$2/SQRT($B$2^2+E16^2)</f>
        <v>0.999976515030426</v>
      </c>
      <c r="H16" s="0" t="n">
        <f aca="false">F16-$F$2</f>
        <v>0.000242128637942485</v>
      </c>
      <c r="L16" s="0" t="n">
        <v>16</v>
      </c>
      <c r="R16" s="0" t="n">
        <v>16</v>
      </c>
    </row>
    <row r="17" customFormat="false" ht="15" hidden="false" customHeight="false" outlineLevel="0" collapsed="false">
      <c r="C17" s="0" t="n">
        <v>81</v>
      </c>
      <c r="E17" s="0" t="n">
        <v>3.7</v>
      </c>
      <c r="F17" s="0" t="n">
        <f aca="false">$B$2/SQRT($B$2^2+E17^2)</f>
        <v>0.999734386392483</v>
      </c>
      <c r="H17" s="0" t="n">
        <f aca="false">F17-$F$2</f>
        <v>0</v>
      </c>
    </row>
    <row r="18" customFormat="false" ht="15" hidden="false" customHeight="false" outlineLevel="0" collapsed="false">
      <c r="E18" s="0" t="n">
        <v>3.3</v>
      </c>
      <c r="F18" s="0" t="n">
        <f aca="false">$B$2/SQRT($B$2^2+E18^2)</f>
        <v>0.99978869482145</v>
      </c>
      <c r="H18" s="0" t="n">
        <f aca="false">F18-$F$2</f>
        <v>5.43084289666984E-005</v>
      </c>
    </row>
    <row r="19" customFormat="false" ht="15" hidden="false" customHeight="false" outlineLevel="0" collapsed="false">
      <c r="E19" s="0" t="n">
        <v>2.8</v>
      </c>
      <c r="F19" s="0" t="n">
        <f aca="false">$B$2/SQRT($B$2^2+E19^2)</f>
        <v>0.999847862289654</v>
      </c>
      <c r="H19" s="0" t="n">
        <f aca="false">F19-$F$2</f>
        <v>0.000113475897170257</v>
      </c>
    </row>
    <row r="20" customFormat="false" ht="15" hidden="false" customHeight="false" outlineLevel="0" collapsed="false">
      <c r="E20" s="0" t="n">
        <v>2.1</v>
      </c>
      <c r="F20" s="0" t="n">
        <f aca="false">$B$2/SQRT($B$2^2+E20^2)</f>
        <v>0.99991441399333</v>
      </c>
      <c r="H20" s="0" t="n">
        <f aca="false">F20-$F$2</f>
        <v>0.000180027600846677</v>
      </c>
    </row>
    <row r="21" customFormat="false" ht="15" hidden="false" customHeight="false" outlineLevel="0" collapsed="false">
      <c r="E21" s="0" t="n">
        <v>1.3</v>
      </c>
      <c r="F21" s="0" t="n">
        <f aca="false">$B$2/SQRT($B$2^2+E21^2)</f>
        <v>0.999967199137231</v>
      </c>
      <c r="H21" s="0" t="n">
        <f aca="false">F21-$F$2</f>
        <v>0.000232812744748068</v>
      </c>
    </row>
    <row r="22" customFormat="false" ht="15" hidden="false" customHeight="false" outlineLevel="0" collapsed="false">
      <c r="C22" s="0" t="n">
        <v>96</v>
      </c>
      <c r="E22" s="0" t="n">
        <v>3.7</v>
      </c>
      <c r="F22" s="0" t="n">
        <f aca="false">$B$2/SQRT($B$2^2+E22^2)</f>
        <v>0.999734386392483</v>
      </c>
      <c r="H22" s="0" t="n">
        <f aca="false">F22-$F$2</f>
        <v>0</v>
      </c>
    </row>
    <row r="23" customFormat="false" ht="15" hidden="false" customHeight="false" outlineLevel="0" collapsed="false">
      <c r="E23" s="0" t="n">
        <v>3.3</v>
      </c>
      <c r="F23" s="0" t="n">
        <f aca="false">$B$2/SQRT($B$2^2+E23^2)</f>
        <v>0.99978869482145</v>
      </c>
      <c r="H23" s="0" t="n">
        <f aca="false">F23-$F$2</f>
        <v>5.43084289666984E-005</v>
      </c>
    </row>
    <row r="24" customFormat="false" ht="15" hidden="false" customHeight="false" outlineLevel="0" collapsed="false">
      <c r="E24" s="0" t="n">
        <v>2.8</v>
      </c>
      <c r="F24" s="0" t="n">
        <f aca="false">$B$2/SQRT($B$2^2+E24^2)</f>
        <v>0.999847862289654</v>
      </c>
      <c r="H24" s="0" t="n">
        <f aca="false">F24-$F$2</f>
        <v>0.000113475897170257</v>
      </c>
    </row>
    <row r="25" customFormat="false" ht="15" hidden="false" customHeight="false" outlineLevel="0" collapsed="false">
      <c r="E25" s="0" t="n">
        <v>2.1</v>
      </c>
      <c r="F25" s="0" t="n">
        <f aca="false">$B$2/SQRT($B$2^2+E25^2)</f>
        <v>0.99991441399333</v>
      </c>
      <c r="H25" s="0" t="n">
        <f aca="false">F25-$F$2</f>
        <v>0.000180027600846677</v>
      </c>
    </row>
    <row r="26" customFormat="false" ht="15" hidden="false" customHeight="false" outlineLevel="0" collapsed="false">
      <c r="E26" s="0" t="n">
        <v>1.3</v>
      </c>
      <c r="F26" s="0" t="n">
        <f aca="false">$B$2/SQRT($B$2^2+E26^2)</f>
        <v>0.999967199137231</v>
      </c>
      <c r="H26" s="0" t="n">
        <f aca="false">F26-$F$2</f>
        <v>0.000232812744748068</v>
      </c>
    </row>
    <row r="27" customFormat="false" ht="15" hidden="false" customHeight="false" outlineLevel="0" collapsed="false">
      <c r="C27" s="0" t="n">
        <v>110</v>
      </c>
      <c r="E27" s="0" t="n">
        <v>3.7</v>
      </c>
      <c r="F27" s="0" t="n">
        <f aca="false">$B$2/SQRT($B$2^2+E27^2)</f>
        <v>0.999734386392483</v>
      </c>
      <c r="H27" s="0" t="n">
        <f aca="false">F27-$F$2</f>
        <v>0</v>
      </c>
    </row>
    <row r="28" customFormat="false" ht="15" hidden="false" customHeight="false" outlineLevel="0" collapsed="false">
      <c r="E28" s="0" t="n">
        <v>3.3</v>
      </c>
      <c r="F28" s="0" t="n">
        <f aca="false">$B$2/SQRT($B$2^2+E28^2)</f>
        <v>0.99978869482145</v>
      </c>
      <c r="H28" s="0" t="n">
        <f aca="false">F28-$F$2</f>
        <v>5.43084289666984E-005</v>
      </c>
    </row>
    <row r="29" customFormat="false" ht="15" hidden="false" customHeight="false" outlineLevel="0" collapsed="false">
      <c r="E29" s="0" t="n">
        <v>2.8</v>
      </c>
      <c r="F29" s="0" t="n">
        <f aca="false">$B$2/SQRT($B$2^2+E29^2)</f>
        <v>0.999847862289654</v>
      </c>
      <c r="H29" s="0" t="n">
        <f aca="false">F29-$F$2</f>
        <v>0.000113475897170257</v>
      </c>
    </row>
    <row r="30" customFormat="false" ht="15" hidden="false" customHeight="false" outlineLevel="0" collapsed="false">
      <c r="E30" s="0" t="n">
        <v>2.2</v>
      </c>
      <c r="F30" s="0" t="n">
        <f aca="false">$B$2/SQRT($B$2^2+E30^2)</f>
        <v>0.999906070048248</v>
      </c>
      <c r="H30" s="0" t="n">
        <f aca="false">F30-$F$2</f>
        <v>0.00017168365576492</v>
      </c>
    </row>
    <row r="31" customFormat="false" ht="15" hidden="false" customHeight="false" outlineLevel="0" collapsed="false">
      <c r="E31" s="0" t="n">
        <v>1.35</v>
      </c>
      <c r="F31" s="0" t="n">
        <f aca="false">$B$2/SQRT($B$2^2+E31^2)</f>
        <v>0.999964627608403</v>
      </c>
      <c r="H31" s="0" t="n">
        <f aca="false">F31-$F$2</f>
        <v>0.000230241215919191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2024-03-13T13:45:07Z</dcterms:created>
  <dc:creator/>
  <dc:description/>
  <dc:language>en-US</dc:language>
  <cp:lastModifiedBy/>
  <dcterms:modified xsi:type="dcterms:W3CDTF">2024-03-15T11:22:26Z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